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<sst xmlns="http://schemas.openxmlformats.org/spreadsheetml/2006/main" count="1034" uniqueCount="179">
  <si>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</si>
  <si>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</si>
  <si>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</si>
  <si>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</si>
  <si>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</si>
  <si>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</si>
  <si>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</si>
  <si>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</si>
  <si>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</si>
  <si>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</si>
  <si>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</si>
  <si>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</si>
  <si>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</si>
  <si>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</si>
  <si>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</si>
  <si>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</si>
  <si>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</si>
  <si>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</si>
  <si>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</si>
  <si>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</si>
  <si>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</si>
  <si>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</si>
  <si>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</si>
  <si>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</si>
  <si>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</si>
  <si>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</si>
  <si>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</si>
  <si>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</si>
  <si>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</si>
  <si>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</si>
  <si>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</si>
  <si>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</si>
  <si>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</si>
  <si>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</si>
  <si>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</si>
  <si>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</si>
  <si>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</si>
  <si>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</si>
  <si>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</si>
  <si>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</si>
  <si>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</si>
  <si>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</si>
  <si>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</si>
  <si>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</si>
  <si>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</si>
  <si>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</si>
  <si>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</si>
  <si>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</si>
  <si>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</si>
  <si>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</si>
  <si>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</si>
  <si>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</si>
  <si>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</si>
  <si>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</si>
  <si>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</si>
  <si>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</si>
  <si>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</si>
  <si>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</si>
  <si>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</si>
  <si>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</si>
  <si>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</si>
  <si>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</si>
  <si>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</si>
  <si>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</si>
  <si>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</si>
  <si>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</si>
  <si>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</si>
  <si>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</si>
  <si>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</si>
  <si>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</si>
  <si>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</si>
  <si>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</si>
  <si>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</si>
  <si>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</si>
  <si>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</si>
  <si>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</si>
  <si>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</si>
  <si>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</si>
  <si>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</si>
  <si>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</si>
  <si>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</si>
  <si>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</si>
  <si>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</si>
  <si>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</si>
  <si>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</si>
  <si>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</si>
  <si>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</si>
  <si>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</si>
  <si>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</si>
  <si>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</si>
  <si>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</si>
  <si>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</si>
  <si>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</si>
  <si>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</si>
  <si>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</si>
  <si>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</si>
  <si>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</si>
  <si>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</si>
  <si>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</si>
  <si>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</si>
  <si>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</si>
  <si>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</si>
  <si>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</si>
  <si>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</si>
  <si>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</si>
  <si>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</si>
  <si>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</si>
  <si>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</si>
  <si>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</si>
  <si>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</si>
  <si>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</si>
  <si>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</si>
  <si>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</si>
  <si>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</si>
  <si>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</si>
  <si>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</si>
  <si>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</si>
  <si>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</si>
  <si>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</si>
  <si>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</si>
  <si>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</si>
  <si>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</si>
  <si>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</si>
  <si>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</si>
  <si>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</si>
  <si>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</si>
  <si>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</si>
  <si>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</si>
  <si>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</si>
  <si>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</si>
  <si>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</si>
  <si>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</si>
  <si>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</si>
  <si>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</si>
  <si>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</si>
  <si>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</si>
  <si>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</si>
  <si>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</si>
  <si>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</si>
  <si>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</si>
  <si>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</si>
  <si>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</si>
  <si>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</si>
  <si>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</si>
  <si>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</si>
  <si>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</si>
  <si>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</si>
  <si>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t>
  </si>
  <si>
    <t>ноябрь 2023 года</t>
  </si>
  <si>
    <t>01.11.2023</t>
  </si>
  <si>
    <t>02.11.2023</t>
  </si>
  <si>
    <t>03.11.2023</t>
  </si>
  <si>
    <t>04.11.2023</t>
  </si>
  <si>
    <t>05.11.2023</t>
  </si>
  <si>
    <t>06.11.2023</t>
  </si>
  <si>
    <t>07.11.2023</t>
  </si>
  <si>
    <t>08.11.2023</t>
  </si>
  <si>
    <t>09.11.2023</t>
  </si>
  <si>
    <t>10.11.2023</t>
  </si>
  <si>
    <t>11.11.2023</t>
  </si>
  <si>
    <t>12.11.2023</t>
  </si>
  <si>
    <t>13.11.2023</t>
  </si>
  <si>
    <t>14.11.2023</t>
  </si>
  <si>
    <t>15.11.2023</t>
  </si>
  <si>
    <t>16.11.2023</t>
  </si>
  <si>
    <t>17.11.2023</t>
  </si>
  <si>
    <t>18.11.2023</t>
  </si>
  <si>
    <t>19.11.2023</t>
  </si>
  <si>
    <t>20.11.2023</t>
  </si>
  <si>
    <t>21.11.2023</t>
  </si>
  <si>
    <t>22.11.2023</t>
  </si>
  <si>
    <t>23.11.2023</t>
  </si>
  <si>
    <t>24.11.2023</t>
  </si>
  <si>
    <t>25.11.2023</t>
  </si>
  <si>
    <t>26.11.2023</t>
  </si>
  <si>
    <t>27.11.2023</t>
  </si>
  <si>
    <t>28.11.2023</t>
  </si>
  <si>
    <t>29.11.2023</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</si>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</sst>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4" sqref="M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4551.4195811</v>
      </c>
      <c r="D7" s="4">
        <f>$F$12+'СЕТ СН'!G5+СВЦЭМ!$D$10+'СЕТ СН'!G8-'СЕТ СН'!G$15</f>
        <v>5559.1095810999996</v>
      </c>
      <c r="E7" s="4">
        <f>$F$12+'СЕТ СН'!H5+СВЦЭМ!$D$10+'СЕТ СН'!H8-'СЕТ СН'!H$15</f>
        <v>5847.5995811000003</v>
      </c>
      <c r="F7" s="4">
        <f>$F$12+'СЕТ СН'!I5+СВЦЭМ!$D$10+'СЕТ СН'!I8-'СЕТ СН'!I$15</f>
        <v>6505.5195811000003</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2740.7100987099998</v>
      </c>
      <c r="H12" s="2" t="s">
        <v>41</v>
      </c>
    </row>
    <row r="13" spans="1:8" ht="31.5" x14ac:dyDescent="0.25">
      <c r="A13" s="12">
        <v>2</v>
      </c>
      <c r="B13" s="100" t="s">
        <v>48</v>
      </c>
      <c r="C13" s="100"/>
      <c r="D13" s="100"/>
      <c r="E13" s="13" t="s">
        <v>22</v>
      </c>
      <c r="F13" s="11">
        <f>СВЦЭМ!$D$11</f>
        <v>1813.69621054</v>
      </c>
    </row>
    <row r="14" spans="1:8" ht="36" customHeight="1" x14ac:dyDescent="0.25">
      <c r="A14" s="12">
        <v>3</v>
      </c>
      <c r="B14" s="100" t="s">
        <v>49</v>
      </c>
      <c r="C14" s="100"/>
      <c r="D14" s="100"/>
      <c r="E14" s="13" t="s">
        <v>23</v>
      </c>
      <c r="F14" s="11">
        <f>СВЦЭМ!$D$12</f>
        <v>651275.20667150104</v>
      </c>
    </row>
    <row r="15" spans="1:8" ht="30.75" customHeight="1" x14ac:dyDescent="0.25">
      <c r="A15" s="12">
        <v>4</v>
      </c>
      <c r="B15" s="100" t="s">
        <v>50</v>
      </c>
      <c r="C15" s="100" t="s">
        <v>24</v>
      </c>
      <c r="D15" s="100" t="s">
        <v>24</v>
      </c>
      <c r="E15" s="14" t="s">
        <v>51</v>
      </c>
      <c r="F15" s="15">
        <f>ROUND(IF(F25-(F26+F33)&lt;=0,0,MAX(0,(F16-(F17+F24))/(F25-(F26+F33)))),11)</f>
        <v>1.42338274E-3</v>
      </c>
    </row>
    <row r="16" spans="1:8" ht="36" customHeight="1" x14ac:dyDescent="0.25">
      <c r="A16" s="12">
        <v>5</v>
      </c>
      <c r="B16" s="100" t="s">
        <v>52</v>
      </c>
      <c r="C16" s="100" t="s">
        <v>25</v>
      </c>
      <c r="D16" s="100" t="s">
        <v>6</v>
      </c>
      <c r="E16" s="13" t="s">
        <v>6</v>
      </c>
      <c r="F16" s="16">
        <f>СВЦЭМ!$D$27</f>
        <v>1.379</v>
      </c>
    </row>
    <row r="17" spans="1:6" ht="33" customHeight="1" x14ac:dyDescent="0.25">
      <c r="A17" s="12">
        <v>6</v>
      </c>
      <c r="B17" s="100" t="s">
        <v>53</v>
      </c>
      <c r="C17" s="100" t="s">
        <v>25</v>
      </c>
      <c r="D17" s="100" t="s">
        <v>6</v>
      </c>
      <c r="E17" s="13" t="s">
        <v>6</v>
      </c>
      <c r="F17" s="16">
        <f>SUM(F19:F23)</f>
        <v>1.35</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1.35</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1358.0519999999999</v>
      </c>
    </row>
    <row r="26" spans="1:6" ht="30.75" customHeight="1" x14ac:dyDescent="0.25">
      <c r="A26" s="12">
        <v>9</v>
      </c>
      <c r="B26" s="100" t="s">
        <v>62</v>
      </c>
      <c r="C26" s="100" t="s">
        <v>27</v>
      </c>
      <c r="D26" s="100" t="s">
        <v>28</v>
      </c>
      <c r="E26" s="13" t="s">
        <v>61</v>
      </c>
      <c r="F26" s="16">
        <f>SUM(F28:F32)</f>
        <v>1337.6780000000006</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1337.6780000000006</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3698.7444398099997</v>
      </c>
      <c r="C9" s="4">
        <f>СВЦЭМ!$D$14+'СЕТ СН'!G5+СВЦЭМ!$D$10+'СЕТ СН'!G8-'СЕТ СН'!G$16</f>
        <v>4706.4344398099993</v>
      </c>
      <c r="D9" s="4">
        <f>СВЦЭМ!$D$14+'СЕТ СН'!H5+СВЦЭМ!$D$10+'СЕТ СН'!H8-'СЕТ СН'!H$16</f>
        <v>4994.92443981</v>
      </c>
      <c r="E9" s="4">
        <f>СВЦЭМ!$D$14+'СЕТ СН'!I5+СВЦЭМ!$D$10+'СЕТ СН'!I8-'СЕТ СН'!I$16</f>
        <v>5652.84443981</v>
      </c>
    </row>
    <row r="10" spans="1:6" x14ac:dyDescent="0.25">
      <c r="A10" s="26" t="s">
        <v>35</v>
      </c>
      <c r="B10" s="4">
        <f>СВЦЭМ!$D$15+'СЕТ СН'!F5+СВЦЭМ!$D$10+'СЕТ СН'!F8-'СЕТ СН'!F$16</f>
        <v>4246.5510964599998</v>
      </c>
      <c r="C10" s="4">
        <f>СВЦЭМ!$D$15+'СЕТ СН'!G5+СВЦЭМ!$D$10+'СЕТ СН'!G8-'СЕТ СН'!G$16</f>
        <v>5254.2410964599994</v>
      </c>
      <c r="D10" s="4">
        <f>СВЦЭМ!$D$15+'СЕТ СН'!H5+СВЦЭМ!$D$10+'СЕТ СН'!H8-'СЕТ СН'!H$16</f>
        <v>5542.7310964600001</v>
      </c>
      <c r="E10" s="4">
        <f>СВЦЭМ!$D$15+'СЕТ СН'!I5+СВЦЭМ!$D$10+'СЕТ СН'!I8-'СЕТ СН'!I$16</f>
        <v>6200.6510964600002</v>
      </c>
    </row>
    <row r="11" spans="1:6" x14ac:dyDescent="0.25">
      <c r="A11" s="26" t="s">
        <v>36</v>
      </c>
      <c r="B11" s="4">
        <f>СВЦЭМ!$D$16+'СЕТ СН'!F5+СВЦЭМ!$D$10+'СЕТ СН'!F8-'СЕТ СН'!F$16</f>
        <v>5352.16326071</v>
      </c>
      <c r="C11" s="4">
        <f>СВЦЭМ!$D$16+'СЕТ СН'!G5+СВЦЭМ!$D$10+'СЕТ СН'!G8-'СЕТ СН'!G$16</f>
        <v>6359.8532607099996</v>
      </c>
      <c r="D11" s="4">
        <f>СВЦЭМ!$D$16+'СЕТ СН'!H5+СВЦЭМ!$D$10+'СЕТ СН'!H8-'СЕТ СН'!H$16</f>
        <v>6648.3432607099994</v>
      </c>
      <c r="E11" s="4">
        <f>СВЦЭМ!$D$16+'СЕТ СН'!I5+СВЦЭМ!$D$10+'СЕТ СН'!I8-'СЕТ СН'!I$16</f>
        <v>7306.2632607099995</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3698.7444398099997</v>
      </c>
      <c r="C16" s="28">
        <f>СВЦЭМ!$D$14+'СЕТ СН'!G5+СВЦЭМ!$D$10+'СЕТ СН'!G8-'СЕТ СН'!G$16</f>
        <v>4706.4344398099993</v>
      </c>
      <c r="D16" s="28">
        <f>СВЦЭМ!$D$14+'СЕТ СН'!H5+СВЦЭМ!$D$10+'СЕТ СН'!H8-'СЕТ СН'!H$16</f>
        <v>4994.92443981</v>
      </c>
      <c r="E16" s="28">
        <f>СВЦЭМ!$D$14+'СЕТ СН'!I5+СВЦЭМ!$D$10+'СЕТ СН'!I8-'СЕТ СН'!I$16</f>
        <v>5652.84443981</v>
      </c>
    </row>
    <row r="17" spans="1:5" x14ac:dyDescent="0.25">
      <c r="A17" s="26" t="s">
        <v>37</v>
      </c>
      <c r="B17" s="28">
        <f>СВЦЭМ!$D$17+'СЕТ СН'!F5+СВЦЭМ!$D$10+'СЕТ СН'!F8-'СЕТ СН'!F$16</f>
        <v>4601.0138445700004</v>
      </c>
      <c r="C17" s="28">
        <f>СВЦЭМ!$D$17+'СЕТ СН'!G5+СВЦЭМ!$D$10+'СЕТ СН'!G8-'СЕТ СН'!G$16</f>
        <v>5608.70384457</v>
      </c>
      <c r="D17" s="28">
        <f>СВЦЭМ!$D$17+'СЕТ СН'!H5+СВЦЭМ!$D$10+'СЕТ СН'!H8-'СЕТ СН'!H$16</f>
        <v>5897.1938445700007</v>
      </c>
      <c r="E17" s="28">
        <f>СВЦЭМ!$D$17+'СЕТ СН'!I5+СВЦЭМ!$D$10+'СЕТ СН'!I8-'СЕТ СН'!I$16</f>
        <v>6555.1138445700008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СН'!$F$9+СВЦЭМ!$D$10+'СЕТ СН'!$F$5-'СЕТ СН'!$F$17</f>
        <v>3849.1232032799999</v>
      </c>
      <c r="C12" s="36">
        <f>SUMIFS(СВЦЭМ!$C$39:$C$782,СВЦЭМ!$A$39:$A$782,$A12,СВЦЭМ!$B$39:$B$782,C$11)+'СЕТ СН'!$F$9+СВЦЭМ!$D$10+'СЕТ СН'!$F$5-'СЕТ СН'!$F$17</f>
        <v>3783.8813075000003</v>
      </c>
      <c r="D12" s="36">
        <f>SUMIFS(СВЦЭМ!$C$39:$C$782,СВЦЭМ!$A$39:$A$782,$A12,СВЦЭМ!$B$39:$B$782,D$11)+'СЕТ СН'!$F$9+СВЦЭМ!$D$10+'СЕТ СН'!$F$5-'СЕТ СН'!$F$17</f>
        <v>3869.9394797899995</v>
      </c>
      <c r="E12" s="36">
        <f>SUMIFS(СВЦЭМ!$C$39:$C$782,СВЦЭМ!$A$39:$A$782,$A12,СВЦЭМ!$B$39:$B$782,E$11)+'СЕТ СН'!$F$9+СВЦЭМ!$D$10+'СЕТ СН'!$F$5-'СЕТ СН'!$F$17</f>
        <v>3842.2786366199998</v>
      </c>
      <c r="F12" s="36">
        <f>SUMIFS(СВЦЭМ!$C$39:$C$782,СВЦЭМ!$A$39:$A$782,$A12,СВЦЭМ!$B$39:$B$782,F$11)+'СЕТ СН'!$F$9+СВЦЭМ!$D$10+'СЕТ СН'!$F$5-'СЕТ СН'!$F$17</f>
        <v>3850.8869496400002</v>
      </c>
      <c r="G12" s="36">
        <f>SUMIFS(СВЦЭМ!$C$39:$C$782,СВЦЭМ!$A$39:$A$782,$A12,СВЦЭМ!$B$39:$B$782,G$11)+'СЕТ СН'!$F$9+СВЦЭМ!$D$10+'СЕТ СН'!$F$5-'СЕТ СН'!$F$17</f>
        <v>3849.7557377399999</v>
      </c>
      <c r="H12" s="36">
        <f>SUMIFS(СВЦЭМ!$C$39:$C$782,СВЦЭМ!$A$39:$A$782,$A12,СВЦЭМ!$B$39:$B$782,H$11)+'СЕТ СН'!$F$9+СВЦЭМ!$D$10+'СЕТ СН'!$F$5-'СЕТ СН'!$F$17</f>
        <v>3778.9001556100002</v>
      </c>
      <c r="I12" s="36">
        <f>SUMIFS(СВЦЭМ!$C$39:$C$782,СВЦЭМ!$A$39:$A$782,$A12,СВЦЭМ!$B$39:$B$782,I$11)+'СЕТ СН'!$F$9+СВЦЭМ!$D$10+'СЕТ СН'!$F$5-'СЕТ СН'!$F$17</f>
        <v>3710.3133424000002</v>
      </c>
      <c r="J12" s="36">
        <f>SUMIFS(СВЦЭМ!$C$39:$C$782,СВЦЭМ!$A$39:$A$782,$A12,СВЦЭМ!$B$39:$B$782,J$11)+'СЕТ СН'!$F$9+СВЦЭМ!$D$10+'СЕТ СН'!$F$5-'СЕТ СН'!$F$17</f>
        <v>3676.1520047800004</v>
      </c>
      <c r="K12" s="36">
        <f>SUMIFS(СВЦЭМ!$C$39:$C$782,СВЦЭМ!$A$39:$A$782,$A12,СВЦЭМ!$B$39:$B$782,K$11)+'СЕТ СН'!$F$9+СВЦЭМ!$D$10+'СЕТ СН'!$F$5-'СЕТ СН'!$F$17</f>
        <v>3634.3172905300003</v>
      </c>
      <c r="L12" s="36">
        <f>SUMIFS(СВЦЭМ!$C$39:$C$782,СВЦЭМ!$A$39:$A$782,$A12,СВЦЭМ!$B$39:$B$782,L$11)+'СЕТ СН'!$F$9+СВЦЭМ!$D$10+'СЕТ СН'!$F$5-'СЕТ СН'!$F$17</f>
        <v>3644.5305107900003</v>
      </c>
      <c r="M12" s="36">
        <f>SUMIFS(СВЦЭМ!$C$39:$C$782,СВЦЭМ!$A$39:$A$782,$A12,СВЦЭМ!$B$39:$B$782,M$11)+'СЕТ СН'!$F$9+СВЦЭМ!$D$10+'СЕТ СН'!$F$5-'СЕТ СН'!$F$17</f>
        <v>3636.7457102600001</v>
      </c>
      <c r="N12" s="36">
        <f>SUMIFS(СВЦЭМ!$C$39:$C$782,СВЦЭМ!$A$39:$A$782,$A12,СВЦЭМ!$B$39:$B$782,N$11)+'СЕТ СН'!$F$9+СВЦЭМ!$D$10+'СЕТ СН'!$F$5-'СЕТ СН'!$F$17</f>
        <v>3660.9916790300003</v>
      </c>
      <c r="O12" s="36">
        <f>SUMIFS(СВЦЭМ!$C$39:$C$782,СВЦЭМ!$A$39:$A$782,$A12,СВЦЭМ!$B$39:$B$782,O$11)+'СЕТ СН'!$F$9+СВЦЭМ!$D$10+'СЕТ СН'!$F$5-'СЕТ СН'!$F$17</f>
        <v>3654.4075731600001</v>
      </c>
      <c r="P12" s="36">
        <f>SUMIFS(СВЦЭМ!$C$39:$C$782,СВЦЭМ!$A$39:$A$782,$A12,СВЦЭМ!$B$39:$B$782,P$11)+'СЕТ СН'!$F$9+СВЦЭМ!$D$10+'СЕТ СН'!$F$5-'СЕТ СН'!$F$17</f>
        <v>3664.2089247600002</v>
      </c>
      <c r="Q12" s="36">
        <f>SUMIFS(СВЦЭМ!$C$39:$C$782,СВЦЭМ!$A$39:$A$782,$A12,СВЦЭМ!$B$39:$B$782,Q$11)+'СЕТ СН'!$F$9+СВЦЭМ!$D$10+'СЕТ СН'!$F$5-'СЕТ СН'!$F$17</f>
        <v>3677.0472132800005</v>
      </c>
      <c r="R12" s="36">
        <f>SUMIFS(СВЦЭМ!$C$39:$C$782,СВЦЭМ!$A$39:$A$782,$A12,СВЦЭМ!$B$39:$B$782,R$11)+'СЕТ СН'!$F$9+СВЦЭМ!$D$10+'СЕТ СН'!$F$5-'СЕТ СН'!$F$17</f>
        <v>3677.0056468600001</v>
      </c>
      <c r="S12" s="36">
        <f>SUMIFS(СВЦЭМ!$C$39:$C$782,СВЦЭМ!$A$39:$A$782,$A12,СВЦЭМ!$B$39:$B$782,S$11)+'СЕТ СН'!$F$9+СВЦЭМ!$D$10+'СЕТ СН'!$F$5-'СЕТ СН'!$F$17</f>
        <v>3649.3910732499999</v>
      </c>
      <c r="T12" s="36">
        <f>SUMIFS(СВЦЭМ!$C$39:$C$782,СВЦЭМ!$A$39:$A$782,$A12,СВЦЭМ!$B$39:$B$782,T$11)+'СЕТ СН'!$F$9+СВЦЭМ!$D$10+'СЕТ СН'!$F$5-'СЕТ СН'!$F$17</f>
        <v>3588.1899064899999</v>
      </c>
      <c r="U12" s="36">
        <f>SUMIFS(СВЦЭМ!$C$39:$C$782,СВЦЭМ!$A$39:$A$782,$A12,СВЦЭМ!$B$39:$B$782,U$11)+'СЕТ СН'!$F$9+СВЦЭМ!$D$10+'СЕТ СН'!$F$5-'СЕТ СН'!$F$17</f>
        <v>3569.1309550599999</v>
      </c>
      <c r="V12" s="36">
        <f>SUMIFS(СВЦЭМ!$C$39:$C$782,СВЦЭМ!$A$39:$A$782,$A12,СВЦЭМ!$B$39:$B$782,V$11)+'СЕТ СН'!$F$9+СВЦЭМ!$D$10+'СЕТ СН'!$F$5-'СЕТ СН'!$F$17</f>
        <v>3594.0870182799999</v>
      </c>
      <c r="W12" s="36">
        <f>SUMIFS(СВЦЭМ!$C$39:$C$782,СВЦЭМ!$A$39:$A$782,$A12,СВЦЭМ!$B$39:$B$782,W$11)+'СЕТ СН'!$F$9+СВЦЭМ!$D$10+'СЕТ СН'!$F$5-'СЕТ СН'!$F$17</f>
        <v>3606.9016790400001</v>
      </c>
      <c r="X12" s="36">
        <f>SUMIFS(СВЦЭМ!$C$39:$C$782,СВЦЭМ!$A$39:$A$782,$A12,СВЦЭМ!$B$39:$B$782,X$11)+'СЕТ СН'!$F$9+СВЦЭМ!$D$10+'СЕТ СН'!$F$5-'СЕТ СН'!$F$17</f>
        <v>3644.2729059399999</v>
      </c>
      <c r="Y12" s="36">
        <f>SUMIFS(СВЦЭМ!$C$39:$C$782,СВЦЭМ!$A$39:$A$782,$A12,СВЦЭМ!$B$39:$B$782,Y$11)+'СЕТ СН'!$F$9+СВЦЭМ!$D$10+'СЕТ СН'!$F$5-'СЕТ СН'!$F$17</f>
        <v>3695.0759434500001</v>
      </c>
      <c r="AA12" s="37"/>
    </row>
    <row r="13" spans="1:27" ht="15.75" x14ac:dyDescent="0.2">
      <c r="A13" s="35">
        <f>A12+1</f>
        <v>45232</v>
      </c>
      <c r="B13" s="36">
        <f>SUMIFS(СВЦЭМ!$C$39:$C$782,СВЦЭМ!$A$39:$A$782,$A13,СВЦЭМ!$B$39:$B$782,B$11)+'СЕТ СН'!$F$9+СВЦЭМ!$D$10+'СЕТ СН'!$F$5-'СЕТ СН'!$F$17</f>
        <v>3696.7526503400004</v>
      </c>
      <c r="C13" s="36">
        <f>SUMIFS(СВЦЭМ!$C$39:$C$782,СВЦЭМ!$A$39:$A$782,$A13,СВЦЭМ!$B$39:$B$782,C$11)+'СЕТ СН'!$F$9+СВЦЭМ!$D$10+'СЕТ СН'!$F$5-'СЕТ СН'!$F$17</f>
        <v>3752.3693058300005</v>
      </c>
      <c r="D13" s="36">
        <f>SUMIFS(СВЦЭМ!$C$39:$C$782,СВЦЭМ!$A$39:$A$782,$A13,СВЦЭМ!$B$39:$B$782,D$11)+'СЕТ СН'!$F$9+СВЦЭМ!$D$10+'СЕТ СН'!$F$5-'СЕТ СН'!$F$17</f>
        <v>3809.9416243099995</v>
      </c>
      <c r="E13" s="36">
        <f>SUMIFS(СВЦЭМ!$C$39:$C$782,СВЦЭМ!$A$39:$A$782,$A13,СВЦЭМ!$B$39:$B$782,E$11)+'СЕТ СН'!$F$9+СВЦЭМ!$D$10+'СЕТ СН'!$F$5-'СЕТ СН'!$F$17</f>
        <v>3805.7838733199997</v>
      </c>
      <c r="F13" s="36">
        <f>SUMIFS(СВЦЭМ!$C$39:$C$782,СВЦЭМ!$A$39:$A$782,$A13,СВЦЭМ!$B$39:$B$782,F$11)+'СЕТ СН'!$F$9+СВЦЭМ!$D$10+'СЕТ СН'!$F$5-'СЕТ СН'!$F$17</f>
        <v>3801.4680046800004</v>
      </c>
      <c r="G13" s="36">
        <f>SUMIFS(СВЦЭМ!$C$39:$C$782,СВЦЭМ!$A$39:$A$782,$A13,СВЦЭМ!$B$39:$B$782,G$11)+'СЕТ СН'!$F$9+СВЦЭМ!$D$10+'СЕТ СН'!$F$5-'СЕТ СН'!$F$17</f>
        <v>3792.6354071900005</v>
      </c>
      <c r="H13" s="36">
        <f>SUMIFS(СВЦЭМ!$C$39:$C$782,СВЦЭМ!$A$39:$A$782,$A13,СВЦЭМ!$B$39:$B$782,H$11)+'СЕТ СН'!$F$9+СВЦЭМ!$D$10+'СЕТ СН'!$F$5-'СЕТ СН'!$F$17</f>
        <v>3724.15303855</v>
      </c>
      <c r="I13" s="36">
        <f>SUMIFS(СВЦЭМ!$C$39:$C$782,СВЦЭМ!$A$39:$A$782,$A13,СВЦЭМ!$B$39:$B$782,I$11)+'СЕТ СН'!$F$9+СВЦЭМ!$D$10+'СЕТ СН'!$F$5-'СЕТ СН'!$F$17</f>
        <v>3638.3069621300001</v>
      </c>
      <c r="J13" s="36">
        <f>SUMIFS(СВЦЭМ!$C$39:$C$782,СВЦЭМ!$A$39:$A$782,$A13,СВЦЭМ!$B$39:$B$782,J$11)+'СЕТ СН'!$F$9+СВЦЭМ!$D$10+'СЕТ СН'!$F$5-'СЕТ СН'!$F$17</f>
        <v>3580.4843956000004</v>
      </c>
      <c r="K13" s="36">
        <f>SUMIFS(СВЦЭМ!$C$39:$C$782,СВЦЭМ!$A$39:$A$782,$A13,СВЦЭМ!$B$39:$B$782,K$11)+'СЕТ СН'!$F$9+СВЦЭМ!$D$10+'СЕТ СН'!$F$5-'СЕТ СН'!$F$17</f>
        <v>3533.7597213400004</v>
      </c>
      <c r="L13" s="36">
        <f>SUMIFS(СВЦЭМ!$C$39:$C$782,СВЦЭМ!$A$39:$A$782,$A13,СВЦЭМ!$B$39:$B$782,L$11)+'СЕТ СН'!$F$9+СВЦЭМ!$D$10+'СЕТ СН'!$F$5-'СЕТ СН'!$F$17</f>
        <v>3533.7808624600002</v>
      </c>
      <c r="M13" s="36">
        <f>SUMIFS(СВЦЭМ!$C$39:$C$782,СВЦЭМ!$A$39:$A$782,$A13,СВЦЭМ!$B$39:$B$782,M$11)+'СЕТ СН'!$F$9+СВЦЭМ!$D$10+'СЕТ СН'!$F$5-'СЕТ СН'!$F$17</f>
        <v>3550.4032503500002</v>
      </c>
      <c r="N13" s="36">
        <f>SUMIFS(СВЦЭМ!$C$39:$C$782,СВЦЭМ!$A$39:$A$782,$A13,СВЦЭМ!$B$39:$B$782,N$11)+'СЕТ СН'!$F$9+СВЦЭМ!$D$10+'СЕТ СН'!$F$5-'СЕТ СН'!$F$17</f>
        <v>3579.7448336800003</v>
      </c>
      <c r="O13" s="36">
        <f>SUMIFS(СВЦЭМ!$C$39:$C$782,СВЦЭМ!$A$39:$A$782,$A13,СВЦЭМ!$B$39:$B$782,O$11)+'СЕТ СН'!$F$9+СВЦЭМ!$D$10+'СЕТ СН'!$F$5-'СЕТ СН'!$F$17</f>
        <v>3579.1078446199999</v>
      </c>
      <c r="P13" s="36">
        <f>SUMIFS(СВЦЭМ!$C$39:$C$782,СВЦЭМ!$A$39:$A$782,$A13,СВЦЭМ!$B$39:$B$782,P$11)+'СЕТ СН'!$F$9+СВЦЭМ!$D$10+'СЕТ СН'!$F$5-'СЕТ СН'!$F$17</f>
        <v>3585.6673231499999</v>
      </c>
      <c r="Q13" s="36">
        <f>SUMIFS(СВЦЭМ!$C$39:$C$782,СВЦЭМ!$A$39:$A$782,$A13,СВЦЭМ!$B$39:$B$782,Q$11)+'СЕТ СН'!$F$9+СВЦЭМ!$D$10+'СЕТ СН'!$F$5-'СЕТ СН'!$F$17</f>
        <v>3593.8122555899999</v>
      </c>
      <c r="R13" s="36">
        <f>SUMIFS(СВЦЭМ!$C$39:$C$782,СВЦЭМ!$A$39:$A$782,$A13,СВЦЭМ!$B$39:$B$782,R$11)+'СЕТ СН'!$F$9+СВЦЭМ!$D$10+'СЕТ СН'!$F$5-'СЕТ СН'!$F$17</f>
        <v>3590.74671227</v>
      </c>
      <c r="S13" s="36">
        <f>SUMIFS(СВЦЭМ!$C$39:$C$782,СВЦЭМ!$A$39:$A$782,$A13,СВЦЭМ!$B$39:$B$782,S$11)+'СЕТ СН'!$F$9+СВЦЭМ!$D$10+'СЕТ СН'!$F$5-'СЕТ СН'!$F$17</f>
        <v>3573.2182909800003</v>
      </c>
      <c r="T13" s="36">
        <f>SUMIFS(СВЦЭМ!$C$39:$C$782,СВЦЭМ!$A$39:$A$782,$A13,СВЦЭМ!$B$39:$B$782,T$11)+'СЕТ СН'!$F$9+СВЦЭМ!$D$10+'СЕТ СН'!$F$5-'СЕТ СН'!$F$17</f>
        <v>3510.2544688100002</v>
      </c>
      <c r="U13" s="36">
        <f>SUMIFS(СВЦЭМ!$C$39:$C$782,СВЦЭМ!$A$39:$A$782,$A13,СВЦЭМ!$B$39:$B$782,U$11)+'СЕТ СН'!$F$9+СВЦЭМ!$D$10+'СЕТ СН'!$F$5-'СЕТ СН'!$F$17</f>
        <v>3491.8800912800002</v>
      </c>
      <c r="V13" s="36">
        <f>SUMIFS(СВЦЭМ!$C$39:$C$782,СВЦЭМ!$A$39:$A$782,$A13,СВЦЭМ!$B$39:$B$782,V$11)+'СЕТ СН'!$F$9+СВЦЭМ!$D$10+'СЕТ СН'!$F$5-'СЕТ СН'!$F$17</f>
        <v>3517.0739730300002</v>
      </c>
      <c r="W13" s="36">
        <f>SUMIFS(СВЦЭМ!$C$39:$C$782,СВЦЭМ!$A$39:$A$782,$A13,СВЦЭМ!$B$39:$B$782,W$11)+'СЕТ СН'!$F$9+СВЦЭМ!$D$10+'СЕТ СН'!$F$5-'СЕТ СН'!$F$17</f>
        <v>3540.6752333499999</v>
      </c>
      <c r="X13" s="36">
        <f>SUMIFS(СВЦЭМ!$C$39:$C$782,СВЦЭМ!$A$39:$A$782,$A13,СВЦЭМ!$B$39:$B$782,X$11)+'СЕТ СН'!$F$9+СВЦЭМ!$D$10+'СЕТ СН'!$F$5-'СЕТ СН'!$F$17</f>
        <v>3588.9931197900005</v>
      </c>
      <c r="Y13" s="36">
        <f>SUMIFS(СВЦЭМ!$C$39:$C$782,СВЦЭМ!$A$39:$A$782,$A13,СВЦЭМ!$B$39:$B$782,Y$11)+'СЕТ СН'!$F$9+СВЦЭМ!$D$10+'СЕТ СН'!$F$5-'СЕТ СН'!$F$17</f>
        <v>3643.7026497900001</v>
      </c>
    </row>
    <row r="14" spans="1:27" ht="15.75" x14ac:dyDescent="0.2">
      <c r="A14" s="35">
        <f t="shared" ref="A14:A41" si="0">A13+1</f>
        <v>45233</v>
      </c>
      <c r="B14" s="36">
        <f>SUMIFS(СВЦЭМ!$C$39:$C$782,СВЦЭМ!$A$39:$A$782,$A14,СВЦЭМ!$B$39:$B$782,B$11)+'СЕТ СН'!$F$9+СВЦЭМ!$D$10+'СЕТ СН'!$F$5-'СЕТ СН'!$F$17</f>
        <v>3679.4540896799999</v>
      </c>
      <c r="C14" s="36">
        <f>SUMIFS(СВЦЭМ!$C$39:$C$782,СВЦЭМ!$A$39:$A$782,$A14,СВЦЭМ!$B$39:$B$782,C$11)+'СЕТ СН'!$F$9+СВЦЭМ!$D$10+'СЕТ СН'!$F$5-'СЕТ СН'!$F$17</f>
        <v>3736.6801458200002</v>
      </c>
      <c r="D14" s="36">
        <f>SUMIFS(СВЦЭМ!$C$39:$C$782,СВЦЭМ!$A$39:$A$782,$A14,СВЦЭМ!$B$39:$B$782,D$11)+'СЕТ СН'!$F$9+СВЦЭМ!$D$10+'СЕТ СН'!$F$5-'СЕТ СН'!$F$17</f>
        <v>3767.50216</v>
      </c>
      <c r="E14" s="36">
        <f>SUMIFS(СВЦЭМ!$C$39:$C$782,СВЦЭМ!$A$39:$A$782,$A14,СВЦЭМ!$B$39:$B$782,E$11)+'СЕТ СН'!$F$9+СВЦЭМ!$D$10+'СЕТ СН'!$F$5-'СЕТ СН'!$F$17</f>
        <v>3797.7290610400005</v>
      </c>
      <c r="F14" s="36">
        <f>SUMIFS(СВЦЭМ!$C$39:$C$782,СВЦЭМ!$A$39:$A$782,$A14,СВЦЭМ!$B$39:$B$782,F$11)+'СЕТ СН'!$F$9+СВЦЭМ!$D$10+'СЕТ СН'!$F$5-'СЕТ СН'!$F$17</f>
        <v>3815.0102782799995</v>
      </c>
      <c r="G14" s="36">
        <f>SUMIFS(СВЦЭМ!$C$39:$C$782,СВЦЭМ!$A$39:$A$782,$A14,СВЦЭМ!$B$39:$B$782,G$11)+'СЕТ СН'!$F$9+СВЦЭМ!$D$10+'СЕТ СН'!$F$5-'СЕТ СН'!$F$17</f>
        <v>3802.7758073499999</v>
      </c>
      <c r="H14" s="36">
        <f>SUMIFS(СВЦЭМ!$C$39:$C$782,СВЦЭМ!$A$39:$A$782,$A14,СВЦЭМ!$B$39:$B$782,H$11)+'СЕТ СН'!$F$9+СВЦЭМ!$D$10+'СЕТ СН'!$F$5-'СЕТ СН'!$F$17</f>
        <v>3739.3128841799999</v>
      </c>
      <c r="I14" s="36">
        <f>SUMIFS(СВЦЭМ!$C$39:$C$782,СВЦЭМ!$A$39:$A$782,$A14,СВЦЭМ!$B$39:$B$782,I$11)+'СЕТ СН'!$F$9+СВЦЭМ!$D$10+'СЕТ СН'!$F$5-'СЕТ СН'!$F$17</f>
        <v>3665.1402944900001</v>
      </c>
      <c r="J14" s="36">
        <f>SUMIFS(СВЦЭМ!$C$39:$C$782,СВЦЭМ!$A$39:$A$782,$A14,СВЦЭМ!$B$39:$B$782,J$11)+'СЕТ СН'!$F$9+СВЦЭМ!$D$10+'СЕТ СН'!$F$5-'СЕТ СН'!$F$17</f>
        <v>3620.2413363300002</v>
      </c>
      <c r="K14" s="36">
        <f>SUMIFS(СВЦЭМ!$C$39:$C$782,СВЦЭМ!$A$39:$A$782,$A14,СВЦЭМ!$B$39:$B$782,K$11)+'СЕТ СН'!$F$9+СВЦЭМ!$D$10+'СЕТ СН'!$F$5-'СЕТ СН'!$F$17</f>
        <v>3577.2949344500003</v>
      </c>
      <c r="L14" s="36">
        <f>SUMIFS(СВЦЭМ!$C$39:$C$782,СВЦЭМ!$A$39:$A$782,$A14,СВЦЭМ!$B$39:$B$782,L$11)+'СЕТ СН'!$F$9+СВЦЭМ!$D$10+'СЕТ СН'!$F$5-'СЕТ СН'!$F$17</f>
        <v>3601.1587785700003</v>
      </c>
      <c r="M14" s="36">
        <f>SUMIFS(СВЦЭМ!$C$39:$C$782,СВЦЭМ!$A$39:$A$782,$A14,СВЦЭМ!$B$39:$B$782,M$11)+'СЕТ СН'!$F$9+СВЦЭМ!$D$10+'СЕТ СН'!$F$5-'СЕТ СН'!$F$17</f>
        <v>3608.9829456900002</v>
      </c>
      <c r="N14" s="36">
        <f>SUMIFS(СВЦЭМ!$C$39:$C$782,СВЦЭМ!$A$39:$A$782,$A14,СВЦЭМ!$B$39:$B$782,N$11)+'СЕТ СН'!$F$9+СВЦЭМ!$D$10+'СЕТ СН'!$F$5-'СЕТ СН'!$F$17</f>
        <v>3644.5646243300002</v>
      </c>
      <c r="O14" s="36">
        <f>SUMIFS(СВЦЭМ!$C$39:$C$782,СВЦЭМ!$A$39:$A$782,$A14,СВЦЭМ!$B$39:$B$782,O$11)+'СЕТ СН'!$F$9+СВЦЭМ!$D$10+'СЕТ СН'!$F$5-'СЕТ СН'!$F$17</f>
        <v>3629.3501559300003</v>
      </c>
      <c r="P14" s="36">
        <f>SUMIFS(СВЦЭМ!$C$39:$C$782,СВЦЭМ!$A$39:$A$782,$A14,СВЦЭМ!$B$39:$B$782,P$11)+'СЕТ СН'!$F$9+СВЦЭМ!$D$10+'СЕТ СН'!$F$5-'СЕТ СН'!$F$17</f>
        <v>3628.1020924200002</v>
      </c>
      <c r="Q14" s="36">
        <f>SUMIFS(СВЦЭМ!$C$39:$C$782,СВЦЭМ!$A$39:$A$782,$A14,СВЦЭМ!$B$39:$B$782,Q$11)+'СЕТ СН'!$F$9+СВЦЭМ!$D$10+'СЕТ СН'!$F$5-'СЕТ СН'!$F$17</f>
        <v>3630.5091293400001</v>
      </c>
      <c r="R14" s="36">
        <f>SUMIFS(СВЦЭМ!$C$39:$C$782,СВЦЭМ!$A$39:$A$782,$A14,СВЦЭМ!$B$39:$B$782,R$11)+'СЕТ СН'!$F$9+СВЦЭМ!$D$10+'СЕТ СН'!$F$5-'СЕТ СН'!$F$17</f>
        <v>3632.6580301700001</v>
      </c>
      <c r="S14" s="36">
        <f>SUMIFS(СВЦЭМ!$C$39:$C$782,СВЦЭМ!$A$39:$A$782,$A14,СВЦЭМ!$B$39:$B$782,S$11)+'СЕТ СН'!$F$9+СВЦЭМ!$D$10+'СЕТ СН'!$F$5-'СЕТ СН'!$F$17</f>
        <v>3600.1035067299999</v>
      </c>
      <c r="T14" s="36">
        <f>SUMIFS(СВЦЭМ!$C$39:$C$782,СВЦЭМ!$A$39:$A$782,$A14,СВЦЭМ!$B$39:$B$782,T$11)+'СЕТ СН'!$F$9+СВЦЭМ!$D$10+'СЕТ СН'!$F$5-'СЕТ СН'!$F$17</f>
        <v>3536.6374773699999</v>
      </c>
      <c r="U14" s="36">
        <f>SUMIFS(СВЦЭМ!$C$39:$C$782,СВЦЭМ!$A$39:$A$782,$A14,СВЦЭМ!$B$39:$B$782,U$11)+'СЕТ СН'!$F$9+СВЦЭМ!$D$10+'СЕТ СН'!$F$5-'СЕТ СН'!$F$17</f>
        <v>3507.8922955500002</v>
      </c>
      <c r="V14" s="36">
        <f>SUMIFS(СВЦЭМ!$C$39:$C$782,СВЦЭМ!$A$39:$A$782,$A14,СВЦЭМ!$B$39:$B$782,V$11)+'СЕТ СН'!$F$9+СВЦЭМ!$D$10+'СЕТ СН'!$F$5-'СЕТ СН'!$F$17</f>
        <v>3538.1862440000004</v>
      </c>
      <c r="W14" s="36">
        <f>SUMIFS(СВЦЭМ!$C$39:$C$782,СВЦЭМ!$A$39:$A$782,$A14,СВЦЭМ!$B$39:$B$782,W$11)+'СЕТ СН'!$F$9+СВЦЭМ!$D$10+'СЕТ СН'!$F$5-'СЕТ СН'!$F$17</f>
        <v>3547.52730617</v>
      </c>
      <c r="X14" s="36">
        <f>SUMIFS(СВЦЭМ!$C$39:$C$782,СВЦЭМ!$A$39:$A$782,$A14,СВЦЭМ!$B$39:$B$782,X$11)+'СЕТ СН'!$F$9+СВЦЭМ!$D$10+'СЕТ СН'!$F$5-'СЕТ СН'!$F$17</f>
        <v>3599.3549516000003</v>
      </c>
      <c r="Y14" s="36">
        <f>SUMIFS(СВЦЭМ!$C$39:$C$782,СВЦЭМ!$A$39:$A$782,$A14,СВЦЭМ!$B$39:$B$782,Y$11)+'СЕТ СН'!$F$9+СВЦЭМ!$D$10+'СЕТ СН'!$F$5-'СЕТ СН'!$F$17</f>
        <v>3726.2974332000003</v>
      </c>
    </row>
    <row r="15" spans="1:27" ht="15.75" x14ac:dyDescent="0.2">
      <c r="A15" s="35">
        <f t="shared" si="0"/>
        <v>45234</v>
      </c>
      <c r="B15" s="36">
        <f>SUMIFS(СВЦЭМ!$C$39:$C$782,СВЦЭМ!$A$39:$A$782,$A15,СВЦЭМ!$B$39:$B$782,B$11)+'СЕТ СН'!$F$9+СВЦЭМ!$D$10+'СЕТ СН'!$F$5-'СЕТ СН'!$F$17</f>
        <v>3526.9746035500002</v>
      </c>
      <c r="C15" s="36">
        <f>SUMIFS(СВЦЭМ!$C$39:$C$782,СВЦЭМ!$A$39:$A$782,$A15,СВЦЭМ!$B$39:$B$782,C$11)+'СЕТ СН'!$F$9+СВЦЭМ!$D$10+'СЕТ СН'!$F$5-'СЕТ СН'!$F$17</f>
        <v>3593.83160503</v>
      </c>
      <c r="D15" s="36">
        <f>SUMIFS(СВЦЭМ!$C$39:$C$782,СВЦЭМ!$A$39:$A$782,$A15,СВЦЭМ!$B$39:$B$782,D$11)+'СЕТ СН'!$F$9+СВЦЭМ!$D$10+'СЕТ СН'!$F$5-'СЕТ СН'!$F$17</f>
        <v>3661.9847513900004</v>
      </c>
      <c r="E15" s="36">
        <f>SUMIFS(СВЦЭМ!$C$39:$C$782,СВЦЭМ!$A$39:$A$782,$A15,СВЦЭМ!$B$39:$B$782,E$11)+'СЕТ СН'!$F$9+СВЦЭМ!$D$10+'СЕТ СН'!$F$5-'СЕТ СН'!$F$17</f>
        <v>3679.8705149800003</v>
      </c>
      <c r="F15" s="36">
        <f>SUMIFS(СВЦЭМ!$C$39:$C$782,СВЦЭМ!$A$39:$A$782,$A15,СВЦЭМ!$B$39:$B$782,F$11)+'СЕТ СН'!$F$9+СВЦЭМ!$D$10+'СЕТ СН'!$F$5-'СЕТ СН'!$F$17</f>
        <v>3683.41497566</v>
      </c>
      <c r="G15" s="36">
        <f>SUMIFS(СВЦЭМ!$C$39:$C$782,СВЦЭМ!$A$39:$A$782,$A15,СВЦЭМ!$B$39:$B$782,G$11)+'СЕТ СН'!$F$9+СВЦЭМ!$D$10+'СЕТ СН'!$F$5-'СЕТ СН'!$F$17</f>
        <v>3684.4212229200002</v>
      </c>
      <c r="H15" s="36">
        <f>SUMIFS(СВЦЭМ!$C$39:$C$782,СВЦЭМ!$A$39:$A$782,$A15,СВЦЭМ!$B$39:$B$782,H$11)+'СЕТ СН'!$F$9+СВЦЭМ!$D$10+'СЕТ СН'!$F$5-'СЕТ СН'!$F$17</f>
        <v>3672.1676245100002</v>
      </c>
      <c r="I15" s="36">
        <f>SUMIFS(СВЦЭМ!$C$39:$C$782,СВЦЭМ!$A$39:$A$782,$A15,СВЦЭМ!$B$39:$B$782,I$11)+'СЕТ СН'!$F$9+СВЦЭМ!$D$10+'СЕТ СН'!$F$5-'СЕТ СН'!$F$17</f>
        <v>3562.3715370999998</v>
      </c>
      <c r="J15" s="36">
        <f>SUMIFS(СВЦЭМ!$C$39:$C$782,СВЦЭМ!$A$39:$A$782,$A15,СВЦЭМ!$B$39:$B$782,J$11)+'СЕТ СН'!$F$9+СВЦЭМ!$D$10+'СЕТ СН'!$F$5-'СЕТ СН'!$F$17</f>
        <v>3477.6430968700001</v>
      </c>
      <c r="K15" s="36">
        <f>SUMIFS(СВЦЭМ!$C$39:$C$782,СВЦЭМ!$A$39:$A$782,$A15,СВЦЭМ!$B$39:$B$782,K$11)+'СЕТ СН'!$F$9+СВЦЭМ!$D$10+'СЕТ СН'!$F$5-'СЕТ СН'!$F$17</f>
        <v>3425.4279875000002</v>
      </c>
      <c r="L15" s="36">
        <f>SUMIFS(СВЦЭМ!$C$39:$C$782,СВЦЭМ!$A$39:$A$782,$A15,СВЦЭМ!$B$39:$B$782,L$11)+'СЕТ СН'!$F$9+СВЦЭМ!$D$10+'СЕТ СН'!$F$5-'СЕТ СН'!$F$17</f>
        <v>3396.6671906800002</v>
      </c>
      <c r="M15" s="36">
        <f>SUMIFS(СВЦЭМ!$C$39:$C$782,СВЦЭМ!$A$39:$A$782,$A15,СВЦЭМ!$B$39:$B$782,M$11)+'СЕТ СН'!$F$9+СВЦЭМ!$D$10+'СЕТ СН'!$F$5-'СЕТ СН'!$F$17</f>
        <v>3391.1731354900003</v>
      </c>
      <c r="N15" s="36">
        <f>SUMIFS(СВЦЭМ!$C$39:$C$782,СВЦЭМ!$A$39:$A$782,$A15,СВЦЭМ!$B$39:$B$782,N$11)+'СЕТ СН'!$F$9+СВЦЭМ!$D$10+'СЕТ СН'!$F$5-'СЕТ СН'!$F$17</f>
        <v>3417.2329419400003</v>
      </c>
      <c r="O15" s="36">
        <f>SUMIFS(СВЦЭМ!$C$39:$C$782,СВЦЭМ!$A$39:$A$782,$A15,СВЦЭМ!$B$39:$B$782,O$11)+'СЕТ СН'!$F$9+СВЦЭМ!$D$10+'СЕТ СН'!$F$5-'СЕТ СН'!$F$17</f>
        <v>3445.3351149700002</v>
      </c>
      <c r="P15" s="36">
        <f>SUMIFS(СВЦЭМ!$C$39:$C$782,СВЦЭМ!$A$39:$A$782,$A15,СВЦЭМ!$B$39:$B$782,P$11)+'СЕТ СН'!$F$9+СВЦЭМ!$D$10+'СЕТ СН'!$F$5-'СЕТ СН'!$F$17</f>
        <v>3469.0273668899999</v>
      </c>
      <c r="Q15" s="36">
        <f>SUMIFS(СВЦЭМ!$C$39:$C$782,СВЦЭМ!$A$39:$A$782,$A15,СВЦЭМ!$B$39:$B$782,Q$11)+'СЕТ СН'!$F$9+СВЦЭМ!$D$10+'СЕТ СН'!$F$5-'СЕТ СН'!$F$17</f>
        <v>3473.2169179600005</v>
      </c>
      <c r="R15" s="36">
        <f>SUMIFS(СВЦЭМ!$C$39:$C$782,СВЦЭМ!$A$39:$A$782,$A15,СВЦЭМ!$B$39:$B$782,R$11)+'СЕТ СН'!$F$9+СВЦЭМ!$D$10+'СЕТ СН'!$F$5-'СЕТ СН'!$F$17</f>
        <v>3468.3537687799999</v>
      </c>
      <c r="S15" s="36">
        <f>SUMIFS(СВЦЭМ!$C$39:$C$782,СВЦЭМ!$A$39:$A$782,$A15,СВЦЭМ!$B$39:$B$782,S$11)+'СЕТ СН'!$F$9+СВЦЭМ!$D$10+'СЕТ СН'!$F$5-'СЕТ СН'!$F$17</f>
        <v>3448.8691556000003</v>
      </c>
      <c r="T15" s="36">
        <f>SUMIFS(СВЦЭМ!$C$39:$C$782,СВЦЭМ!$A$39:$A$782,$A15,СВЦЭМ!$B$39:$B$782,T$11)+'СЕТ СН'!$F$9+СВЦЭМ!$D$10+'СЕТ СН'!$F$5-'СЕТ СН'!$F$17</f>
        <v>3376.9762537900001</v>
      </c>
      <c r="U15" s="36">
        <f>SUMIFS(СВЦЭМ!$C$39:$C$782,СВЦЭМ!$A$39:$A$782,$A15,СВЦЭМ!$B$39:$B$782,U$11)+'СЕТ СН'!$F$9+СВЦЭМ!$D$10+'СЕТ СН'!$F$5-'СЕТ СН'!$F$17</f>
        <v>3357.5324298900005</v>
      </c>
      <c r="V15" s="36">
        <f>SUMIFS(СВЦЭМ!$C$39:$C$782,СВЦЭМ!$A$39:$A$782,$A15,СВЦЭМ!$B$39:$B$782,V$11)+'СЕТ СН'!$F$9+СВЦЭМ!$D$10+'СЕТ СН'!$F$5-'СЕТ СН'!$F$17</f>
        <v>3380.3718618299999</v>
      </c>
      <c r="W15" s="36">
        <f>SUMIFS(СВЦЭМ!$C$39:$C$782,СВЦЭМ!$A$39:$A$782,$A15,СВЦЭМ!$B$39:$B$782,W$11)+'СЕТ СН'!$F$9+СВЦЭМ!$D$10+'СЕТ СН'!$F$5-'СЕТ СН'!$F$17</f>
        <v>3401.2338538399999</v>
      </c>
      <c r="X15" s="36">
        <f>SUMIFS(СВЦЭМ!$C$39:$C$782,СВЦЭМ!$A$39:$A$782,$A15,СВЦЭМ!$B$39:$B$782,X$11)+'СЕТ СН'!$F$9+СВЦЭМ!$D$10+'СЕТ СН'!$F$5-'СЕТ СН'!$F$17</f>
        <v>3449.3503070400002</v>
      </c>
      <c r="Y15" s="36">
        <f>SUMIFS(СВЦЭМ!$C$39:$C$782,СВЦЭМ!$A$39:$A$782,$A15,СВЦЭМ!$B$39:$B$782,Y$11)+'СЕТ СН'!$F$9+СВЦЭМ!$D$10+'СЕТ СН'!$F$5-'СЕТ СН'!$F$17</f>
        <v>3489.23428891</v>
      </c>
    </row>
    <row r="16" spans="1:27" ht="15.75" x14ac:dyDescent="0.2">
      <c r="A16" s="35">
        <f t="shared" si="0"/>
        <v>45235</v>
      </c>
      <c r="B16" s="36">
        <f>SUMIFS(СВЦЭМ!$C$39:$C$782,СВЦЭМ!$A$39:$A$782,$A16,СВЦЭМ!$B$39:$B$782,B$11)+'СЕТ СН'!$F$9+СВЦЭМ!$D$10+'СЕТ СН'!$F$5-'СЕТ СН'!$F$17</f>
        <v>3633.9152271000003</v>
      </c>
      <c r="C16" s="36">
        <f>SUMIFS(СВЦЭМ!$C$39:$C$782,СВЦЭМ!$A$39:$A$782,$A16,СВЦЭМ!$B$39:$B$782,C$11)+'СЕТ СН'!$F$9+СВЦЭМ!$D$10+'СЕТ СН'!$F$5-'СЕТ СН'!$F$17</f>
        <v>3680.7039557799999</v>
      </c>
      <c r="D16" s="36">
        <f>SUMIFS(СВЦЭМ!$C$39:$C$782,СВЦЭМ!$A$39:$A$782,$A16,СВЦЭМ!$B$39:$B$782,D$11)+'СЕТ СН'!$F$9+СВЦЭМ!$D$10+'СЕТ СН'!$F$5-'СЕТ СН'!$F$17</f>
        <v>3742.4541744100002</v>
      </c>
      <c r="E16" s="36">
        <f>SUMIFS(СВЦЭМ!$C$39:$C$782,СВЦЭМ!$A$39:$A$782,$A16,СВЦЭМ!$B$39:$B$782,E$11)+'СЕТ СН'!$F$9+СВЦЭМ!$D$10+'СЕТ СН'!$F$5-'СЕТ СН'!$F$17</f>
        <v>3737.9334236900004</v>
      </c>
      <c r="F16" s="36">
        <f>SUMIFS(СВЦЭМ!$C$39:$C$782,СВЦЭМ!$A$39:$A$782,$A16,СВЦЭМ!$B$39:$B$782,F$11)+'СЕТ СН'!$F$9+СВЦЭМ!$D$10+'СЕТ СН'!$F$5-'СЕТ СН'!$F$17</f>
        <v>3750.8758199900003</v>
      </c>
      <c r="G16" s="36">
        <f>SUMIFS(СВЦЭМ!$C$39:$C$782,СВЦЭМ!$A$39:$A$782,$A16,СВЦЭМ!$B$39:$B$782,G$11)+'СЕТ СН'!$F$9+СВЦЭМ!$D$10+'СЕТ СН'!$F$5-'СЕТ СН'!$F$17</f>
        <v>3749.6118217800004</v>
      </c>
      <c r="H16" s="36">
        <f>SUMIFS(СВЦЭМ!$C$39:$C$782,СВЦЭМ!$A$39:$A$782,$A16,СВЦЭМ!$B$39:$B$782,H$11)+'СЕТ СН'!$F$9+СВЦЭМ!$D$10+'СЕТ СН'!$F$5-'СЕТ СН'!$F$17</f>
        <v>3722.32525351</v>
      </c>
      <c r="I16" s="36">
        <f>SUMIFS(СВЦЭМ!$C$39:$C$782,СВЦЭМ!$A$39:$A$782,$A16,СВЦЭМ!$B$39:$B$782,I$11)+'СЕТ СН'!$F$9+СВЦЭМ!$D$10+'СЕТ СН'!$F$5-'СЕТ СН'!$F$17</f>
        <v>3698.5786636299999</v>
      </c>
      <c r="J16" s="36">
        <f>SUMIFS(СВЦЭМ!$C$39:$C$782,СВЦЭМ!$A$39:$A$782,$A16,СВЦЭМ!$B$39:$B$782,J$11)+'СЕТ СН'!$F$9+СВЦЭМ!$D$10+'СЕТ СН'!$F$5-'СЕТ СН'!$F$17</f>
        <v>3640.5916177100003</v>
      </c>
      <c r="K16" s="36">
        <f>SUMIFS(СВЦЭМ!$C$39:$C$782,СВЦЭМ!$A$39:$A$782,$A16,СВЦЭМ!$B$39:$B$782,K$11)+'СЕТ СН'!$F$9+СВЦЭМ!$D$10+'СЕТ СН'!$F$5-'СЕТ СН'!$F$17</f>
        <v>3566.02357983</v>
      </c>
      <c r="L16" s="36">
        <f>SUMIFS(СВЦЭМ!$C$39:$C$782,СВЦЭМ!$A$39:$A$782,$A16,СВЦЭМ!$B$39:$B$782,L$11)+'СЕТ СН'!$F$9+СВЦЭМ!$D$10+'СЕТ СН'!$F$5-'СЕТ СН'!$F$17</f>
        <v>3544.43282585</v>
      </c>
      <c r="M16" s="36">
        <f>SUMIFS(СВЦЭМ!$C$39:$C$782,СВЦЭМ!$A$39:$A$782,$A16,СВЦЭМ!$B$39:$B$782,M$11)+'СЕТ СН'!$F$9+СВЦЭМ!$D$10+'СЕТ СН'!$F$5-'СЕТ СН'!$F$17</f>
        <v>3549.8417657700002</v>
      </c>
      <c r="N16" s="36">
        <f>SUMIFS(СВЦЭМ!$C$39:$C$782,СВЦЭМ!$A$39:$A$782,$A16,СВЦЭМ!$B$39:$B$782,N$11)+'СЕТ СН'!$F$9+СВЦЭМ!$D$10+'СЕТ СН'!$F$5-'СЕТ СН'!$F$17</f>
        <v>3549.1053972500004</v>
      </c>
      <c r="O16" s="36">
        <f>SUMIFS(СВЦЭМ!$C$39:$C$782,СВЦЭМ!$A$39:$A$782,$A16,СВЦЭМ!$B$39:$B$782,O$11)+'СЕТ СН'!$F$9+СВЦЭМ!$D$10+'СЕТ СН'!$F$5-'СЕТ СН'!$F$17</f>
        <v>3570.5658316600002</v>
      </c>
      <c r="P16" s="36">
        <f>SUMIFS(СВЦЭМ!$C$39:$C$782,СВЦЭМ!$A$39:$A$782,$A16,СВЦЭМ!$B$39:$B$782,P$11)+'СЕТ СН'!$F$9+СВЦЭМ!$D$10+'СЕТ СН'!$F$5-'СЕТ СН'!$F$17</f>
        <v>3592.8593151800001</v>
      </c>
      <c r="Q16" s="36">
        <f>SUMIFS(СВЦЭМ!$C$39:$C$782,СВЦЭМ!$A$39:$A$782,$A16,СВЦЭМ!$B$39:$B$782,Q$11)+'СЕТ СН'!$F$9+СВЦЭМ!$D$10+'СЕТ СН'!$F$5-'СЕТ СН'!$F$17</f>
        <v>3609.2302473600002</v>
      </c>
      <c r="R16" s="36">
        <f>SUMIFS(СВЦЭМ!$C$39:$C$782,СВЦЭМ!$A$39:$A$782,$A16,СВЦЭМ!$B$39:$B$782,R$11)+'СЕТ СН'!$F$9+СВЦЭМ!$D$10+'СЕТ СН'!$F$5-'СЕТ СН'!$F$17</f>
        <v>3597.2819729100001</v>
      </c>
      <c r="S16" s="36">
        <f>SUMIFS(СВЦЭМ!$C$39:$C$782,СВЦЭМ!$A$39:$A$782,$A16,СВЦЭМ!$B$39:$B$782,S$11)+'СЕТ СН'!$F$9+СВЦЭМ!$D$10+'СЕТ СН'!$F$5-'СЕТ СН'!$F$17</f>
        <v>3570.9260298500003</v>
      </c>
      <c r="T16" s="36">
        <f>SUMIFS(СВЦЭМ!$C$39:$C$782,СВЦЭМ!$A$39:$A$782,$A16,СВЦЭМ!$B$39:$B$782,T$11)+'СЕТ СН'!$F$9+СВЦЭМ!$D$10+'СЕТ СН'!$F$5-'СЕТ СН'!$F$17</f>
        <v>3495.7727862900001</v>
      </c>
      <c r="U16" s="36">
        <f>SUMIFS(СВЦЭМ!$C$39:$C$782,СВЦЭМ!$A$39:$A$782,$A16,СВЦЭМ!$B$39:$B$782,U$11)+'СЕТ СН'!$F$9+СВЦЭМ!$D$10+'СЕТ СН'!$F$5-'СЕТ СН'!$F$17</f>
        <v>3485.0110953700005</v>
      </c>
      <c r="V16" s="36">
        <f>SUMIFS(СВЦЭМ!$C$39:$C$782,СВЦЭМ!$A$39:$A$782,$A16,СВЦЭМ!$B$39:$B$782,V$11)+'СЕТ СН'!$F$9+СВЦЭМ!$D$10+'СЕТ СН'!$F$5-'СЕТ СН'!$F$17</f>
        <v>3507.8354285000005</v>
      </c>
      <c r="W16" s="36">
        <f>SUMIFS(СВЦЭМ!$C$39:$C$782,СВЦЭМ!$A$39:$A$782,$A16,СВЦЭМ!$B$39:$B$782,W$11)+'СЕТ СН'!$F$9+СВЦЭМ!$D$10+'СЕТ СН'!$F$5-'СЕТ СН'!$F$17</f>
        <v>3525.3782629300003</v>
      </c>
      <c r="X16" s="36">
        <f>SUMIFS(СВЦЭМ!$C$39:$C$782,СВЦЭМ!$A$39:$A$782,$A16,СВЦЭМ!$B$39:$B$782,X$11)+'СЕТ СН'!$F$9+СВЦЭМ!$D$10+'СЕТ СН'!$F$5-'СЕТ СН'!$F$17</f>
        <v>3571.1402657900003</v>
      </c>
      <c r="Y16" s="36">
        <f>SUMIFS(СВЦЭМ!$C$39:$C$782,СВЦЭМ!$A$39:$A$782,$A16,СВЦЭМ!$B$39:$B$782,Y$11)+'СЕТ СН'!$F$9+СВЦЭМ!$D$10+'СЕТ СН'!$F$5-'СЕТ СН'!$F$17</f>
        <v>3623.3143237200002</v>
      </c>
    </row>
    <row r="17" spans="1:25" ht="15.75" x14ac:dyDescent="0.2">
      <c r="A17" s="35">
        <f t="shared" si="0"/>
        <v>45236</v>
      </c>
      <c r="B17" s="36">
        <f>SUMIFS(СВЦЭМ!$C$39:$C$782,СВЦЭМ!$A$39:$A$782,$A17,СВЦЭМ!$B$39:$B$782,B$11)+'СЕТ СН'!$F$9+СВЦЭМ!$D$10+'СЕТ СН'!$F$5-'СЕТ СН'!$F$17</f>
        <v>3537.0331243700002</v>
      </c>
      <c r="C17" s="36">
        <f>SUMIFS(СВЦЭМ!$C$39:$C$782,СВЦЭМ!$A$39:$A$782,$A17,СВЦЭМ!$B$39:$B$782,C$11)+'СЕТ СН'!$F$9+СВЦЭМ!$D$10+'СЕТ СН'!$F$5-'СЕТ СН'!$F$17</f>
        <v>3592.9282524200003</v>
      </c>
      <c r="D17" s="36">
        <f>SUMIFS(СВЦЭМ!$C$39:$C$782,СВЦЭМ!$A$39:$A$782,$A17,СВЦЭМ!$B$39:$B$782,D$11)+'СЕТ СН'!$F$9+СВЦЭМ!$D$10+'СЕТ СН'!$F$5-'СЕТ СН'!$F$17</f>
        <v>3613.1685674700002</v>
      </c>
      <c r="E17" s="36">
        <f>SUMIFS(СВЦЭМ!$C$39:$C$782,СВЦЭМ!$A$39:$A$782,$A17,СВЦЭМ!$B$39:$B$782,E$11)+'СЕТ СН'!$F$9+СВЦЭМ!$D$10+'СЕТ СН'!$F$5-'СЕТ СН'!$F$17</f>
        <v>3631.8298098700002</v>
      </c>
      <c r="F17" s="36">
        <f>SUMIFS(СВЦЭМ!$C$39:$C$782,СВЦЭМ!$A$39:$A$782,$A17,СВЦЭМ!$B$39:$B$782,F$11)+'СЕТ СН'!$F$9+СВЦЭМ!$D$10+'СЕТ СН'!$F$5-'СЕТ СН'!$F$17</f>
        <v>3630.1571788900001</v>
      </c>
      <c r="G17" s="36">
        <f>SUMIFS(СВЦЭМ!$C$39:$C$782,СВЦЭМ!$A$39:$A$782,$A17,СВЦЭМ!$B$39:$B$782,G$11)+'СЕТ СН'!$F$9+СВЦЭМ!$D$10+'СЕТ СН'!$F$5-'СЕТ СН'!$F$17</f>
        <v>3617.0075589100002</v>
      </c>
      <c r="H17" s="36">
        <f>SUMIFS(СВЦЭМ!$C$39:$C$782,СВЦЭМ!$A$39:$A$782,$A17,СВЦЭМ!$B$39:$B$782,H$11)+'СЕТ СН'!$F$9+СВЦЭМ!$D$10+'СЕТ СН'!$F$5-'СЕТ СН'!$F$17</f>
        <v>3611.4912824000003</v>
      </c>
      <c r="I17" s="36">
        <f>SUMIFS(СВЦЭМ!$C$39:$C$782,СВЦЭМ!$A$39:$A$782,$A17,СВЦЭМ!$B$39:$B$782,I$11)+'СЕТ СН'!$F$9+СВЦЭМ!$D$10+'СЕТ СН'!$F$5-'СЕТ СН'!$F$17</f>
        <v>3574.4917314000004</v>
      </c>
      <c r="J17" s="36">
        <f>SUMIFS(СВЦЭМ!$C$39:$C$782,СВЦЭМ!$A$39:$A$782,$A17,СВЦЭМ!$B$39:$B$782,J$11)+'СЕТ СН'!$F$9+СВЦЭМ!$D$10+'СЕТ СН'!$F$5-'СЕТ СН'!$F$17</f>
        <v>3531.1715207699999</v>
      </c>
      <c r="K17" s="36">
        <f>SUMIFS(СВЦЭМ!$C$39:$C$782,СВЦЭМ!$A$39:$A$782,$A17,СВЦЭМ!$B$39:$B$782,K$11)+'СЕТ СН'!$F$9+СВЦЭМ!$D$10+'СЕТ СН'!$F$5-'СЕТ СН'!$F$17</f>
        <v>3451.4828658300003</v>
      </c>
      <c r="L17" s="36">
        <f>SUMIFS(СВЦЭМ!$C$39:$C$782,СВЦЭМ!$A$39:$A$782,$A17,СВЦЭМ!$B$39:$B$782,L$11)+'СЕТ СН'!$F$9+СВЦЭМ!$D$10+'СЕТ СН'!$F$5-'СЕТ СН'!$F$17</f>
        <v>3417.7346448100002</v>
      </c>
      <c r="M17" s="36">
        <f>SUMIFS(СВЦЭМ!$C$39:$C$782,СВЦЭМ!$A$39:$A$782,$A17,СВЦЭМ!$B$39:$B$782,M$11)+'СЕТ СН'!$F$9+СВЦЭМ!$D$10+'СЕТ СН'!$F$5-'СЕТ СН'!$F$17</f>
        <v>3416.8636901700002</v>
      </c>
      <c r="N17" s="36">
        <f>SUMIFS(СВЦЭМ!$C$39:$C$782,СВЦЭМ!$A$39:$A$782,$A17,СВЦЭМ!$B$39:$B$782,N$11)+'СЕТ СН'!$F$9+СВЦЭМ!$D$10+'СЕТ СН'!$F$5-'СЕТ СН'!$F$17</f>
        <v>3419.9721287900002</v>
      </c>
      <c r="O17" s="36">
        <f>SUMIFS(СВЦЭМ!$C$39:$C$782,СВЦЭМ!$A$39:$A$782,$A17,СВЦЭМ!$B$39:$B$782,O$11)+'СЕТ СН'!$F$9+СВЦЭМ!$D$10+'СЕТ СН'!$F$5-'СЕТ СН'!$F$17</f>
        <v>3446.5189476100004</v>
      </c>
      <c r="P17" s="36">
        <f>SUMIFS(СВЦЭМ!$C$39:$C$782,СВЦЭМ!$A$39:$A$782,$A17,СВЦЭМ!$B$39:$B$782,P$11)+'СЕТ СН'!$F$9+СВЦЭМ!$D$10+'СЕТ СН'!$F$5-'СЕТ СН'!$F$17</f>
        <v>3450.5288215400001</v>
      </c>
      <c r="Q17" s="36">
        <f>SUMIFS(СВЦЭМ!$C$39:$C$782,СВЦЭМ!$A$39:$A$782,$A17,СВЦЭМ!$B$39:$B$782,Q$11)+'СЕТ СН'!$F$9+СВЦЭМ!$D$10+'СЕТ СН'!$F$5-'СЕТ СН'!$F$17</f>
        <v>3466.3004439700003</v>
      </c>
      <c r="R17" s="36">
        <f>SUMIFS(СВЦЭМ!$C$39:$C$782,СВЦЭМ!$A$39:$A$782,$A17,СВЦЭМ!$B$39:$B$782,R$11)+'СЕТ СН'!$F$9+СВЦЭМ!$D$10+'СЕТ СН'!$F$5-'СЕТ СН'!$F$17</f>
        <v>3457.9190658200005</v>
      </c>
      <c r="S17" s="36">
        <f>SUMIFS(СВЦЭМ!$C$39:$C$782,СВЦЭМ!$A$39:$A$782,$A17,СВЦЭМ!$B$39:$B$782,S$11)+'СЕТ СН'!$F$9+СВЦЭМ!$D$10+'СЕТ СН'!$F$5-'СЕТ СН'!$F$17</f>
        <v>3423.5735569500002</v>
      </c>
      <c r="T17" s="36">
        <f>SUMIFS(СВЦЭМ!$C$39:$C$782,СВЦЭМ!$A$39:$A$782,$A17,СВЦЭМ!$B$39:$B$782,T$11)+'СЕТ СН'!$F$9+СВЦЭМ!$D$10+'СЕТ СН'!$F$5-'СЕТ СН'!$F$17</f>
        <v>3350.1123572699998</v>
      </c>
      <c r="U17" s="36">
        <f>SUMIFS(СВЦЭМ!$C$39:$C$782,СВЦЭМ!$A$39:$A$782,$A17,СВЦЭМ!$B$39:$B$782,U$11)+'СЕТ СН'!$F$9+СВЦЭМ!$D$10+'СЕТ СН'!$F$5-'СЕТ СН'!$F$17</f>
        <v>3333.3251641800002</v>
      </c>
      <c r="V17" s="36">
        <f>SUMIFS(СВЦЭМ!$C$39:$C$782,СВЦЭМ!$A$39:$A$782,$A17,СВЦЭМ!$B$39:$B$782,V$11)+'СЕТ СН'!$F$9+СВЦЭМ!$D$10+'СЕТ СН'!$F$5-'СЕТ СН'!$F$17</f>
        <v>3367.7791298600005</v>
      </c>
      <c r="W17" s="36">
        <f>SUMIFS(СВЦЭМ!$C$39:$C$782,СВЦЭМ!$A$39:$A$782,$A17,СВЦЭМ!$B$39:$B$782,W$11)+'СЕТ СН'!$F$9+СВЦЭМ!$D$10+'СЕТ СН'!$F$5-'СЕТ СН'!$F$17</f>
        <v>3392.0771157100003</v>
      </c>
      <c r="X17" s="36">
        <f>SUMIFS(СВЦЭМ!$C$39:$C$782,СВЦЭМ!$A$39:$A$782,$A17,СВЦЭМ!$B$39:$B$782,X$11)+'СЕТ СН'!$F$9+СВЦЭМ!$D$10+'СЕТ СН'!$F$5-'СЕТ СН'!$F$17</f>
        <v>3434.8942371100002</v>
      </c>
      <c r="Y17" s="36">
        <f>SUMIFS(СВЦЭМ!$C$39:$C$782,СВЦЭМ!$A$39:$A$782,$A17,СВЦЭМ!$B$39:$B$782,Y$11)+'СЕТ СН'!$F$9+СВЦЭМ!$D$10+'СЕТ СН'!$F$5-'СЕТ СН'!$F$17</f>
        <v>3480.3853426000005</v>
      </c>
    </row>
    <row r="18" spans="1:25" ht="15.75" x14ac:dyDescent="0.2">
      <c r="A18" s="35">
        <f t="shared" si="0"/>
        <v>45237</v>
      </c>
      <c r="B18" s="36">
        <f>SUMIFS(СВЦЭМ!$C$39:$C$782,СВЦЭМ!$A$39:$A$782,$A18,СВЦЭМ!$B$39:$B$782,B$11)+'СЕТ СН'!$F$9+СВЦЭМ!$D$10+'СЕТ СН'!$F$5-'СЕТ СН'!$F$17</f>
        <v>3494.6992083100004</v>
      </c>
      <c r="C18" s="36">
        <f>SUMIFS(СВЦЭМ!$C$39:$C$782,СВЦЭМ!$A$39:$A$782,$A18,СВЦЭМ!$B$39:$B$782,C$11)+'СЕТ СН'!$F$9+СВЦЭМ!$D$10+'СЕТ СН'!$F$5-'СЕТ СН'!$F$17</f>
        <v>3541.99324609</v>
      </c>
      <c r="D18" s="36">
        <f>SUMIFS(СВЦЭМ!$C$39:$C$782,СВЦЭМ!$A$39:$A$782,$A18,СВЦЭМ!$B$39:$B$782,D$11)+'СЕТ СН'!$F$9+СВЦЭМ!$D$10+'СЕТ СН'!$F$5-'СЕТ СН'!$F$17</f>
        <v>3604.0802077600001</v>
      </c>
      <c r="E18" s="36">
        <f>SUMIFS(СВЦЭМ!$C$39:$C$782,СВЦЭМ!$A$39:$A$782,$A18,СВЦЭМ!$B$39:$B$782,E$11)+'СЕТ СН'!$F$9+СВЦЭМ!$D$10+'СЕТ СН'!$F$5-'СЕТ СН'!$F$17</f>
        <v>3592.0350942499999</v>
      </c>
      <c r="F18" s="36">
        <f>SUMIFS(СВЦЭМ!$C$39:$C$782,СВЦЭМ!$A$39:$A$782,$A18,СВЦЭМ!$B$39:$B$782,F$11)+'СЕТ СН'!$F$9+СВЦЭМ!$D$10+'СЕТ СН'!$F$5-'СЕТ СН'!$F$17</f>
        <v>3593.30676425</v>
      </c>
      <c r="G18" s="36">
        <f>SUMIFS(СВЦЭМ!$C$39:$C$782,СВЦЭМ!$A$39:$A$782,$A18,СВЦЭМ!$B$39:$B$782,G$11)+'СЕТ СН'!$F$9+СВЦЭМ!$D$10+'СЕТ СН'!$F$5-'СЕТ СН'!$F$17</f>
        <v>3576.0528630899998</v>
      </c>
      <c r="H18" s="36">
        <f>SUMIFS(СВЦЭМ!$C$39:$C$782,СВЦЭМ!$A$39:$A$782,$A18,СВЦЭМ!$B$39:$B$782,H$11)+'СЕТ СН'!$F$9+СВЦЭМ!$D$10+'СЕТ СН'!$F$5-'СЕТ СН'!$F$17</f>
        <v>3564.5019050700002</v>
      </c>
      <c r="I18" s="36">
        <f>SUMIFS(СВЦЭМ!$C$39:$C$782,СВЦЭМ!$A$39:$A$782,$A18,СВЦЭМ!$B$39:$B$782,I$11)+'СЕТ СН'!$F$9+СВЦЭМ!$D$10+'СЕТ СН'!$F$5-'СЕТ СН'!$F$17</f>
        <v>3520.3597978600001</v>
      </c>
      <c r="J18" s="36">
        <f>SUMIFS(СВЦЭМ!$C$39:$C$782,СВЦЭМ!$A$39:$A$782,$A18,СВЦЭМ!$B$39:$B$782,J$11)+'СЕТ СН'!$F$9+СВЦЭМ!$D$10+'СЕТ СН'!$F$5-'СЕТ СН'!$F$17</f>
        <v>3477.5647420700002</v>
      </c>
      <c r="K18" s="36">
        <f>SUMIFS(СВЦЭМ!$C$39:$C$782,СВЦЭМ!$A$39:$A$782,$A18,СВЦЭМ!$B$39:$B$782,K$11)+'СЕТ СН'!$F$9+СВЦЭМ!$D$10+'СЕТ СН'!$F$5-'СЕТ СН'!$F$17</f>
        <v>3459.36705351</v>
      </c>
      <c r="L18" s="36">
        <f>SUMIFS(СВЦЭМ!$C$39:$C$782,СВЦЭМ!$A$39:$A$782,$A18,СВЦЭМ!$B$39:$B$782,L$11)+'СЕТ СН'!$F$9+СВЦЭМ!$D$10+'СЕТ СН'!$F$5-'СЕТ СН'!$F$17</f>
        <v>3423.0462066200002</v>
      </c>
      <c r="M18" s="36">
        <f>SUMIFS(СВЦЭМ!$C$39:$C$782,СВЦЭМ!$A$39:$A$782,$A18,СВЦЭМ!$B$39:$B$782,M$11)+'СЕТ СН'!$F$9+СВЦЭМ!$D$10+'СЕТ СН'!$F$5-'СЕТ СН'!$F$17</f>
        <v>3430.8600476199999</v>
      </c>
      <c r="N18" s="36">
        <f>SUMIFS(СВЦЭМ!$C$39:$C$782,СВЦЭМ!$A$39:$A$782,$A18,СВЦЭМ!$B$39:$B$782,N$11)+'СЕТ СН'!$F$9+СВЦЭМ!$D$10+'СЕТ СН'!$F$5-'СЕТ СН'!$F$17</f>
        <v>3461.8083684500002</v>
      </c>
      <c r="O18" s="36">
        <f>SUMIFS(СВЦЭМ!$C$39:$C$782,СВЦЭМ!$A$39:$A$782,$A18,СВЦЭМ!$B$39:$B$782,O$11)+'СЕТ СН'!$F$9+СВЦЭМ!$D$10+'СЕТ СН'!$F$5-'СЕТ СН'!$F$17</f>
        <v>3481.2152059600003</v>
      </c>
      <c r="P18" s="36">
        <f>SUMIFS(СВЦЭМ!$C$39:$C$782,СВЦЭМ!$A$39:$A$782,$A18,СВЦЭМ!$B$39:$B$782,P$11)+'СЕТ СН'!$F$9+СВЦЭМ!$D$10+'СЕТ СН'!$F$5-'СЕТ СН'!$F$17</f>
        <v>3466.5101865300003</v>
      </c>
      <c r="Q18" s="36">
        <f>SUMIFS(СВЦЭМ!$C$39:$C$782,СВЦЭМ!$A$39:$A$782,$A18,СВЦЭМ!$B$39:$B$782,Q$11)+'СЕТ СН'!$F$9+СВЦЭМ!$D$10+'СЕТ СН'!$F$5-'СЕТ СН'!$F$17</f>
        <v>3487.53443952</v>
      </c>
      <c r="R18" s="36">
        <f>SUMIFS(СВЦЭМ!$C$39:$C$782,СВЦЭМ!$A$39:$A$782,$A18,СВЦЭМ!$B$39:$B$782,R$11)+'СЕТ СН'!$F$9+СВЦЭМ!$D$10+'СЕТ СН'!$F$5-'СЕТ СН'!$F$17</f>
        <v>3479.2194535300005</v>
      </c>
      <c r="S18" s="36">
        <f>SUMIFS(СВЦЭМ!$C$39:$C$782,СВЦЭМ!$A$39:$A$782,$A18,СВЦЭМ!$B$39:$B$782,S$11)+'СЕТ СН'!$F$9+СВЦЭМ!$D$10+'СЕТ СН'!$F$5-'СЕТ СН'!$F$17</f>
        <v>3449.5088644699999</v>
      </c>
      <c r="T18" s="36">
        <f>SUMIFS(СВЦЭМ!$C$39:$C$782,СВЦЭМ!$A$39:$A$782,$A18,СВЦЭМ!$B$39:$B$782,T$11)+'СЕТ СН'!$F$9+СВЦЭМ!$D$10+'СЕТ СН'!$F$5-'СЕТ СН'!$F$17</f>
        <v>3390.3088100600003</v>
      </c>
      <c r="U18" s="36">
        <f>SUMIFS(СВЦЭМ!$C$39:$C$782,СВЦЭМ!$A$39:$A$782,$A18,СВЦЭМ!$B$39:$B$782,U$11)+'СЕТ СН'!$F$9+СВЦЭМ!$D$10+'СЕТ СН'!$F$5-'СЕТ СН'!$F$17</f>
        <v>3384.4957590000004</v>
      </c>
      <c r="V18" s="36">
        <f>SUMIFS(СВЦЭМ!$C$39:$C$782,СВЦЭМ!$A$39:$A$782,$A18,СВЦЭМ!$B$39:$B$782,V$11)+'СЕТ СН'!$F$9+СВЦЭМ!$D$10+'СЕТ СН'!$F$5-'СЕТ СН'!$F$17</f>
        <v>3396.5111619200002</v>
      </c>
      <c r="W18" s="36">
        <f>SUMIFS(СВЦЭМ!$C$39:$C$782,СВЦЭМ!$A$39:$A$782,$A18,СВЦЭМ!$B$39:$B$782,W$11)+'СЕТ СН'!$F$9+СВЦЭМ!$D$10+'СЕТ СН'!$F$5-'СЕТ СН'!$F$17</f>
        <v>3412.9327110499999</v>
      </c>
      <c r="X18" s="36">
        <f>SUMIFS(СВЦЭМ!$C$39:$C$782,СВЦЭМ!$A$39:$A$782,$A18,СВЦЭМ!$B$39:$B$782,X$11)+'СЕТ СН'!$F$9+СВЦЭМ!$D$10+'СЕТ СН'!$F$5-'СЕТ СН'!$F$17</f>
        <v>3475.9711336400005</v>
      </c>
      <c r="Y18" s="36">
        <f>SUMIFS(СВЦЭМ!$C$39:$C$782,СВЦЭМ!$A$39:$A$782,$A18,СВЦЭМ!$B$39:$B$782,Y$11)+'СЕТ СН'!$F$9+СВЦЭМ!$D$10+'СЕТ СН'!$F$5-'СЕТ СН'!$F$17</f>
        <v>3518.4154669700001</v>
      </c>
    </row>
    <row r="19" spans="1:25" ht="15.75" x14ac:dyDescent="0.2">
      <c r="A19" s="35">
        <f t="shared" si="0"/>
        <v>45238</v>
      </c>
      <c r="B19" s="36">
        <f>SUMIFS(СВЦЭМ!$C$39:$C$782,СВЦЭМ!$A$39:$A$782,$A19,СВЦЭМ!$B$39:$B$782,B$11)+'СЕТ СН'!$F$9+СВЦЭМ!$D$10+'СЕТ СН'!$F$5-'СЕТ СН'!$F$17</f>
        <v>3545.3652437500004</v>
      </c>
      <c r="C19" s="36">
        <f>SUMIFS(СВЦЭМ!$C$39:$C$782,СВЦЭМ!$A$39:$A$782,$A19,СВЦЭМ!$B$39:$B$782,C$11)+'СЕТ СН'!$F$9+СВЦЭМ!$D$10+'СЕТ СН'!$F$5-'СЕТ СН'!$F$17</f>
        <v>3639.0275224300003</v>
      </c>
      <c r="D19" s="36">
        <f>SUMIFS(СВЦЭМ!$C$39:$C$782,СВЦЭМ!$A$39:$A$782,$A19,СВЦЭМ!$B$39:$B$782,D$11)+'СЕТ СН'!$F$9+СВЦЭМ!$D$10+'СЕТ СН'!$F$5-'СЕТ СН'!$F$17</f>
        <v>3721.84044636</v>
      </c>
      <c r="E19" s="36">
        <f>SUMIFS(СВЦЭМ!$C$39:$C$782,СВЦЭМ!$A$39:$A$782,$A19,СВЦЭМ!$B$39:$B$782,E$11)+'СЕТ СН'!$F$9+СВЦЭМ!$D$10+'СЕТ СН'!$F$5-'СЕТ СН'!$F$17</f>
        <v>3738.5226843300002</v>
      </c>
      <c r="F19" s="36">
        <f>SUMIFS(СВЦЭМ!$C$39:$C$782,СВЦЭМ!$A$39:$A$782,$A19,СВЦЭМ!$B$39:$B$782,F$11)+'СЕТ СН'!$F$9+СВЦЭМ!$D$10+'СЕТ СН'!$F$5-'СЕТ СН'!$F$17</f>
        <v>3741.4209959400005</v>
      </c>
      <c r="G19" s="36">
        <f>SUMIFS(СВЦЭМ!$C$39:$C$782,СВЦЭМ!$A$39:$A$782,$A19,СВЦЭМ!$B$39:$B$782,G$11)+'СЕТ СН'!$F$9+СВЦЭМ!$D$10+'СЕТ СН'!$F$5-'СЕТ СН'!$F$17</f>
        <v>3725.5477535400005</v>
      </c>
      <c r="H19" s="36">
        <f>SUMIFS(СВЦЭМ!$C$39:$C$782,СВЦЭМ!$A$39:$A$782,$A19,СВЦЭМ!$B$39:$B$782,H$11)+'СЕТ СН'!$F$9+СВЦЭМ!$D$10+'СЕТ СН'!$F$5-'СЕТ СН'!$F$17</f>
        <v>3667.8693261200001</v>
      </c>
      <c r="I19" s="36">
        <f>SUMIFS(СВЦЭМ!$C$39:$C$782,СВЦЭМ!$A$39:$A$782,$A19,СВЦЭМ!$B$39:$B$782,I$11)+'СЕТ СН'!$F$9+СВЦЭМ!$D$10+'СЕТ СН'!$F$5-'СЕТ СН'!$F$17</f>
        <v>3700.5858275400001</v>
      </c>
      <c r="J19" s="36">
        <f>SUMIFS(СВЦЭМ!$C$39:$C$782,СВЦЭМ!$A$39:$A$782,$A19,СВЦЭМ!$B$39:$B$782,J$11)+'СЕТ СН'!$F$9+СВЦЭМ!$D$10+'СЕТ СН'!$F$5-'СЕТ СН'!$F$17</f>
        <v>3671.1627723800002</v>
      </c>
      <c r="K19" s="36">
        <f>SUMIFS(СВЦЭМ!$C$39:$C$782,СВЦЭМ!$A$39:$A$782,$A19,СВЦЭМ!$B$39:$B$782,K$11)+'СЕТ СН'!$F$9+СВЦЭМ!$D$10+'СЕТ СН'!$F$5-'СЕТ СН'!$F$17</f>
        <v>3619.1510413800002</v>
      </c>
      <c r="L19" s="36">
        <f>SUMIFS(СВЦЭМ!$C$39:$C$782,СВЦЭМ!$A$39:$A$782,$A19,СВЦЭМ!$B$39:$B$782,L$11)+'СЕТ СН'!$F$9+СВЦЭМ!$D$10+'СЕТ СН'!$F$5-'СЕТ СН'!$F$17</f>
        <v>3596.2605626800005</v>
      </c>
      <c r="M19" s="36">
        <f>SUMIFS(СВЦЭМ!$C$39:$C$782,СВЦЭМ!$A$39:$A$782,$A19,СВЦЭМ!$B$39:$B$782,M$11)+'СЕТ СН'!$F$9+СВЦЭМ!$D$10+'СЕТ СН'!$F$5-'СЕТ СН'!$F$17</f>
        <v>3595.8156911900005</v>
      </c>
      <c r="N19" s="36">
        <f>SUMIFS(СВЦЭМ!$C$39:$C$782,СВЦЭМ!$A$39:$A$782,$A19,СВЦЭМ!$B$39:$B$782,N$11)+'СЕТ СН'!$F$9+СВЦЭМ!$D$10+'СЕТ СН'!$F$5-'СЕТ СН'!$F$17</f>
        <v>3570.8719124600002</v>
      </c>
      <c r="O19" s="36">
        <f>SUMIFS(СВЦЭМ!$C$39:$C$782,СВЦЭМ!$A$39:$A$782,$A19,СВЦЭМ!$B$39:$B$782,O$11)+'СЕТ СН'!$F$9+СВЦЭМ!$D$10+'СЕТ СН'!$F$5-'СЕТ СН'!$F$17</f>
        <v>3586.9369983500001</v>
      </c>
      <c r="P19" s="36">
        <f>SUMIFS(СВЦЭМ!$C$39:$C$782,СВЦЭМ!$A$39:$A$782,$A19,СВЦЭМ!$B$39:$B$782,P$11)+'СЕТ СН'!$F$9+СВЦЭМ!$D$10+'СЕТ СН'!$F$5-'СЕТ СН'!$F$17</f>
        <v>3639.93643428</v>
      </c>
      <c r="Q19" s="36">
        <f>SUMIFS(СВЦЭМ!$C$39:$C$782,СВЦЭМ!$A$39:$A$782,$A19,СВЦЭМ!$B$39:$B$782,Q$11)+'СЕТ СН'!$F$9+СВЦЭМ!$D$10+'СЕТ СН'!$F$5-'СЕТ СН'!$F$17</f>
        <v>3629.4763135000003</v>
      </c>
      <c r="R19" s="36">
        <f>SUMIFS(СВЦЭМ!$C$39:$C$782,СВЦЭМ!$A$39:$A$782,$A19,СВЦЭМ!$B$39:$B$782,R$11)+'СЕТ СН'!$F$9+СВЦЭМ!$D$10+'СЕТ СН'!$F$5-'СЕТ СН'!$F$17</f>
        <v>3626.2540773199999</v>
      </c>
      <c r="S19" s="36">
        <f>SUMIFS(СВЦЭМ!$C$39:$C$782,СВЦЭМ!$A$39:$A$782,$A19,СВЦЭМ!$B$39:$B$782,S$11)+'СЕТ СН'!$F$9+СВЦЭМ!$D$10+'СЕТ СН'!$F$5-'СЕТ СН'!$F$17</f>
        <v>3611.3532759600002</v>
      </c>
      <c r="T19" s="36">
        <f>SUMIFS(СВЦЭМ!$C$39:$C$782,СВЦЭМ!$A$39:$A$782,$A19,СВЦЭМ!$B$39:$B$782,T$11)+'СЕТ СН'!$F$9+СВЦЭМ!$D$10+'СЕТ СН'!$F$5-'СЕТ СН'!$F$17</f>
        <v>3551.0760055999999</v>
      </c>
      <c r="U19" s="36">
        <f>SUMIFS(СВЦЭМ!$C$39:$C$782,СВЦЭМ!$A$39:$A$782,$A19,СВЦЭМ!$B$39:$B$782,U$11)+'СЕТ СН'!$F$9+СВЦЭМ!$D$10+'СЕТ СН'!$F$5-'СЕТ СН'!$F$17</f>
        <v>3549.0510427899999</v>
      </c>
      <c r="V19" s="36">
        <f>SUMIFS(СВЦЭМ!$C$39:$C$782,СВЦЭМ!$A$39:$A$782,$A19,СВЦЭМ!$B$39:$B$782,V$11)+'СЕТ СН'!$F$9+СВЦЭМ!$D$10+'СЕТ СН'!$F$5-'СЕТ СН'!$F$17</f>
        <v>3578.2034325000004</v>
      </c>
      <c r="W19" s="36">
        <f>SUMIFS(СВЦЭМ!$C$39:$C$782,СВЦЭМ!$A$39:$A$782,$A19,СВЦЭМ!$B$39:$B$782,W$11)+'СЕТ СН'!$F$9+СВЦЭМ!$D$10+'СЕТ СН'!$F$5-'СЕТ СН'!$F$17</f>
        <v>3580.4288234900005</v>
      </c>
      <c r="X19" s="36">
        <f>SUMIFS(СВЦЭМ!$C$39:$C$782,СВЦЭМ!$A$39:$A$782,$A19,СВЦЭМ!$B$39:$B$782,X$11)+'СЕТ СН'!$F$9+СВЦЭМ!$D$10+'СЕТ СН'!$F$5-'СЕТ СН'!$F$17</f>
        <v>3624.1502321200005</v>
      </c>
      <c r="Y19" s="36">
        <f>SUMIFS(СВЦЭМ!$C$39:$C$782,СВЦЭМ!$A$39:$A$782,$A19,СВЦЭМ!$B$39:$B$782,Y$11)+'СЕТ СН'!$F$9+СВЦЭМ!$D$10+'СЕТ СН'!$F$5-'СЕТ СН'!$F$17</f>
        <v>3662.7666690200003</v>
      </c>
    </row>
    <row r="20" spans="1:25" ht="15.75" x14ac:dyDescent="0.2">
      <c r="A20" s="35">
        <f t="shared" si="0"/>
        <v>45239</v>
      </c>
      <c r="B20" s="36">
        <f>SUMIFS(СВЦЭМ!$C$39:$C$782,СВЦЭМ!$A$39:$A$782,$A20,СВЦЭМ!$B$39:$B$782,B$11)+'СЕТ СН'!$F$9+СВЦЭМ!$D$10+'СЕТ СН'!$F$5-'СЕТ СН'!$F$17</f>
        <v>3636.5198679100004</v>
      </c>
      <c r="C20" s="36">
        <f>SUMIFS(СВЦЭМ!$C$39:$C$782,СВЦЭМ!$A$39:$A$782,$A20,СВЦЭМ!$B$39:$B$782,C$11)+'СЕТ СН'!$F$9+СВЦЭМ!$D$10+'СЕТ СН'!$F$5-'СЕТ СН'!$F$17</f>
        <v>3660.1145276200004</v>
      </c>
      <c r="D20" s="36">
        <f>SUMIFS(СВЦЭМ!$C$39:$C$782,СВЦЭМ!$A$39:$A$782,$A20,СВЦЭМ!$B$39:$B$782,D$11)+'СЕТ СН'!$F$9+СВЦЭМ!$D$10+'СЕТ СН'!$F$5-'СЕТ СН'!$F$17</f>
        <v>3770.7544949700005</v>
      </c>
      <c r="E20" s="36">
        <f>SUMIFS(СВЦЭМ!$C$39:$C$782,СВЦЭМ!$A$39:$A$782,$A20,СВЦЭМ!$B$39:$B$782,E$11)+'СЕТ СН'!$F$9+СВЦЭМ!$D$10+'СЕТ СН'!$F$5-'СЕТ СН'!$F$17</f>
        <v>3823.2542425499996</v>
      </c>
      <c r="F20" s="36">
        <f>SUMIFS(СВЦЭМ!$C$39:$C$782,СВЦЭМ!$A$39:$A$782,$A20,СВЦЭМ!$B$39:$B$782,F$11)+'СЕТ СН'!$F$9+СВЦЭМ!$D$10+'СЕТ СН'!$F$5-'СЕТ СН'!$F$17</f>
        <v>3836.1929540900001</v>
      </c>
      <c r="G20" s="36">
        <f>SUMIFS(СВЦЭМ!$C$39:$C$782,СВЦЭМ!$A$39:$A$782,$A20,СВЦЭМ!$B$39:$B$782,G$11)+'СЕТ СН'!$F$9+СВЦЭМ!$D$10+'СЕТ СН'!$F$5-'СЕТ СН'!$F$17</f>
        <v>3806.8594652900001</v>
      </c>
      <c r="H20" s="36">
        <f>SUMIFS(СВЦЭМ!$C$39:$C$782,СВЦЭМ!$A$39:$A$782,$A20,СВЦЭМ!$B$39:$B$782,H$11)+'СЕТ СН'!$F$9+СВЦЭМ!$D$10+'СЕТ СН'!$F$5-'СЕТ СН'!$F$17</f>
        <v>3736.7189503400004</v>
      </c>
      <c r="I20" s="36">
        <f>SUMIFS(СВЦЭМ!$C$39:$C$782,СВЦЭМ!$A$39:$A$782,$A20,СВЦЭМ!$B$39:$B$782,I$11)+'СЕТ СН'!$F$9+СВЦЭМ!$D$10+'СЕТ СН'!$F$5-'СЕТ СН'!$F$17</f>
        <v>3694.3579828400002</v>
      </c>
      <c r="J20" s="36">
        <f>SUMIFS(СВЦЭМ!$C$39:$C$782,СВЦЭМ!$A$39:$A$782,$A20,СВЦЭМ!$B$39:$B$782,J$11)+'СЕТ СН'!$F$9+СВЦЭМ!$D$10+'СЕТ СН'!$F$5-'СЕТ СН'!$F$17</f>
        <v>3677.51686264</v>
      </c>
      <c r="K20" s="36">
        <f>SUMIFS(СВЦЭМ!$C$39:$C$782,СВЦЭМ!$A$39:$A$782,$A20,СВЦЭМ!$B$39:$B$782,K$11)+'СЕТ СН'!$F$9+СВЦЭМ!$D$10+'СЕТ СН'!$F$5-'СЕТ СН'!$F$17</f>
        <v>3639.6702887199999</v>
      </c>
      <c r="L20" s="36">
        <f>SUMIFS(СВЦЭМ!$C$39:$C$782,СВЦЭМ!$A$39:$A$782,$A20,СВЦЭМ!$B$39:$B$782,L$11)+'СЕТ СН'!$F$9+СВЦЭМ!$D$10+'СЕТ СН'!$F$5-'СЕТ СН'!$F$17</f>
        <v>3631.7604577700004</v>
      </c>
      <c r="M20" s="36">
        <f>SUMIFS(СВЦЭМ!$C$39:$C$782,СВЦЭМ!$A$39:$A$782,$A20,СВЦЭМ!$B$39:$B$782,M$11)+'СЕТ СН'!$F$9+СВЦЭМ!$D$10+'СЕТ СН'!$F$5-'СЕТ СН'!$F$17</f>
        <v>3638.4123366900003</v>
      </c>
      <c r="N20" s="36">
        <f>SUMIFS(СВЦЭМ!$C$39:$C$782,СВЦЭМ!$A$39:$A$782,$A20,СВЦЭМ!$B$39:$B$782,N$11)+'СЕТ СН'!$F$9+СВЦЭМ!$D$10+'СЕТ СН'!$F$5-'СЕТ СН'!$F$17</f>
        <v>3651.54570814</v>
      </c>
      <c r="O20" s="36">
        <f>SUMIFS(СВЦЭМ!$C$39:$C$782,СВЦЭМ!$A$39:$A$782,$A20,СВЦЭМ!$B$39:$B$782,O$11)+'СЕТ СН'!$F$9+СВЦЭМ!$D$10+'СЕТ СН'!$F$5-'СЕТ СН'!$F$17</f>
        <v>3645.8486388400001</v>
      </c>
      <c r="P20" s="36">
        <f>SUMIFS(СВЦЭМ!$C$39:$C$782,СВЦЭМ!$A$39:$A$782,$A20,СВЦЭМ!$B$39:$B$782,P$11)+'СЕТ СН'!$F$9+СВЦЭМ!$D$10+'СЕТ СН'!$F$5-'СЕТ СН'!$F$17</f>
        <v>3663.1007751699999</v>
      </c>
      <c r="Q20" s="36">
        <f>SUMIFS(СВЦЭМ!$C$39:$C$782,СВЦЭМ!$A$39:$A$782,$A20,СВЦЭМ!$B$39:$B$782,Q$11)+'СЕТ СН'!$F$9+СВЦЭМ!$D$10+'СЕТ СН'!$F$5-'СЕТ СН'!$F$17</f>
        <v>3682.8907138600002</v>
      </c>
      <c r="R20" s="36">
        <f>SUMIFS(СВЦЭМ!$C$39:$C$782,СВЦЭМ!$A$39:$A$782,$A20,СВЦЭМ!$B$39:$B$782,R$11)+'СЕТ СН'!$F$9+СВЦЭМ!$D$10+'СЕТ СН'!$F$5-'СЕТ СН'!$F$17</f>
        <v>3659.5223514200002</v>
      </c>
      <c r="S20" s="36">
        <f>SUMIFS(СВЦЭМ!$C$39:$C$782,СВЦЭМ!$A$39:$A$782,$A20,СВЦЭМ!$B$39:$B$782,S$11)+'СЕТ СН'!$F$9+СВЦЭМ!$D$10+'СЕТ СН'!$F$5-'СЕТ СН'!$F$17</f>
        <v>3651.9305269400002</v>
      </c>
      <c r="T20" s="36">
        <f>SUMIFS(СВЦЭМ!$C$39:$C$782,СВЦЭМ!$A$39:$A$782,$A20,СВЦЭМ!$B$39:$B$782,T$11)+'СЕТ СН'!$F$9+СВЦЭМ!$D$10+'СЕТ СН'!$F$5-'СЕТ СН'!$F$17</f>
        <v>3607.2054372100001</v>
      </c>
      <c r="U20" s="36">
        <f>SUMIFS(СВЦЭМ!$C$39:$C$782,СВЦЭМ!$A$39:$A$782,$A20,СВЦЭМ!$B$39:$B$782,U$11)+'СЕТ СН'!$F$9+СВЦЭМ!$D$10+'СЕТ СН'!$F$5-'СЕТ СН'!$F$17</f>
        <v>3613.3139311600003</v>
      </c>
      <c r="V20" s="36">
        <f>SUMIFS(СВЦЭМ!$C$39:$C$782,СВЦЭМ!$A$39:$A$782,$A20,СВЦЭМ!$B$39:$B$782,V$11)+'СЕТ СН'!$F$9+СВЦЭМ!$D$10+'СЕТ СН'!$F$5-'СЕТ СН'!$F$17</f>
        <v>3631.7648850400001</v>
      </c>
      <c r="W20" s="36">
        <f>SUMIFS(СВЦЭМ!$C$39:$C$782,СВЦЭМ!$A$39:$A$782,$A20,СВЦЭМ!$B$39:$B$782,W$11)+'СЕТ СН'!$F$9+СВЦЭМ!$D$10+'СЕТ СН'!$F$5-'СЕТ СН'!$F$17</f>
        <v>3643.2215955900001</v>
      </c>
      <c r="X20" s="36">
        <f>SUMIFS(СВЦЭМ!$C$39:$C$782,СВЦЭМ!$A$39:$A$782,$A20,СВЦЭМ!$B$39:$B$782,X$11)+'СЕТ СН'!$F$9+СВЦЭМ!$D$10+'СЕТ СН'!$F$5-'СЕТ СН'!$F$17</f>
        <v>3696.1215407899999</v>
      </c>
      <c r="Y20" s="36">
        <f>SUMIFS(СВЦЭМ!$C$39:$C$782,СВЦЭМ!$A$39:$A$782,$A20,СВЦЭМ!$B$39:$B$782,Y$11)+'СЕТ СН'!$F$9+СВЦЭМ!$D$10+'СЕТ СН'!$F$5-'СЕТ СН'!$F$17</f>
        <v>3730.00871001</v>
      </c>
    </row>
    <row r="21" spans="1:25" ht="15.75" x14ac:dyDescent="0.2">
      <c r="A21" s="35">
        <f t="shared" si="0"/>
        <v>45240</v>
      </c>
      <c r="B21" s="36">
        <f>SUMIFS(СВЦЭМ!$C$39:$C$782,СВЦЭМ!$A$39:$A$782,$A21,СВЦЭМ!$B$39:$B$782,B$11)+'СЕТ СН'!$F$9+СВЦЭМ!$D$10+'СЕТ СН'!$F$5-'СЕТ СН'!$F$17</f>
        <v>3740.4750162700002</v>
      </c>
      <c r="C21" s="36">
        <f>SUMIFS(СВЦЭМ!$C$39:$C$782,СВЦЭМ!$A$39:$A$782,$A21,СВЦЭМ!$B$39:$B$782,C$11)+'СЕТ СН'!$F$9+СВЦЭМ!$D$10+'СЕТ СН'!$F$5-'СЕТ СН'!$F$17</f>
        <v>3770.1778681900005</v>
      </c>
      <c r="D21" s="36">
        <f>SUMIFS(СВЦЭМ!$C$39:$C$782,СВЦЭМ!$A$39:$A$782,$A21,СВЦЭМ!$B$39:$B$782,D$11)+'СЕТ СН'!$F$9+СВЦЭМ!$D$10+'СЕТ СН'!$F$5-'СЕТ СН'!$F$17</f>
        <v>3782.5850885899999</v>
      </c>
      <c r="E21" s="36">
        <f>SUMIFS(СВЦЭМ!$C$39:$C$782,СВЦЭМ!$A$39:$A$782,$A21,СВЦЭМ!$B$39:$B$782,E$11)+'СЕТ СН'!$F$9+СВЦЭМ!$D$10+'СЕТ СН'!$F$5-'СЕТ СН'!$F$17</f>
        <v>3794.4911097700001</v>
      </c>
      <c r="F21" s="36">
        <f>SUMIFS(СВЦЭМ!$C$39:$C$782,СВЦЭМ!$A$39:$A$782,$A21,СВЦЭМ!$B$39:$B$782,F$11)+'СЕТ СН'!$F$9+СВЦЭМ!$D$10+'СЕТ СН'!$F$5-'СЕТ СН'!$F$17</f>
        <v>3821.3531075700002</v>
      </c>
      <c r="G21" s="36">
        <f>SUMIFS(СВЦЭМ!$C$39:$C$782,СВЦЭМ!$A$39:$A$782,$A21,СВЦЭМ!$B$39:$B$782,G$11)+'СЕТ СН'!$F$9+СВЦЭМ!$D$10+'СЕТ СН'!$F$5-'СЕТ СН'!$F$17</f>
        <v>3801.5930985200002</v>
      </c>
      <c r="H21" s="36">
        <f>SUMIFS(СВЦЭМ!$C$39:$C$782,СВЦЭМ!$A$39:$A$782,$A21,СВЦЭМ!$B$39:$B$782,H$11)+'СЕТ СН'!$F$9+СВЦЭМ!$D$10+'СЕТ СН'!$F$5-'СЕТ СН'!$F$17</f>
        <v>3739.1252453500001</v>
      </c>
      <c r="I21" s="36">
        <f>SUMIFS(СВЦЭМ!$C$39:$C$782,СВЦЭМ!$A$39:$A$782,$A21,СВЦЭМ!$B$39:$B$782,I$11)+'СЕТ СН'!$F$9+СВЦЭМ!$D$10+'СЕТ СН'!$F$5-'СЕТ СН'!$F$17</f>
        <v>3684.3833100900001</v>
      </c>
      <c r="J21" s="36">
        <f>SUMIFS(СВЦЭМ!$C$39:$C$782,СВЦЭМ!$A$39:$A$782,$A21,СВЦЭМ!$B$39:$B$782,J$11)+'СЕТ СН'!$F$9+СВЦЭМ!$D$10+'СЕТ СН'!$F$5-'СЕТ СН'!$F$17</f>
        <v>3644.6670022500002</v>
      </c>
      <c r="K21" s="36">
        <f>SUMIFS(СВЦЭМ!$C$39:$C$782,СВЦЭМ!$A$39:$A$782,$A21,СВЦЭМ!$B$39:$B$782,K$11)+'СЕТ СН'!$F$9+СВЦЭМ!$D$10+'СЕТ СН'!$F$5-'СЕТ СН'!$F$17</f>
        <v>3604.9315315200001</v>
      </c>
      <c r="L21" s="36">
        <f>SUMIFS(СВЦЭМ!$C$39:$C$782,СВЦЭМ!$A$39:$A$782,$A21,СВЦЭМ!$B$39:$B$782,L$11)+'СЕТ СН'!$F$9+СВЦЭМ!$D$10+'СЕТ СН'!$F$5-'СЕТ СН'!$F$17</f>
        <v>3588.9233868600004</v>
      </c>
      <c r="M21" s="36">
        <f>SUMIFS(СВЦЭМ!$C$39:$C$782,СВЦЭМ!$A$39:$A$782,$A21,СВЦЭМ!$B$39:$B$782,M$11)+'СЕТ СН'!$F$9+СВЦЭМ!$D$10+'СЕТ СН'!$F$5-'СЕТ СН'!$F$17</f>
        <v>3608.2626737400001</v>
      </c>
      <c r="N21" s="36">
        <f>SUMIFS(СВЦЭМ!$C$39:$C$782,СВЦЭМ!$A$39:$A$782,$A21,СВЦЭМ!$B$39:$B$782,N$11)+'СЕТ СН'!$F$9+СВЦЭМ!$D$10+'СЕТ СН'!$F$5-'СЕТ СН'!$F$17</f>
        <v>3615.8209577100001</v>
      </c>
      <c r="O21" s="36">
        <f>SUMIFS(СВЦЭМ!$C$39:$C$782,СВЦЭМ!$A$39:$A$782,$A21,СВЦЭМ!$B$39:$B$782,O$11)+'СЕТ СН'!$F$9+СВЦЭМ!$D$10+'СЕТ СН'!$F$5-'СЕТ СН'!$F$17</f>
        <v>3633.0489971500001</v>
      </c>
      <c r="P21" s="36">
        <f>SUMIFS(СВЦЭМ!$C$39:$C$782,СВЦЭМ!$A$39:$A$782,$A21,СВЦЭМ!$B$39:$B$782,P$11)+'СЕТ СН'!$F$9+СВЦЭМ!$D$10+'СЕТ СН'!$F$5-'СЕТ СН'!$F$17</f>
        <v>3649.3336913500002</v>
      </c>
      <c r="Q21" s="36">
        <f>SUMIFS(СВЦЭМ!$C$39:$C$782,СВЦЭМ!$A$39:$A$782,$A21,СВЦЭМ!$B$39:$B$782,Q$11)+'СЕТ СН'!$F$9+СВЦЭМ!$D$10+'СЕТ СН'!$F$5-'СЕТ СН'!$F$17</f>
        <v>3684.7242477700001</v>
      </c>
      <c r="R21" s="36">
        <f>SUMIFS(СВЦЭМ!$C$39:$C$782,СВЦЭМ!$A$39:$A$782,$A21,СВЦЭМ!$B$39:$B$782,R$11)+'СЕТ СН'!$F$9+СВЦЭМ!$D$10+'СЕТ СН'!$F$5-'СЕТ СН'!$F$17</f>
        <v>3682.5275618700002</v>
      </c>
      <c r="S21" s="36">
        <f>SUMIFS(СВЦЭМ!$C$39:$C$782,СВЦЭМ!$A$39:$A$782,$A21,СВЦЭМ!$B$39:$B$782,S$11)+'СЕТ СН'!$F$9+СВЦЭМ!$D$10+'СЕТ СН'!$F$5-'СЕТ СН'!$F$17</f>
        <v>3634.3120389700002</v>
      </c>
      <c r="T21" s="36">
        <f>SUMIFS(СВЦЭМ!$C$39:$C$782,СВЦЭМ!$A$39:$A$782,$A21,СВЦЭМ!$B$39:$B$782,T$11)+'СЕТ СН'!$F$9+СВЦЭМ!$D$10+'СЕТ СН'!$F$5-'СЕТ СН'!$F$17</f>
        <v>3576.4900327100004</v>
      </c>
      <c r="U21" s="36">
        <f>SUMIFS(СВЦЭМ!$C$39:$C$782,СВЦЭМ!$A$39:$A$782,$A21,СВЦЭМ!$B$39:$B$782,U$11)+'СЕТ СН'!$F$9+СВЦЭМ!$D$10+'СЕТ СН'!$F$5-'СЕТ СН'!$F$17</f>
        <v>3577.9065802700002</v>
      </c>
      <c r="V21" s="36">
        <f>SUMIFS(СВЦЭМ!$C$39:$C$782,СВЦЭМ!$A$39:$A$782,$A21,СВЦЭМ!$B$39:$B$782,V$11)+'СЕТ СН'!$F$9+СВЦЭМ!$D$10+'СЕТ СН'!$F$5-'СЕТ СН'!$F$17</f>
        <v>3606.3522101500002</v>
      </c>
      <c r="W21" s="36">
        <f>SUMIFS(СВЦЭМ!$C$39:$C$782,СВЦЭМ!$A$39:$A$782,$A21,СВЦЭМ!$B$39:$B$782,W$11)+'СЕТ СН'!$F$9+СВЦЭМ!$D$10+'СЕТ СН'!$F$5-'СЕТ СН'!$F$17</f>
        <v>3625.5668755400002</v>
      </c>
      <c r="X21" s="36">
        <f>SUMIFS(СВЦЭМ!$C$39:$C$782,СВЦЭМ!$A$39:$A$782,$A21,СВЦЭМ!$B$39:$B$782,X$11)+'СЕТ СН'!$F$9+СВЦЭМ!$D$10+'СЕТ СН'!$F$5-'СЕТ СН'!$F$17</f>
        <v>3671.0610478200001</v>
      </c>
      <c r="Y21" s="36">
        <f>SUMIFS(СВЦЭМ!$C$39:$C$782,СВЦЭМ!$A$39:$A$782,$A21,СВЦЭМ!$B$39:$B$782,Y$11)+'СЕТ СН'!$F$9+СВЦЭМ!$D$10+'СЕТ СН'!$F$5-'СЕТ СН'!$F$17</f>
        <v>3771.2068324700003</v>
      </c>
    </row>
    <row r="22" spans="1:25" ht="15.75" x14ac:dyDescent="0.2">
      <c r="A22" s="35">
        <f t="shared" si="0"/>
        <v>45241</v>
      </c>
      <c r="B22" s="36">
        <f>SUMIFS(СВЦЭМ!$C$39:$C$782,СВЦЭМ!$A$39:$A$782,$A22,СВЦЭМ!$B$39:$B$782,B$11)+'СЕТ СН'!$F$9+СВЦЭМ!$D$10+'СЕТ СН'!$F$5-'СЕТ СН'!$F$17</f>
        <v>3638.3616702300001</v>
      </c>
      <c r="C22" s="36">
        <f>SUMIFS(СВЦЭМ!$C$39:$C$782,СВЦЭМ!$A$39:$A$782,$A22,СВЦЭМ!$B$39:$B$782,C$11)+'СЕТ СН'!$F$9+СВЦЭМ!$D$10+'СЕТ СН'!$F$5-'СЕТ СН'!$F$17</f>
        <v>3665.78244533</v>
      </c>
      <c r="D22" s="36">
        <f>SUMIFS(СВЦЭМ!$C$39:$C$782,СВЦЭМ!$A$39:$A$782,$A22,СВЦЭМ!$B$39:$B$782,D$11)+'СЕТ СН'!$F$9+СВЦЭМ!$D$10+'СЕТ СН'!$F$5-'СЕТ СН'!$F$17</f>
        <v>3712.9402169800005</v>
      </c>
      <c r="E22" s="36">
        <f>SUMIFS(СВЦЭМ!$C$39:$C$782,СВЦЭМ!$A$39:$A$782,$A22,СВЦЭМ!$B$39:$B$782,E$11)+'СЕТ СН'!$F$9+СВЦЭМ!$D$10+'СЕТ СН'!$F$5-'СЕТ СН'!$F$17</f>
        <v>3693.3020776399999</v>
      </c>
      <c r="F22" s="36">
        <f>SUMIFS(СВЦЭМ!$C$39:$C$782,СВЦЭМ!$A$39:$A$782,$A22,СВЦЭМ!$B$39:$B$782,F$11)+'СЕТ СН'!$F$9+СВЦЭМ!$D$10+'СЕТ СН'!$F$5-'СЕТ СН'!$F$17</f>
        <v>3700.74701955</v>
      </c>
      <c r="G22" s="36">
        <f>SUMIFS(СВЦЭМ!$C$39:$C$782,СВЦЭМ!$A$39:$A$782,$A22,СВЦЭМ!$B$39:$B$782,G$11)+'СЕТ СН'!$F$9+СВЦЭМ!$D$10+'СЕТ СН'!$F$5-'СЕТ СН'!$F$17</f>
        <v>3703.7755164600003</v>
      </c>
      <c r="H22" s="36">
        <f>SUMIFS(СВЦЭМ!$C$39:$C$782,СВЦЭМ!$A$39:$A$782,$A22,СВЦЭМ!$B$39:$B$782,H$11)+'СЕТ СН'!$F$9+СВЦЭМ!$D$10+'СЕТ СН'!$F$5-'СЕТ СН'!$F$17</f>
        <v>3674.6927197900004</v>
      </c>
      <c r="I22" s="36">
        <f>SUMIFS(СВЦЭМ!$C$39:$C$782,СВЦЭМ!$A$39:$A$782,$A22,СВЦЭМ!$B$39:$B$782,I$11)+'СЕТ СН'!$F$9+СВЦЭМ!$D$10+'СЕТ СН'!$F$5-'СЕТ СН'!$F$17</f>
        <v>3646.1191988300002</v>
      </c>
      <c r="J22" s="36">
        <f>SUMIFS(СВЦЭМ!$C$39:$C$782,СВЦЭМ!$A$39:$A$782,$A22,СВЦЭМ!$B$39:$B$782,J$11)+'СЕТ СН'!$F$9+СВЦЭМ!$D$10+'СЕТ СН'!$F$5-'СЕТ СН'!$F$17</f>
        <v>3641.7591633400002</v>
      </c>
      <c r="K22" s="36">
        <f>SUMIFS(СВЦЭМ!$C$39:$C$782,СВЦЭМ!$A$39:$A$782,$A22,СВЦЭМ!$B$39:$B$782,K$11)+'СЕТ СН'!$F$9+СВЦЭМ!$D$10+'СЕТ СН'!$F$5-'СЕТ СН'!$F$17</f>
        <v>3582.7625130599999</v>
      </c>
      <c r="L22" s="36">
        <f>SUMIFS(СВЦЭМ!$C$39:$C$782,СВЦЭМ!$A$39:$A$782,$A22,СВЦЭМ!$B$39:$B$782,L$11)+'СЕТ СН'!$F$9+СВЦЭМ!$D$10+'СЕТ СН'!$F$5-'СЕТ СН'!$F$17</f>
        <v>3545.6292050600005</v>
      </c>
      <c r="M22" s="36">
        <f>SUMIFS(СВЦЭМ!$C$39:$C$782,СВЦЭМ!$A$39:$A$782,$A22,СВЦЭМ!$B$39:$B$782,M$11)+'СЕТ СН'!$F$9+СВЦЭМ!$D$10+'СЕТ СН'!$F$5-'СЕТ СН'!$F$17</f>
        <v>3541.4407035600002</v>
      </c>
      <c r="N22" s="36">
        <f>SUMIFS(СВЦЭМ!$C$39:$C$782,СВЦЭМ!$A$39:$A$782,$A22,СВЦЭМ!$B$39:$B$782,N$11)+'СЕТ СН'!$F$9+СВЦЭМ!$D$10+'СЕТ СН'!$F$5-'СЕТ СН'!$F$17</f>
        <v>3557.7085677300001</v>
      </c>
      <c r="O22" s="36">
        <f>SUMIFS(СВЦЭМ!$C$39:$C$782,СВЦЭМ!$A$39:$A$782,$A22,СВЦЭМ!$B$39:$B$782,O$11)+'СЕТ СН'!$F$9+СВЦЭМ!$D$10+'СЕТ СН'!$F$5-'СЕТ СН'!$F$17</f>
        <v>3577.5551893100001</v>
      </c>
      <c r="P22" s="36">
        <f>SUMIFS(СВЦЭМ!$C$39:$C$782,СВЦЭМ!$A$39:$A$782,$A22,СВЦЭМ!$B$39:$B$782,P$11)+'СЕТ СН'!$F$9+СВЦЭМ!$D$10+'СЕТ СН'!$F$5-'СЕТ СН'!$F$17</f>
        <v>3589.6304381200002</v>
      </c>
      <c r="Q22" s="36">
        <f>SUMIFS(СВЦЭМ!$C$39:$C$782,СВЦЭМ!$A$39:$A$782,$A22,СВЦЭМ!$B$39:$B$782,Q$11)+'СЕТ СН'!$F$9+СВЦЭМ!$D$10+'СЕТ СН'!$F$5-'СЕТ СН'!$F$17</f>
        <v>3604.66976737</v>
      </c>
      <c r="R22" s="36">
        <f>SUMIFS(СВЦЭМ!$C$39:$C$782,СВЦЭМ!$A$39:$A$782,$A22,СВЦЭМ!$B$39:$B$782,R$11)+'СЕТ СН'!$F$9+СВЦЭМ!$D$10+'СЕТ СН'!$F$5-'СЕТ СН'!$F$17</f>
        <v>3592.5378507100004</v>
      </c>
      <c r="S22" s="36">
        <f>SUMIFS(СВЦЭМ!$C$39:$C$782,СВЦЭМ!$A$39:$A$782,$A22,СВЦЭМ!$B$39:$B$782,S$11)+'СЕТ СН'!$F$9+СВЦЭМ!$D$10+'СЕТ СН'!$F$5-'СЕТ СН'!$F$17</f>
        <v>3554.7745573600005</v>
      </c>
      <c r="T22" s="36">
        <f>SUMIFS(СВЦЭМ!$C$39:$C$782,СВЦЭМ!$A$39:$A$782,$A22,СВЦЭМ!$B$39:$B$782,T$11)+'СЕТ СН'!$F$9+СВЦЭМ!$D$10+'СЕТ СН'!$F$5-'СЕТ СН'!$F$17</f>
        <v>3492.22456822</v>
      </c>
      <c r="U22" s="36">
        <f>SUMIFS(СВЦЭМ!$C$39:$C$782,СВЦЭМ!$A$39:$A$782,$A22,СВЦЭМ!$B$39:$B$782,U$11)+'СЕТ СН'!$F$9+СВЦЭМ!$D$10+'СЕТ СН'!$F$5-'СЕТ СН'!$F$17</f>
        <v>3501.5941816700001</v>
      </c>
      <c r="V22" s="36">
        <f>SUMIFS(СВЦЭМ!$C$39:$C$782,СВЦЭМ!$A$39:$A$782,$A22,СВЦЭМ!$B$39:$B$782,V$11)+'СЕТ СН'!$F$9+СВЦЭМ!$D$10+'СЕТ СН'!$F$5-'СЕТ СН'!$F$17</f>
        <v>3525.1517183599999</v>
      </c>
      <c r="W22" s="36">
        <f>SUMIFS(СВЦЭМ!$C$39:$C$782,СВЦЭМ!$A$39:$A$782,$A22,СВЦЭМ!$B$39:$B$782,W$11)+'СЕТ СН'!$F$9+СВЦЭМ!$D$10+'СЕТ СН'!$F$5-'СЕТ СН'!$F$17</f>
        <v>3546.9758942400003</v>
      </c>
      <c r="X22" s="36">
        <f>SUMIFS(СВЦЭМ!$C$39:$C$782,СВЦЭМ!$A$39:$A$782,$A22,СВЦЭМ!$B$39:$B$782,X$11)+'СЕТ СН'!$F$9+СВЦЭМ!$D$10+'СЕТ СН'!$F$5-'СЕТ СН'!$F$17</f>
        <v>3590.3438957900003</v>
      </c>
      <c r="Y22" s="36">
        <f>SUMIFS(СВЦЭМ!$C$39:$C$782,СВЦЭМ!$A$39:$A$782,$A22,СВЦЭМ!$B$39:$B$782,Y$11)+'СЕТ СН'!$F$9+СВЦЭМ!$D$10+'СЕТ СН'!$F$5-'СЕТ СН'!$F$17</f>
        <v>3615.3201678700002</v>
      </c>
    </row>
    <row r="23" spans="1:25" ht="15.75" x14ac:dyDescent="0.2">
      <c r="A23" s="35">
        <f t="shared" si="0"/>
        <v>45242</v>
      </c>
      <c r="B23" s="36">
        <f>SUMIFS(СВЦЭМ!$C$39:$C$782,СВЦЭМ!$A$39:$A$782,$A23,СВЦЭМ!$B$39:$B$782,B$11)+'СЕТ СН'!$F$9+СВЦЭМ!$D$10+'СЕТ СН'!$F$5-'СЕТ СН'!$F$17</f>
        <v>3530.5007923800003</v>
      </c>
      <c r="C23" s="36">
        <f>SUMIFS(СВЦЭМ!$C$39:$C$782,СВЦЭМ!$A$39:$A$782,$A23,СВЦЭМ!$B$39:$B$782,C$11)+'СЕТ СН'!$F$9+СВЦЭМ!$D$10+'СЕТ СН'!$F$5-'СЕТ СН'!$F$17</f>
        <v>3571.8715088300005</v>
      </c>
      <c r="D23" s="36">
        <f>SUMIFS(СВЦЭМ!$C$39:$C$782,СВЦЭМ!$A$39:$A$782,$A23,СВЦЭМ!$B$39:$B$782,D$11)+'СЕТ СН'!$F$9+СВЦЭМ!$D$10+'СЕТ СН'!$F$5-'СЕТ СН'!$F$17</f>
        <v>3599.2810464600002</v>
      </c>
      <c r="E23" s="36">
        <f>SUMIFS(СВЦЭМ!$C$39:$C$782,СВЦЭМ!$A$39:$A$782,$A23,СВЦЭМ!$B$39:$B$782,E$11)+'СЕТ СН'!$F$9+СВЦЭМ!$D$10+'СЕТ СН'!$F$5-'СЕТ СН'!$F$17</f>
        <v>3595.9066936700001</v>
      </c>
      <c r="F23" s="36">
        <f>SUMIFS(СВЦЭМ!$C$39:$C$782,СВЦЭМ!$A$39:$A$782,$A23,СВЦЭМ!$B$39:$B$782,F$11)+'СЕТ СН'!$F$9+СВЦЭМ!$D$10+'СЕТ СН'!$F$5-'СЕТ СН'!$F$17</f>
        <v>3601.4169021300004</v>
      </c>
      <c r="G23" s="36">
        <f>SUMIFS(СВЦЭМ!$C$39:$C$782,СВЦЭМ!$A$39:$A$782,$A23,СВЦЭМ!$B$39:$B$782,G$11)+'СЕТ СН'!$F$9+СВЦЭМ!$D$10+'СЕТ СН'!$F$5-'СЕТ СН'!$F$17</f>
        <v>3605.5106585399999</v>
      </c>
      <c r="H23" s="36">
        <f>SUMIFS(СВЦЭМ!$C$39:$C$782,СВЦЭМ!$A$39:$A$782,$A23,СВЦЭМ!$B$39:$B$782,H$11)+'СЕТ СН'!$F$9+СВЦЭМ!$D$10+'СЕТ СН'!$F$5-'СЕТ СН'!$F$17</f>
        <v>3602.7895459600004</v>
      </c>
      <c r="I23" s="36">
        <f>SUMIFS(СВЦЭМ!$C$39:$C$782,СВЦЭМ!$A$39:$A$782,$A23,СВЦЭМ!$B$39:$B$782,I$11)+'СЕТ СН'!$F$9+СВЦЭМ!$D$10+'СЕТ СН'!$F$5-'СЕТ СН'!$F$17</f>
        <v>3596.5720122100001</v>
      </c>
      <c r="J23" s="36">
        <f>SUMIFS(СВЦЭМ!$C$39:$C$782,СВЦЭМ!$A$39:$A$782,$A23,СВЦЭМ!$B$39:$B$782,J$11)+'СЕТ СН'!$F$9+СВЦЭМ!$D$10+'СЕТ СН'!$F$5-'СЕТ СН'!$F$17</f>
        <v>3566.5047340800002</v>
      </c>
      <c r="K23" s="36">
        <f>SUMIFS(СВЦЭМ!$C$39:$C$782,СВЦЭМ!$A$39:$A$782,$A23,СВЦЭМ!$B$39:$B$782,K$11)+'СЕТ СН'!$F$9+СВЦЭМ!$D$10+'СЕТ СН'!$F$5-'СЕТ СН'!$F$17</f>
        <v>3518.37255491</v>
      </c>
      <c r="L23" s="36">
        <f>SUMIFS(СВЦЭМ!$C$39:$C$782,СВЦЭМ!$A$39:$A$782,$A23,СВЦЭМ!$B$39:$B$782,L$11)+'СЕТ СН'!$F$9+СВЦЭМ!$D$10+'СЕТ СН'!$F$5-'СЕТ СН'!$F$17</f>
        <v>3485.2922780500003</v>
      </c>
      <c r="M23" s="36">
        <f>SUMIFS(СВЦЭМ!$C$39:$C$782,СВЦЭМ!$A$39:$A$782,$A23,СВЦЭМ!$B$39:$B$782,M$11)+'СЕТ СН'!$F$9+СВЦЭМ!$D$10+'СЕТ СН'!$F$5-'СЕТ СН'!$F$17</f>
        <v>3477.0975884500003</v>
      </c>
      <c r="N23" s="36">
        <f>SUMIFS(СВЦЭМ!$C$39:$C$782,СВЦЭМ!$A$39:$A$782,$A23,СВЦЭМ!$B$39:$B$782,N$11)+'СЕТ СН'!$F$9+СВЦЭМ!$D$10+'СЕТ СН'!$F$5-'СЕТ СН'!$F$17</f>
        <v>3470.8569917300001</v>
      </c>
      <c r="O23" s="36">
        <f>SUMIFS(СВЦЭМ!$C$39:$C$782,СВЦЭМ!$A$39:$A$782,$A23,СВЦЭМ!$B$39:$B$782,O$11)+'СЕТ СН'!$F$9+СВЦЭМ!$D$10+'СЕТ СН'!$F$5-'СЕТ СН'!$F$17</f>
        <v>3509.0541295500002</v>
      </c>
      <c r="P23" s="36">
        <f>SUMIFS(СВЦЭМ!$C$39:$C$782,СВЦЭМ!$A$39:$A$782,$A23,СВЦЭМ!$B$39:$B$782,P$11)+'СЕТ СН'!$F$9+СВЦЭМ!$D$10+'СЕТ СН'!$F$5-'СЕТ СН'!$F$17</f>
        <v>3520.4439083900002</v>
      </c>
      <c r="Q23" s="36">
        <f>SUMIFS(СВЦЭМ!$C$39:$C$782,СВЦЭМ!$A$39:$A$782,$A23,СВЦЭМ!$B$39:$B$782,Q$11)+'СЕТ СН'!$F$9+СВЦЭМ!$D$10+'СЕТ СН'!$F$5-'СЕТ СН'!$F$17</f>
        <v>3516.4019530400001</v>
      </c>
      <c r="R23" s="36">
        <f>SUMIFS(СВЦЭМ!$C$39:$C$782,СВЦЭМ!$A$39:$A$782,$A23,СВЦЭМ!$B$39:$B$782,R$11)+'СЕТ СН'!$F$9+СВЦЭМ!$D$10+'СЕТ СН'!$F$5-'СЕТ СН'!$F$17</f>
        <v>3501.8349799799998</v>
      </c>
      <c r="S23" s="36">
        <f>SUMIFS(СВЦЭМ!$C$39:$C$782,СВЦЭМ!$A$39:$A$782,$A23,СВЦЭМ!$B$39:$B$782,S$11)+'СЕТ СН'!$F$9+СВЦЭМ!$D$10+'СЕТ СН'!$F$5-'СЕТ СН'!$F$17</f>
        <v>3455.6497914500001</v>
      </c>
      <c r="T23" s="36">
        <f>SUMIFS(СВЦЭМ!$C$39:$C$782,СВЦЭМ!$A$39:$A$782,$A23,СВЦЭМ!$B$39:$B$782,T$11)+'СЕТ СН'!$F$9+СВЦЭМ!$D$10+'СЕТ СН'!$F$5-'СЕТ СН'!$F$17</f>
        <v>3412.4371523099999</v>
      </c>
      <c r="U23" s="36">
        <f>SUMIFS(СВЦЭМ!$C$39:$C$782,СВЦЭМ!$A$39:$A$782,$A23,СВЦЭМ!$B$39:$B$782,U$11)+'СЕТ СН'!$F$9+СВЦЭМ!$D$10+'СЕТ СН'!$F$5-'СЕТ СН'!$F$17</f>
        <v>3411.8945947800003</v>
      </c>
      <c r="V23" s="36">
        <f>SUMIFS(СВЦЭМ!$C$39:$C$782,СВЦЭМ!$A$39:$A$782,$A23,СВЦЭМ!$B$39:$B$782,V$11)+'СЕТ СН'!$F$9+СВЦЭМ!$D$10+'СЕТ СН'!$F$5-'СЕТ СН'!$F$17</f>
        <v>3437.5666115000004</v>
      </c>
      <c r="W23" s="36">
        <f>SUMIFS(СВЦЭМ!$C$39:$C$782,СВЦЭМ!$A$39:$A$782,$A23,СВЦЭМ!$B$39:$B$782,W$11)+'СЕТ СН'!$F$9+СВЦЭМ!$D$10+'СЕТ СН'!$F$5-'СЕТ СН'!$F$17</f>
        <v>3449.48167027</v>
      </c>
      <c r="X23" s="36">
        <f>SUMIFS(СВЦЭМ!$C$39:$C$782,СВЦЭМ!$A$39:$A$782,$A23,СВЦЭМ!$B$39:$B$782,X$11)+'СЕТ СН'!$F$9+СВЦЭМ!$D$10+'СЕТ СН'!$F$5-'СЕТ СН'!$F$17</f>
        <v>3497.4325409800003</v>
      </c>
      <c r="Y23" s="36">
        <f>SUMIFS(СВЦЭМ!$C$39:$C$782,СВЦЭМ!$A$39:$A$782,$A23,СВЦЭМ!$B$39:$B$782,Y$11)+'СЕТ СН'!$F$9+СВЦЭМ!$D$10+'СЕТ СН'!$F$5-'СЕТ СН'!$F$17</f>
        <v>3552.2805141200001</v>
      </c>
    </row>
    <row r="24" spans="1:25" ht="15.75" x14ac:dyDescent="0.2">
      <c r="A24" s="35">
        <f t="shared" si="0"/>
        <v>45243</v>
      </c>
      <c r="B24" s="36">
        <f>SUMIFS(СВЦЭМ!$C$39:$C$782,СВЦЭМ!$A$39:$A$782,$A24,СВЦЭМ!$B$39:$B$782,B$11)+'СЕТ СН'!$F$9+СВЦЭМ!$D$10+'СЕТ СН'!$F$5-'СЕТ СН'!$F$17</f>
        <v>3572.9409633900004</v>
      </c>
      <c r="C24" s="36">
        <f>SUMIFS(СВЦЭМ!$C$39:$C$782,СВЦЭМ!$A$39:$A$782,$A24,СВЦЭМ!$B$39:$B$782,C$11)+'СЕТ СН'!$F$9+СВЦЭМ!$D$10+'СЕТ СН'!$F$5-'СЕТ СН'!$F$17</f>
        <v>3621.7250817600002</v>
      </c>
      <c r="D24" s="36">
        <f>SUMIFS(СВЦЭМ!$C$39:$C$782,СВЦЭМ!$A$39:$A$782,$A24,СВЦЭМ!$B$39:$B$782,D$11)+'СЕТ СН'!$F$9+СВЦЭМ!$D$10+'СЕТ СН'!$F$5-'СЕТ СН'!$F$17</f>
        <v>3640.8289437800004</v>
      </c>
      <c r="E24" s="36">
        <f>SUMIFS(СВЦЭМ!$C$39:$C$782,СВЦЭМ!$A$39:$A$782,$A24,СВЦЭМ!$B$39:$B$782,E$11)+'СЕТ СН'!$F$9+СВЦЭМ!$D$10+'СЕТ СН'!$F$5-'СЕТ СН'!$F$17</f>
        <v>3634.1090683800003</v>
      </c>
      <c r="F24" s="36">
        <f>SUMIFS(СВЦЭМ!$C$39:$C$782,СВЦЭМ!$A$39:$A$782,$A24,СВЦЭМ!$B$39:$B$782,F$11)+'СЕТ СН'!$F$9+СВЦЭМ!$D$10+'СЕТ СН'!$F$5-'СЕТ СН'!$F$17</f>
        <v>3627.6525289800002</v>
      </c>
      <c r="G24" s="36">
        <f>SUMIFS(СВЦЭМ!$C$39:$C$782,СВЦЭМ!$A$39:$A$782,$A24,СВЦЭМ!$B$39:$B$782,G$11)+'СЕТ СН'!$F$9+СВЦЭМ!$D$10+'СЕТ СН'!$F$5-'СЕТ СН'!$F$17</f>
        <v>3630.5154153200001</v>
      </c>
      <c r="H24" s="36">
        <f>SUMIFS(СВЦЭМ!$C$39:$C$782,СВЦЭМ!$A$39:$A$782,$A24,СВЦЭМ!$B$39:$B$782,H$11)+'СЕТ СН'!$F$9+СВЦЭМ!$D$10+'СЕТ СН'!$F$5-'СЕТ СН'!$F$17</f>
        <v>3592.7159821400001</v>
      </c>
      <c r="I24" s="36">
        <f>SUMIFS(СВЦЭМ!$C$39:$C$782,СВЦЭМ!$A$39:$A$782,$A24,СВЦЭМ!$B$39:$B$782,I$11)+'СЕТ СН'!$F$9+СВЦЭМ!$D$10+'СЕТ СН'!$F$5-'СЕТ СН'!$F$17</f>
        <v>3523.9494740400005</v>
      </c>
      <c r="J24" s="36">
        <f>SUMIFS(СВЦЭМ!$C$39:$C$782,СВЦЭМ!$A$39:$A$782,$A24,СВЦЭМ!$B$39:$B$782,J$11)+'СЕТ СН'!$F$9+СВЦЭМ!$D$10+'СЕТ СН'!$F$5-'СЕТ СН'!$F$17</f>
        <v>3494.4867508800003</v>
      </c>
      <c r="K24" s="36">
        <f>SUMIFS(СВЦЭМ!$C$39:$C$782,СВЦЭМ!$A$39:$A$782,$A24,СВЦЭМ!$B$39:$B$782,K$11)+'СЕТ СН'!$F$9+СВЦЭМ!$D$10+'СЕТ СН'!$F$5-'СЕТ СН'!$F$17</f>
        <v>3474.5009822900001</v>
      </c>
      <c r="L24" s="36">
        <f>SUMIFS(СВЦЭМ!$C$39:$C$782,СВЦЭМ!$A$39:$A$782,$A24,СВЦЭМ!$B$39:$B$782,L$11)+'СЕТ СН'!$F$9+СВЦЭМ!$D$10+'СЕТ СН'!$F$5-'СЕТ СН'!$F$17</f>
        <v>3496.0705128300001</v>
      </c>
      <c r="M24" s="36">
        <f>SUMIFS(СВЦЭМ!$C$39:$C$782,СВЦЭМ!$A$39:$A$782,$A24,СВЦЭМ!$B$39:$B$782,M$11)+'СЕТ СН'!$F$9+СВЦЭМ!$D$10+'СЕТ СН'!$F$5-'СЕТ СН'!$F$17</f>
        <v>3489.4928499799998</v>
      </c>
      <c r="N24" s="36">
        <f>SUMIFS(СВЦЭМ!$C$39:$C$782,СВЦЭМ!$A$39:$A$782,$A24,СВЦЭМ!$B$39:$B$782,N$11)+'СЕТ СН'!$F$9+СВЦЭМ!$D$10+'СЕТ СН'!$F$5-'СЕТ СН'!$F$17</f>
        <v>3503.5459190300003</v>
      </c>
      <c r="O24" s="36">
        <f>SUMIFS(СВЦЭМ!$C$39:$C$782,СВЦЭМ!$A$39:$A$782,$A24,СВЦЭМ!$B$39:$B$782,O$11)+'СЕТ СН'!$F$9+СВЦЭМ!$D$10+'СЕТ СН'!$F$5-'СЕТ СН'!$F$17</f>
        <v>3525.7772365400001</v>
      </c>
      <c r="P24" s="36">
        <f>SUMIFS(СВЦЭМ!$C$39:$C$782,СВЦЭМ!$A$39:$A$782,$A24,СВЦЭМ!$B$39:$B$782,P$11)+'СЕТ СН'!$F$9+СВЦЭМ!$D$10+'СЕТ СН'!$F$5-'СЕТ СН'!$F$17</f>
        <v>3537.9048002099998</v>
      </c>
      <c r="Q24" s="36">
        <f>SUMIFS(СВЦЭМ!$C$39:$C$782,СВЦЭМ!$A$39:$A$782,$A24,СВЦЭМ!$B$39:$B$782,Q$11)+'СЕТ СН'!$F$9+СВЦЭМ!$D$10+'СЕТ СН'!$F$5-'СЕТ СН'!$F$17</f>
        <v>3567.9687338399999</v>
      </c>
      <c r="R24" s="36">
        <f>SUMIFS(СВЦЭМ!$C$39:$C$782,СВЦЭМ!$A$39:$A$782,$A24,СВЦЭМ!$B$39:$B$782,R$11)+'СЕТ СН'!$F$9+СВЦЭМ!$D$10+'СЕТ СН'!$F$5-'СЕТ СН'!$F$17</f>
        <v>3570.7679983900002</v>
      </c>
      <c r="S24" s="36">
        <f>SUMIFS(СВЦЭМ!$C$39:$C$782,СВЦЭМ!$A$39:$A$782,$A24,СВЦЭМ!$B$39:$B$782,S$11)+'СЕТ СН'!$F$9+СВЦЭМ!$D$10+'СЕТ СН'!$F$5-'СЕТ СН'!$F$17</f>
        <v>3522.73444939</v>
      </c>
      <c r="T24" s="36">
        <f>SUMIFS(СВЦЭМ!$C$39:$C$782,СВЦЭМ!$A$39:$A$782,$A24,СВЦЭМ!$B$39:$B$782,T$11)+'СЕТ СН'!$F$9+СВЦЭМ!$D$10+'СЕТ СН'!$F$5-'СЕТ СН'!$F$17</f>
        <v>3432.3123189300004</v>
      </c>
      <c r="U24" s="36">
        <f>SUMIFS(СВЦЭМ!$C$39:$C$782,СВЦЭМ!$A$39:$A$782,$A24,СВЦЭМ!$B$39:$B$782,U$11)+'СЕТ СН'!$F$9+СВЦЭМ!$D$10+'СЕТ СН'!$F$5-'СЕТ СН'!$F$17</f>
        <v>3422.8117368500002</v>
      </c>
      <c r="V24" s="36">
        <f>SUMIFS(СВЦЭМ!$C$39:$C$782,СВЦЭМ!$A$39:$A$782,$A24,СВЦЭМ!$B$39:$B$782,V$11)+'СЕТ СН'!$F$9+СВЦЭМ!$D$10+'СЕТ СН'!$F$5-'СЕТ СН'!$F$17</f>
        <v>3450.0594460700004</v>
      </c>
      <c r="W24" s="36">
        <f>SUMIFS(СВЦЭМ!$C$39:$C$782,СВЦЭМ!$A$39:$A$782,$A24,СВЦЭМ!$B$39:$B$782,W$11)+'СЕТ СН'!$F$9+СВЦЭМ!$D$10+'СЕТ СН'!$F$5-'СЕТ СН'!$F$17</f>
        <v>3478.6372965</v>
      </c>
      <c r="X24" s="36">
        <f>SUMIFS(СВЦЭМ!$C$39:$C$782,СВЦЭМ!$A$39:$A$782,$A24,СВЦЭМ!$B$39:$B$782,X$11)+'СЕТ СН'!$F$9+СВЦЭМ!$D$10+'СЕТ СН'!$F$5-'СЕТ СН'!$F$17</f>
        <v>3520.2313649000002</v>
      </c>
      <c r="Y24" s="36">
        <f>SUMIFS(СВЦЭМ!$C$39:$C$782,СВЦЭМ!$A$39:$A$782,$A24,СВЦЭМ!$B$39:$B$782,Y$11)+'СЕТ СН'!$F$9+СВЦЭМ!$D$10+'СЕТ СН'!$F$5-'СЕТ СН'!$F$17</f>
        <v>3546.1716024699999</v>
      </c>
    </row>
    <row r="25" spans="1:25" ht="15.75" x14ac:dyDescent="0.2">
      <c r="A25" s="35">
        <f t="shared" si="0"/>
        <v>45244</v>
      </c>
      <c r="B25" s="36">
        <f>SUMIFS(СВЦЭМ!$C$39:$C$782,СВЦЭМ!$A$39:$A$782,$A25,СВЦЭМ!$B$39:$B$782,B$11)+'СЕТ СН'!$F$9+СВЦЭМ!$D$10+'СЕТ СН'!$F$5-'СЕТ СН'!$F$17</f>
        <v>3665.2647221300003</v>
      </c>
      <c r="C25" s="36">
        <f>SUMIFS(СВЦЭМ!$C$39:$C$782,СВЦЭМ!$A$39:$A$782,$A25,СВЦЭМ!$B$39:$B$782,C$11)+'СЕТ СН'!$F$9+СВЦЭМ!$D$10+'СЕТ СН'!$F$5-'СЕТ СН'!$F$17</f>
        <v>3688.55641199</v>
      </c>
      <c r="D25" s="36">
        <f>SUMIFS(СВЦЭМ!$C$39:$C$782,СВЦЭМ!$A$39:$A$782,$A25,СВЦЭМ!$B$39:$B$782,D$11)+'СЕТ СН'!$F$9+СВЦЭМ!$D$10+'СЕТ СН'!$F$5-'СЕТ СН'!$F$17</f>
        <v>3713.1078192300001</v>
      </c>
      <c r="E25" s="36">
        <f>SUMIFS(СВЦЭМ!$C$39:$C$782,СВЦЭМ!$A$39:$A$782,$A25,СВЦЭМ!$B$39:$B$782,E$11)+'СЕТ СН'!$F$9+СВЦЭМ!$D$10+'СЕТ СН'!$F$5-'СЕТ СН'!$F$17</f>
        <v>3682.5166813800001</v>
      </c>
      <c r="F25" s="36">
        <f>SUMIFS(СВЦЭМ!$C$39:$C$782,СВЦЭМ!$A$39:$A$782,$A25,СВЦЭМ!$B$39:$B$782,F$11)+'СЕТ СН'!$F$9+СВЦЭМ!$D$10+'СЕТ СН'!$F$5-'СЕТ СН'!$F$17</f>
        <v>3684.9036055900001</v>
      </c>
      <c r="G25" s="36">
        <f>SUMIFS(СВЦЭМ!$C$39:$C$782,СВЦЭМ!$A$39:$A$782,$A25,СВЦЭМ!$B$39:$B$782,G$11)+'СЕТ СН'!$F$9+СВЦЭМ!$D$10+'СЕТ СН'!$F$5-'СЕТ СН'!$F$17</f>
        <v>3693.6759148800002</v>
      </c>
      <c r="H25" s="36">
        <f>SUMIFS(СВЦЭМ!$C$39:$C$782,СВЦЭМ!$A$39:$A$782,$A25,СВЦЭМ!$B$39:$B$782,H$11)+'СЕТ СН'!$F$9+СВЦЭМ!$D$10+'СЕТ СН'!$F$5-'СЕТ СН'!$F$17</f>
        <v>3656.8013582100002</v>
      </c>
      <c r="I25" s="36">
        <f>SUMIFS(СВЦЭМ!$C$39:$C$782,СВЦЭМ!$A$39:$A$782,$A25,СВЦЭМ!$B$39:$B$782,I$11)+'СЕТ СН'!$F$9+СВЦЭМ!$D$10+'СЕТ СН'!$F$5-'СЕТ СН'!$F$17</f>
        <v>3635.1366272000005</v>
      </c>
      <c r="J25" s="36">
        <f>SUMIFS(СВЦЭМ!$C$39:$C$782,СВЦЭМ!$A$39:$A$782,$A25,СВЦЭМ!$B$39:$B$782,J$11)+'СЕТ СН'!$F$9+СВЦЭМ!$D$10+'СЕТ СН'!$F$5-'СЕТ СН'!$F$17</f>
        <v>3588.8251199400001</v>
      </c>
      <c r="K25" s="36">
        <f>SUMIFS(СВЦЭМ!$C$39:$C$782,СВЦЭМ!$A$39:$A$782,$A25,СВЦЭМ!$B$39:$B$782,K$11)+'СЕТ СН'!$F$9+СВЦЭМ!$D$10+'СЕТ СН'!$F$5-'СЕТ СН'!$F$17</f>
        <v>3549.6112033300001</v>
      </c>
      <c r="L25" s="36">
        <f>SUMIFS(СВЦЭМ!$C$39:$C$782,СВЦЭМ!$A$39:$A$782,$A25,СВЦЭМ!$B$39:$B$782,L$11)+'СЕТ СН'!$F$9+СВЦЭМ!$D$10+'СЕТ СН'!$F$5-'СЕТ СН'!$F$17</f>
        <v>3539.0041675400003</v>
      </c>
      <c r="M25" s="36">
        <f>SUMIFS(СВЦЭМ!$C$39:$C$782,СВЦЭМ!$A$39:$A$782,$A25,СВЦЭМ!$B$39:$B$782,M$11)+'СЕТ СН'!$F$9+СВЦЭМ!$D$10+'СЕТ СН'!$F$5-'СЕТ СН'!$F$17</f>
        <v>3556.8181586199998</v>
      </c>
      <c r="N25" s="36">
        <f>SUMIFS(СВЦЭМ!$C$39:$C$782,СВЦЭМ!$A$39:$A$782,$A25,СВЦЭМ!$B$39:$B$782,N$11)+'СЕТ СН'!$F$9+СВЦЭМ!$D$10+'СЕТ СН'!$F$5-'СЕТ СН'!$F$17</f>
        <v>3575.2851847299999</v>
      </c>
      <c r="O25" s="36">
        <f>SUMIFS(СВЦЭМ!$C$39:$C$782,СВЦЭМ!$A$39:$A$782,$A25,СВЦЭМ!$B$39:$B$782,O$11)+'СЕТ СН'!$F$9+СВЦЭМ!$D$10+'СЕТ СН'!$F$5-'СЕТ СН'!$F$17</f>
        <v>3592.44021238</v>
      </c>
      <c r="P25" s="36">
        <f>SUMIFS(СВЦЭМ!$C$39:$C$782,СВЦЭМ!$A$39:$A$782,$A25,СВЦЭМ!$B$39:$B$782,P$11)+'СЕТ СН'!$F$9+СВЦЭМ!$D$10+'СЕТ СН'!$F$5-'СЕТ СН'!$F$17</f>
        <v>3585.3549712200002</v>
      </c>
      <c r="Q25" s="36">
        <f>SUMIFS(СВЦЭМ!$C$39:$C$782,СВЦЭМ!$A$39:$A$782,$A25,СВЦЭМ!$B$39:$B$782,Q$11)+'СЕТ СН'!$F$9+СВЦЭМ!$D$10+'СЕТ СН'!$F$5-'СЕТ СН'!$F$17</f>
        <v>3586.3508743100001</v>
      </c>
      <c r="R25" s="36">
        <f>SUMIFS(СВЦЭМ!$C$39:$C$782,СВЦЭМ!$A$39:$A$782,$A25,СВЦЭМ!$B$39:$B$782,R$11)+'СЕТ СН'!$F$9+СВЦЭМ!$D$10+'СЕТ СН'!$F$5-'СЕТ СН'!$F$17</f>
        <v>3577.4630719900001</v>
      </c>
      <c r="S25" s="36">
        <f>SUMIFS(СВЦЭМ!$C$39:$C$782,СВЦЭМ!$A$39:$A$782,$A25,СВЦЭМ!$B$39:$B$782,S$11)+'СЕТ СН'!$F$9+СВЦЭМ!$D$10+'СЕТ СН'!$F$5-'СЕТ СН'!$F$17</f>
        <v>3535.5639674900003</v>
      </c>
      <c r="T25" s="36">
        <f>SUMIFS(СВЦЭМ!$C$39:$C$782,СВЦЭМ!$A$39:$A$782,$A25,СВЦЭМ!$B$39:$B$782,T$11)+'СЕТ СН'!$F$9+СВЦЭМ!$D$10+'СЕТ СН'!$F$5-'СЕТ СН'!$F$17</f>
        <v>3483.3037972500001</v>
      </c>
      <c r="U25" s="36">
        <f>SUMIFS(СВЦЭМ!$C$39:$C$782,СВЦЭМ!$A$39:$A$782,$A25,СВЦЭМ!$B$39:$B$782,U$11)+'СЕТ СН'!$F$9+СВЦЭМ!$D$10+'СЕТ СН'!$F$5-'СЕТ СН'!$F$17</f>
        <v>3478.2037423000002</v>
      </c>
      <c r="V25" s="36">
        <f>SUMIFS(СВЦЭМ!$C$39:$C$782,СВЦЭМ!$A$39:$A$782,$A25,СВЦЭМ!$B$39:$B$782,V$11)+'СЕТ СН'!$F$9+СВЦЭМ!$D$10+'СЕТ СН'!$F$5-'СЕТ СН'!$F$17</f>
        <v>3517.7196060800002</v>
      </c>
      <c r="W25" s="36">
        <f>SUMIFS(СВЦЭМ!$C$39:$C$782,СВЦЭМ!$A$39:$A$782,$A25,СВЦЭМ!$B$39:$B$782,W$11)+'СЕТ СН'!$F$9+СВЦЭМ!$D$10+'СЕТ СН'!$F$5-'СЕТ СН'!$F$17</f>
        <v>3529.2763240600002</v>
      </c>
      <c r="X25" s="36">
        <f>SUMIFS(СВЦЭМ!$C$39:$C$782,СВЦЭМ!$A$39:$A$782,$A25,СВЦЭМ!$B$39:$B$782,X$11)+'СЕТ СН'!$F$9+СВЦЭМ!$D$10+'СЕТ СН'!$F$5-'СЕТ СН'!$F$17</f>
        <v>3578.5723005600003</v>
      </c>
      <c r="Y25" s="36">
        <f>SUMIFS(СВЦЭМ!$C$39:$C$782,СВЦЭМ!$A$39:$A$782,$A25,СВЦЭМ!$B$39:$B$782,Y$11)+'СЕТ СН'!$F$9+СВЦЭМ!$D$10+'СЕТ СН'!$F$5-'СЕТ СН'!$F$17</f>
        <v>3630.8772896200003</v>
      </c>
    </row>
    <row r="26" spans="1:25" ht="15.75" x14ac:dyDescent="0.2">
      <c r="A26" s="35">
        <f t="shared" si="0"/>
        <v>45245</v>
      </c>
      <c r="B26" s="36">
        <f>SUMIFS(СВЦЭМ!$C$39:$C$782,СВЦЭМ!$A$39:$A$782,$A26,СВЦЭМ!$B$39:$B$782,B$11)+'СЕТ СН'!$F$9+СВЦЭМ!$D$10+'СЕТ СН'!$F$5-'СЕТ СН'!$F$17</f>
        <v>3721.8748185000004</v>
      </c>
      <c r="C26" s="36">
        <f>SUMIFS(СВЦЭМ!$C$39:$C$782,СВЦЭМ!$A$39:$A$782,$A26,СВЦЭМ!$B$39:$B$782,C$11)+'СЕТ СН'!$F$9+СВЦЭМ!$D$10+'СЕТ СН'!$F$5-'СЕТ СН'!$F$17</f>
        <v>3784.5996818700005</v>
      </c>
      <c r="D26" s="36">
        <f>SUMIFS(СВЦЭМ!$C$39:$C$782,СВЦЭМ!$A$39:$A$782,$A26,СВЦЭМ!$B$39:$B$782,D$11)+'СЕТ СН'!$F$9+СВЦЭМ!$D$10+'СЕТ СН'!$F$5-'СЕТ СН'!$F$17</f>
        <v>3798.8837141100003</v>
      </c>
      <c r="E26" s="36">
        <f>SUMIFS(СВЦЭМ!$C$39:$C$782,СВЦЭМ!$A$39:$A$782,$A26,СВЦЭМ!$B$39:$B$782,E$11)+'СЕТ СН'!$F$9+СВЦЭМ!$D$10+'СЕТ СН'!$F$5-'СЕТ СН'!$F$17</f>
        <v>3794.0511222100004</v>
      </c>
      <c r="F26" s="36">
        <f>SUMIFS(СВЦЭМ!$C$39:$C$782,СВЦЭМ!$A$39:$A$782,$A26,СВЦЭМ!$B$39:$B$782,F$11)+'СЕТ СН'!$F$9+СВЦЭМ!$D$10+'СЕТ СН'!$F$5-'СЕТ СН'!$F$17</f>
        <v>3786.1609302800002</v>
      </c>
      <c r="G26" s="36">
        <f>SUMIFS(СВЦЭМ!$C$39:$C$782,СВЦЭМ!$A$39:$A$782,$A26,СВЦЭМ!$B$39:$B$782,G$11)+'СЕТ СН'!$F$9+СВЦЭМ!$D$10+'СЕТ СН'!$F$5-'СЕТ СН'!$F$17</f>
        <v>3791.2821863200002</v>
      </c>
      <c r="H26" s="36">
        <f>SUMIFS(СВЦЭМ!$C$39:$C$782,СВЦЭМ!$A$39:$A$782,$A26,СВЦЭМ!$B$39:$B$782,H$11)+'СЕТ СН'!$F$9+СВЦЭМ!$D$10+'СЕТ СН'!$F$5-'СЕТ СН'!$F$17</f>
        <v>3754.3011282699999</v>
      </c>
      <c r="I26" s="36">
        <f>SUMIFS(СВЦЭМ!$C$39:$C$782,СВЦЭМ!$A$39:$A$782,$A26,СВЦЭМ!$B$39:$B$782,I$11)+'СЕТ СН'!$F$9+СВЦЭМ!$D$10+'СЕТ СН'!$F$5-'СЕТ СН'!$F$17</f>
        <v>3664.2812433700001</v>
      </c>
      <c r="J26" s="36">
        <f>SUMIFS(СВЦЭМ!$C$39:$C$782,СВЦЭМ!$A$39:$A$782,$A26,СВЦЭМ!$B$39:$B$782,J$11)+'СЕТ СН'!$F$9+СВЦЭМ!$D$10+'СЕТ СН'!$F$5-'СЕТ СН'!$F$17</f>
        <v>3611.0563657800003</v>
      </c>
      <c r="K26" s="36">
        <f>SUMIFS(СВЦЭМ!$C$39:$C$782,СВЦЭМ!$A$39:$A$782,$A26,СВЦЭМ!$B$39:$B$782,K$11)+'СЕТ СН'!$F$9+СВЦЭМ!$D$10+'СЕТ СН'!$F$5-'СЕТ СН'!$F$17</f>
        <v>3577.5205767100001</v>
      </c>
      <c r="L26" s="36">
        <f>SUMIFS(СВЦЭМ!$C$39:$C$782,СВЦЭМ!$A$39:$A$782,$A26,СВЦЭМ!$B$39:$B$782,L$11)+'СЕТ СН'!$F$9+СВЦЭМ!$D$10+'СЕТ СН'!$F$5-'СЕТ СН'!$F$17</f>
        <v>3563.5481290000002</v>
      </c>
      <c r="M26" s="36">
        <f>SUMIFS(СВЦЭМ!$C$39:$C$782,СВЦЭМ!$A$39:$A$782,$A26,СВЦЭМ!$B$39:$B$782,M$11)+'СЕТ СН'!$F$9+СВЦЭМ!$D$10+'СЕТ СН'!$F$5-'СЕТ СН'!$F$17</f>
        <v>3565.7871187199999</v>
      </c>
      <c r="N26" s="36">
        <f>SUMIFS(СВЦЭМ!$C$39:$C$782,СВЦЭМ!$A$39:$A$782,$A26,СВЦЭМ!$B$39:$B$782,N$11)+'СЕТ СН'!$F$9+СВЦЭМ!$D$10+'СЕТ СН'!$F$5-'СЕТ СН'!$F$17</f>
        <v>3580.2210110400001</v>
      </c>
      <c r="O26" s="36">
        <f>SUMIFS(СВЦЭМ!$C$39:$C$782,СВЦЭМ!$A$39:$A$782,$A26,СВЦЭМ!$B$39:$B$782,O$11)+'СЕТ СН'!$F$9+СВЦЭМ!$D$10+'СЕТ СН'!$F$5-'СЕТ СН'!$F$17</f>
        <v>3568.5354341700004</v>
      </c>
      <c r="P26" s="36">
        <f>SUMIFS(СВЦЭМ!$C$39:$C$782,СВЦЭМ!$A$39:$A$782,$A26,СВЦЭМ!$B$39:$B$782,P$11)+'СЕТ СН'!$F$9+СВЦЭМ!$D$10+'СЕТ СН'!$F$5-'СЕТ СН'!$F$17</f>
        <v>3561.0464134700005</v>
      </c>
      <c r="Q26" s="36">
        <f>SUMIFS(СВЦЭМ!$C$39:$C$782,СВЦЭМ!$A$39:$A$782,$A26,СВЦЭМ!$B$39:$B$782,Q$11)+'СЕТ СН'!$F$9+СВЦЭМ!$D$10+'СЕТ СН'!$F$5-'СЕТ СН'!$F$17</f>
        <v>3598.8613421999999</v>
      </c>
      <c r="R26" s="36">
        <f>SUMIFS(СВЦЭМ!$C$39:$C$782,СВЦЭМ!$A$39:$A$782,$A26,СВЦЭМ!$B$39:$B$782,R$11)+'СЕТ СН'!$F$9+СВЦЭМ!$D$10+'СЕТ СН'!$F$5-'СЕТ СН'!$F$17</f>
        <v>3626.6071737000002</v>
      </c>
      <c r="S26" s="36">
        <f>SUMIFS(СВЦЭМ!$C$39:$C$782,СВЦЭМ!$A$39:$A$782,$A26,СВЦЭМ!$B$39:$B$782,S$11)+'СЕТ СН'!$F$9+СВЦЭМ!$D$10+'СЕТ СН'!$F$5-'СЕТ СН'!$F$17</f>
        <v>3597.0792094300004</v>
      </c>
      <c r="T26" s="36">
        <f>SUMIFS(СВЦЭМ!$C$39:$C$782,СВЦЭМ!$A$39:$A$782,$A26,СВЦЭМ!$B$39:$B$782,T$11)+'СЕТ СН'!$F$9+СВЦЭМ!$D$10+'СЕТ СН'!$F$5-'СЕТ СН'!$F$17</f>
        <v>3518.1311189900002</v>
      </c>
      <c r="U26" s="36">
        <f>SUMIFS(СВЦЭМ!$C$39:$C$782,СВЦЭМ!$A$39:$A$782,$A26,СВЦЭМ!$B$39:$B$782,U$11)+'СЕТ СН'!$F$9+СВЦЭМ!$D$10+'СЕТ СН'!$F$5-'СЕТ СН'!$F$17</f>
        <v>3527.4923030700002</v>
      </c>
      <c r="V26" s="36">
        <f>SUMIFS(СВЦЭМ!$C$39:$C$782,СВЦЭМ!$A$39:$A$782,$A26,СВЦЭМ!$B$39:$B$782,V$11)+'СЕТ СН'!$F$9+СВЦЭМ!$D$10+'СЕТ СН'!$F$5-'СЕТ СН'!$F$17</f>
        <v>3560.8898012500003</v>
      </c>
      <c r="W26" s="36">
        <f>SUMIFS(СВЦЭМ!$C$39:$C$782,СВЦЭМ!$A$39:$A$782,$A26,СВЦЭМ!$B$39:$B$782,W$11)+'СЕТ СН'!$F$9+СВЦЭМ!$D$10+'СЕТ СН'!$F$5-'СЕТ СН'!$F$17</f>
        <v>3575.1285084700003</v>
      </c>
      <c r="X26" s="36">
        <f>SUMIFS(СВЦЭМ!$C$39:$C$782,СВЦЭМ!$A$39:$A$782,$A26,СВЦЭМ!$B$39:$B$782,X$11)+'СЕТ СН'!$F$9+СВЦЭМ!$D$10+'СЕТ СН'!$F$5-'СЕТ СН'!$F$17</f>
        <v>3622.6218276099999</v>
      </c>
      <c r="Y26" s="36">
        <f>SUMIFS(СВЦЭМ!$C$39:$C$782,СВЦЭМ!$A$39:$A$782,$A26,СВЦЭМ!$B$39:$B$782,Y$11)+'СЕТ СН'!$F$9+СВЦЭМ!$D$10+'СЕТ СН'!$F$5-'СЕТ СН'!$F$17</f>
        <v>3675.5000493300004</v>
      </c>
    </row>
    <row r="27" spans="1:25" ht="15.75" x14ac:dyDescent="0.2">
      <c r="A27" s="35">
        <f t="shared" si="0"/>
        <v>45246</v>
      </c>
      <c r="B27" s="36">
        <f>SUMIFS(СВЦЭМ!$C$39:$C$782,СВЦЭМ!$A$39:$A$782,$A27,СВЦЭМ!$B$39:$B$782,B$11)+'СЕТ СН'!$F$9+СВЦЭМ!$D$10+'СЕТ СН'!$F$5-'СЕТ СН'!$F$17</f>
        <v>3663.8937984499998</v>
      </c>
      <c r="C27" s="36">
        <f>SUMIFS(СВЦЭМ!$C$39:$C$782,СВЦЭМ!$A$39:$A$782,$A27,СВЦЭМ!$B$39:$B$782,C$11)+'СЕТ СН'!$F$9+СВЦЭМ!$D$10+'СЕТ СН'!$F$5-'СЕТ СН'!$F$17</f>
        <v>3702.5743014500003</v>
      </c>
      <c r="D27" s="36">
        <f>SUMIFS(СВЦЭМ!$C$39:$C$782,СВЦЭМ!$A$39:$A$782,$A27,СВЦЭМ!$B$39:$B$782,D$11)+'СЕТ СН'!$F$9+СВЦЭМ!$D$10+'СЕТ СН'!$F$5-'СЕТ СН'!$F$17</f>
        <v>3733.5508105200001</v>
      </c>
      <c r="E27" s="36">
        <f>SUMIFS(СВЦЭМ!$C$39:$C$782,СВЦЭМ!$A$39:$A$782,$A27,СВЦЭМ!$B$39:$B$782,E$11)+'СЕТ СН'!$F$9+СВЦЭМ!$D$10+'СЕТ СН'!$F$5-'СЕТ СН'!$F$17</f>
        <v>3721.7474838500002</v>
      </c>
      <c r="F27" s="36">
        <f>SUMIFS(СВЦЭМ!$C$39:$C$782,СВЦЭМ!$A$39:$A$782,$A27,СВЦЭМ!$B$39:$B$782,F$11)+'СЕТ СН'!$F$9+СВЦЭМ!$D$10+'СЕТ СН'!$F$5-'СЕТ СН'!$F$17</f>
        <v>3715.5516216900005</v>
      </c>
      <c r="G27" s="36">
        <f>SUMIFS(СВЦЭМ!$C$39:$C$782,СВЦЭМ!$A$39:$A$782,$A27,СВЦЭМ!$B$39:$B$782,G$11)+'СЕТ СН'!$F$9+СВЦЭМ!$D$10+'СЕТ СН'!$F$5-'СЕТ СН'!$F$17</f>
        <v>3711.98452963</v>
      </c>
      <c r="H27" s="36">
        <f>SUMIFS(СВЦЭМ!$C$39:$C$782,СВЦЭМ!$A$39:$A$782,$A27,СВЦЭМ!$B$39:$B$782,H$11)+'СЕТ СН'!$F$9+СВЦЭМ!$D$10+'СЕТ СН'!$F$5-'СЕТ СН'!$F$17</f>
        <v>3648.7385772000002</v>
      </c>
      <c r="I27" s="36">
        <f>SUMIFS(СВЦЭМ!$C$39:$C$782,СВЦЭМ!$A$39:$A$782,$A27,СВЦЭМ!$B$39:$B$782,I$11)+'СЕТ СН'!$F$9+СВЦЭМ!$D$10+'СЕТ СН'!$F$5-'СЕТ СН'!$F$17</f>
        <v>3604.9639747800002</v>
      </c>
      <c r="J27" s="36">
        <f>SUMIFS(СВЦЭМ!$C$39:$C$782,СВЦЭМ!$A$39:$A$782,$A27,СВЦЭМ!$B$39:$B$782,J$11)+'СЕТ СН'!$F$9+СВЦЭМ!$D$10+'СЕТ СН'!$F$5-'СЕТ СН'!$F$17</f>
        <v>3580.3030123300005</v>
      </c>
      <c r="K27" s="36">
        <f>SUMIFS(СВЦЭМ!$C$39:$C$782,СВЦЭМ!$A$39:$A$782,$A27,СВЦЭМ!$B$39:$B$782,K$11)+'СЕТ СН'!$F$9+СВЦЭМ!$D$10+'СЕТ СН'!$F$5-'СЕТ СН'!$F$17</f>
        <v>3576.5844530300001</v>
      </c>
      <c r="L27" s="36">
        <f>SUMIFS(СВЦЭМ!$C$39:$C$782,СВЦЭМ!$A$39:$A$782,$A27,СВЦЭМ!$B$39:$B$782,L$11)+'СЕТ СН'!$F$9+СВЦЭМ!$D$10+'СЕТ СН'!$F$5-'СЕТ СН'!$F$17</f>
        <v>3610.9263836700002</v>
      </c>
      <c r="M27" s="36">
        <f>SUMIFS(СВЦЭМ!$C$39:$C$782,СВЦЭМ!$A$39:$A$782,$A27,СВЦЭМ!$B$39:$B$782,M$11)+'СЕТ СН'!$F$9+СВЦЭМ!$D$10+'СЕТ СН'!$F$5-'СЕТ СН'!$F$17</f>
        <v>3625.2880072500002</v>
      </c>
      <c r="N27" s="36">
        <f>SUMIFS(СВЦЭМ!$C$39:$C$782,СВЦЭМ!$A$39:$A$782,$A27,СВЦЭМ!$B$39:$B$782,N$11)+'СЕТ СН'!$F$9+СВЦЭМ!$D$10+'СЕТ СН'!$F$5-'СЕТ СН'!$F$17</f>
        <v>3643.9762208500001</v>
      </c>
      <c r="O27" s="36">
        <f>SUMIFS(СВЦЭМ!$C$39:$C$782,СВЦЭМ!$A$39:$A$782,$A27,СВЦЭМ!$B$39:$B$782,O$11)+'СЕТ СН'!$F$9+СВЦЭМ!$D$10+'СЕТ СН'!$F$5-'СЕТ СН'!$F$17</f>
        <v>3643.0480840300002</v>
      </c>
      <c r="P27" s="36">
        <f>SUMIFS(СВЦЭМ!$C$39:$C$782,СВЦЭМ!$A$39:$A$782,$A27,СВЦЭМ!$B$39:$B$782,P$11)+'СЕТ СН'!$F$9+СВЦЭМ!$D$10+'СЕТ СН'!$F$5-'СЕТ СН'!$F$17</f>
        <v>3621.0584047299999</v>
      </c>
      <c r="Q27" s="36">
        <f>SUMIFS(СВЦЭМ!$C$39:$C$782,СВЦЭМ!$A$39:$A$782,$A27,СВЦЭМ!$B$39:$B$782,Q$11)+'СЕТ СН'!$F$9+СВЦЭМ!$D$10+'СЕТ СН'!$F$5-'СЕТ СН'!$F$17</f>
        <v>3622.1377125899999</v>
      </c>
      <c r="R27" s="36">
        <f>SUMIFS(СВЦЭМ!$C$39:$C$782,СВЦЭМ!$A$39:$A$782,$A27,СВЦЭМ!$B$39:$B$782,R$11)+'СЕТ СН'!$F$9+СВЦЭМ!$D$10+'СЕТ СН'!$F$5-'СЕТ СН'!$F$17</f>
        <v>3675.2902269300002</v>
      </c>
      <c r="S27" s="36">
        <f>SUMIFS(СВЦЭМ!$C$39:$C$782,СВЦЭМ!$A$39:$A$782,$A27,СВЦЭМ!$B$39:$B$782,S$11)+'СЕТ СН'!$F$9+СВЦЭМ!$D$10+'СЕТ СН'!$F$5-'СЕТ СН'!$F$17</f>
        <v>3629.1269093999999</v>
      </c>
      <c r="T27" s="36">
        <f>SUMIFS(СВЦЭМ!$C$39:$C$782,СВЦЭМ!$A$39:$A$782,$A27,СВЦЭМ!$B$39:$B$782,T$11)+'СЕТ СН'!$F$9+СВЦЭМ!$D$10+'СЕТ СН'!$F$5-'СЕТ СН'!$F$17</f>
        <v>3526.1624297200001</v>
      </c>
      <c r="U27" s="36">
        <f>SUMIFS(СВЦЭМ!$C$39:$C$782,СВЦЭМ!$A$39:$A$782,$A27,СВЦЭМ!$B$39:$B$782,U$11)+'СЕТ СН'!$F$9+СВЦЭМ!$D$10+'СЕТ СН'!$F$5-'СЕТ СН'!$F$17</f>
        <v>3531.2584993</v>
      </c>
      <c r="V27" s="36">
        <f>SUMIFS(СВЦЭМ!$C$39:$C$782,СВЦЭМ!$A$39:$A$782,$A27,СВЦЭМ!$B$39:$B$782,V$11)+'СЕТ СН'!$F$9+СВЦЭМ!$D$10+'СЕТ СН'!$F$5-'СЕТ СН'!$F$17</f>
        <v>3560.9258143200004</v>
      </c>
      <c r="W27" s="36">
        <f>SUMIFS(СВЦЭМ!$C$39:$C$782,СВЦЭМ!$A$39:$A$782,$A27,СВЦЭМ!$B$39:$B$782,W$11)+'СЕТ СН'!$F$9+СВЦЭМ!$D$10+'СЕТ СН'!$F$5-'СЕТ СН'!$F$17</f>
        <v>3584.288219</v>
      </c>
      <c r="X27" s="36">
        <f>SUMIFS(СВЦЭМ!$C$39:$C$782,СВЦЭМ!$A$39:$A$782,$A27,СВЦЭМ!$B$39:$B$782,X$11)+'СЕТ СН'!$F$9+СВЦЭМ!$D$10+'СЕТ СН'!$F$5-'СЕТ СН'!$F$17</f>
        <v>3614.3625821599999</v>
      </c>
      <c r="Y27" s="36">
        <f>SUMIFS(СВЦЭМ!$C$39:$C$782,СВЦЭМ!$A$39:$A$782,$A27,СВЦЭМ!$B$39:$B$782,Y$11)+'СЕТ СН'!$F$9+СВЦЭМ!$D$10+'СЕТ СН'!$F$5-'СЕТ СН'!$F$17</f>
        <v>3661.9497157100004</v>
      </c>
    </row>
    <row r="28" spans="1:25" ht="15.75" x14ac:dyDescent="0.2">
      <c r="A28" s="35">
        <f t="shared" si="0"/>
        <v>45247</v>
      </c>
      <c r="B28" s="36">
        <f>SUMIFS(СВЦЭМ!$C$39:$C$782,СВЦЭМ!$A$39:$A$782,$A28,СВЦЭМ!$B$39:$B$782,B$11)+'СЕТ СН'!$F$9+СВЦЭМ!$D$10+'СЕТ СН'!$F$5-'СЕТ СН'!$F$17</f>
        <v>3695.3072511600003</v>
      </c>
      <c r="C28" s="36">
        <f>SUMIFS(СВЦЭМ!$C$39:$C$782,СВЦЭМ!$A$39:$A$782,$A28,СВЦЭМ!$B$39:$B$782,C$11)+'СЕТ СН'!$F$9+СВЦЭМ!$D$10+'СЕТ СН'!$F$5-'СЕТ СН'!$F$17</f>
        <v>3743.16356636</v>
      </c>
      <c r="D28" s="36">
        <f>SUMIFS(СВЦЭМ!$C$39:$C$782,СВЦЭМ!$A$39:$A$782,$A28,СВЦЭМ!$B$39:$B$782,D$11)+'СЕТ СН'!$F$9+СВЦЭМ!$D$10+'СЕТ СН'!$F$5-'СЕТ СН'!$F$17</f>
        <v>3765.53571431</v>
      </c>
      <c r="E28" s="36">
        <f>SUMIFS(СВЦЭМ!$C$39:$C$782,СВЦЭМ!$A$39:$A$782,$A28,СВЦЭМ!$B$39:$B$782,E$11)+'СЕТ СН'!$F$9+СВЦЭМ!$D$10+'СЕТ СН'!$F$5-'СЕТ СН'!$F$17</f>
        <v>3762.0042452900002</v>
      </c>
      <c r="F28" s="36">
        <f>SUMIFS(СВЦЭМ!$C$39:$C$782,СВЦЭМ!$A$39:$A$782,$A28,СВЦЭМ!$B$39:$B$782,F$11)+'СЕТ СН'!$F$9+СВЦЭМ!$D$10+'СЕТ СН'!$F$5-'СЕТ СН'!$F$17</f>
        <v>3751.6672593900003</v>
      </c>
      <c r="G28" s="36">
        <f>SUMIFS(СВЦЭМ!$C$39:$C$782,СВЦЭМ!$A$39:$A$782,$A28,СВЦЭМ!$B$39:$B$782,G$11)+'СЕТ СН'!$F$9+СВЦЭМ!$D$10+'СЕТ СН'!$F$5-'СЕТ СН'!$F$17</f>
        <v>3751.6908224700001</v>
      </c>
      <c r="H28" s="36">
        <f>SUMIFS(СВЦЭМ!$C$39:$C$782,СВЦЭМ!$A$39:$A$782,$A28,СВЦЭМ!$B$39:$B$782,H$11)+'СЕТ СН'!$F$9+СВЦЭМ!$D$10+'СЕТ СН'!$F$5-'СЕТ СН'!$F$17</f>
        <v>3700.46736306</v>
      </c>
      <c r="I28" s="36">
        <f>SUMIFS(СВЦЭМ!$C$39:$C$782,СВЦЭМ!$A$39:$A$782,$A28,СВЦЭМ!$B$39:$B$782,I$11)+'СЕТ СН'!$F$9+СВЦЭМ!$D$10+'СЕТ СН'!$F$5-'СЕТ СН'!$F$17</f>
        <v>3612.5854176299999</v>
      </c>
      <c r="J28" s="36">
        <f>SUMIFS(СВЦЭМ!$C$39:$C$782,СВЦЭМ!$A$39:$A$782,$A28,СВЦЭМ!$B$39:$B$782,J$11)+'СЕТ СН'!$F$9+СВЦЭМ!$D$10+'СЕТ СН'!$F$5-'СЕТ СН'!$F$17</f>
        <v>3522.7971421700004</v>
      </c>
      <c r="K28" s="36">
        <f>SUMIFS(СВЦЭМ!$C$39:$C$782,СВЦЭМ!$A$39:$A$782,$A28,СВЦЭМ!$B$39:$B$782,K$11)+'СЕТ СН'!$F$9+СВЦЭМ!$D$10+'СЕТ СН'!$F$5-'СЕТ СН'!$F$17</f>
        <v>3531.7549914600004</v>
      </c>
      <c r="L28" s="36">
        <f>SUMIFS(СВЦЭМ!$C$39:$C$782,СВЦЭМ!$A$39:$A$782,$A28,СВЦЭМ!$B$39:$B$782,L$11)+'СЕТ СН'!$F$9+СВЦЭМ!$D$10+'СЕТ СН'!$F$5-'СЕТ СН'!$F$17</f>
        <v>5072.5774652</v>
      </c>
      <c r="M28" s="36">
        <f>SUMIFS(СВЦЭМ!$C$39:$C$782,СВЦЭМ!$A$39:$A$782,$A28,СВЦЭМ!$B$39:$B$782,M$11)+'СЕТ СН'!$F$9+СВЦЭМ!$D$10+'СЕТ СН'!$F$5-'СЕТ СН'!$F$17</f>
        <v>3547.06355506</v>
      </c>
      <c r="N28" s="36">
        <f>SUMIFS(СВЦЭМ!$C$39:$C$782,СВЦЭМ!$A$39:$A$782,$A28,СВЦЭМ!$B$39:$B$782,N$11)+'СЕТ СН'!$F$9+СВЦЭМ!$D$10+'СЕТ СН'!$F$5-'СЕТ СН'!$F$17</f>
        <v>3566.4075434400002</v>
      </c>
      <c r="O28" s="36">
        <f>SUMIFS(СВЦЭМ!$C$39:$C$782,СВЦЭМ!$A$39:$A$782,$A28,СВЦЭМ!$B$39:$B$782,O$11)+'СЕТ СН'!$F$9+СВЦЭМ!$D$10+'СЕТ СН'!$F$5-'СЕТ СН'!$F$17</f>
        <v>3608.4313178100001</v>
      </c>
      <c r="P28" s="36">
        <f>SUMIFS(СВЦЭМ!$C$39:$C$782,СВЦЭМ!$A$39:$A$782,$A28,СВЦЭМ!$B$39:$B$782,P$11)+'СЕТ СН'!$F$9+СВЦЭМ!$D$10+'СЕТ СН'!$F$5-'СЕТ СН'!$F$17</f>
        <v>3667.7836993300002</v>
      </c>
      <c r="Q28" s="36">
        <f>SUMIFS(СВЦЭМ!$C$39:$C$782,СВЦЭМ!$A$39:$A$782,$A28,СВЦЭМ!$B$39:$B$782,Q$11)+'СЕТ СН'!$F$9+СВЦЭМ!$D$10+'СЕТ СН'!$F$5-'СЕТ СН'!$F$17</f>
        <v>3647.2452707000002</v>
      </c>
      <c r="R28" s="36">
        <f>SUMIFS(СВЦЭМ!$C$39:$C$782,СВЦЭМ!$A$39:$A$782,$A28,СВЦЭМ!$B$39:$B$782,R$11)+'СЕТ СН'!$F$9+СВЦЭМ!$D$10+'СЕТ СН'!$F$5-'СЕТ СН'!$F$17</f>
        <v>5097.8937036300003</v>
      </c>
      <c r="S28" s="36">
        <f>SUMIFS(СВЦЭМ!$C$39:$C$782,СВЦЭМ!$A$39:$A$782,$A28,СВЦЭМ!$B$39:$B$782,S$11)+'СЕТ СН'!$F$9+СВЦЭМ!$D$10+'СЕТ СН'!$F$5-'СЕТ СН'!$F$17</f>
        <v>3614.0002804800001</v>
      </c>
      <c r="T28" s="36">
        <f>SUMIFS(СВЦЭМ!$C$39:$C$782,СВЦЭМ!$A$39:$A$782,$A28,СВЦЭМ!$B$39:$B$782,T$11)+'СЕТ СН'!$F$9+СВЦЭМ!$D$10+'СЕТ СН'!$F$5-'СЕТ СН'!$F$17</f>
        <v>3544.4747579100003</v>
      </c>
      <c r="U28" s="36">
        <f>SUMIFS(СВЦЭМ!$C$39:$C$782,СВЦЭМ!$A$39:$A$782,$A28,СВЦЭМ!$B$39:$B$782,U$11)+'СЕТ СН'!$F$9+СВЦЭМ!$D$10+'СЕТ СН'!$F$5-'СЕТ СН'!$F$17</f>
        <v>3527.9433007300004</v>
      </c>
      <c r="V28" s="36">
        <f>SUMIFS(СВЦЭМ!$C$39:$C$782,СВЦЭМ!$A$39:$A$782,$A28,СВЦЭМ!$B$39:$B$782,V$11)+'СЕТ СН'!$F$9+СВЦЭМ!$D$10+'СЕТ СН'!$F$5-'СЕТ СН'!$F$17</f>
        <v>3599.91180953</v>
      </c>
      <c r="W28" s="36">
        <f>SUMIFS(СВЦЭМ!$C$39:$C$782,СВЦЭМ!$A$39:$A$782,$A28,СВЦЭМ!$B$39:$B$782,W$11)+'СЕТ СН'!$F$9+СВЦЭМ!$D$10+'СЕТ СН'!$F$5-'СЕТ СН'!$F$17</f>
        <v>3616.0950208600002</v>
      </c>
      <c r="X28" s="36">
        <f>SUMIFS(СВЦЭМ!$C$39:$C$782,СВЦЭМ!$A$39:$A$782,$A28,СВЦЭМ!$B$39:$B$782,X$11)+'СЕТ СН'!$F$9+СВЦЭМ!$D$10+'СЕТ СН'!$F$5-'СЕТ СН'!$F$17</f>
        <v>3618.3310562500001</v>
      </c>
      <c r="Y28" s="36">
        <f>SUMIFS(СВЦЭМ!$C$39:$C$782,СВЦЭМ!$A$39:$A$782,$A28,СВЦЭМ!$B$39:$B$782,Y$11)+'СЕТ СН'!$F$9+СВЦЭМ!$D$10+'СЕТ СН'!$F$5-'СЕТ СН'!$F$17</f>
        <v>3702.5616732900003</v>
      </c>
    </row>
    <row r="29" spans="1:25" ht="15.75" x14ac:dyDescent="0.2">
      <c r="A29" s="35">
        <f t="shared" si="0"/>
        <v>45248</v>
      </c>
      <c r="B29" s="36">
        <f>SUMIFS(СВЦЭМ!$C$39:$C$782,СВЦЭМ!$A$39:$A$782,$A29,СВЦЭМ!$B$39:$B$782,B$11)+'СЕТ СН'!$F$9+СВЦЭМ!$D$10+'СЕТ СН'!$F$5-'СЕТ СН'!$F$17</f>
        <v>3701.39093546</v>
      </c>
      <c r="C29" s="36">
        <f>SUMIFS(СВЦЭМ!$C$39:$C$782,СВЦЭМ!$A$39:$A$782,$A29,СВЦЭМ!$B$39:$B$782,C$11)+'СЕТ СН'!$F$9+СВЦЭМ!$D$10+'СЕТ СН'!$F$5-'СЕТ СН'!$F$17</f>
        <v>3684.40060756</v>
      </c>
      <c r="D29" s="36">
        <f>SUMIFS(СВЦЭМ!$C$39:$C$782,СВЦЭМ!$A$39:$A$782,$A29,СВЦЭМ!$B$39:$B$782,D$11)+'СЕТ СН'!$F$9+СВЦЭМ!$D$10+'СЕТ СН'!$F$5-'СЕТ СН'!$F$17</f>
        <v>3708.4601685600001</v>
      </c>
      <c r="E29" s="36">
        <f>SUMIFS(СВЦЭМ!$C$39:$C$782,СВЦЭМ!$A$39:$A$782,$A29,СВЦЭМ!$B$39:$B$782,E$11)+'СЕТ СН'!$F$9+СВЦЭМ!$D$10+'СЕТ СН'!$F$5-'СЕТ СН'!$F$17</f>
        <v>3717.4732652100001</v>
      </c>
      <c r="F29" s="36">
        <f>SUMIFS(СВЦЭМ!$C$39:$C$782,СВЦЭМ!$A$39:$A$782,$A29,СВЦЭМ!$B$39:$B$782,F$11)+'СЕТ СН'!$F$9+СВЦЭМ!$D$10+'СЕТ СН'!$F$5-'СЕТ СН'!$F$17</f>
        <v>3721.1342476899999</v>
      </c>
      <c r="G29" s="36">
        <f>SUMIFS(СВЦЭМ!$C$39:$C$782,СВЦЭМ!$A$39:$A$782,$A29,СВЦЭМ!$B$39:$B$782,G$11)+'СЕТ СН'!$F$9+СВЦЭМ!$D$10+'СЕТ СН'!$F$5-'СЕТ СН'!$F$17</f>
        <v>3706.2072741400002</v>
      </c>
      <c r="H29" s="36">
        <f>SUMIFS(СВЦЭМ!$C$39:$C$782,СВЦЭМ!$A$39:$A$782,$A29,СВЦЭМ!$B$39:$B$782,H$11)+'СЕТ СН'!$F$9+СВЦЭМ!$D$10+'СЕТ СН'!$F$5-'СЕТ СН'!$F$17</f>
        <v>3696.5409401800002</v>
      </c>
      <c r="I29" s="36">
        <f>SUMIFS(СВЦЭМ!$C$39:$C$782,СВЦЭМ!$A$39:$A$782,$A29,СВЦЭМ!$B$39:$B$782,I$11)+'СЕТ СН'!$F$9+СВЦЭМ!$D$10+'СЕТ СН'!$F$5-'СЕТ СН'!$F$17</f>
        <v>3732.2204963300001</v>
      </c>
      <c r="J29" s="36">
        <f>SUMIFS(СВЦЭМ!$C$39:$C$782,СВЦЭМ!$A$39:$A$782,$A29,СВЦЭМ!$B$39:$B$782,J$11)+'СЕТ СН'!$F$9+СВЦЭМ!$D$10+'СЕТ СН'!$F$5-'СЕТ СН'!$F$17</f>
        <v>3712.5574582500003</v>
      </c>
      <c r="K29" s="36">
        <f>SUMIFS(СВЦЭМ!$C$39:$C$782,СВЦЭМ!$A$39:$A$782,$A29,СВЦЭМ!$B$39:$B$782,K$11)+'СЕТ СН'!$F$9+СВЦЭМ!$D$10+'СЕТ СН'!$F$5-'СЕТ СН'!$F$17</f>
        <v>3633.7036688900002</v>
      </c>
      <c r="L29" s="36">
        <f>SUMIFS(СВЦЭМ!$C$39:$C$782,СВЦЭМ!$A$39:$A$782,$A29,СВЦЭМ!$B$39:$B$782,L$11)+'СЕТ СН'!$F$9+СВЦЭМ!$D$10+'СЕТ СН'!$F$5-'СЕТ СН'!$F$17</f>
        <v>3611.37871954</v>
      </c>
      <c r="M29" s="36">
        <f>SUMIFS(СВЦЭМ!$C$39:$C$782,СВЦЭМ!$A$39:$A$782,$A29,СВЦЭМ!$B$39:$B$782,M$11)+'СЕТ СН'!$F$9+СВЦЭМ!$D$10+'СЕТ СН'!$F$5-'СЕТ СН'!$F$17</f>
        <v>3616.5057680600003</v>
      </c>
      <c r="N29" s="36">
        <f>SUMIFS(СВЦЭМ!$C$39:$C$782,СВЦЭМ!$A$39:$A$782,$A29,СВЦЭМ!$B$39:$B$782,N$11)+'СЕТ СН'!$F$9+СВЦЭМ!$D$10+'СЕТ СН'!$F$5-'СЕТ СН'!$F$17</f>
        <v>3601.7522964099999</v>
      </c>
      <c r="O29" s="36">
        <f>SUMIFS(СВЦЭМ!$C$39:$C$782,СВЦЭМ!$A$39:$A$782,$A29,СВЦЭМ!$B$39:$B$782,O$11)+'СЕТ СН'!$F$9+СВЦЭМ!$D$10+'СЕТ СН'!$F$5-'СЕТ СН'!$F$17</f>
        <v>3615.64258402</v>
      </c>
      <c r="P29" s="36">
        <f>SUMIFS(СВЦЭМ!$C$39:$C$782,СВЦЭМ!$A$39:$A$782,$A29,СВЦЭМ!$B$39:$B$782,P$11)+'СЕТ СН'!$F$9+СВЦЭМ!$D$10+'СЕТ СН'!$F$5-'СЕТ СН'!$F$17</f>
        <v>3659.3358516100002</v>
      </c>
      <c r="Q29" s="36">
        <f>SUMIFS(СВЦЭМ!$C$39:$C$782,СВЦЭМ!$A$39:$A$782,$A29,СВЦЭМ!$B$39:$B$782,Q$11)+'СЕТ СН'!$F$9+СВЦЭМ!$D$10+'СЕТ СН'!$F$5-'СЕТ СН'!$F$17</f>
        <v>3666.4483208800002</v>
      </c>
      <c r="R29" s="36">
        <f>SUMIFS(СВЦЭМ!$C$39:$C$782,СВЦЭМ!$A$39:$A$782,$A29,СВЦЭМ!$B$39:$B$782,R$11)+'СЕТ СН'!$F$9+СВЦЭМ!$D$10+'СЕТ СН'!$F$5-'СЕТ СН'!$F$17</f>
        <v>3672.5294272199999</v>
      </c>
      <c r="S29" s="36">
        <f>SUMIFS(СВЦЭМ!$C$39:$C$782,СВЦЭМ!$A$39:$A$782,$A29,СВЦЭМ!$B$39:$B$782,S$11)+'СЕТ СН'!$F$9+СВЦЭМ!$D$10+'СЕТ СН'!$F$5-'СЕТ СН'!$F$17</f>
        <v>3646.9466664400002</v>
      </c>
      <c r="T29" s="36">
        <f>SUMIFS(СВЦЭМ!$C$39:$C$782,СВЦЭМ!$A$39:$A$782,$A29,СВЦЭМ!$B$39:$B$782,T$11)+'СЕТ СН'!$F$9+СВЦЭМ!$D$10+'СЕТ СН'!$F$5-'СЕТ СН'!$F$17</f>
        <v>3587.5078743800004</v>
      </c>
      <c r="U29" s="36">
        <f>SUMIFS(СВЦЭМ!$C$39:$C$782,СВЦЭМ!$A$39:$A$782,$A29,СВЦЭМ!$B$39:$B$782,U$11)+'СЕТ СН'!$F$9+СВЦЭМ!$D$10+'СЕТ СН'!$F$5-'СЕТ СН'!$F$17</f>
        <v>3594.0911873700002</v>
      </c>
      <c r="V29" s="36">
        <f>SUMIFS(СВЦЭМ!$C$39:$C$782,СВЦЭМ!$A$39:$A$782,$A29,СВЦЭМ!$B$39:$B$782,V$11)+'СЕТ СН'!$F$9+СВЦЭМ!$D$10+'СЕТ СН'!$F$5-'СЕТ СН'!$F$17</f>
        <v>3622.0182358700004</v>
      </c>
      <c r="W29" s="36">
        <f>SUMIFS(СВЦЭМ!$C$39:$C$782,СВЦЭМ!$A$39:$A$782,$A29,СВЦЭМ!$B$39:$B$782,W$11)+'СЕТ СН'!$F$9+СВЦЭМ!$D$10+'СЕТ СН'!$F$5-'СЕТ СН'!$F$17</f>
        <v>3642.9945949900002</v>
      </c>
      <c r="X29" s="36">
        <f>SUMIFS(СВЦЭМ!$C$39:$C$782,СВЦЭМ!$A$39:$A$782,$A29,СВЦЭМ!$B$39:$B$782,X$11)+'СЕТ СН'!$F$9+СВЦЭМ!$D$10+'СЕТ СН'!$F$5-'СЕТ СН'!$F$17</f>
        <v>3679.1614258</v>
      </c>
      <c r="Y29" s="36">
        <f>SUMIFS(СВЦЭМ!$C$39:$C$782,СВЦЭМ!$A$39:$A$782,$A29,СВЦЭМ!$B$39:$B$782,Y$11)+'СЕТ СН'!$F$9+СВЦЭМ!$D$10+'СЕТ СН'!$F$5-'СЕТ СН'!$F$17</f>
        <v>3733.5174071199999</v>
      </c>
    </row>
    <row r="30" spans="1:25" ht="15.75" x14ac:dyDescent="0.2">
      <c r="A30" s="35">
        <f t="shared" si="0"/>
        <v>45249</v>
      </c>
      <c r="B30" s="36">
        <f>SUMIFS(СВЦЭМ!$C$39:$C$782,СВЦЭМ!$A$39:$A$782,$A30,СВЦЭМ!$B$39:$B$782,B$11)+'СЕТ СН'!$F$9+СВЦЭМ!$D$10+'СЕТ СН'!$F$5-'СЕТ СН'!$F$17</f>
        <v>3755.9875331600001</v>
      </c>
      <c r="C30" s="36">
        <f>SUMIFS(СВЦЭМ!$C$39:$C$782,СВЦЭМ!$A$39:$A$782,$A30,СВЦЭМ!$B$39:$B$782,C$11)+'СЕТ СН'!$F$9+СВЦЭМ!$D$10+'СЕТ СН'!$F$5-'СЕТ СН'!$F$17</f>
        <v>3767.6990752400002</v>
      </c>
      <c r="D30" s="36">
        <f>SUMIFS(СВЦЭМ!$C$39:$C$782,СВЦЭМ!$A$39:$A$782,$A30,СВЦЭМ!$B$39:$B$782,D$11)+'СЕТ СН'!$F$9+СВЦЭМ!$D$10+'СЕТ СН'!$F$5-'СЕТ СН'!$F$17</f>
        <v>3809.5444159999997</v>
      </c>
      <c r="E30" s="36">
        <f>SUMIFS(СВЦЭМ!$C$39:$C$782,СВЦЭМ!$A$39:$A$782,$A30,СВЦЭМ!$B$39:$B$782,E$11)+'СЕТ СН'!$F$9+СВЦЭМ!$D$10+'СЕТ СН'!$F$5-'СЕТ СН'!$F$17</f>
        <v>3813.8449583000001</v>
      </c>
      <c r="F30" s="36">
        <f>SUMIFS(СВЦЭМ!$C$39:$C$782,СВЦЭМ!$A$39:$A$782,$A30,СВЦЭМ!$B$39:$B$782,F$11)+'СЕТ СН'!$F$9+СВЦЭМ!$D$10+'СЕТ СН'!$F$5-'СЕТ СН'!$F$17</f>
        <v>3805.6021359100005</v>
      </c>
      <c r="G30" s="36">
        <f>SUMIFS(СВЦЭМ!$C$39:$C$782,СВЦЭМ!$A$39:$A$782,$A30,СВЦЭМ!$B$39:$B$782,G$11)+'СЕТ СН'!$F$9+СВЦЭМ!$D$10+'СЕТ СН'!$F$5-'СЕТ СН'!$F$17</f>
        <v>3808.3732511600001</v>
      </c>
      <c r="H30" s="36">
        <f>SUMIFS(СВЦЭМ!$C$39:$C$782,СВЦЭМ!$A$39:$A$782,$A30,СВЦЭМ!$B$39:$B$782,H$11)+'СЕТ СН'!$F$9+СВЦЭМ!$D$10+'СЕТ СН'!$F$5-'СЕТ СН'!$F$17</f>
        <v>3800.9888104500001</v>
      </c>
      <c r="I30" s="36">
        <f>SUMIFS(СВЦЭМ!$C$39:$C$782,СВЦЭМ!$A$39:$A$782,$A30,СВЦЭМ!$B$39:$B$782,I$11)+'СЕТ СН'!$F$9+СВЦЭМ!$D$10+'СЕТ СН'!$F$5-'СЕТ СН'!$F$17</f>
        <v>3791.5189497600004</v>
      </c>
      <c r="J30" s="36">
        <f>SUMIFS(СВЦЭМ!$C$39:$C$782,СВЦЭМ!$A$39:$A$782,$A30,СВЦЭМ!$B$39:$B$782,J$11)+'СЕТ СН'!$F$9+СВЦЭМ!$D$10+'СЕТ СН'!$F$5-'СЕТ СН'!$F$17</f>
        <v>3780.7070406100001</v>
      </c>
      <c r="K30" s="36">
        <f>SUMIFS(СВЦЭМ!$C$39:$C$782,СВЦЭМ!$A$39:$A$782,$A30,СВЦЭМ!$B$39:$B$782,K$11)+'СЕТ СН'!$F$9+СВЦЭМ!$D$10+'СЕТ СН'!$F$5-'СЕТ СН'!$F$17</f>
        <v>3732.5433820500002</v>
      </c>
      <c r="L30" s="36">
        <f>SUMIFS(СВЦЭМ!$C$39:$C$782,СВЦЭМ!$A$39:$A$782,$A30,СВЦЭМ!$B$39:$B$782,L$11)+'СЕТ СН'!$F$9+СВЦЭМ!$D$10+'СЕТ СН'!$F$5-'СЕТ СН'!$F$17</f>
        <v>3692.1727500400002</v>
      </c>
      <c r="M30" s="36">
        <f>SUMIFS(СВЦЭМ!$C$39:$C$782,СВЦЭМ!$A$39:$A$782,$A30,СВЦЭМ!$B$39:$B$782,M$11)+'СЕТ СН'!$F$9+СВЦЭМ!$D$10+'СЕТ СН'!$F$5-'СЕТ СН'!$F$17</f>
        <v>3679.3284774399999</v>
      </c>
      <c r="N30" s="36">
        <f>SUMIFS(СВЦЭМ!$C$39:$C$782,СВЦЭМ!$A$39:$A$782,$A30,СВЦЭМ!$B$39:$B$782,N$11)+'СЕТ СН'!$F$9+СВЦЭМ!$D$10+'СЕТ СН'!$F$5-'СЕТ СН'!$F$17</f>
        <v>3697.69819723</v>
      </c>
      <c r="O30" s="36">
        <f>SUMIFS(СВЦЭМ!$C$39:$C$782,СВЦЭМ!$A$39:$A$782,$A30,СВЦЭМ!$B$39:$B$782,O$11)+'СЕТ СН'!$F$9+СВЦЭМ!$D$10+'СЕТ СН'!$F$5-'СЕТ СН'!$F$17</f>
        <v>3734.9974964100002</v>
      </c>
      <c r="P30" s="36">
        <f>SUMIFS(СВЦЭМ!$C$39:$C$782,СВЦЭМ!$A$39:$A$782,$A30,СВЦЭМ!$B$39:$B$782,P$11)+'СЕТ СН'!$F$9+СВЦЭМ!$D$10+'СЕТ СН'!$F$5-'СЕТ СН'!$F$17</f>
        <v>3742.4702438600002</v>
      </c>
      <c r="Q30" s="36">
        <f>SUMIFS(СВЦЭМ!$C$39:$C$782,СВЦЭМ!$A$39:$A$782,$A30,СВЦЭМ!$B$39:$B$782,Q$11)+'СЕТ СН'!$F$9+СВЦЭМ!$D$10+'СЕТ СН'!$F$5-'СЕТ СН'!$F$17</f>
        <v>3756.3743653000001</v>
      </c>
      <c r="R30" s="36">
        <f>SUMIFS(СВЦЭМ!$C$39:$C$782,СВЦЭМ!$A$39:$A$782,$A30,СВЦЭМ!$B$39:$B$782,R$11)+'СЕТ СН'!$F$9+СВЦЭМ!$D$10+'СЕТ СН'!$F$5-'СЕТ СН'!$F$17</f>
        <v>3746.9798269500002</v>
      </c>
      <c r="S30" s="36">
        <f>SUMIFS(СВЦЭМ!$C$39:$C$782,СВЦЭМ!$A$39:$A$782,$A30,СВЦЭМ!$B$39:$B$782,S$11)+'СЕТ СН'!$F$9+СВЦЭМ!$D$10+'СЕТ СН'!$F$5-'СЕТ СН'!$F$17</f>
        <v>3708.7237995700002</v>
      </c>
      <c r="T30" s="36">
        <f>SUMIFS(СВЦЭМ!$C$39:$C$782,СВЦЭМ!$A$39:$A$782,$A30,СВЦЭМ!$B$39:$B$782,T$11)+'СЕТ СН'!$F$9+СВЦЭМ!$D$10+'СЕТ СН'!$F$5-'СЕТ СН'!$F$17</f>
        <v>3658.6699667600001</v>
      </c>
      <c r="U30" s="36">
        <f>SUMIFS(СВЦЭМ!$C$39:$C$782,СВЦЭМ!$A$39:$A$782,$A30,СВЦЭМ!$B$39:$B$782,U$11)+'СЕТ СН'!$F$9+СВЦЭМ!$D$10+'СЕТ СН'!$F$5-'СЕТ СН'!$F$17</f>
        <v>3663.9356298800003</v>
      </c>
      <c r="V30" s="36">
        <f>SUMIFS(СВЦЭМ!$C$39:$C$782,СВЦЭМ!$A$39:$A$782,$A30,СВЦЭМ!$B$39:$B$782,V$11)+'СЕТ СН'!$F$9+СВЦЭМ!$D$10+'СЕТ СН'!$F$5-'СЕТ СН'!$F$17</f>
        <v>3697.8378691900002</v>
      </c>
      <c r="W30" s="36">
        <f>SUMIFS(СВЦЭМ!$C$39:$C$782,СВЦЭМ!$A$39:$A$782,$A30,СВЦЭМ!$B$39:$B$782,W$11)+'СЕТ СН'!$F$9+СВЦЭМ!$D$10+'СЕТ СН'!$F$5-'СЕТ СН'!$F$17</f>
        <v>3729.7365693900001</v>
      </c>
      <c r="X30" s="36">
        <f>SUMIFS(СВЦЭМ!$C$39:$C$782,СВЦЭМ!$A$39:$A$782,$A30,СВЦЭМ!$B$39:$B$782,X$11)+'СЕТ СН'!$F$9+СВЦЭМ!$D$10+'СЕТ СН'!$F$5-'СЕТ СН'!$F$17</f>
        <v>3773.9107309400001</v>
      </c>
      <c r="Y30" s="36">
        <f>SUMIFS(СВЦЭМ!$C$39:$C$782,СВЦЭМ!$A$39:$A$782,$A30,СВЦЭМ!$B$39:$B$782,Y$11)+'СЕТ СН'!$F$9+СВЦЭМ!$D$10+'СЕТ СН'!$F$5-'СЕТ СН'!$F$17</f>
        <v>3810.4282859099994</v>
      </c>
    </row>
    <row r="31" spans="1:25" ht="15.75" x14ac:dyDescent="0.2">
      <c r="A31" s="35">
        <f t="shared" si="0"/>
        <v>45250</v>
      </c>
      <c r="B31" s="36">
        <f>SUMIFS(СВЦЭМ!$C$39:$C$782,СВЦЭМ!$A$39:$A$782,$A31,СВЦЭМ!$B$39:$B$782,B$11)+'СЕТ СН'!$F$9+СВЦЭМ!$D$10+'СЕТ СН'!$F$5-'СЕТ СН'!$F$17</f>
        <v>3743.18507262</v>
      </c>
      <c r="C31" s="36">
        <f>SUMIFS(СВЦЭМ!$C$39:$C$782,СВЦЭМ!$A$39:$A$782,$A31,СВЦЭМ!$B$39:$B$782,C$11)+'СЕТ СН'!$F$9+СВЦЭМ!$D$10+'СЕТ СН'!$F$5-'СЕТ СН'!$F$17</f>
        <v>3785.9182422600002</v>
      </c>
      <c r="D31" s="36">
        <f>SUMIFS(СВЦЭМ!$C$39:$C$782,СВЦЭМ!$A$39:$A$782,$A31,СВЦЭМ!$B$39:$B$782,D$11)+'СЕТ СН'!$F$9+СВЦЭМ!$D$10+'СЕТ СН'!$F$5-'СЕТ СН'!$F$17</f>
        <v>3844.5462753900001</v>
      </c>
      <c r="E31" s="36">
        <f>SUMIFS(СВЦЭМ!$C$39:$C$782,СВЦЭМ!$A$39:$A$782,$A31,СВЦЭМ!$B$39:$B$782,E$11)+'СЕТ СН'!$F$9+СВЦЭМ!$D$10+'СЕТ СН'!$F$5-'СЕТ СН'!$F$17</f>
        <v>3824.7836255299999</v>
      </c>
      <c r="F31" s="36">
        <f>SUMIFS(СВЦЭМ!$C$39:$C$782,СВЦЭМ!$A$39:$A$782,$A31,СВЦЭМ!$B$39:$B$782,F$11)+'СЕТ СН'!$F$9+СВЦЭМ!$D$10+'СЕТ СН'!$F$5-'СЕТ СН'!$F$17</f>
        <v>3818.6555376899996</v>
      </c>
      <c r="G31" s="36">
        <f>SUMIFS(СВЦЭМ!$C$39:$C$782,СВЦЭМ!$A$39:$A$782,$A31,СВЦЭМ!$B$39:$B$782,G$11)+'СЕТ СН'!$F$9+СВЦЭМ!$D$10+'СЕТ СН'!$F$5-'СЕТ СН'!$F$17</f>
        <v>3828.1919067899998</v>
      </c>
      <c r="H31" s="36">
        <f>SUMIFS(СВЦЭМ!$C$39:$C$782,СВЦЭМ!$A$39:$A$782,$A31,СВЦЭМ!$B$39:$B$782,H$11)+'СЕТ СН'!$F$9+СВЦЭМ!$D$10+'СЕТ СН'!$F$5-'СЕТ СН'!$F$17</f>
        <v>3784.1721741700003</v>
      </c>
      <c r="I31" s="36">
        <f>SUMIFS(СВЦЭМ!$C$39:$C$782,СВЦЭМ!$A$39:$A$782,$A31,СВЦЭМ!$B$39:$B$782,I$11)+'СЕТ СН'!$F$9+СВЦЭМ!$D$10+'СЕТ СН'!$F$5-'СЕТ СН'!$F$17</f>
        <v>3731.6241614</v>
      </c>
      <c r="J31" s="36">
        <f>SUMIFS(СВЦЭМ!$C$39:$C$782,СВЦЭМ!$A$39:$A$782,$A31,СВЦЭМ!$B$39:$B$782,J$11)+'СЕТ СН'!$F$9+СВЦЭМ!$D$10+'СЕТ СН'!$F$5-'СЕТ СН'!$F$17</f>
        <v>3717.2771672200001</v>
      </c>
      <c r="K31" s="36">
        <f>SUMIFS(СВЦЭМ!$C$39:$C$782,СВЦЭМ!$A$39:$A$782,$A31,СВЦЭМ!$B$39:$B$782,K$11)+'СЕТ СН'!$F$9+СВЦЭМ!$D$10+'СЕТ СН'!$F$5-'СЕТ СН'!$F$17</f>
        <v>3664.5024509200002</v>
      </c>
      <c r="L31" s="36">
        <f>SUMIFS(СВЦЭМ!$C$39:$C$782,СВЦЭМ!$A$39:$A$782,$A31,СВЦЭМ!$B$39:$B$782,L$11)+'СЕТ СН'!$F$9+СВЦЭМ!$D$10+'СЕТ СН'!$F$5-'СЕТ СН'!$F$17</f>
        <v>3700.6355116499999</v>
      </c>
      <c r="M31" s="36">
        <f>SUMIFS(СВЦЭМ!$C$39:$C$782,СВЦЭМ!$A$39:$A$782,$A31,СВЦЭМ!$B$39:$B$782,M$11)+'СЕТ СН'!$F$9+СВЦЭМ!$D$10+'СЕТ СН'!$F$5-'СЕТ СН'!$F$17</f>
        <v>3716.7107961500001</v>
      </c>
      <c r="N31" s="36">
        <f>SUMIFS(СВЦЭМ!$C$39:$C$782,СВЦЭМ!$A$39:$A$782,$A31,СВЦЭМ!$B$39:$B$782,N$11)+'СЕТ СН'!$F$9+СВЦЭМ!$D$10+'СЕТ СН'!$F$5-'СЕТ СН'!$F$17</f>
        <v>3729.1762854400004</v>
      </c>
      <c r="O31" s="36">
        <f>SUMIFS(СВЦЭМ!$C$39:$C$782,СВЦЭМ!$A$39:$A$782,$A31,СВЦЭМ!$B$39:$B$782,O$11)+'СЕТ СН'!$F$9+СВЦЭМ!$D$10+'СЕТ СН'!$F$5-'СЕТ СН'!$F$17</f>
        <v>3756.9737531300002</v>
      </c>
      <c r="P31" s="36">
        <f>SUMIFS(СВЦЭМ!$C$39:$C$782,СВЦЭМ!$A$39:$A$782,$A31,СВЦЭМ!$B$39:$B$782,P$11)+'СЕТ СН'!$F$9+СВЦЭМ!$D$10+'СЕТ СН'!$F$5-'СЕТ СН'!$F$17</f>
        <v>3771.6105185000001</v>
      </c>
      <c r="Q31" s="36">
        <f>SUMIFS(СВЦЭМ!$C$39:$C$782,СВЦЭМ!$A$39:$A$782,$A31,СВЦЭМ!$B$39:$B$782,Q$11)+'СЕТ СН'!$F$9+СВЦЭМ!$D$10+'СЕТ СН'!$F$5-'СЕТ СН'!$F$17</f>
        <v>3773.7255575700001</v>
      </c>
      <c r="R31" s="36">
        <f>SUMIFS(СВЦЭМ!$C$39:$C$782,СВЦЭМ!$A$39:$A$782,$A31,СВЦЭМ!$B$39:$B$782,R$11)+'СЕТ СН'!$F$9+СВЦЭМ!$D$10+'СЕТ СН'!$F$5-'СЕТ СН'!$F$17</f>
        <v>3751.8601325300001</v>
      </c>
      <c r="S31" s="36">
        <f>SUMIFS(СВЦЭМ!$C$39:$C$782,СВЦЭМ!$A$39:$A$782,$A31,СВЦЭМ!$B$39:$B$782,S$11)+'СЕТ СН'!$F$9+СВЦЭМ!$D$10+'СЕТ СН'!$F$5-'СЕТ СН'!$F$17</f>
        <v>3712.6795008899999</v>
      </c>
      <c r="T31" s="36">
        <f>SUMIFS(СВЦЭМ!$C$39:$C$782,СВЦЭМ!$A$39:$A$782,$A31,СВЦЭМ!$B$39:$B$782,T$11)+'СЕТ СН'!$F$9+СВЦЭМ!$D$10+'СЕТ СН'!$F$5-'СЕТ СН'!$F$17</f>
        <v>3636.7876907600003</v>
      </c>
      <c r="U31" s="36">
        <f>SUMIFS(СВЦЭМ!$C$39:$C$782,СВЦЭМ!$A$39:$A$782,$A31,СВЦЭМ!$B$39:$B$782,U$11)+'СЕТ СН'!$F$9+СВЦЭМ!$D$10+'СЕТ СН'!$F$5-'СЕТ СН'!$F$17</f>
        <v>3639.1636443500001</v>
      </c>
      <c r="V31" s="36">
        <f>SUMIFS(СВЦЭМ!$C$39:$C$782,СВЦЭМ!$A$39:$A$782,$A31,СВЦЭМ!$B$39:$B$782,V$11)+'СЕТ СН'!$F$9+СВЦЭМ!$D$10+'СЕТ СН'!$F$5-'СЕТ СН'!$F$17</f>
        <v>3667.5971343500005</v>
      </c>
      <c r="W31" s="36">
        <f>SUMIFS(СВЦЭМ!$C$39:$C$782,СВЦЭМ!$A$39:$A$782,$A31,СВЦЭМ!$B$39:$B$782,W$11)+'СЕТ СН'!$F$9+СВЦЭМ!$D$10+'СЕТ СН'!$F$5-'СЕТ СН'!$F$17</f>
        <v>3679.7515520699999</v>
      </c>
      <c r="X31" s="36">
        <f>SUMIFS(СВЦЭМ!$C$39:$C$782,СВЦЭМ!$A$39:$A$782,$A31,СВЦЭМ!$B$39:$B$782,X$11)+'СЕТ СН'!$F$9+СВЦЭМ!$D$10+'СЕТ СН'!$F$5-'СЕТ СН'!$F$17</f>
        <v>3710.3338775700004</v>
      </c>
      <c r="Y31" s="36">
        <f>SUMIFS(СВЦЭМ!$C$39:$C$782,СВЦЭМ!$A$39:$A$782,$A31,СВЦЭМ!$B$39:$B$782,Y$11)+'СЕТ СН'!$F$9+СВЦЭМ!$D$10+'СЕТ СН'!$F$5-'СЕТ СН'!$F$17</f>
        <v>3756.8905323300005</v>
      </c>
    </row>
    <row r="32" spans="1:25" ht="15.75" x14ac:dyDescent="0.2">
      <c r="A32" s="35">
        <f t="shared" si="0"/>
        <v>45251</v>
      </c>
      <c r="B32" s="36">
        <f>SUMIFS(СВЦЭМ!$C$39:$C$782,СВЦЭМ!$A$39:$A$782,$A32,СВЦЭМ!$B$39:$B$782,B$11)+'СЕТ СН'!$F$9+СВЦЭМ!$D$10+'СЕТ СН'!$F$5-'СЕТ СН'!$F$17</f>
        <v>3714.1025911699999</v>
      </c>
      <c r="C32" s="36">
        <f>SUMIFS(СВЦЭМ!$C$39:$C$782,СВЦЭМ!$A$39:$A$782,$A32,СВЦЭМ!$B$39:$B$782,C$11)+'СЕТ СН'!$F$9+СВЦЭМ!$D$10+'СЕТ СН'!$F$5-'СЕТ СН'!$F$17</f>
        <v>3752.0609075600005</v>
      </c>
      <c r="D32" s="36">
        <f>SUMIFS(СВЦЭМ!$C$39:$C$782,СВЦЭМ!$A$39:$A$782,$A32,СВЦЭМ!$B$39:$B$782,D$11)+'СЕТ СН'!$F$9+СВЦЭМ!$D$10+'СЕТ СН'!$F$5-'СЕТ СН'!$F$17</f>
        <v>3785.80245414</v>
      </c>
      <c r="E32" s="36">
        <f>SUMIFS(СВЦЭМ!$C$39:$C$782,СВЦЭМ!$A$39:$A$782,$A32,СВЦЭМ!$B$39:$B$782,E$11)+'СЕТ СН'!$F$9+СВЦЭМ!$D$10+'СЕТ СН'!$F$5-'СЕТ СН'!$F$17</f>
        <v>3768.9561019600001</v>
      </c>
      <c r="F32" s="36">
        <f>SUMIFS(СВЦЭМ!$C$39:$C$782,СВЦЭМ!$A$39:$A$782,$A32,СВЦЭМ!$B$39:$B$782,F$11)+'СЕТ СН'!$F$9+СВЦЭМ!$D$10+'СЕТ СН'!$F$5-'СЕТ СН'!$F$17</f>
        <v>3746.8315104200001</v>
      </c>
      <c r="G32" s="36">
        <f>SUMIFS(СВЦЭМ!$C$39:$C$782,СВЦЭМ!$A$39:$A$782,$A32,СВЦЭМ!$B$39:$B$782,G$11)+'СЕТ СН'!$F$9+СВЦЭМ!$D$10+'СЕТ СН'!$F$5-'СЕТ СН'!$F$17</f>
        <v>3738.4697410899998</v>
      </c>
      <c r="H32" s="36">
        <f>SUMIFS(СВЦЭМ!$C$39:$C$782,СВЦЭМ!$A$39:$A$782,$A32,СВЦЭМ!$B$39:$B$782,H$11)+'СЕТ СН'!$F$9+СВЦЭМ!$D$10+'СЕТ СН'!$F$5-'СЕТ СН'!$F$17</f>
        <v>3730.5711853400003</v>
      </c>
      <c r="I32" s="36">
        <f>SUMIFS(СВЦЭМ!$C$39:$C$782,СВЦЭМ!$A$39:$A$782,$A32,СВЦЭМ!$B$39:$B$782,I$11)+'СЕТ СН'!$F$9+СВЦЭМ!$D$10+'СЕТ СН'!$F$5-'СЕТ СН'!$F$17</f>
        <v>3721.9155703200004</v>
      </c>
      <c r="J32" s="36">
        <f>SUMIFS(СВЦЭМ!$C$39:$C$782,СВЦЭМ!$A$39:$A$782,$A32,СВЦЭМ!$B$39:$B$782,J$11)+'СЕТ СН'!$F$9+СВЦЭМ!$D$10+'СЕТ СН'!$F$5-'СЕТ СН'!$F$17</f>
        <v>3670.5449816999999</v>
      </c>
      <c r="K32" s="36">
        <f>SUMIFS(СВЦЭМ!$C$39:$C$782,СВЦЭМ!$A$39:$A$782,$A32,СВЦЭМ!$B$39:$B$782,K$11)+'СЕТ СН'!$F$9+СВЦЭМ!$D$10+'СЕТ СН'!$F$5-'СЕТ СН'!$F$17</f>
        <v>3675.02286714</v>
      </c>
      <c r="L32" s="36">
        <f>SUMIFS(СВЦЭМ!$C$39:$C$782,СВЦЭМ!$A$39:$A$782,$A32,СВЦЭМ!$B$39:$B$782,L$11)+'СЕТ СН'!$F$9+СВЦЭМ!$D$10+'СЕТ СН'!$F$5-'СЕТ СН'!$F$17</f>
        <v>3719.9670236100001</v>
      </c>
      <c r="M32" s="36">
        <f>SUMIFS(СВЦЭМ!$C$39:$C$782,СВЦЭМ!$A$39:$A$782,$A32,СВЦЭМ!$B$39:$B$782,M$11)+'СЕТ СН'!$F$9+СВЦЭМ!$D$10+'СЕТ СН'!$F$5-'СЕТ СН'!$F$17</f>
        <v>3745.6910984300002</v>
      </c>
      <c r="N32" s="36">
        <f>SUMIFS(СВЦЭМ!$C$39:$C$782,СВЦЭМ!$A$39:$A$782,$A32,СВЦЭМ!$B$39:$B$782,N$11)+'СЕТ СН'!$F$9+СВЦЭМ!$D$10+'СЕТ СН'!$F$5-'СЕТ СН'!$F$17</f>
        <v>3729.0166791600004</v>
      </c>
      <c r="O32" s="36">
        <f>SUMIFS(СВЦЭМ!$C$39:$C$782,СВЦЭМ!$A$39:$A$782,$A32,СВЦЭМ!$B$39:$B$782,O$11)+'СЕТ СН'!$F$9+СВЦЭМ!$D$10+'СЕТ СН'!$F$5-'СЕТ СН'!$F$17</f>
        <v>3715.4900631999999</v>
      </c>
      <c r="P32" s="36">
        <f>SUMIFS(СВЦЭМ!$C$39:$C$782,СВЦЭМ!$A$39:$A$782,$A32,СВЦЭМ!$B$39:$B$782,P$11)+'СЕТ СН'!$F$9+СВЦЭМ!$D$10+'СЕТ СН'!$F$5-'СЕТ СН'!$F$17</f>
        <v>3716.5954443500004</v>
      </c>
      <c r="Q32" s="36">
        <f>SUMIFS(СВЦЭМ!$C$39:$C$782,СВЦЭМ!$A$39:$A$782,$A32,СВЦЭМ!$B$39:$B$782,Q$11)+'СЕТ СН'!$F$9+СВЦЭМ!$D$10+'СЕТ СН'!$F$5-'СЕТ СН'!$F$17</f>
        <v>3721.5279977999999</v>
      </c>
      <c r="R32" s="36">
        <f>SUMIFS(СВЦЭМ!$C$39:$C$782,СВЦЭМ!$A$39:$A$782,$A32,СВЦЭМ!$B$39:$B$782,R$11)+'СЕТ СН'!$F$9+СВЦЭМ!$D$10+'СЕТ СН'!$F$5-'СЕТ СН'!$F$17</f>
        <v>3715.1972876600003</v>
      </c>
      <c r="S32" s="36">
        <f>SUMIFS(СВЦЭМ!$C$39:$C$782,СВЦЭМ!$A$39:$A$782,$A32,СВЦЭМ!$B$39:$B$782,S$11)+'СЕТ СН'!$F$9+СВЦЭМ!$D$10+'СЕТ СН'!$F$5-'СЕТ СН'!$F$17</f>
        <v>3697.4713056199998</v>
      </c>
      <c r="T32" s="36">
        <f>SUMIFS(СВЦЭМ!$C$39:$C$782,СВЦЭМ!$A$39:$A$782,$A32,СВЦЭМ!$B$39:$B$782,T$11)+'СЕТ СН'!$F$9+СВЦЭМ!$D$10+'СЕТ СН'!$F$5-'СЕТ СН'!$F$17</f>
        <v>3639.8828299500001</v>
      </c>
      <c r="U32" s="36">
        <f>SUMIFS(СВЦЭМ!$C$39:$C$782,СВЦЭМ!$A$39:$A$782,$A32,СВЦЭМ!$B$39:$B$782,U$11)+'СЕТ СН'!$F$9+СВЦЭМ!$D$10+'СЕТ СН'!$F$5-'СЕТ СН'!$F$17</f>
        <v>3618.5173791200004</v>
      </c>
      <c r="V32" s="36">
        <f>SUMIFS(СВЦЭМ!$C$39:$C$782,СВЦЭМ!$A$39:$A$782,$A32,СВЦЭМ!$B$39:$B$782,V$11)+'СЕТ СН'!$F$9+СВЦЭМ!$D$10+'СЕТ СН'!$F$5-'СЕТ СН'!$F$17</f>
        <v>3630.5698880899999</v>
      </c>
      <c r="W32" s="36">
        <f>SUMIFS(СВЦЭМ!$C$39:$C$782,СВЦЭМ!$A$39:$A$782,$A32,СВЦЭМ!$B$39:$B$782,W$11)+'СЕТ СН'!$F$9+СВЦЭМ!$D$10+'СЕТ СН'!$F$5-'СЕТ СН'!$F$17</f>
        <v>3639.9211199900001</v>
      </c>
      <c r="X32" s="36">
        <f>SUMIFS(СВЦЭМ!$C$39:$C$782,СВЦЭМ!$A$39:$A$782,$A32,СВЦЭМ!$B$39:$B$782,X$11)+'СЕТ СН'!$F$9+СВЦЭМ!$D$10+'СЕТ СН'!$F$5-'СЕТ СН'!$F$17</f>
        <v>3676.3474587800001</v>
      </c>
      <c r="Y32" s="36">
        <f>SUMIFS(СВЦЭМ!$C$39:$C$782,СВЦЭМ!$A$39:$A$782,$A32,СВЦЭМ!$B$39:$B$782,Y$11)+'СЕТ СН'!$F$9+СВЦЭМ!$D$10+'СЕТ СН'!$F$5-'СЕТ СН'!$F$17</f>
        <v>3701.4939924400005</v>
      </c>
    </row>
    <row r="33" spans="1:25" ht="15.75" x14ac:dyDescent="0.2">
      <c r="A33" s="35">
        <f t="shared" si="0"/>
        <v>45252</v>
      </c>
      <c r="B33" s="36">
        <f>SUMIFS(СВЦЭМ!$C$39:$C$782,СВЦЭМ!$A$39:$A$782,$A33,СВЦЭМ!$B$39:$B$782,B$11)+'СЕТ СН'!$F$9+СВЦЭМ!$D$10+'СЕТ СН'!$F$5-'СЕТ СН'!$F$17</f>
        <v>3626.1928255500002</v>
      </c>
      <c r="C33" s="36">
        <f>SUMIFS(СВЦЭМ!$C$39:$C$782,СВЦЭМ!$A$39:$A$782,$A33,СВЦЭМ!$B$39:$B$782,C$11)+'СЕТ СН'!$F$9+СВЦЭМ!$D$10+'СЕТ СН'!$F$5-'СЕТ СН'!$F$17</f>
        <v>3686.4285950900003</v>
      </c>
      <c r="D33" s="36">
        <f>SUMIFS(СВЦЭМ!$C$39:$C$782,СВЦЭМ!$A$39:$A$782,$A33,СВЦЭМ!$B$39:$B$782,D$11)+'СЕТ СН'!$F$9+СВЦЭМ!$D$10+'СЕТ СН'!$F$5-'СЕТ СН'!$F$17</f>
        <v>3740.9877414900002</v>
      </c>
      <c r="E33" s="36">
        <f>SUMIFS(СВЦЭМ!$C$39:$C$782,СВЦЭМ!$A$39:$A$782,$A33,СВЦЭМ!$B$39:$B$782,E$11)+'СЕТ СН'!$F$9+СВЦЭМ!$D$10+'СЕТ СН'!$F$5-'СЕТ СН'!$F$17</f>
        <v>3747.22141259</v>
      </c>
      <c r="F33" s="36">
        <f>SUMIFS(СВЦЭМ!$C$39:$C$782,СВЦЭМ!$A$39:$A$782,$A33,СВЦЭМ!$B$39:$B$782,F$11)+'СЕТ СН'!$F$9+СВЦЭМ!$D$10+'СЕТ СН'!$F$5-'СЕТ СН'!$F$17</f>
        <v>3733.4043699900003</v>
      </c>
      <c r="G33" s="36">
        <f>SUMIFS(СВЦЭМ!$C$39:$C$782,СВЦЭМ!$A$39:$A$782,$A33,СВЦЭМ!$B$39:$B$782,G$11)+'СЕТ СН'!$F$9+СВЦЭМ!$D$10+'СЕТ СН'!$F$5-'СЕТ СН'!$F$17</f>
        <v>3723.90324814</v>
      </c>
      <c r="H33" s="36">
        <f>SUMIFS(СВЦЭМ!$C$39:$C$782,СВЦЭМ!$A$39:$A$782,$A33,СВЦЭМ!$B$39:$B$782,H$11)+'СЕТ СН'!$F$9+СВЦЭМ!$D$10+'СЕТ СН'!$F$5-'СЕТ СН'!$F$17</f>
        <v>3675.8005950500001</v>
      </c>
      <c r="I33" s="36">
        <f>SUMIFS(СВЦЭМ!$C$39:$C$782,СВЦЭМ!$A$39:$A$782,$A33,СВЦЭМ!$B$39:$B$782,I$11)+'СЕТ СН'!$F$9+СВЦЭМ!$D$10+'СЕТ СН'!$F$5-'СЕТ СН'!$F$17</f>
        <v>3605.6499126500003</v>
      </c>
      <c r="J33" s="36">
        <f>SUMIFS(СВЦЭМ!$C$39:$C$782,СВЦЭМ!$A$39:$A$782,$A33,СВЦЭМ!$B$39:$B$782,J$11)+'СЕТ СН'!$F$9+СВЦЭМ!$D$10+'СЕТ СН'!$F$5-'СЕТ СН'!$F$17</f>
        <v>3560.5408507299999</v>
      </c>
      <c r="K33" s="36">
        <f>SUMIFS(СВЦЭМ!$C$39:$C$782,СВЦЭМ!$A$39:$A$782,$A33,СВЦЭМ!$B$39:$B$782,K$11)+'СЕТ СН'!$F$9+СВЦЭМ!$D$10+'СЕТ СН'!$F$5-'СЕТ СН'!$F$17</f>
        <v>3567.3258471600002</v>
      </c>
      <c r="L33" s="36">
        <f>SUMIFS(СВЦЭМ!$C$39:$C$782,СВЦЭМ!$A$39:$A$782,$A33,СВЦЭМ!$B$39:$B$782,L$11)+'СЕТ СН'!$F$9+СВЦЭМ!$D$10+'СЕТ СН'!$F$5-'СЕТ СН'!$F$17</f>
        <v>3583.9133186600002</v>
      </c>
      <c r="M33" s="36">
        <f>SUMIFS(СВЦЭМ!$C$39:$C$782,СВЦЭМ!$A$39:$A$782,$A33,СВЦЭМ!$B$39:$B$782,M$11)+'СЕТ СН'!$F$9+СВЦЭМ!$D$10+'СЕТ СН'!$F$5-'СЕТ СН'!$F$17</f>
        <v>3670.5904142400004</v>
      </c>
      <c r="N33" s="36">
        <f>SUMIFS(СВЦЭМ!$C$39:$C$782,СВЦЭМ!$A$39:$A$782,$A33,СВЦЭМ!$B$39:$B$782,N$11)+'СЕТ СН'!$F$9+СВЦЭМ!$D$10+'СЕТ СН'!$F$5-'СЕТ СН'!$F$17</f>
        <v>3678.01719245</v>
      </c>
      <c r="O33" s="36">
        <f>SUMIFS(СВЦЭМ!$C$39:$C$782,СВЦЭМ!$A$39:$A$782,$A33,СВЦЭМ!$B$39:$B$782,O$11)+'СЕТ СН'!$F$9+СВЦЭМ!$D$10+'СЕТ СН'!$F$5-'СЕТ СН'!$F$17</f>
        <v>3693.3353688400002</v>
      </c>
      <c r="P33" s="36">
        <f>SUMIFS(СВЦЭМ!$C$39:$C$782,СВЦЭМ!$A$39:$A$782,$A33,СВЦЭМ!$B$39:$B$782,P$11)+'СЕТ СН'!$F$9+СВЦЭМ!$D$10+'СЕТ СН'!$F$5-'СЕТ СН'!$F$17</f>
        <v>3703.74459467</v>
      </c>
      <c r="Q33" s="36">
        <f>SUMIFS(СВЦЭМ!$C$39:$C$782,СВЦЭМ!$A$39:$A$782,$A33,СВЦЭМ!$B$39:$B$782,Q$11)+'СЕТ СН'!$F$9+СВЦЭМ!$D$10+'СЕТ СН'!$F$5-'СЕТ СН'!$F$17</f>
        <v>3715.4111100400005</v>
      </c>
      <c r="R33" s="36">
        <f>SUMIFS(СВЦЭМ!$C$39:$C$782,СВЦЭМ!$A$39:$A$782,$A33,СВЦЭМ!$B$39:$B$782,R$11)+'СЕТ СН'!$F$9+СВЦЭМ!$D$10+'СЕТ СН'!$F$5-'СЕТ СН'!$F$17</f>
        <v>3708.60154358</v>
      </c>
      <c r="S33" s="36">
        <f>SUMIFS(СВЦЭМ!$C$39:$C$782,СВЦЭМ!$A$39:$A$782,$A33,СВЦЭМ!$B$39:$B$782,S$11)+'СЕТ СН'!$F$9+СВЦЭМ!$D$10+'СЕТ СН'!$F$5-'СЕТ СН'!$F$17</f>
        <v>3674.0087797200003</v>
      </c>
      <c r="T33" s="36">
        <f>SUMIFS(СВЦЭМ!$C$39:$C$782,СВЦЭМ!$A$39:$A$782,$A33,СВЦЭМ!$B$39:$B$782,T$11)+'СЕТ СН'!$F$9+СВЦЭМ!$D$10+'СЕТ СН'!$F$5-'СЕТ СН'!$F$17</f>
        <v>3601.8931962800002</v>
      </c>
      <c r="U33" s="36">
        <f>SUMIFS(СВЦЭМ!$C$39:$C$782,СВЦЭМ!$A$39:$A$782,$A33,СВЦЭМ!$B$39:$B$782,U$11)+'СЕТ СН'!$F$9+СВЦЭМ!$D$10+'СЕТ СН'!$F$5-'СЕТ СН'!$F$17</f>
        <v>3567.4213382000003</v>
      </c>
      <c r="V33" s="36">
        <f>SUMIFS(СВЦЭМ!$C$39:$C$782,СВЦЭМ!$A$39:$A$782,$A33,СВЦЭМ!$B$39:$B$782,V$11)+'СЕТ СН'!$F$9+СВЦЭМ!$D$10+'СЕТ СН'!$F$5-'СЕТ СН'!$F$17</f>
        <v>3547.5129697000002</v>
      </c>
      <c r="W33" s="36">
        <f>SUMIFS(СВЦЭМ!$C$39:$C$782,СВЦЭМ!$A$39:$A$782,$A33,СВЦЭМ!$B$39:$B$782,W$11)+'СЕТ СН'!$F$9+СВЦЭМ!$D$10+'СЕТ СН'!$F$5-'СЕТ СН'!$F$17</f>
        <v>3516.5895002900002</v>
      </c>
      <c r="X33" s="36">
        <f>SUMIFS(СВЦЭМ!$C$39:$C$782,СВЦЭМ!$A$39:$A$782,$A33,СВЦЭМ!$B$39:$B$782,X$11)+'СЕТ СН'!$F$9+СВЦЭМ!$D$10+'СЕТ СН'!$F$5-'СЕТ СН'!$F$17</f>
        <v>3544.9293335000002</v>
      </c>
      <c r="Y33" s="36">
        <f>SUMIFS(СВЦЭМ!$C$39:$C$782,СВЦЭМ!$A$39:$A$782,$A33,СВЦЭМ!$B$39:$B$782,Y$11)+'СЕТ СН'!$F$9+СВЦЭМ!$D$10+'СЕТ СН'!$F$5-'СЕТ СН'!$F$17</f>
        <v>3604.2897060200003</v>
      </c>
    </row>
    <row r="34" spans="1:25" ht="15.75" x14ac:dyDescent="0.2">
      <c r="A34" s="35">
        <f t="shared" si="0"/>
        <v>45253</v>
      </c>
      <c r="B34" s="36">
        <f>SUMIFS(СВЦЭМ!$C$39:$C$782,СВЦЭМ!$A$39:$A$782,$A34,СВЦЭМ!$B$39:$B$782,B$11)+'СЕТ СН'!$F$9+СВЦЭМ!$D$10+'СЕТ СН'!$F$5-'СЕТ СН'!$F$17</f>
        <v>3658.2578337100003</v>
      </c>
      <c r="C34" s="36">
        <f>SUMIFS(СВЦЭМ!$C$39:$C$782,СВЦЭМ!$A$39:$A$782,$A34,СВЦЭМ!$B$39:$B$782,C$11)+'СЕТ СН'!$F$9+СВЦЭМ!$D$10+'СЕТ СН'!$F$5-'СЕТ СН'!$F$17</f>
        <v>3716.0034897000005</v>
      </c>
      <c r="D34" s="36">
        <f>SUMIFS(СВЦЭМ!$C$39:$C$782,СВЦЭМ!$A$39:$A$782,$A34,СВЦЭМ!$B$39:$B$782,D$11)+'СЕТ СН'!$F$9+СВЦЭМ!$D$10+'СЕТ СН'!$F$5-'СЕТ СН'!$F$17</f>
        <v>3764.7524674100005</v>
      </c>
      <c r="E34" s="36">
        <f>SUMIFS(СВЦЭМ!$C$39:$C$782,СВЦЭМ!$A$39:$A$782,$A34,СВЦЭМ!$B$39:$B$782,E$11)+'СЕТ СН'!$F$9+СВЦЭМ!$D$10+'СЕТ СН'!$F$5-'СЕТ СН'!$F$17</f>
        <v>3748.8874792100005</v>
      </c>
      <c r="F34" s="36">
        <f>SUMIFS(СВЦЭМ!$C$39:$C$782,СВЦЭМ!$A$39:$A$782,$A34,СВЦЭМ!$B$39:$B$782,F$11)+'СЕТ СН'!$F$9+СВЦЭМ!$D$10+'СЕТ СН'!$F$5-'СЕТ СН'!$F$17</f>
        <v>3750.8727550200001</v>
      </c>
      <c r="G34" s="36">
        <f>SUMIFS(СВЦЭМ!$C$39:$C$782,СВЦЭМ!$A$39:$A$782,$A34,СВЦЭМ!$B$39:$B$782,G$11)+'СЕТ СН'!$F$9+СВЦЭМ!$D$10+'СЕТ СН'!$F$5-'СЕТ СН'!$F$17</f>
        <v>3731.4955395800002</v>
      </c>
      <c r="H34" s="36">
        <f>SUMIFS(СВЦЭМ!$C$39:$C$782,СВЦЭМ!$A$39:$A$782,$A34,СВЦЭМ!$B$39:$B$782,H$11)+'СЕТ СН'!$F$9+СВЦЭМ!$D$10+'СЕТ СН'!$F$5-'СЕТ СН'!$F$17</f>
        <v>3680.4118478999999</v>
      </c>
      <c r="I34" s="36">
        <f>SUMIFS(СВЦЭМ!$C$39:$C$782,СВЦЭМ!$A$39:$A$782,$A34,СВЦЭМ!$B$39:$B$782,I$11)+'СЕТ СН'!$F$9+СВЦЭМ!$D$10+'СЕТ СН'!$F$5-'СЕТ СН'!$F$17</f>
        <v>3626.5241436000001</v>
      </c>
      <c r="J34" s="36">
        <f>SUMIFS(СВЦЭМ!$C$39:$C$782,СВЦЭМ!$A$39:$A$782,$A34,СВЦЭМ!$B$39:$B$782,J$11)+'СЕТ СН'!$F$9+СВЦЭМ!$D$10+'СЕТ СН'!$F$5-'СЕТ СН'!$F$17</f>
        <v>3624.2561267900001</v>
      </c>
      <c r="K34" s="36">
        <f>SUMIFS(СВЦЭМ!$C$39:$C$782,СВЦЭМ!$A$39:$A$782,$A34,СВЦЭМ!$B$39:$B$782,K$11)+'СЕТ СН'!$F$9+СВЦЭМ!$D$10+'СЕТ СН'!$F$5-'СЕТ СН'!$F$17</f>
        <v>3647.44479176</v>
      </c>
      <c r="L34" s="36">
        <f>SUMIFS(СВЦЭМ!$C$39:$C$782,СВЦЭМ!$A$39:$A$782,$A34,СВЦЭМ!$B$39:$B$782,L$11)+'СЕТ СН'!$F$9+СВЦЭМ!$D$10+'СЕТ СН'!$F$5-'СЕТ СН'!$F$17</f>
        <v>3681.5267028500002</v>
      </c>
      <c r="M34" s="36">
        <f>SUMIFS(СВЦЭМ!$C$39:$C$782,СВЦЭМ!$A$39:$A$782,$A34,СВЦЭМ!$B$39:$B$782,M$11)+'СЕТ СН'!$F$9+СВЦЭМ!$D$10+'СЕТ СН'!$F$5-'СЕТ СН'!$F$17</f>
        <v>3755.7743229200005</v>
      </c>
      <c r="N34" s="36">
        <f>SUMIFS(СВЦЭМ!$C$39:$C$782,СВЦЭМ!$A$39:$A$782,$A34,СВЦЭМ!$B$39:$B$782,N$11)+'СЕТ СН'!$F$9+СВЦЭМ!$D$10+'СЕТ СН'!$F$5-'СЕТ СН'!$F$17</f>
        <v>3798.7195489000001</v>
      </c>
      <c r="O34" s="36">
        <f>SUMIFS(СВЦЭМ!$C$39:$C$782,СВЦЭМ!$A$39:$A$782,$A34,СВЦЭМ!$B$39:$B$782,O$11)+'СЕТ СН'!$F$9+СВЦЭМ!$D$10+'СЕТ СН'!$F$5-'СЕТ СН'!$F$17</f>
        <v>3801.3646788000001</v>
      </c>
      <c r="P34" s="36">
        <f>SUMIFS(СВЦЭМ!$C$39:$C$782,СВЦЭМ!$A$39:$A$782,$A34,СВЦЭМ!$B$39:$B$782,P$11)+'СЕТ СН'!$F$9+СВЦЭМ!$D$10+'СЕТ СН'!$F$5-'СЕТ СН'!$F$17</f>
        <v>3798.2012327900002</v>
      </c>
      <c r="Q34" s="36">
        <f>SUMIFS(СВЦЭМ!$C$39:$C$782,СВЦЭМ!$A$39:$A$782,$A34,СВЦЭМ!$B$39:$B$782,Q$11)+'СЕТ СН'!$F$9+СВЦЭМ!$D$10+'СЕТ СН'!$F$5-'СЕТ СН'!$F$17</f>
        <v>3802.5096085700002</v>
      </c>
      <c r="R34" s="36">
        <f>SUMIFS(СВЦЭМ!$C$39:$C$782,СВЦЭМ!$A$39:$A$782,$A34,СВЦЭМ!$B$39:$B$782,R$11)+'СЕТ СН'!$F$9+СВЦЭМ!$D$10+'СЕТ СН'!$F$5-'СЕТ СН'!$F$17</f>
        <v>3782.17060683</v>
      </c>
      <c r="S34" s="36">
        <f>SUMIFS(СВЦЭМ!$C$39:$C$782,СВЦЭМ!$A$39:$A$782,$A34,СВЦЭМ!$B$39:$B$782,S$11)+'СЕТ СН'!$F$9+СВЦЭМ!$D$10+'СЕТ СН'!$F$5-'СЕТ СН'!$F$17</f>
        <v>3752.1900839999998</v>
      </c>
      <c r="T34" s="36">
        <f>SUMIFS(СВЦЭМ!$C$39:$C$782,СВЦЭМ!$A$39:$A$782,$A34,СВЦЭМ!$B$39:$B$782,T$11)+'СЕТ СН'!$F$9+СВЦЭМ!$D$10+'СЕТ СН'!$F$5-'СЕТ СН'!$F$17</f>
        <v>3683.2718155400003</v>
      </c>
      <c r="U34" s="36">
        <f>SUMIFS(СВЦЭМ!$C$39:$C$782,СВЦЭМ!$A$39:$A$782,$A34,СВЦЭМ!$B$39:$B$782,U$11)+'СЕТ СН'!$F$9+СВЦЭМ!$D$10+'СЕТ СН'!$F$5-'СЕТ СН'!$F$17</f>
        <v>3682.6100860800002</v>
      </c>
      <c r="V34" s="36">
        <f>SUMIFS(СВЦЭМ!$C$39:$C$782,СВЦЭМ!$A$39:$A$782,$A34,СВЦЭМ!$B$39:$B$782,V$11)+'СЕТ СН'!$F$9+СВЦЭМ!$D$10+'СЕТ СН'!$F$5-'СЕТ СН'!$F$17</f>
        <v>3657.4285811700001</v>
      </c>
      <c r="W34" s="36">
        <f>SUMIFS(СВЦЭМ!$C$39:$C$782,СВЦЭМ!$A$39:$A$782,$A34,СВЦЭМ!$B$39:$B$782,W$11)+'СЕТ СН'!$F$9+СВЦЭМ!$D$10+'СЕТ СН'!$F$5-'СЕТ СН'!$F$17</f>
        <v>3648.3794468100004</v>
      </c>
      <c r="X34" s="36">
        <f>SUMIFS(СВЦЭМ!$C$39:$C$782,СВЦЭМ!$A$39:$A$782,$A34,СВЦЭМ!$B$39:$B$782,X$11)+'СЕТ СН'!$F$9+СВЦЭМ!$D$10+'СЕТ СН'!$F$5-'СЕТ СН'!$F$17</f>
        <v>3655.7558075400002</v>
      </c>
      <c r="Y34" s="36">
        <f>SUMIFS(СВЦЭМ!$C$39:$C$782,СВЦЭМ!$A$39:$A$782,$A34,СВЦЭМ!$B$39:$B$782,Y$11)+'СЕТ СН'!$F$9+СВЦЭМ!$D$10+'СЕТ СН'!$F$5-'СЕТ СН'!$F$17</f>
        <v>3718.4524020400004</v>
      </c>
    </row>
    <row r="35" spans="1:25" ht="15.75" x14ac:dyDescent="0.2">
      <c r="A35" s="35">
        <f t="shared" si="0"/>
        <v>45254</v>
      </c>
      <c r="B35" s="36">
        <f>SUMIFS(СВЦЭМ!$C$39:$C$782,СВЦЭМ!$A$39:$A$782,$A35,СВЦЭМ!$B$39:$B$782,B$11)+'СЕТ СН'!$F$9+СВЦЭМ!$D$10+'СЕТ СН'!$F$5-'СЕТ СН'!$F$17</f>
        <v>3629.3468565900002</v>
      </c>
      <c r="C35" s="36">
        <f>SUMIFS(СВЦЭМ!$C$39:$C$782,СВЦЭМ!$A$39:$A$782,$A35,СВЦЭМ!$B$39:$B$782,C$11)+'СЕТ СН'!$F$9+СВЦЭМ!$D$10+'СЕТ СН'!$F$5-'СЕТ СН'!$F$17</f>
        <v>3668.4556448100002</v>
      </c>
      <c r="D35" s="36">
        <f>SUMIFS(СВЦЭМ!$C$39:$C$782,СВЦЭМ!$A$39:$A$782,$A35,СВЦЭМ!$B$39:$B$782,D$11)+'СЕТ СН'!$F$9+СВЦЭМ!$D$10+'СЕТ СН'!$F$5-'СЕТ СН'!$F$17</f>
        <v>3703.9312728600003</v>
      </c>
      <c r="E35" s="36">
        <f>SUMIFS(СВЦЭМ!$C$39:$C$782,СВЦЭМ!$A$39:$A$782,$A35,СВЦЭМ!$B$39:$B$782,E$11)+'СЕТ СН'!$F$9+СВЦЭМ!$D$10+'СЕТ СН'!$F$5-'СЕТ СН'!$F$17</f>
        <v>3690.9737867600002</v>
      </c>
      <c r="F35" s="36">
        <f>SUMIFS(СВЦЭМ!$C$39:$C$782,СВЦЭМ!$A$39:$A$782,$A35,СВЦЭМ!$B$39:$B$782,F$11)+'СЕТ СН'!$F$9+СВЦЭМ!$D$10+'СЕТ СН'!$F$5-'СЕТ СН'!$F$17</f>
        <v>3695.3851292700001</v>
      </c>
      <c r="G35" s="36">
        <f>SUMIFS(СВЦЭМ!$C$39:$C$782,СВЦЭМ!$A$39:$A$782,$A35,СВЦЭМ!$B$39:$B$782,G$11)+'СЕТ СН'!$F$9+СВЦЭМ!$D$10+'СЕТ СН'!$F$5-'СЕТ СН'!$F$17</f>
        <v>3687.1020830200005</v>
      </c>
      <c r="H35" s="36">
        <f>SUMIFS(СВЦЭМ!$C$39:$C$782,СВЦЭМ!$A$39:$A$782,$A35,СВЦЭМ!$B$39:$B$782,H$11)+'СЕТ СН'!$F$9+СВЦЭМ!$D$10+'СЕТ СН'!$F$5-'СЕТ СН'!$F$17</f>
        <v>3658.1490275700003</v>
      </c>
      <c r="I35" s="36">
        <f>SUMIFS(СВЦЭМ!$C$39:$C$782,СВЦЭМ!$A$39:$A$782,$A35,СВЦЭМ!$B$39:$B$782,I$11)+'СЕТ СН'!$F$9+СВЦЭМ!$D$10+'СЕТ СН'!$F$5-'СЕТ СН'!$F$17</f>
        <v>3601.5201626900002</v>
      </c>
      <c r="J35" s="36">
        <f>SUMIFS(СВЦЭМ!$C$39:$C$782,СВЦЭМ!$A$39:$A$782,$A35,СВЦЭМ!$B$39:$B$782,J$11)+'СЕТ СН'!$F$9+СВЦЭМ!$D$10+'СЕТ СН'!$F$5-'СЕТ СН'!$F$17</f>
        <v>3547.6197546900003</v>
      </c>
      <c r="K35" s="36">
        <f>SUMIFS(СВЦЭМ!$C$39:$C$782,СВЦЭМ!$A$39:$A$782,$A35,СВЦЭМ!$B$39:$B$782,K$11)+'СЕТ СН'!$F$9+СВЦЭМ!$D$10+'СЕТ СН'!$F$5-'СЕТ СН'!$F$17</f>
        <v>3512.72004371</v>
      </c>
      <c r="L35" s="36">
        <f>SUMIFS(СВЦЭМ!$C$39:$C$782,СВЦЭМ!$A$39:$A$782,$A35,СВЦЭМ!$B$39:$B$782,L$11)+'СЕТ СН'!$F$9+СВЦЭМ!$D$10+'СЕТ СН'!$F$5-'СЕТ СН'!$F$17</f>
        <v>3500.5890187000005</v>
      </c>
      <c r="M35" s="36">
        <f>SUMIFS(СВЦЭМ!$C$39:$C$782,СВЦЭМ!$A$39:$A$782,$A35,СВЦЭМ!$B$39:$B$782,M$11)+'СЕТ СН'!$F$9+СВЦЭМ!$D$10+'СЕТ СН'!$F$5-'СЕТ СН'!$F$17</f>
        <v>3515.8045240900001</v>
      </c>
      <c r="N35" s="36">
        <f>SUMIFS(СВЦЭМ!$C$39:$C$782,СВЦЭМ!$A$39:$A$782,$A35,СВЦЭМ!$B$39:$B$782,N$11)+'СЕТ СН'!$F$9+СВЦЭМ!$D$10+'СЕТ СН'!$F$5-'СЕТ СН'!$F$17</f>
        <v>3528.0036521500001</v>
      </c>
      <c r="O35" s="36">
        <f>SUMIFS(СВЦЭМ!$C$39:$C$782,СВЦЭМ!$A$39:$A$782,$A35,СВЦЭМ!$B$39:$B$782,O$11)+'СЕТ СН'!$F$9+СВЦЭМ!$D$10+'СЕТ СН'!$F$5-'СЕТ СН'!$F$17</f>
        <v>3536.3576045099999</v>
      </c>
      <c r="P35" s="36">
        <f>SUMIFS(СВЦЭМ!$C$39:$C$782,СВЦЭМ!$A$39:$A$782,$A35,СВЦЭМ!$B$39:$B$782,P$11)+'СЕТ СН'!$F$9+СВЦЭМ!$D$10+'СЕТ СН'!$F$5-'СЕТ СН'!$F$17</f>
        <v>3540.557065</v>
      </c>
      <c r="Q35" s="36">
        <f>SUMIFS(СВЦЭМ!$C$39:$C$782,СВЦЭМ!$A$39:$A$782,$A35,СВЦЭМ!$B$39:$B$782,Q$11)+'СЕТ СН'!$F$9+СВЦЭМ!$D$10+'СЕТ СН'!$F$5-'СЕТ СН'!$F$17</f>
        <v>3545.2043857500003</v>
      </c>
      <c r="R35" s="36">
        <f>SUMIFS(СВЦЭМ!$C$39:$C$782,СВЦЭМ!$A$39:$A$782,$A35,СВЦЭМ!$B$39:$B$782,R$11)+'СЕТ СН'!$F$9+СВЦЭМ!$D$10+'СЕТ СН'!$F$5-'СЕТ СН'!$F$17</f>
        <v>3543.3976246299999</v>
      </c>
      <c r="S35" s="36">
        <f>SUMIFS(СВЦЭМ!$C$39:$C$782,СВЦЭМ!$A$39:$A$782,$A35,СВЦЭМ!$B$39:$B$782,S$11)+'СЕТ СН'!$F$9+СВЦЭМ!$D$10+'СЕТ СН'!$F$5-'СЕТ СН'!$F$17</f>
        <v>3491.0182089099999</v>
      </c>
      <c r="T35" s="36">
        <f>SUMIFS(СВЦЭМ!$C$39:$C$782,СВЦЭМ!$A$39:$A$782,$A35,СВЦЭМ!$B$39:$B$782,T$11)+'СЕТ СН'!$F$9+СВЦЭМ!$D$10+'СЕТ СН'!$F$5-'СЕТ СН'!$F$17</f>
        <v>3459.0617690400004</v>
      </c>
      <c r="U35" s="36">
        <f>SUMIFS(СВЦЭМ!$C$39:$C$782,СВЦЭМ!$A$39:$A$782,$A35,СВЦЭМ!$B$39:$B$782,U$11)+'СЕТ СН'!$F$9+СВЦЭМ!$D$10+'СЕТ СН'!$F$5-'СЕТ СН'!$F$17</f>
        <v>3469.5304249400001</v>
      </c>
      <c r="V35" s="36">
        <f>SUMIFS(СВЦЭМ!$C$39:$C$782,СВЦЭМ!$A$39:$A$782,$A35,СВЦЭМ!$B$39:$B$782,V$11)+'СЕТ СН'!$F$9+СВЦЭМ!$D$10+'СЕТ СН'!$F$5-'СЕТ СН'!$F$17</f>
        <v>3504.3713397000001</v>
      </c>
      <c r="W35" s="36">
        <f>SUMIFS(СВЦЭМ!$C$39:$C$782,СВЦЭМ!$A$39:$A$782,$A35,СВЦЭМ!$B$39:$B$782,W$11)+'СЕТ СН'!$F$9+СВЦЭМ!$D$10+'СЕТ СН'!$F$5-'СЕТ СН'!$F$17</f>
        <v>3521.2119357800002</v>
      </c>
      <c r="X35" s="36">
        <f>SUMIFS(СВЦЭМ!$C$39:$C$782,СВЦЭМ!$A$39:$A$782,$A35,СВЦЭМ!$B$39:$B$782,X$11)+'СЕТ СН'!$F$9+СВЦЭМ!$D$10+'СЕТ СН'!$F$5-'СЕТ СН'!$F$17</f>
        <v>3528.3188286000004</v>
      </c>
      <c r="Y35" s="36">
        <f>SUMIFS(СВЦЭМ!$C$39:$C$782,СВЦЭМ!$A$39:$A$782,$A35,СВЦЭМ!$B$39:$B$782,Y$11)+'СЕТ СН'!$F$9+СВЦЭМ!$D$10+'СЕТ СН'!$F$5-'СЕТ СН'!$F$17</f>
        <v>3645.8413529700001</v>
      </c>
    </row>
    <row r="36" spans="1:25" ht="15.75" x14ac:dyDescent="0.2">
      <c r="A36" s="35">
        <f t="shared" si="0"/>
        <v>45255</v>
      </c>
      <c r="B36" s="36">
        <f>SUMIFS(СВЦЭМ!$C$39:$C$782,СВЦЭМ!$A$39:$A$782,$A36,СВЦЭМ!$B$39:$B$782,B$11)+'СЕТ СН'!$F$9+СВЦЭМ!$D$10+'СЕТ СН'!$F$5-'СЕТ СН'!$F$17</f>
        <v>3735.5090731300002</v>
      </c>
      <c r="C36" s="36">
        <f>SUMIFS(СВЦЭМ!$C$39:$C$782,СВЦЭМ!$A$39:$A$782,$A36,СВЦЭМ!$B$39:$B$782,C$11)+'СЕТ СН'!$F$9+СВЦЭМ!$D$10+'СЕТ СН'!$F$5-'СЕТ СН'!$F$17</f>
        <v>3704.4127931399998</v>
      </c>
      <c r="D36" s="36">
        <f>SUMIFS(СВЦЭМ!$C$39:$C$782,СВЦЭМ!$A$39:$A$782,$A36,СВЦЭМ!$B$39:$B$782,D$11)+'СЕТ СН'!$F$9+СВЦЭМ!$D$10+'СЕТ СН'!$F$5-'СЕТ СН'!$F$17</f>
        <v>3772.2627223400004</v>
      </c>
      <c r="E36" s="36">
        <f>SUMIFS(СВЦЭМ!$C$39:$C$782,СВЦЭМ!$A$39:$A$782,$A36,СВЦЭМ!$B$39:$B$782,E$11)+'СЕТ СН'!$F$9+СВЦЭМ!$D$10+'СЕТ СН'!$F$5-'СЕТ СН'!$F$17</f>
        <v>3762.6417437500004</v>
      </c>
      <c r="F36" s="36">
        <f>SUMIFS(СВЦЭМ!$C$39:$C$782,СВЦЭМ!$A$39:$A$782,$A36,СВЦЭМ!$B$39:$B$782,F$11)+'СЕТ СН'!$F$9+СВЦЭМ!$D$10+'СЕТ СН'!$F$5-'СЕТ СН'!$F$17</f>
        <v>3763.0186320000003</v>
      </c>
      <c r="G36" s="36">
        <f>SUMIFS(СВЦЭМ!$C$39:$C$782,СВЦЭМ!$A$39:$A$782,$A36,СВЦЭМ!$B$39:$B$782,G$11)+'СЕТ СН'!$F$9+СВЦЭМ!$D$10+'СЕТ СН'!$F$5-'СЕТ СН'!$F$17</f>
        <v>3778.1477952499999</v>
      </c>
      <c r="H36" s="36">
        <f>SUMIFS(СВЦЭМ!$C$39:$C$782,СВЦЭМ!$A$39:$A$782,$A36,СВЦЭМ!$B$39:$B$782,H$11)+'СЕТ СН'!$F$9+СВЦЭМ!$D$10+'СЕТ СН'!$F$5-'СЕТ СН'!$F$17</f>
        <v>3751.1005957200005</v>
      </c>
      <c r="I36" s="36">
        <f>SUMIFS(СВЦЭМ!$C$39:$C$782,СВЦЭМ!$A$39:$A$782,$A36,СВЦЭМ!$B$39:$B$782,I$11)+'СЕТ СН'!$F$9+СВЦЭМ!$D$10+'СЕТ СН'!$F$5-'СЕТ СН'!$F$17</f>
        <v>3743.5384939700002</v>
      </c>
      <c r="J36" s="36">
        <f>SUMIFS(СВЦЭМ!$C$39:$C$782,СВЦЭМ!$A$39:$A$782,$A36,СВЦЭМ!$B$39:$B$782,J$11)+'СЕТ СН'!$F$9+СВЦЭМ!$D$10+'СЕТ СН'!$F$5-'СЕТ СН'!$F$17</f>
        <v>3701.4956326400002</v>
      </c>
      <c r="K36" s="36">
        <f>SUMIFS(СВЦЭМ!$C$39:$C$782,СВЦЭМ!$A$39:$A$782,$A36,СВЦЭМ!$B$39:$B$782,K$11)+'СЕТ СН'!$F$9+СВЦЭМ!$D$10+'СЕТ СН'!$F$5-'СЕТ СН'!$F$17</f>
        <v>3670.7651470199999</v>
      </c>
      <c r="L36" s="36">
        <f>SUMIFS(СВЦЭМ!$C$39:$C$782,СВЦЭМ!$A$39:$A$782,$A36,СВЦЭМ!$B$39:$B$782,L$11)+'СЕТ СН'!$F$9+СВЦЭМ!$D$10+'СЕТ СН'!$F$5-'СЕТ СН'!$F$17</f>
        <v>3630.6474147200001</v>
      </c>
      <c r="M36" s="36">
        <f>SUMIFS(СВЦЭМ!$C$39:$C$782,СВЦЭМ!$A$39:$A$782,$A36,СВЦЭМ!$B$39:$B$782,M$11)+'СЕТ СН'!$F$9+СВЦЭМ!$D$10+'СЕТ СН'!$F$5-'СЕТ СН'!$F$17</f>
        <v>3621.1903249400002</v>
      </c>
      <c r="N36" s="36">
        <f>SUMIFS(СВЦЭМ!$C$39:$C$782,СВЦЭМ!$A$39:$A$782,$A36,СВЦЭМ!$B$39:$B$782,N$11)+'СЕТ СН'!$F$9+СВЦЭМ!$D$10+'СЕТ СН'!$F$5-'СЕТ СН'!$F$17</f>
        <v>3639.6965328599999</v>
      </c>
      <c r="O36" s="36">
        <f>SUMIFS(СВЦЭМ!$C$39:$C$782,СВЦЭМ!$A$39:$A$782,$A36,СВЦЭМ!$B$39:$B$782,O$11)+'СЕТ СН'!$F$9+СВЦЭМ!$D$10+'СЕТ СН'!$F$5-'СЕТ СН'!$F$17</f>
        <v>3662.91284645</v>
      </c>
      <c r="P36" s="36">
        <f>SUMIFS(СВЦЭМ!$C$39:$C$782,СВЦЭМ!$A$39:$A$782,$A36,СВЦЭМ!$B$39:$B$782,P$11)+'СЕТ СН'!$F$9+СВЦЭМ!$D$10+'СЕТ СН'!$F$5-'СЕТ СН'!$F$17</f>
        <v>3664.3779526900003</v>
      </c>
      <c r="Q36" s="36">
        <f>SUMIFS(СВЦЭМ!$C$39:$C$782,СВЦЭМ!$A$39:$A$782,$A36,СВЦЭМ!$B$39:$B$782,Q$11)+'СЕТ СН'!$F$9+СВЦЭМ!$D$10+'СЕТ СН'!$F$5-'СЕТ СН'!$F$17</f>
        <v>3669.3760578600004</v>
      </c>
      <c r="R36" s="36">
        <f>SUMIFS(СВЦЭМ!$C$39:$C$782,СВЦЭМ!$A$39:$A$782,$A36,СВЦЭМ!$B$39:$B$782,R$11)+'СЕТ СН'!$F$9+СВЦЭМ!$D$10+'СЕТ СН'!$F$5-'СЕТ СН'!$F$17</f>
        <v>3662.6796351700004</v>
      </c>
      <c r="S36" s="36">
        <f>SUMIFS(СВЦЭМ!$C$39:$C$782,СВЦЭМ!$A$39:$A$782,$A36,СВЦЭМ!$B$39:$B$782,S$11)+'СЕТ СН'!$F$9+СВЦЭМ!$D$10+'СЕТ СН'!$F$5-'СЕТ СН'!$F$17</f>
        <v>3628.7480028500004</v>
      </c>
      <c r="T36" s="36">
        <f>SUMIFS(СВЦЭМ!$C$39:$C$782,СВЦЭМ!$A$39:$A$782,$A36,СВЦЭМ!$B$39:$B$782,T$11)+'СЕТ СН'!$F$9+СВЦЭМ!$D$10+'СЕТ СН'!$F$5-'СЕТ СН'!$F$17</f>
        <v>3569.6496882199999</v>
      </c>
      <c r="U36" s="36">
        <f>SUMIFS(СВЦЭМ!$C$39:$C$782,СВЦЭМ!$A$39:$A$782,$A36,СВЦЭМ!$B$39:$B$782,U$11)+'СЕТ СН'!$F$9+СВЦЭМ!$D$10+'СЕТ СН'!$F$5-'СЕТ СН'!$F$17</f>
        <v>3590.4354681200002</v>
      </c>
      <c r="V36" s="36">
        <f>SUMIFS(СВЦЭМ!$C$39:$C$782,СВЦЭМ!$A$39:$A$782,$A36,СВЦЭМ!$B$39:$B$782,V$11)+'СЕТ СН'!$F$9+СВЦЭМ!$D$10+'СЕТ СН'!$F$5-'СЕТ СН'!$F$17</f>
        <v>3630.3780641600001</v>
      </c>
      <c r="W36" s="36">
        <f>SUMIFS(СВЦЭМ!$C$39:$C$782,СВЦЭМ!$A$39:$A$782,$A36,СВЦЭМ!$B$39:$B$782,W$11)+'СЕТ СН'!$F$9+СВЦЭМ!$D$10+'СЕТ СН'!$F$5-'СЕТ СН'!$F$17</f>
        <v>3648.1336532599998</v>
      </c>
      <c r="X36" s="36">
        <f>SUMIFS(СВЦЭМ!$C$39:$C$782,СВЦЭМ!$A$39:$A$782,$A36,СВЦЭМ!$B$39:$B$782,X$11)+'СЕТ СН'!$F$9+СВЦЭМ!$D$10+'СЕТ СН'!$F$5-'СЕТ СН'!$F$17</f>
        <v>3650.5115948299999</v>
      </c>
      <c r="Y36" s="36">
        <f>SUMIFS(СВЦЭМ!$C$39:$C$782,СВЦЭМ!$A$39:$A$782,$A36,СВЦЭМ!$B$39:$B$782,Y$11)+'СЕТ СН'!$F$9+СВЦЭМ!$D$10+'СЕТ СН'!$F$5-'СЕТ СН'!$F$17</f>
        <v>3676.4667307400005</v>
      </c>
    </row>
    <row r="37" spans="1:25" ht="15.75" x14ac:dyDescent="0.2">
      <c r="A37" s="35">
        <f t="shared" si="0"/>
        <v>45256</v>
      </c>
      <c r="B37" s="36">
        <f>SUMIFS(СВЦЭМ!$C$39:$C$782,СВЦЭМ!$A$39:$A$782,$A37,СВЦЭМ!$B$39:$B$782,B$11)+'СЕТ СН'!$F$9+СВЦЭМ!$D$10+'СЕТ СН'!$F$5-'СЕТ СН'!$F$17</f>
        <v>3747.9978831400003</v>
      </c>
      <c r="C37" s="36">
        <f>SUMIFS(СВЦЭМ!$C$39:$C$782,СВЦЭМ!$A$39:$A$782,$A37,СВЦЭМ!$B$39:$B$782,C$11)+'СЕТ СН'!$F$9+СВЦЭМ!$D$10+'СЕТ СН'!$F$5-'СЕТ СН'!$F$17</f>
        <v>3729.17431227</v>
      </c>
      <c r="D37" s="36">
        <f>SUMIFS(СВЦЭМ!$C$39:$C$782,СВЦЭМ!$A$39:$A$782,$A37,СВЦЭМ!$B$39:$B$782,D$11)+'СЕТ СН'!$F$9+СВЦЭМ!$D$10+'СЕТ СН'!$F$5-'СЕТ СН'!$F$17</f>
        <v>3733.5627086900004</v>
      </c>
      <c r="E37" s="36">
        <f>SUMIFS(СВЦЭМ!$C$39:$C$782,СВЦЭМ!$A$39:$A$782,$A37,СВЦЭМ!$B$39:$B$782,E$11)+'СЕТ СН'!$F$9+СВЦЭМ!$D$10+'СЕТ СН'!$F$5-'СЕТ СН'!$F$17</f>
        <v>3750.3334343800002</v>
      </c>
      <c r="F37" s="36">
        <f>SUMIFS(СВЦЭМ!$C$39:$C$782,СВЦЭМ!$A$39:$A$782,$A37,СВЦЭМ!$B$39:$B$782,F$11)+'СЕТ СН'!$F$9+СВЦЭМ!$D$10+'СЕТ СН'!$F$5-'СЕТ СН'!$F$17</f>
        <v>3749.4967658000005</v>
      </c>
      <c r="G37" s="36">
        <f>SUMIFS(СВЦЭМ!$C$39:$C$782,СВЦЭМ!$A$39:$A$782,$A37,СВЦЭМ!$B$39:$B$782,G$11)+'СЕТ СН'!$F$9+СВЦЭМ!$D$10+'СЕТ СН'!$F$5-'СЕТ СН'!$F$17</f>
        <v>3733.0999930100002</v>
      </c>
      <c r="H37" s="36">
        <f>SUMIFS(СВЦЭМ!$C$39:$C$782,СВЦЭМ!$A$39:$A$782,$A37,СВЦЭМ!$B$39:$B$782,H$11)+'СЕТ СН'!$F$9+СВЦЭМ!$D$10+'СЕТ СН'!$F$5-'СЕТ СН'!$F$17</f>
        <v>3715.4122328800004</v>
      </c>
      <c r="I37" s="36">
        <f>SUMIFS(СВЦЭМ!$C$39:$C$782,СВЦЭМ!$A$39:$A$782,$A37,СВЦЭМ!$B$39:$B$782,I$11)+'СЕТ СН'!$F$9+СВЦЭМ!$D$10+'СЕТ СН'!$F$5-'СЕТ СН'!$F$17</f>
        <v>3703.0608339099999</v>
      </c>
      <c r="J37" s="36">
        <f>SUMIFS(СВЦЭМ!$C$39:$C$782,СВЦЭМ!$A$39:$A$782,$A37,СВЦЭМ!$B$39:$B$782,J$11)+'СЕТ СН'!$F$9+СВЦЭМ!$D$10+'СЕТ СН'!$F$5-'СЕТ СН'!$F$17</f>
        <v>3682.4720342800001</v>
      </c>
      <c r="K37" s="36">
        <f>SUMIFS(СВЦЭМ!$C$39:$C$782,СВЦЭМ!$A$39:$A$782,$A37,СВЦЭМ!$B$39:$B$782,K$11)+'СЕТ СН'!$F$9+СВЦЭМ!$D$10+'СЕТ СН'!$F$5-'СЕТ СН'!$F$17</f>
        <v>3617.2075283800004</v>
      </c>
      <c r="L37" s="36">
        <f>SUMIFS(СВЦЭМ!$C$39:$C$782,СВЦЭМ!$A$39:$A$782,$A37,СВЦЭМ!$B$39:$B$782,L$11)+'СЕТ СН'!$F$9+СВЦЭМ!$D$10+'СЕТ СН'!$F$5-'СЕТ СН'!$F$17</f>
        <v>3587.4927167900005</v>
      </c>
      <c r="M37" s="36">
        <f>SUMIFS(СВЦЭМ!$C$39:$C$782,СВЦЭМ!$A$39:$A$782,$A37,СВЦЭМ!$B$39:$B$782,M$11)+'СЕТ СН'!$F$9+СВЦЭМ!$D$10+'СЕТ СН'!$F$5-'СЕТ СН'!$F$17</f>
        <v>3581.2540496199999</v>
      </c>
      <c r="N37" s="36">
        <f>SUMIFS(СВЦЭМ!$C$39:$C$782,СВЦЭМ!$A$39:$A$782,$A37,СВЦЭМ!$B$39:$B$782,N$11)+'СЕТ СН'!$F$9+СВЦЭМ!$D$10+'СЕТ СН'!$F$5-'СЕТ СН'!$F$17</f>
        <v>3585.2662015800001</v>
      </c>
      <c r="O37" s="36">
        <f>SUMIFS(СВЦЭМ!$C$39:$C$782,СВЦЭМ!$A$39:$A$782,$A37,СВЦЭМ!$B$39:$B$782,O$11)+'СЕТ СН'!$F$9+СВЦЭМ!$D$10+'СЕТ СН'!$F$5-'СЕТ СН'!$F$17</f>
        <v>3619.1838641300001</v>
      </c>
      <c r="P37" s="36">
        <f>SUMIFS(СВЦЭМ!$C$39:$C$782,СВЦЭМ!$A$39:$A$782,$A37,СВЦЭМ!$B$39:$B$782,P$11)+'СЕТ СН'!$F$9+СВЦЭМ!$D$10+'СЕТ СН'!$F$5-'СЕТ СН'!$F$17</f>
        <v>3628.2068467400004</v>
      </c>
      <c r="Q37" s="36">
        <f>SUMIFS(СВЦЭМ!$C$39:$C$782,СВЦЭМ!$A$39:$A$782,$A37,СВЦЭМ!$B$39:$B$782,Q$11)+'СЕТ СН'!$F$9+СВЦЭМ!$D$10+'СЕТ СН'!$F$5-'СЕТ СН'!$F$17</f>
        <v>3636.6887184000002</v>
      </c>
      <c r="R37" s="36">
        <f>SUMIFS(СВЦЭМ!$C$39:$C$782,СВЦЭМ!$A$39:$A$782,$A37,СВЦЭМ!$B$39:$B$782,R$11)+'СЕТ СН'!$F$9+СВЦЭМ!$D$10+'СЕТ СН'!$F$5-'СЕТ СН'!$F$17</f>
        <v>3636.5605534200004</v>
      </c>
      <c r="S37" s="36">
        <f>SUMIFS(СВЦЭМ!$C$39:$C$782,СВЦЭМ!$A$39:$A$782,$A37,СВЦЭМ!$B$39:$B$782,S$11)+'СЕТ СН'!$F$9+СВЦЭМ!$D$10+'СЕТ СН'!$F$5-'СЕТ СН'!$F$17</f>
        <v>3560.89861664</v>
      </c>
      <c r="T37" s="36">
        <f>SUMIFS(СВЦЭМ!$C$39:$C$782,СВЦЭМ!$A$39:$A$782,$A37,СВЦЭМ!$B$39:$B$782,T$11)+'СЕТ СН'!$F$9+СВЦЭМ!$D$10+'СЕТ СН'!$F$5-'СЕТ СН'!$F$17</f>
        <v>3504.6473573200001</v>
      </c>
      <c r="U37" s="36">
        <f>SUMIFS(СВЦЭМ!$C$39:$C$782,СВЦЭМ!$A$39:$A$782,$A37,СВЦЭМ!$B$39:$B$782,U$11)+'СЕТ СН'!$F$9+СВЦЭМ!$D$10+'СЕТ СН'!$F$5-'СЕТ СН'!$F$17</f>
        <v>3529.4696217400001</v>
      </c>
      <c r="V37" s="36">
        <f>SUMIFS(СВЦЭМ!$C$39:$C$782,СВЦЭМ!$A$39:$A$782,$A37,СВЦЭМ!$B$39:$B$782,V$11)+'СЕТ СН'!$F$9+СВЦЭМ!$D$10+'СЕТ СН'!$F$5-'СЕТ СН'!$F$17</f>
        <v>3560.3800216899999</v>
      </c>
      <c r="W37" s="36">
        <f>SUMIFS(СВЦЭМ!$C$39:$C$782,СВЦЭМ!$A$39:$A$782,$A37,СВЦЭМ!$B$39:$B$782,W$11)+'СЕТ СН'!$F$9+СВЦЭМ!$D$10+'СЕТ СН'!$F$5-'СЕТ СН'!$F$17</f>
        <v>3576.8900477699999</v>
      </c>
      <c r="X37" s="36">
        <f>SUMIFS(СВЦЭМ!$C$39:$C$782,СВЦЭМ!$A$39:$A$782,$A37,СВЦЭМ!$B$39:$B$782,X$11)+'СЕТ СН'!$F$9+СВЦЭМ!$D$10+'СЕТ СН'!$F$5-'СЕТ СН'!$F$17</f>
        <v>3590.9343674500001</v>
      </c>
      <c r="Y37" s="36">
        <f>SUMIFS(СВЦЭМ!$C$39:$C$782,СВЦЭМ!$A$39:$A$782,$A37,СВЦЭМ!$B$39:$B$782,Y$11)+'СЕТ СН'!$F$9+СВЦЭМ!$D$10+'СЕТ СН'!$F$5-'СЕТ СН'!$F$17</f>
        <v>3628.3746766100003</v>
      </c>
    </row>
    <row r="38" spans="1:25" ht="15.75" x14ac:dyDescent="0.2">
      <c r="A38" s="35">
        <f t="shared" si="0"/>
        <v>45257</v>
      </c>
      <c r="B38" s="36">
        <f>SUMIFS(СВЦЭМ!$C$39:$C$782,СВЦЭМ!$A$39:$A$782,$A38,СВЦЭМ!$B$39:$B$782,B$11)+'СЕТ СН'!$F$9+СВЦЭМ!$D$10+'СЕТ СН'!$F$5-'СЕТ СН'!$F$17</f>
        <v>3717.7857845300005</v>
      </c>
      <c r="C38" s="36">
        <f>SUMIFS(СВЦЭМ!$C$39:$C$782,СВЦЭМ!$A$39:$A$782,$A38,СВЦЭМ!$B$39:$B$782,C$11)+'СЕТ СН'!$F$9+СВЦЭМ!$D$10+'СЕТ СН'!$F$5-'СЕТ СН'!$F$17</f>
        <v>3768.6949054900001</v>
      </c>
      <c r="D38" s="36">
        <f>SUMIFS(СВЦЭМ!$C$39:$C$782,СВЦЭМ!$A$39:$A$782,$A38,СВЦЭМ!$B$39:$B$782,D$11)+'СЕТ СН'!$F$9+СВЦЭМ!$D$10+'СЕТ СН'!$F$5-'СЕТ СН'!$F$17</f>
        <v>3770.7102311200001</v>
      </c>
      <c r="E38" s="36">
        <f>SUMIFS(СВЦЭМ!$C$39:$C$782,СВЦЭМ!$A$39:$A$782,$A38,СВЦЭМ!$B$39:$B$782,E$11)+'СЕТ СН'!$F$9+СВЦЭМ!$D$10+'СЕТ СН'!$F$5-'СЕТ СН'!$F$17</f>
        <v>3773.0909653100002</v>
      </c>
      <c r="F38" s="36">
        <f>SUMIFS(СВЦЭМ!$C$39:$C$782,СВЦЭМ!$A$39:$A$782,$A38,СВЦЭМ!$B$39:$B$782,F$11)+'СЕТ СН'!$F$9+СВЦЭМ!$D$10+'СЕТ СН'!$F$5-'СЕТ СН'!$F$17</f>
        <v>3786.2975254900002</v>
      </c>
      <c r="G38" s="36">
        <f>SUMIFS(СВЦЭМ!$C$39:$C$782,СВЦЭМ!$A$39:$A$782,$A38,СВЦЭМ!$B$39:$B$782,G$11)+'СЕТ СН'!$F$9+СВЦЭМ!$D$10+'СЕТ СН'!$F$5-'СЕТ СН'!$F$17</f>
        <v>3778.4931943000001</v>
      </c>
      <c r="H38" s="36">
        <f>SUMIFS(СВЦЭМ!$C$39:$C$782,СВЦЭМ!$A$39:$A$782,$A38,СВЦЭМ!$B$39:$B$782,H$11)+'СЕТ СН'!$F$9+СВЦЭМ!$D$10+'СЕТ СН'!$F$5-'СЕТ СН'!$F$17</f>
        <v>3729.0848720600002</v>
      </c>
      <c r="I38" s="36">
        <f>SUMIFS(СВЦЭМ!$C$39:$C$782,СВЦЭМ!$A$39:$A$782,$A38,СВЦЭМ!$B$39:$B$782,I$11)+'СЕТ СН'!$F$9+СВЦЭМ!$D$10+'СЕТ СН'!$F$5-'СЕТ СН'!$F$17</f>
        <v>3653.1040506700001</v>
      </c>
      <c r="J38" s="36">
        <f>SUMIFS(СВЦЭМ!$C$39:$C$782,СВЦЭМ!$A$39:$A$782,$A38,СВЦЭМ!$B$39:$B$782,J$11)+'СЕТ СН'!$F$9+СВЦЭМ!$D$10+'СЕТ СН'!$F$5-'СЕТ СН'!$F$17</f>
        <v>3612.1875162100005</v>
      </c>
      <c r="K38" s="36">
        <f>SUMIFS(СВЦЭМ!$C$39:$C$782,СВЦЭМ!$A$39:$A$782,$A38,СВЦЭМ!$B$39:$B$782,K$11)+'СЕТ СН'!$F$9+СВЦЭМ!$D$10+'СЕТ СН'!$F$5-'СЕТ СН'!$F$17</f>
        <v>3601.50250856</v>
      </c>
      <c r="L38" s="36">
        <f>SUMIFS(СВЦЭМ!$C$39:$C$782,СВЦЭМ!$A$39:$A$782,$A38,СВЦЭМ!$B$39:$B$782,L$11)+'СЕТ СН'!$F$9+СВЦЭМ!$D$10+'СЕТ СН'!$F$5-'СЕТ СН'!$F$17</f>
        <v>3578.7406852300001</v>
      </c>
      <c r="M38" s="36">
        <f>SUMIFS(СВЦЭМ!$C$39:$C$782,СВЦЭМ!$A$39:$A$782,$A38,СВЦЭМ!$B$39:$B$782,M$11)+'СЕТ СН'!$F$9+СВЦЭМ!$D$10+'СЕТ СН'!$F$5-'СЕТ СН'!$F$17</f>
        <v>3593.0561613099999</v>
      </c>
      <c r="N38" s="36">
        <f>SUMIFS(СВЦЭМ!$C$39:$C$782,СВЦЭМ!$A$39:$A$782,$A38,СВЦЭМ!$B$39:$B$782,N$11)+'СЕТ СН'!$F$9+СВЦЭМ!$D$10+'СЕТ СН'!$F$5-'СЕТ СН'!$F$17</f>
        <v>3597.7107249300002</v>
      </c>
      <c r="O38" s="36">
        <f>SUMIFS(СВЦЭМ!$C$39:$C$782,СВЦЭМ!$A$39:$A$782,$A38,СВЦЭМ!$B$39:$B$782,O$11)+'СЕТ СН'!$F$9+СВЦЭМ!$D$10+'СЕТ СН'!$F$5-'СЕТ СН'!$F$17</f>
        <v>3604.0320733500002</v>
      </c>
      <c r="P38" s="36">
        <f>SUMIFS(СВЦЭМ!$C$39:$C$782,СВЦЭМ!$A$39:$A$782,$A38,СВЦЭМ!$B$39:$B$782,P$11)+'СЕТ СН'!$F$9+СВЦЭМ!$D$10+'СЕТ СН'!$F$5-'СЕТ СН'!$F$17</f>
        <v>3613.2477494000004</v>
      </c>
      <c r="Q38" s="36">
        <f>SUMIFS(СВЦЭМ!$C$39:$C$782,СВЦЭМ!$A$39:$A$782,$A38,СВЦЭМ!$B$39:$B$782,Q$11)+'СЕТ СН'!$F$9+СВЦЭМ!$D$10+'СЕТ СН'!$F$5-'СЕТ СН'!$F$17</f>
        <v>3622.4483295099999</v>
      </c>
      <c r="R38" s="36">
        <f>SUMIFS(СВЦЭМ!$C$39:$C$782,СВЦЭМ!$A$39:$A$782,$A38,СВЦЭМ!$B$39:$B$782,R$11)+'СЕТ СН'!$F$9+СВЦЭМ!$D$10+'СЕТ СН'!$F$5-'СЕТ СН'!$F$17</f>
        <v>3608.6222912500002</v>
      </c>
      <c r="S38" s="36">
        <f>SUMIFS(СВЦЭМ!$C$39:$C$782,СВЦЭМ!$A$39:$A$782,$A38,СВЦЭМ!$B$39:$B$782,S$11)+'СЕТ СН'!$F$9+СВЦЭМ!$D$10+'СЕТ СН'!$F$5-'СЕТ СН'!$F$17</f>
        <v>3576.4735951800003</v>
      </c>
      <c r="T38" s="36">
        <f>SUMIFS(СВЦЭМ!$C$39:$C$782,СВЦЭМ!$A$39:$A$782,$A38,СВЦЭМ!$B$39:$B$782,T$11)+'СЕТ СН'!$F$9+СВЦЭМ!$D$10+'СЕТ СН'!$F$5-'СЕТ СН'!$F$17</f>
        <v>3522.7145063400003</v>
      </c>
      <c r="U38" s="36">
        <f>SUMIFS(СВЦЭМ!$C$39:$C$782,СВЦЭМ!$A$39:$A$782,$A38,СВЦЭМ!$B$39:$B$782,U$11)+'СЕТ СН'!$F$9+СВЦЭМ!$D$10+'СЕТ СН'!$F$5-'СЕТ СН'!$F$17</f>
        <v>3532.3337081</v>
      </c>
      <c r="V38" s="36">
        <f>SUMIFS(СВЦЭМ!$C$39:$C$782,СВЦЭМ!$A$39:$A$782,$A38,СВЦЭМ!$B$39:$B$782,V$11)+'СЕТ СН'!$F$9+СВЦЭМ!$D$10+'СЕТ СН'!$F$5-'СЕТ СН'!$F$17</f>
        <v>3576.9765111400002</v>
      </c>
      <c r="W38" s="36">
        <f>SUMIFS(СВЦЭМ!$C$39:$C$782,СВЦЭМ!$A$39:$A$782,$A38,СВЦЭМ!$B$39:$B$782,W$11)+'СЕТ СН'!$F$9+СВЦЭМ!$D$10+'СЕТ СН'!$F$5-'СЕТ СН'!$F$17</f>
        <v>3559.2597933500001</v>
      </c>
      <c r="X38" s="36">
        <f>SUMIFS(СВЦЭМ!$C$39:$C$782,СВЦЭМ!$A$39:$A$782,$A38,СВЦЭМ!$B$39:$B$782,X$11)+'СЕТ СН'!$F$9+СВЦЭМ!$D$10+'СЕТ СН'!$F$5-'СЕТ СН'!$F$17</f>
        <v>3593.6060802100001</v>
      </c>
      <c r="Y38" s="36">
        <f>SUMIFS(СВЦЭМ!$C$39:$C$782,СВЦЭМ!$A$39:$A$782,$A38,СВЦЭМ!$B$39:$B$782,Y$11)+'СЕТ СН'!$F$9+СВЦЭМ!$D$10+'СЕТ СН'!$F$5-'СЕТ СН'!$F$17</f>
        <v>3612.2417019100003</v>
      </c>
    </row>
    <row r="39" spans="1:25" ht="15.75" x14ac:dyDescent="0.2">
      <c r="A39" s="35">
        <f t="shared" si="0"/>
        <v>45258</v>
      </c>
      <c r="B39" s="36">
        <f>SUMIFS(СВЦЭМ!$C$39:$C$782,СВЦЭМ!$A$39:$A$782,$A39,СВЦЭМ!$B$39:$B$782,B$11)+'СЕТ СН'!$F$9+СВЦЭМ!$D$10+'СЕТ СН'!$F$5-'СЕТ СН'!$F$17</f>
        <v>3543.3615606399999</v>
      </c>
      <c r="C39" s="36">
        <f>SUMIFS(СВЦЭМ!$C$39:$C$782,СВЦЭМ!$A$39:$A$782,$A39,СВЦЭМ!$B$39:$B$782,C$11)+'СЕТ СН'!$F$9+СВЦЭМ!$D$10+'СЕТ СН'!$F$5-'СЕТ СН'!$F$17</f>
        <v>3598.6077231400004</v>
      </c>
      <c r="D39" s="36">
        <f>SUMIFS(СВЦЭМ!$C$39:$C$782,СВЦЭМ!$A$39:$A$782,$A39,СВЦЭМ!$B$39:$B$782,D$11)+'СЕТ СН'!$F$9+СВЦЭМ!$D$10+'СЕТ СН'!$F$5-'СЕТ СН'!$F$17</f>
        <v>3644.0489438200002</v>
      </c>
      <c r="E39" s="36">
        <f>SUMIFS(СВЦЭМ!$C$39:$C$782,СВЦЭМ!$A$39:$A$782,$A39,СВЦЭМ!$B$39:$B$782,E$11)+'СЕТ СН'!$F$9+СВЦЭМ!$D$10+'СЕТ СН'!$F$5-'СЕТ СН'!$F$17</f>
        <v>3634.3752019600001</v>
      </c>
      <c r="F39" s="36">
        <f>SUMIFS(СВЦЭМ!$C$39:$C$782,СВЦЭМ!$A$39:$A$782,$A39,СВЦЭМ!$B$39:$B$782,F$11)+'СЕТ СН'!$F$9+СВЦЭМ!$D$10+'СЕТ СН'!$F$5-'СЕТ СН'!$F$17</f>
        <v>3642.7071880800004</v>
      </c>
      <c r="G39" s="36">
        <f>SUMIFS(СВЦЭМ!$C$39:$C$782,СВЦЭМ!$A$39:$A$782,$A39,СВЦЭМ!$B$39:$B$782,G$11)+'СЕТ СН'!$F$9+СВЦЭМ!$D$10+'СЕТ СН'!$F$5-'СЕТ СН'!$F$17</f>
        <v>3639.9087241699999</v>
      </c>
      <c r="H39" s="36">
        <f>SUMIFS(СВЦЭМ!$C$39:$C$782,СВЦЭМ!$A$39:$A$782,$A39,СВЦЭМ!$B$39:$B$782,H$11)+'СЕТ СН'!$F$9+СВЦЭМ!$D$10+'СЕТ СН'!$F$5-'СЕТ СН'!$F$17</f>
        <v>3575.02657585</v>
      </c>
      <c r="I39" s="36">
        <f>SUMIFS(СВЦЭМ!$C$39:$C$782,СВЦЭМ!$A$39:$A$782,$A39,СВЦЭМ!$B$39:$B$782,I$11)+'СЕТ СН'!$F$9+СВЦЭМ!$D$10+'СЕТ СН'!$F$5-'СЕТ СН'!$F$17</f>
        <v>3530.6443866300001</v>
      </c>
      <c r="J39" s="36">
        <f>SUMIFS(СВЦЭМ!$C$39:$C$782,СВЦЭМ!$A$39:$A$782,$A39,СВЦЭМ!$B$39:$B$782,J$11)+'СЕТ СН'!$F$9+СВЦЭМ!$D$10+'СЕТ СН'!$F$5-'СЕТ СН'!$F$17</f>
        <v>3483.1894932800001</v>
      </c>
      <c r="K39" s="36">
        <f>SUMIFS(СВЦЭМ!$C$39:$C$782,СВЦЭМ!$A$39:$A$782,$A39,СВЦЭМ!$B$39:$B$782,K$11)+'СЕТ СН'!$F$9+СВЦЭМ!$D$10+'СЕТ СН'!$F$5-'СЕТ СН'!$F$17</f>
        <v>3473.0588413599999</v>
      </c>
      <c r="L39" s="36">
        <f>SUMIFS(СВЦЭМ!$C$39:$C$782,СВЦЭМ!$A$39:$A$782,$A39,СВЦЭМ!$B$39:$B$782,L$11)+'СЕТ СН'!$F$9+СВЦЭМ!$D$10+'СЕТ СН'!$F$5-'СЕТ СН'!$F$17</f>
        <v>3457.0748269800001</v>
      </c>
      <c r="M39" s="36">
        <f>SUMIFS(СВЦЭМ!$C$39:$C$782,СВЦЭМ!$A$39:$A$782,$A39,СВЦЭМ!$B$39:$B$782,M$11)+'СЕТ СН'!$F$9+СВЦЭМ!$D$10+'СЕТ СН'!$F$5-'СЕТ СН'!$F$17</f>
        <v>3470.7104025799999</v>
      </c>
      <c r="N39" s="36">
        <f>SUMIFS(СВЦЭМ!$C$39:$C$782,СВЦЭМ!$A$39:$A$782,$A39,СВЦЭМ!$B$39:$B$782,N$11)+'СЕТ СН'!$F$9+СВЦЭМ!$D$10+'СЕТ СН'!$F$5-'СЕТ СН'!$F$17</f>
        <v>3470.89973259</v>
      </c>
      <c r="O39" s="36">
        <f>SUMIFS(СВЦЭМ!$C$39:$C$782,СВЦЭМ!$A$39:$A$782,$A39,СВЦЭМ!$B$39:$B$782,O$11)+'СЕТ СН'!$F$9+СВЦЭМ!$D$10+'СЕТ СН'!$F$5-'СЕТ СН'!$F$17</f>
        <v>3480.3403867800002</v>
      </c>
      <c r="P39" s="36">
        <f>SUMIFS(СВЦЭМ!$C$39:$C$782,СВЦЭМ!$A$39:$A$782,$A39,СВЦЭМ!$B$39:$B$782,P$11)+'СЕТ СН'!$F$9+СВЦЭМ!$D$10+'СЕТ СН'!$F$5-'СЕТ СН'!$F$17</f>
        <v>3489.6923469600001</v>
      </c>
      <c r="Q39" s="36">
        <f>SUMIFS(СВЦЭМ!$C$39:$C$782,СВЦЭМ!$A$39:$A$782,$A39,СВЦЭМ!$B$39:$B$782,Q$11)+'СЕТ СН'!$F$9+СВЦЭМ!$D$10+'СЕТ СН'!$F$5-'СЕТ СН'!$F$17</f>
        <v>3496.11116666</v>
      </c>
      <c r="R39" s="36">
        <f>SUMIFS(СВЦЭМ!$C$39:$C$782,СВЦЭМ!$A$39:$A$782,$A39,СВЦЭМ!$B$39:$B$782,R$11)+'СЕТ СН'!$F$9+СВЦЭМ!$D$10+'СЕТ СН'!$F$5-'СЕТ СН'!$F$17</f>
        <v>3499.5609695600001</v>
      </c>
      <c r="S39" s="36">
        <f>SUMIFS(СВЦЭМ!$C$39:$C$782,СВЦЭМ!$A$39:$A$782,$A39,СВЦЭМ!$B$39:$B$782,S$11)+'СЕТ СН'!$F$9+СВЦЭМ!$D$10+'СЕТ СН'!$F$5-'СЕТ СН'!$F$17</f>
        <v>3455.9774608500002</v>
      </c>
      <c r="T39" s="36">
        <f>SUMIFS(СВЦЭМ!$C$39:$C$782,СВЦЭМ!$A$39:$A$782,$A39,СВЦЭМ!$B$39:$B$782,T$11)+'СЕТ СН'!$F$9+СВЦЭМ!$D$10+'СЕТ СН'!$F$5-'СЕТ СН'!$F$17</f>
        <v>3416.5727060600002</v>
      </c>
      <c r="U39" s="36">
        <f>SUMIFS(СВЦЭМ!$C$39:$C$782,СВЦЭМ!$A$39:$A$782,$A39,СВЦЭМ!$B$39:$B$782,U$11)+'СЕТ СН'!$F$9+СВЦЭМ!$D$10+'СЕТ СН'!$F$5-'СЕТ СН'!$F$17</f>
        <v>3437.1303780200001</v>
      </c>
      <c r="V39" s="36">
        <f>SUMIFS(СВЦЭМ!$C$39:$C$782,СВЦЭМ!$A$39:$A$782,$A39,СВЦЭМ!$B$39:$B$782,V$11)+'СЕТ СН'!$F$9+СВЦЭМ!$D$10+'СЕТ СН'!$F$5-'СЕТ СН'!$F$17</f>
        <v>3461.5517567300003</v>
      </c>
      <c r="W39" s="36">
        <f>SUMIFS(СВЦЭМ!$C$39:$C$782,СВЦЭМ!$A$39:$A$782,$A39,СВЦЭМ!$B$39:$B$782,W$11)+'СЕТ СН'!$F$9+СВЦЭМ!$D$10+'СЕТ СН'!$F$5-'СЕТ СН'!$F$17</f>
        <v>3480.1316606200003</v>
      </c>
      <c r="X39" s="36">
        <f>SUMIFS(СВЦЭМ!$C$39:$C$782,СВЦЭМ!$A$39:$A$782,$A39,СВЦЭМ!$B$39:$B$782,X$11)+'СЕТ СН'!$F$9+СВЦЭМ!$D$10+'СЕТ СН'!$F$5-'СЕТ СН'!$F$17</f>
        <v>3489.0450939800003</v>
      </c>
      <c r="Y39" s="36">
        <f>SUMIFS(СВЦЭМ!$C$39:$C$782,СВЦЭМ!$A$39:$A$782,$A39,СВЦЭМ!$B$39:$B$782,Y$11)+'СЕТ СН'!$F$9+СВЦЭМ!$D$10+'СЕТ СН'!$F$5-'СЕТ СН'!$F$17</f>
        <v>3501.3821498500001</v>
      </c>
    </row>
    <row r="40" spans="1:25" ht="15.75" x14ac:dyDescent="0.2">
      <c r="A40" s="35">
        <f t="shared" si="0"/>
        <v>45259</v>
      </c>
      <c r="B40" s="36">
        <f>SUMIFS(СВЦЭМ!$C$39:$C$782,СВЦЭМ!$A$39:$A$782,$A40,СВЦЭМ!$B$39:$B$782,B$11)+'СЕТ СН'!$F$9+СВЦЭМ!$D$10+'СЕТ СН'!$F$5-'СЕТ СН'!$F$17</f>
        <v>3484.0960842900004</v>
      </c>
      <c r="C40" s="36">
        <f>SUMIFS(СВЦЭМ!$C$39:$C$782,СВЦЭМ!$A$39:$A$782,$A40,СВЦЭМ!$B$39:$B$782,C$11)+'СЕТ СН'!$F$9+СВЦЭМ!$D$10+'СЕТ СН'!$F$5-'СЕТ СН'!$F$17</f>
        <v>3561.0186744600005</v>
      </c>
      <c r="D40" s="36">
        <f>SUMIFS(СВЦЭМ!$C$39:$C$782,СВЦЭМ!$A$39:$A$782,$A40,СВЦЭМ!$B$39:$B$782,D$11)+'СЕТ СН'!$F$9+СВЦЭМ!$D$10+'СЕТ СН'!$F$5-'СЕТ СН'!$F$17</f>
        <v>3617.0080118800001</v>
      </c>
      <c r="E40" s="36">
        <f>SUMIFS(СВЦЭМ!$C$39:$C$782,СВЦЭМ!$A$39:$A$782,$A40,СВЦЭМ!$B$39:$B$782,E$11)+'СЕТ СН'!$F$9+СВЦЭМ!$D$10+'СЕТ СН'!$F$5-'СЕТ СН'!$F$17</f>
        <v>3623.55521847</v>
      </c>
      <c r="F40" s="36">
        <f>SUMIFS(СВЦЭМ!$C$39:$C$782,СВЦЭМ!$A$39:$A$782,$A40,СВЦЭМ!$B$39:$B$782,F$11)+'СЕТ СН'!$F$9+СВЦЭМ!$D$10+'СЕТ СН'!$F$5-'СЕТ СН'!$F$17</f>
        <v>3622.3748839300001</v>
      </c>
      <c r="G40" s="36">
        <f>SUMIFS(СВЦЭМ!$C$39:$C$782,СВЦЭМ!$A$39:$A$782,$A40,СВЦЭМ!$B$39:$B$782,G$11)+'СЕТ СН'!$F$9+СВЦЭМ!$D$10+'СЕТ СН'!$F$5-'СЕТ СН'!$F$17</f>
        <v>3606.5500940100001</v>
      </c>
      <c r="H40" s="36">
        <f>SUMIFS(СВЦЭМ!$C$39:$C$782,СВЦЭМ!$A$39:$A$782,$A40,СВЦЭМ!$B$39:$B$782,H$11)+'СЕТ СН'!$F$9+СВЦЭМ!$D$10+'СЕТ СН'!$F$5-'СЕТ СН'!$F$17</f>
        <v>3576.3242057699999</v>
      </c>
      <c r="I40" s="36">
        <f>SUMIFS(СВЦЭМ!$C$39:$C$782,СВЦЭМ!$A$39:$A$782,$A40,СВЦЭМ!$B$39:$B$782,I$11)+'СЕТ СН'!$F$9+СВЦЭМ!$D$10+'СЕТ СН'!$F$5-'СЕТ СН'!$F$17</f>
        <v>3522.2483588100004</v>
      </c>
      <c r="J40" s="36">
        <f>SUMIFS(СВЦЭМ!$C$39:$C$782,СВЦЭМ!$A$39:$A$782,$A40,СВЦЭМ!$B$39:$B$782,J$11)+'СЕТ СН'!$F$9+СВЦЭМ!$D$10+'СЕТ СН'!$F$5-'СЕТ СН'!$F$17</f>
        <v>3494.2776457600003</v>
      </c>
      <c r="K40" s="36">
        <f>SUMIFS(СВЦЭМ!$C$39:$C$782,СВЦЭМ!$A$39:$A$782,$A40,СВЦЭМ!$B$39:$B$782,K$11)+'СЕТ СН'!$F$9+СВЦЭМ!$D$10+'СЕТ СН'!$F$5-'СЕТ СН'!$F$17</f>
        <v>3468.28373517</v>
      </c>
      <c r="L40" s="36">
        <f>SUMIFS(СВЦЭМ!$C$39:$C$782,СВЦЭМ!$A$39:$A$782,$A40,СВЦЭМ!$B$39:$B$782,L$11)+'СЕТ СН'!$F$9+СВЦЭМ!$D$10+'СЕТ СН'!$F$5-'СЕТ СН'!$F$17</f>
        <v>3461.4255964000004</v>
      </c>
      <c r="M40" s="36">
        <f>SUMIFS(СВЦЭМ!$C$39:$C$782,СВЦЭМ!$A$39:$A$782,$A40,СВЦЭМ!$B$39:$B$782,M$11)+'СЕТ СН'!$F$9+СВЦЭМ!$D$10+'СЕТ СН'!$F$5-'СЕТ СН'!$F$17</f>
        <v>3462.9234365500001</v>
      </c>
      <c r="N40" s="36">
        <f>SUMIFS(СВЦЭМ!$C$39:$C$782,СВЦЭМ!$A$39:$A$782,$A40,СВЦЭМ!$B$39:$B$782,N$11)+'СЕТ СН'!$F$9+СВЦЭМ!$D$10+'СЕТ СН'!$F$5-'СЕТ СН'!$F$17</f>
        <v>3482.4788712899999</v>
      </c>
      <c r="O40" s="36">
        <f>SUMIFS(СВЦЭМ!$C$39:$C$782,СВЦЭМ!$A$39:$A$782,$A40,СВЦЭМ!$B$39:$B$782,O$11)+'СЕТ СН'!$F$9+СВЦЭМ!$D$10+'СЕТ СН'!$F$5-'СЕТ СН'!$F$17</f>
        <v>3499.8124255800003</v>
      </c>
      <c r="P40" s="36">
        <f>SUMIFS(СВЦЭМ!$C$39:$C$782,СВЦЭМ!$A$39:$A$782,$A40,СВЦЭМ!$B$39:$B$782,P$11)+'СЕТ СН'!$F$9+СВЦЭМ!$D$10+'СЕТ СН'!$F$5-'СЕТ СН'!$F$17</f>
        <v>3499.9911059100004</v>
      </c>
      <c r="Q40" s="36">
        <f>SUMIFS(СВЦЭМ!$C$39:$C$782,СВЦЭМ!$A$39:$A$782,$A40,СВЦЭМ!$B$39:$B$782,Q$11)+'СЕТ СН'!$F$9+СВЦЭМ!$D$10+'СЕТ СН'!$F$5-'СЕТ СН'!$F$17</f>
        <v>3508.0917415900003</v>
      </c>
      <c r="R40" s="36">
        <f>SUMIFS(СВЦЭМ!$C$39:$C$782,СВЦЭМ!$A$39:$A$782,$A40,СВЦЭМ!$B$39:$B$782,R$11)+'СЕТ СН'!$F$9+СВЦЭМ!$D$10+'СЕТ СН'!$F$5-'СЕТ СН'!$F$17</f>
        <v>3505.3209984000005</v>
      </c>
      <c r="S40" s="36">
        <f>SUMIFS(СВЦЭМ!$C$39:$C$782,СВЦЭМ!$A$39:$A$782,$A40,СВЦЭМ!$B$39:$B$782,S$11)+'СЕТ СН'!$F$9+СВЦЭМ!$D$10+'СЕТ СН'!$F$5-'СЕТ СН'!$F$17</f>
        <v>3465.5789025300001</v>
      </c>
      <c r="T40" s="36">
        <f>SUMIFS(СВЦЭМ!$C$39:$C$782,СВЦЭМ!$A$39:$A$782,$A40,СВЦЭМ!$B$39:$B$782,T$11)+'СЕТ СН'!$F$9+СВЦЭМ!$D$10+'СЕТ СН'!$F$5-'СЕТ СН'!$F$17</f>
        <v>3412.6855006000001</v>
      </c>
      <c r="U40" s="36">
        <f>SUMIFS(СВЦЭМ!$C$39:$C$782,СВЦЭМ!$A$39:$A$782,$A40,СВЦЭМ!$B$39:$B$782,U$11)+'СЕТ СН'!$F$9+СВЦЭМ!$D$10+'СЕТ СН'!$F$5-'СЕТ СН'!$F$17</f>
        <v>3436.0641484300004</v>
      </c>
      <c r="V40" s="36">
        <f>SUMIFS(СВЦЭМ!$C$39:$C$782,СВЦЭМ!$A$39:$A$782,$A40,СВЦЭМ!$B$39:$B$782,V$11)+'СЕТ СН'!$F$9+СВЦЭМ!$D$10+'СЕТ СН'!$F$5-'СЕТ СН'!$F$17</f>
        <v>3456.9532128000001</v>
      </c>
      <c r="W40" s="36">
        <f>SUMIFS(СВЦЭМ!$C$39:$C$782,СВЦЭМ!$A$39:$A$782,$A40,СВЦЭМ!$B$39:$B$782,W$11)+'СЕТ СН'!$F$9+СВЦЭМ!$D$10+'СЕТ СН'!$F$5-'СЕТ СН'!$F$17</f>
        <v>3469.2773689900005</v>
      </c>
      <c r="X40" s="36">
        <f>SUMIFS(СВЦЭМ!$C$39:$C$782,СВЦЭМ!$A$39:$A$782,$A40,СВЦЭМ!$B$39:$B$782,X$11)+'СЕТ СН'!$F$9+СВЦЭМ!$D$10+'СЕТ СН'!$F$5-'СЕТ СН'!$F$17</f>
        <v>3513.0175959500002</v>
      </c>
      <c r="Y40" s="36">
        <f>SUMIFS(СВЦЭМ!$C$39:$C$782,СВЦЭМ!$A$39:$A$782,$A40,СВЦЭМ!$B$39:$B$782,Y$11)+'СЕТ СН'!$F$9+СВЦЭМ!$D$10+'СЕТ СН'!$F$5-'СЕТ СН'!$F$17</f>
        <v>3530.4395869</v>
      </c>
    </row>
    <row r="41" spans="1:25" ht="15.75" x14ac:dyDescent="0.2">
      <c r="A41" s="35">
        <f t="shared" si="0"/>
        <v>45260</v>
      </c>
      <c r="B41" s="36">
        <f>SUMIFS(СВЦЭМ!$C$39:$C$782,СВЦЭМ!$A$39:$A$782,$A41,СВЦЭМ!$B$39:$B$782,B$11)+'СЕТ СН'!$F$9+СВЦЭМ!$D$10+'СЕТ СН'!$F$5-'СЕТ СН'!$F$17</f>
        <v>3572.6608249000001</v>
      </c>
      <c r="C41" s="36">
        <f>SUMIFS(СВЦЭМ!$C$39:$C$782,СВЦЭМ!$A$39:$A$782,$A41,СВЦЭМ!$B$39:$B$782,C$11)+'СЕТ СН'!$F$9+СВЦЭМ!$D$10+'СЕТ СН'!$F$5-'СЕТ СН'!$F$17</f>
        <v>3606.0099641400002</v>
      </c>
      <c r="D41" s="36">
        <f>SUMIFS(СВЦЭМ!$C$39:$C$782,СВЦЭМ!$A$39:$A$782,$A41,СВЦЭМ!$B$39:$B$782,D$11)+'СЕТ СН'!$F$9+СВЦЭМ!$D$10+'СЕТ СН'!$F$5-'СЕТ СН'!$F$17</f>
        <v>3641.8165981299999</v>
      </c>
      <c r="E41" s="36">
        <f>SUMIFS(СВЦЭМ!$C$39:$C$782,СВЦЭМ!$A$39:$A$782,$A41,СВЦЭМ!$B$39:$B$782,E$11)+'СЕТ СН'!$F$9+СВЦЭМ!$D$10+'СЕТ СН'!$F$5-'СЕТ СН'!$F$17</f>
        <v>3636.7701496099999</v>
      </c>
      <c r="F41" s="36">
        <f>SUMIFS(СВЦЭМ!$C$39:$C$782,СВЦЭМ!$A$39:$A$782,$A41,СВЦЭМ!$B$39:$B$782,F$11)+'СЕТ СН'!$F$9+СВЦЭМ!$D$10+'СЕТ СН'!$F$5-'СЕТ СН'!$F$17</f>
        <v>3642.2130385800001</v>
      </c>
      <c r="G41" s="36">
        <f>SUMIFS(СВЦЭМ!$C$39:$C$782,СВЦЭМ!$A$39:$A$782,$A41,СВЦЭМ!$B$39:$B$782,G$11)+'СЕТ СН'!$F$9+СВЦЭМ!$D$10+'СЕТ СН'!$F$5-'СЕТ СН'!$F$17</f>
        <v>3639.7759664300002</v>
      </c>
      <c r="H41" s="36">
        <f>SUMIFS(СВЦЭМ!$C$39:$C$782,СВЦЭМ!$A$39:$A$782,$A41,СВЦЭМ!$B$39:$B$782,H$11)+'СЕТ СН'!$F$9+СВЦЭМ!$D$10+'СЕТ СН'!$F$5-'СЕТ СН'!$F$17</f>
        <v>3582.6764095300005</v>
      </c>
      <c r="I41" s="36">
        <f>SUMIFS(СВЦЭМ!$C$39:$C$782,СВЦЭМ!$A$39:$A$782,$A41,СВЦЭМ!$B$39:$B$782,I$11)+'СЕТ СН'!$F$9+СВЦЭМ!$D$10+'СЕТ СН'!$F$5-'СЕТ СН'!$F$17</f>
        <v>3548.1609476500003</v>
      </c>
      <c r="J41" s="36">
        <f>SUMIFS(СВЦЭМ!$C$39:$C$782,СВЦЭМ!$A$39:$A$782,$A41,СВЦЭМ!$B$39:$B$782,J$11)+'СЕТ СН'!$F$9+СВЦЭМ!$D$10+'СЕТ СН'!$F$5-'СЕТ СН'!$F$17</f>
        <v>3487.8768064700002</v>
      </c>
      <c r="K41" s="36">
        <f>SUMIFS(СВЦЭМ!$C$39:$C$782,СВЦЭМ!$A$39:$A$782,$A41,СВЦЭМ!$B$39:$B$782,K$11)+'СЕТ СН'!$F$9+СВЦЭМ!$D$10+'СЕТ СН'!$F$5-'СЕТ СН'!$F$17</f>
        <v>3471.7778292500002</v>
      </c>
      <c r="L41" s="36">
        <f>SUMIFS(СВЦЭМ!$C$39:$C$782,СВЦЭМ!$A$39:$A$782,$A41,СВЦЭМ!$B$39:$B$782,L$11)+'СЕТ СН'!$F$9+СВЦЭМ!$D$10+'СЕТ СН'!$F$5-'СЕТ СН'!$F$17</f>
        <v>3452.1208947700002</v>
      </c>
      <c r="M41" s="36">
        <f>SUMIFS(СВЦЭМ!$C$39:$C$782,СВЦЭМ!$A$39:$A$782,$A41,СВЦЭМ!$B$39:$B$782,M$11)+'СЕТ СН'!$F$9+СВЦЭМ!$D$10+'СЕТ СН'!$F$5-'СЕТ СН'!$F$17</f>
        <v>3462.0814161500002</v>
      </c>
      <c r="N41" s="36">
        <f>SUMIFS(СВЦЭМ!$C$39:$C$782,СВЦЭМ!$A$39:$A$782,$A41,СВЦЭМ!$B$39:$B$782,N$11)+'СЕТ СН'!$F$9+СВЦЭМ!$D$10+'СЕТ СН'!$F$5-'СЕТ СН'!$F$17</f>
        <v>3479.1205669700003</v>
      </c>
      <c r="O41" s="36">
        <f>SUMIFS(СВЦЭМ!$C$39:$C$782,СВЦЭМ!$A$39:$A$782,$A41,СВЦЭМ!$B$39:$B$782,O$11)+'СЕТ СН'!$F$9+СВЦЭМ!$D$10+'СЕТ СН'!$F$5-'СЕТ СН'!$F$17</f>
        <v>3477.0723261600001</v>
      </c>
      <c r="P41" s="36">
        <f>SUMIFS(СВЦЭМ!$C$39:$C$782,СВЦЭМ!$A$39:$A$782,$A41,СВЦЭМ!$B$39:$B$782,P$11)+'СЕТ СН'!$F$9+СВЦЭМ!$D$10+'СЕТ СН'!$F$5-'СЕТ СН'!$F$17</f>
        <v>3483.78759928</v>
      </c>
      <c r="Q41" s="36">
        <f>SUMIFS(СВЦЭМ!$C$39:$C$782,СВЦЭМ!$A$39:$A$782,$A41,СВЦЭМ!$B$39:$B$782,Q$11)+'СЕТ СН'!$F$9+СВЦЭМ!$D$10+'СЕТ СН'!$F$5-'СЕТ СН'!$F$17</f>
        <v>3509.39152775</v>
      </c>
      <c r="R41" s="36">
        <f>SUMIFS(СВЦЭМ!$C$39:$C$782,СВЦЭМ!$A$39:$A$782,$A41,СВЦЭМ!$B$39:$B$782,R$11)+'СЕТ СН'!$F$9+СВЦЭМ!$D$10+'СЕТ СН'!$F$5-'СЕТ СН'!$F$17</f>
        <v>3496.3089141500004</v>
      </c>
      <c r="S41" s="36">
        <f>SUMIFS(СВЦЭМ!$C$39:$C$782,СВЦЭМ!$A$39:$A$782,$A41,СВЦЭМ!$B$39:$B$782,S$11)+'СЕТ СН'!$F$9+СВЦЭМ!$D$10+'СЕТ СН'!$F$5-'СЕТ СН'!$F$17</f>
        <v>3453.8970046000004</v>
      </c>
      <c r="T41" s="36">
        <f>SUMIFS(СВЦЭМ!$C$39:$C$782,СВЦЭМ!$A$39:$A$782,$A41,СВЦЭМ!$B$39:$B$782,T$11)+'СЕТ СН'!$F$9+СВЦЭМ!$D$10+'СЕТ СН'!$F$5-'СЕТ СН'!$F$17</f>
        <v>3411.77008871</v>
      </c>
      <c r="U41" s="36">
        <f>SUMIFS(СВЦЭМ!$C$39:$C$782,СВЦЭМ!$A$39:$A$782,$A41,СВЦЭМ!$B$39:$B$782,U$11)+'СЕТ СН'!$F$9+СВЦЭМ!$D$10+'СЕТ СН'!$F$5-'СЕТ СН'!$F$17</f>
        <v>3435.7832320300004</v>
      </c>
      <c r="V41" s="36">
        <f>SUMIFS(СВЦЭМ!$C$39:$C$782,СВЦЭМ!$A$39:$A$782,$A41,СВЦЭМ!$B$39:$B$782,V$11)+'СЕТ СН'!$F$9+СВЦЭМ!$D$10+'СЕТ СН'!$F$5-'СЕТ СН'!$F$17</f>
        <v>3464.1594985900001</v>
      </c>
      <c r="W41" s="36">
        <f>SUMIFS(СВЦЭМ!$C$39:$C$782,СВЦЭМ!$A$39:$A$782,$A41,СВЦЭМ!$B$39:$B$782,W$11)+'СЕТ СН'!$F$9+СВЦЭМ!$D$10+'СЕТ СН'!$F$5-'СЕТ СН'!$F$17</f>
        <v>3485.5621870300001</v>
      </c>
      <c r="X41" s="36">
        <f>SUMIFS(СВЦЭМ!$C$39:$C$782,СВЦЭМ!$A$39:$A$782,$A41,СВЦЭМ!$B$39:$B$782,X$11)+'СЕТ СН'!$F$9+СВЦЭМ!$D$10+'СЕТ СН'!$F$5-'СЕТ СН'!$F$17</f>
        <v>3521.5068126599999</v>
      </c>
      <c r="Y41" s="36">
        <f>SUMIFS(СВЦЭМ!$C$39:$C$782,СВЦЭМ!$A$39:$A$782,$A41,СВЦЭМ!$B$39:$B$782,Y$11)+'СЕТ СН'!$F$9+СВЦЭМ!$D$10+'СЕТ СН'!$F$5-'СЕТ СН'!$F$17</f>
        <v>3558.08450025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СН'!$G$9+СВЦЭМ!$D$10+'СЕТ СН'!$G$5-'СЕТ СН'!$G$17</f>
        <v>4856.8132032800004</v>
      </c>
      <c r="C48" s="36">
        <f>SUMIFS(СВЦЭМ!$C$39:$C$782,СВЦЭМ!$A$39:$A$782,$A48,СВЦЭМ!$B$39:$B$782,C$47)+'СЕТ СН'!$G$9+СВЦЭМ!$D$10+'СЕТ СН'!$G$5-'СЕТ СН'!$G$17</f>
        <v>4791.5713075000003</v>
      </c>
      <c r="D48" s="36">
        <f>SUMIFS(СВЦЭМ!$C$39:$C$782,СВЦЭМ!$A$39:$A$782,$A48,СВЦЭМ!$B$39:$B$782,D$47)+'СЕТ СН'!$G$9+СВЦЭМ!$D$10+'СЕТ СН'!$G$5-'СЕТ СН'!$G$17</f>
        <v>4877.6294797899991</v>
      </c>
      <c r="E48" s="36">
        <f>SUMIFS(СВЦЭМ!$C$39:$C$782,СВЦЭМ!$A$39:$A$782,$A48,СВЦЭМ!$B$39:$B$782,E$47)+'СЕТ СН'!$G$9+СВЦЭМ!$D$10+'СЕТ СН'!$G$5-'СЕТ СН'!$G$17</f>
        <v>4849.9686366200003</v>
      </c>
      <c r="F48" s="36">
        <f>SUMIFS(СВЦЭМ!$C$39:$C$782,СВЦЭМ!$A$39:$A$782,$A48,СВЦЭМ!$B$39:$B$782,F$47)+'СЕТ СН'!$G$9+СВЦЭМ!$D$10+'СЕТ СН'!$G$5-'СЕТ СН'!$G$17</f>
        <v>4858.5769496399998</v>
      </c>
      <c r="G48" s="36">
        <f>SUMIFS(СВЦЭМ!$C$39:$C$782,СВЦЭМ!$A$39:$A$782,$A48,СВЦЭМ!$B$39:$B$782,G$47)+'СЕТ СН'!$G$9+СВЦЭМ!$D$10+'СЕТ СН'!$G$5-'СЕТ СН'!$G$17</f>
        <v>4857.4457377399995</v>
      </c>
      <c r="H48" s="36">
        <f>SUMIFS(СВЦЭМ!$C$39:$C$782,СВЦЭМ!$A$39:$A$782,$A48,СВЦЭМ!$B$39:$B$782,H$47)+'СЕТ СН'!$G$9+СВЦЭМ!$D$10+'СЕТ СН'!$G$5-'СЕТ СН'!$G$17</f>
        <v>4786.5901556099998</v>
      </c>
      <c r="I48" s="36">
        <f>SUMIFS(СВЦЭМ!$C$39:$C$782,СВЦЭМ!$A$39:$A$782,$A48,СВЦЭМ!$B$39:$B$782,I$47)+'СЕТ СН'!$G$9+СВЦЭМ!$D$10+'СЕТ СН'!$G$5-'СЕТ СН'!$G$17</f>
        <v>4718.0033424000003</v>
      </c>
      <c r="J48" s="36">
        <f>SUMIFS(СВЦЭМ!$C$39:$C$782,СВЦЭМ!$A$39:$A$782,$A48,СВЦЭМ!$B$39:$B$782,J$47)+'СЕТ СН'!$G$9+СВЦЭМ!$D$10+'СЕТ СН'!$G$5-'СЕТ СН'!$G$17</f>
        <v>4683.84200478</v>
      </c>
      <c r="K48" s="36">
        <f>SUMIFS(СВЦЭМ!$C$39:$C$782,СВЦЭМ!$A$39:$A$782,$A48,СВЦЭМ!$B$39:$B$782,K$47)+'СЕТ СН'!$G$9+СВЦЭМ!$D$10+'СЕТ СН'!$G$5-'СЕТ СН'!$G$17</f>
        <v>4642.0072905300003</v>
      </c>
      <c r="L48" s="36">
        <f>SUMIFS(СВЦЭМ!$C$39:$C$782,СВЦЭМ!$A$39:$A$782,$A48,СВЦЭМ!$B$39:$B$782,L$47)+'СЕТ СН'!$G$9+СВЦЭМ!$D$10+'СЕТ СН'!$G$5-'СЕТ СН'!$G$17</f>
        <v>4652.2205107899999</v>
      </c>
      <c r="M48" s="36">
        <f>SUMIFS(СВЦЭМ!$C$39:$C$782,СВЦЭМ!$A$39:$A$782,$A48,СВЦЭМ!$B$39:$B$782,M$47)+'СЕТ СН'!$G$9+СВЦЭМ!$D$10+'СЕТ СН'!$G$5-'СЕТ СН'!$G$17</f>
        <v>4644.4357102599997</v>
      </c>
      <c r="N48" s="36">
        <f>SUMIFS(СВЦЭМ!$C$39:$C$782,СВЦЭМ!$A$39:$A$782,$A48,СВЦЭМ!$B$39:$B$782,N$47)+'СЕТ СН'!$G$9+СВЦЭМ!$D$10+'СЕТ СН'!$G$5-'СЕТ СН'!$G$17</f>
        <v>4668.6816790299999</v>
      </c>
      <c r="O48" s="36">
        <f>SUMIFS(СВЦЭМ!$C$39:$C$782,СВЦЭМ!$A$39:$A$782,$A48,СВЦЭМ!$B$39:$B$782,O$47)+'СЕТ СН'!$G$9+СВЦЭМ!$D$10+'СЕТ СН'!$G$5-'СЕТ СН'!$G$17</f>
        <v>4662.0975731600001</v>
      </c>
      <c r="P48" s="36">
        <f>SUMIFS(СВЦЭМ!$C$39:$C$782,СВЦЭМ!$A$39:$A$782,$A48,СВЦЭМ!$B$39:$B$782,P$47)+'СЕТ СН'!$G$9+СВЦЭМ!$D$10+'СЕТ СН'!$G$5-'СЕТ СН'!$G$17</f>
        <v>4671.8989247600002</v>
      </c>
      <c r="Q48" s="36">
        <f>SUMIFS(СВЦЭМ!$C$39:$C$782,СВЦЭМ!$A$39:$A$782,$A48,СВЦЭМ!$B$39:$B$782,Q$47)+'СЕТ СН'!$G$9+СВЦЭМ!$D$10+'СЕТ СН'!$G$5-'СЕТ СН'!$G$17</f>
        <v>4684.7372132800001</v>
      </c>
      <c r="R48" s="36">
        <f>SUMIFS(СВЦЭМ!$C$39:$C$782,СВЦЭМ!$A$39:$A$782,$A48,СВЦЭМ!$B$39:$B$782,R$47)+'СЕТ СН'!$G$9+СВЦЭМ!$D$10+'СЕТ СН'!$G$5-'СЕТ СН'!$G$17</f>
        <v>4684.6956468600001</v>
      </c>
      <c r="S48" s="36">
        <f>SUMIFS(СВЦЭМ!$C$39:$C$782,СВЦЭМ!$A$39:$A$782,$A48,СВЦЭМ!$B$39:$B$782,S$47)+'СЕТ СН'!$G$9+СВЦЭМ!$D$10+'СЕТ СН'!$G$5-'СЕТ СН'!$G$17</f>
        <v>4657.0810732499995</v>
      </c>
      <c r="T48" s="36">
        <f>SUMIFS(СВЦЭМ!$C$39:$C$782,СВЦЭМ!$A$39:$A$782,$A48,СВЦЭМ!$B$39:$B$782,T$47)+'СЕТ СН'!$G$9+СВЦЭМ!$D$10+'СЕТ СН'!$G$5-'СЕТ СН'!$G$17</f>
        <v>4595.8799064899995</v>
      </c>
      <c r="U48" s="36">
        <f>SUMIFS(СВЦЭМ!$C$39:$C$782,СВЦЭМ!$A$39:$A$782,$A48,СВЦЭМ!$B$39:$B$782,U$47)+'СЕТ СН'!$G$9+СВЦЭМ!$D$10+'СЕТ СН'!$G$5-'СЕТ СН'!$G$17</f>
        <v>4576.8209550600004</v>
      </c>
      <c r="V48" s="36">
        <f>SUMIFS(СВЦЭМ!$C$39:$C$782,СВЦЭМ!$A$39:$A$782,$A48,СВЦЭМ!$B$39:$B$782,V$47)+'СЕТ СН'!$G$9+СВЦЭМ!$D$10+'СЕТ СН'!$G$5-'СЕТ СН'!$G$17</f>
        <v>4601.7770182799995</v>
      </c>
      <c r="W48" s="36">
        <f>SUMIFS(СВЦЭМ!$C$39:$C$782,СВЦЭМ!$A$39:$A$782,$A48,СВЦЭМ!$B$39:$B$782,W$47)+'СЕТ СН'!$G$9+СВЦЭМ!$D$10+'СЕТ СН'!$G$5-'СЕТ СН'!$G$17</f>
        <v>4614.5916790399997</v>
      </c>
      <c r="X48" s="36">
        <f>SUMIFS(СВЦЭМ!$C$39:$C$782,СВЦЭМ!$A$39:$A$782,$A48,СВЦЭМ!$B$39:$B$782,X$47)+'СЕТ СН'!$G$9+СВЦЭМ!$D$10+'СЕТ СН'!$G$5-'СЕТ СН'!$G$17</f>
        <v>4651.9629059399995</v>
      </c>
      <c r="Y48" s="36">
        <f>SUMIFS(СВЦЭМ!$C$39:$C$782,СВЦЭМ!$A$39:$A$782,$A48,СВЦЭМ!$B$39:$B$782,Y$47)+'СЕТ СН'!$G$9+СВЦЭМ!$D$10+'СЕТ СН'!$G$5-'СЕТ СН'!$G$17</f>
        <v>4702.7659434500001</v>
      </c>
    </row>
    <row r="49" spans="1:25" ht="15.75" x14ac:dyDescent="0.2">
      <c r="A49" s="35">
        <f>A48+1</f>
        <v>45232</v>
      </c>
      <c r="B49" s="36">
        <f>SUMIFS(СВЦЭМ!$C$39:$C$782,СВЦЭМ!$A$39:$A$782,$A49,СВЦЭМ!$B$39:$B$782,B$47)+'СЕТ СН'!$G$9+СВЦЭМ!$D$10+'СЕТ СН'!$G$5-'СЕТ СН'!$G$17</f>
        <v>4704.44265034</v>
      </c>
      <c r="C49" s="36">
        <f>SUMIFS(СВЦЭМ!$C$39:$C$782,СВЦЭМ!$A$39:$A$782,$A49,СВЦЭМ!$B$39:$B$782,C$47)+'СЕТ СН'!$G$9+СВЦЭМ!$D$10+'СЕТ СН'!$G$5-'СЕТ СН'!$G$17</f>
        <v>4760.0593058300001</v>
      </c>
      <c r="D49" s="36">
        <f>SUMIFS(СВЦЭМ!$C$39:$C$782,СВЦЭМ!$A$39:$A$782,$A49,СВЦЭМ!$B$39:$B$782,D$47)+'СЕТ СН'!$G$9+СВЦЭМ!$D$10+'СЕТ СН'!$G$5-'СЕТ СН'!$G$17</f>
        <v>4817.6316243099991</v>
      </c>
      <c r="E49" s="36">
        <f>SUMIFS(СВЦЭМ!$C$39:$C$782,СВЦЭМ!$A$39:$A$782,$A49,СВЦЭМ!$B$39:$B$782,E$47)+'СЕТ СН'!$G$9+СВЦЭМ!$D$10+'СЕТ СН'!$G$5-'СЕТ СН'!$G$17</f>
        <v>4813.4738733199993</v>
      </c>
      <c r="F49" s="36">
        <f>SUMIFS(СВЦЭМ!$C$39:$C$782,СВЦЭМ!$A$39:$A$782,$A49,СВЦЭМ!$B$39:$B$782,F$47)+'СЕТ СН'!$G$9+СВЦЭМ!$D$10+'СЕТ СН'!$G$5-'СЕТ СН'!$G$17</f>
        <v>4809.15800468</v>
      </c>
      <c r="G49" s="36">
        <f>SUMIFS(СВЦЭМ!$C$39:$C$782,СВЦЭМ!$A$39:$A$782,$A49,СВЦЭМ!$B$39:$B$782,G$47)+'СЕТ СН'!$G$9+СВЦЭМ!$D$10+'СЕТ СН'!$G$5-'СЕТ СН'!$G$17</f>
        <v>4800.3254071900001</v>
      </c>
      <c r="H49" s="36">
        <f>SUMIFS(СВЦЭМ!$C$39:$C$782,СВЦЭМ!$A$39:$A$782,$A49,СВЦЭМ!$B$39:$B$782,H$47)+'СЕТ СН'!$G$9+СВЦЭМ!$D$10+'СЕТ СН'!$G$5-'СЕТ СН'!$G$17</f>
        <v>4731.8430385499996</v>
      </c>
      <c r="I49" s="36">
        <f>SUMIFS(СВЦЭМ!$C$39:$C$782,СВЦЭМ!$A$39:$A$782,$A49,СВЦЭМ!$B$39:$B$782,I$47)+'СЕТ СН'!$G$9+СВЦЭМ!$D$10+'СЕТ СН'!$G$5-'СЕТ СН'!$G$17</f>
        <v>4645.9969621299997</v>
      </c>
      <c r="J49" s="36">
        <f>SUMIFS(СВЦЭМ!$C$39:$C$782,СВЦЭМ!$A$39:$A$782,$A49,СВЦЭМ!$B$39:$B$782,J$47)+'СЕТ СН'!$G$9+СВЦЭМ!$D$10+'СЕТ СН'!$G$5-'СЕТ СН'!$G$17</f>
        <v>4588.1743956</v>
      </c>
      <c r="K49" s="36">
        <f>SUMIFS(СВЦЭМ!$C$39:$C$782,СВЦЭМ!$A$39:$A$782,$A49,СВЦЭМ!$B$39:$B$782,K$47)+'СЕТ СН'!$G$9+СВЦЭМ!$D$10+'СЕТ СН'!$G$5-'СЕТ СН'!$G$17</f>
        <v>4541.44972134</v>
      </c>
      <c r="L49" s="36">
        <f>SUMIFS(СВЦЭМ!$C$39:$C$782,СВЦЭМ!$A$39:$A$782,$A49,СВЦЭМ!$B$39:$B$782,L$47)+'СЕТ СН'!$G$9+СВЦЭМ!$D$10+'СЕТ СН'!$G$5-'СЕТ СН'!$G$17</f>
        <v>4541.4708624599998</v>
      </c>
      <c r="M49" s="36">
        <f>SUMIFS(СВЦЭМ!$C$39:$C$782,СВЦЭМ!$A$39:$A$782,$A49,СВЦЭМ!$B$39:$B$782,M$47)+'СЕТ СН'!$G$9+СВЦЭМ!$D$10+'СЕТ СН'!$G$5-'СЕТ СН'!$G$17</f>
        <v>4558.0932503499998</v>
      </c>
      <c r="N49" s="36">
        <f>SUMIFS(СВЦЭМ!$C$39:$C$782,СВЦЭМ!$A$39:$A$782,$A49,СВЦЭМ!$B$39:$B$782,N$47)+'СЕТ СН'!$G$9+СВЦЭМ!$D$10+'СЕТ СН'!$G$5-'СЕТ СН'!$G$17</f>
        <v>4587.4348336800003</v>
      </c>
      <c r="O49" s="36">
        <f>SUMIFS(СВЦЭМ!$C$39:$C$782,СВЦЭМ!$A$39:$A$782,$A49,СВЦЭМ!$B$39:$B$782,O$47)+'СЕТ СН'!$G$9+СВЦЭМ!$D$10+'СЕТ СН'!$G$5-'СЕТ СН'!$G$17</f>
        <v>4586.7978446199995</v>
      </c>
      <c r="P49" s="36">
        <f>SUMIFS(СВЦЭМ!$C$39:$C$782,СВЦЭМ!$A$39:$A$782,$A49,СВЦЭМ!$B$39:$B$782,P$47)+'СЕТ СН'!$G$9+СВЦЭМ!$D$10+'СЕТ СН'!$G$5-'СЕТ СН'!$G$17</f>
        <v>4593.3573231499995</v>
      </c>
      <c r="Q49" s="36">
        <f>SUMIFS(СВЦЭМ!$C$39:$C$782,СВЦЭМ!$A$39:$A$782,$A49,СВЦЭМ!$B$39:$B$782,Q$47)+'СЕТ СН'!$G$9+СВЦЭМ!$D$10+'СЕТ СН'!$G$5-'СЕТ СН'!$G$17</f>
        <v>4601.5022555899995</v>
      </c>
      <c r="R49" s="36">
        <f>SUMIFS(СВЦЭМ!$C$39:$C$782,СВЦЭМ!$A$39:$A$782,$A49,СВЦЭМ!$B$39:$B$782,R$47)+'СЕТ СН'!$G$9+СВЦЭМ!$D$10+'СЕТ СН'!$G$5-'СЕТ СН'!$G$17</f>
        <v>4598.4367122700005</v>
      </c>
      <c r="S49" s="36">
        <f>SUMIFS(СВЦЭМ!$C$39:$C$782,СВЦЭМ!$A$39:$A$782,$A49,СВЦЭМ!$B$39:$B$782,S$47)+'СЕТ СН'!$G$9+СВЦЭМ!$D$10+'СЕТ СН'!$G$5-'СЕТ СН'!$G$17</f>
        <v>4580.9082909799999</v>
      </c>
      <c r="T49" s="36">
        <f>SUMIFS(СВЦЭМ!$C$39:$C$782,СВЦЭМ!$A$39:$A$782,$A49,СВЦЭМ!$B$39:$B$782,T$47)+'СЕТ СН'!$G$9+СВЦЭМ!$D$10+'СЕТ СН'!$G$5-'СЕТ СН'!$G$17</f>
        <v>4517.9444688100002</v>
      </c>
      <c r="U49" s="36">
        <f>SUMIFS(СВЦЭМ!$C$39:$C$782,СВЦЭМ!$A$39:$A$782,$A49,СВЦЭМ!$B$39:$B$782,U$47)+'СЕТ СН'!$G$9+СВЦЭМ!$D$10+'СЕТ СН'!$G$5-'СЕТ СН'!$G$17</f>
        <v>4499.5700912800003</v>
      </c>
      <c r="V49" s="36">
        <f>SUMIFS(СВЦЭМ!$C$39:$C$782,СВЦЭМ!$A$39:$A$782,$A49,СВЦЭМ!$B$39:$B$782,V$47)+'СЕТ СН'!$G$9+СВЦЭМ!$D$10+'СЕТ СН'!$G$5-'СЕТ СН'!$G$17</f>
        <v>4524.7639730299998</v>
      </c>
      <c r="W49" s="36">
        <f>SUMIFS(СВЦЭМ!$C$39:$C$782,СВЦЭМ!$A$39:$A$782,$A49,СВЦЭМ!$B$39:$B$782,W$47)+'СЕТ СН'!$G$9+СВЦЭМ!$D$10+'СЕТ СН'!$G$5-'СЕТ СН'!$G$17</f>
        <v>4548.3652333499995</v>
      </c>
      <c r="X49" s="36">
        <f>SUMIFS(СВЦЭМ!$C$39:$C$782,СВЦЭМ!$A$39:$A$782,$A49,СВЦЭМ!$B$39:$B$782,X$47)+'СЕТ СН'!$G$9+СВЦЭМ!$D$10+'СЕТ СН'!$G$5-'СЕТ СН'!$G$17</f>
        <v>4596.6831197900001</v>
      </c>
      <c r="Y49" s="36">
        <f>SUMIFS(СВЦЭМ!$C$39:$C$782,СВЦЭМ!$A$39:$A$782,$A49,СВЦЭМ!$B$39:$B$782,Y$47)+'СЕТ СН'!$G$9+СВЦЭМ!$D$10+'СЕТ СН'!$G$5-'СЕТ СН'!$G$17</f>
        <v>4651.3926497900002</v>
      </c>
    </row>
    <row r="50" spans="1:25" ht="15.75" x14ac:dyDescent="0.2">
      <c r="A50" s="35">
        <f t="shared" ref="A50:A77" si="1">A49+1</f>
        <v>45233</v>
      </c>
      <c r="B50" s="36">
        <f>SUMIFS(СВЦЭМ!$C$39:$C$782,СВЦЭМ!$A$39:$A$782,$A50,СВЦЭМ!$B$39:$B$782,B$47)+'СЕТ СН'!$G$9+СВЦЭМ!$D$10+'СЕТ СН'!$G$5-'СЕТ СН'!$G$17</f>
        <v>4687.1440896799995</v>
      </c>
      <c r="C50" s="36">
        <f>SUMIFS(СВЦЭМ!$C$39:$C$782,СВЦЭМ!$A$39:$A$782,$A50,СВЦЭМ!$B$39:$B$782,C$47)+'СЕТ СН'!$G$9+СВЦЭМ!$D$10+'СЕТ СН'!$G$5-'СЕТ СН'!$G$17</f>
        <v>4744.3701458200003</v>
      </c>
      <c r="D50" s="36">
        <f>SUMIFS(СВЦЭМ!$C$39:$C$782,СВЦЭМ!$A$39:$A$782,$A50,СВЦЭМ!$B$39:$B$782,D$47)+'СЕТ СН'!$G$9+СВЦЭМ!$D$10+'СЕТ СН'!$G$5-'СЕТ СН'!$G$17</f>
        <v>4775.1921600000005</v>
      </c>
      <c r="E50" s="36">
        <f>SUMIFS(СВЦЭМ!$C$39:$C$782,СВЦЭМ!$A$39:$A$782,$A50,СВЦЭМ!$B$39:$B$782,E$47)+'СЕТ СН'!$G$9+СВЦЭМ!$D$10+'СЕТ СН'!$G$5-'СЕТ СН'!$G$17</f>
        <v>4805.4190610400001</v>
      </c>
      <c r="F50" s="36">
        <f>SUMIFS(СВЦЭМ!$C$39:$C$782,СВЦЭМ!$A$39:$A$782,$A50,СВЦЭМ!$B$39:$B$782,F$47)+'СЕТ СН'!$G$9+СВЦЭМ!$D$10+'СЕТ СН'!$G$5-'СЕТ СН'!$G$17</f>
        <v>4822.7002782799991</v>
      </c>
      <c r="G50" s="36">
        <f>SUMIFS(СВЦЭМ!$C$39:$C$782,СВЦЭМ!$A$39:$A$782,$A50,СВЦЭМ!$B$39:$B$782,G$47)+'СЕТ СН'!$G$9+СВЦЭМ!$D$10+'СЕТ СН'!$G$5-'СЕТ СН'!$G$17</f>
        <v>4810.4658073499995</v>
      </c>
      <c r="H50" s="36">
        <f>SUMIFS(СВЦЭМ!$C$39:$C$782,СВЦЭМ!$A$39:$A$782,$A50,СВЦЭМ!$B$39:$B$782,H$47)+'СЕТ СН'!$G$9+СВЦЭМ!$D$10+'СЕТ СН'!$G$5-'СЕТ СН'!$G$17</f>
        <v>4747.0028841799995</v>
      </c>
      <c r="I50" s="36">
        <f>SUMIFS(СВЦЭМ!$C$39:$C$782,СВЦЭМ!$A$39:$A$782,$A50,СВЦЭМ!$B$39:$B$782,I$47)+'СЕТ СН'!$G$9+СВЦЭМ!$D$10+'СЕТ СН'!$G$5-'СЕТ СН'!$G$17</f>
        <v>4672.8302944899997</v>
      </c>
      <c r="J50" s="36">
        <f>SUMIFS(СВЦЭМ!$C$39:$C$782,СВЦЭМ!$A$39:$A$782,$A50,СВЦЭМ!$B$39:$B$782,J$47)+'СЕТ СН'!$G$9+СВЦЭМ!$D$10+'СЕТ СН'!$G$5-'СЕТ СН'!$G$17</f>
        <v>4627.9313363299998</v>
      </c>
      <c r="K50" s="36">
        <f>SUMIFS(СВЦЭМ!$C$39:$C$782,СВЦЭМ!$A$39:$A$782,$A50,СВЦЭМ!$B$39:$B$782,K$47)+'СЕТ СН'!$G$9+СВЦЭМ!$D$10+'СЕТ СН'!$G$5-'СЕТ СН'!$G$17</f>
        <v>4584.9849344499999</v>
      </c>
      <c r="L50" s="36">
        <f>SUMIFS(СВЦЭМ!$C$39:$C$782,СВЦЭМ!$A$39:$A$782,$A50,СВЦЭМ!$B$39:$B$782,L$47)+'СЕТ СН'!$G$9+СВЦЭМ!$D$10+'СЕТ СН'!$G$5-'СЕТ СН'!$G$17</f>
        <v>4608.8487785699999</v>
      </c>
      <c r="M50" s="36">
        <f>SUMIFS(СВЦЭМ!$C$39:$C$782,СВЦЭМ!$A$39:$A$782,$A50,СВЦЭМ!$B$39:$B$782,M$47)+'СЕТ СН'!$G$9+СВЦЭМ!$D$10+'СЕТ СН'!$G$5-'СЕТ СН'!$G$17</f>
        <v>4616.6729456900002</v>
      </c>
      <c r="N50" s="36">
        <f>SUMIFS(СВЦЭМ!$C$39:$C$782,СВЦЭМ!$A$39:$A$782,$A50,СВЦЭМ!$B$39:$B$782,N$47)+'СЕТ СН'!$G$9+СВЦЭМ!$D$10+'СЕТ СН'!$G$5-'СЕТ СН'!$G$17</f>
        <v>4652.2546243300003</v>
      </c>
      <c r="O50" s="36">
        <f>SUMIFS(СВЦЭМ!$C$39:$C$782,СВЦЭМ!$A$39:$A$782,$A50,СВЦЭМ!$B$39:$B$782,O$47)+'СЕТ СН'!$G$9+СВЦЭМ!$D$10+'СЕТ СН'!$G$5-'СЕТ СН'!$G$17</f>
        <v>4637.0401559299999</v>
      </c>
      <c r="P50" s="36">
        <f>SUMIFS(СВЦЭМ!$C$39:$C$782,СВЦЭМ!$A$39:$A$782,$A50,СВЦЭМ!$B$39:$B$782,P$47)+'СЕТ СН'!$G$9+СВЦЭМ!$D$10+'СЕТ СН'!$G$5-'СЕТ СН'!$G$17</f>
        <v>4635.7920924199998</v>
      </c>
      <c r="Q50" s="36">
        <f>SUMIFS(СВЦЭМ!$C$39:$C$782,СВЦЭМ!$A$39:$A$782,$A50,СВЦЭМ!$B$39:$B$782,Q$47)+'СЕТ СН'!$G$9+СВЦЭМ!$D$10+'СЕТ СН'!$G$5-'СЕТ СН'!$G$17</f>
        <v>4638.1991293399997</v>
      </c>
      <c r="R50" s="36">
        <f>SUMIFS(СВЦЭМ!$C$39:$C$782,СВЦЭМ!$A$39:$A$782,$A50,СВЦЭМ!$B$39:$B$782,R$47)+'СЕТ СН'!$G$9+СВЦЭМ!$D$10+'СЕТ СН'!$G$5-'СЕТ СН'!$G$17</f>
        <v>4640.3480301700001</v>
      </c>
      <c r="S50" s="36">
        <f>SUMIFS(СВЦЭМ!$C$39:$C$782,СВЦЭМ!$A$39:$A$782,$A50,СВЦЭМ!$B$39:$B$782,S$47)+'СЕТ СН'!$G$9+СВЦЭМ!$D$10+'СЕТ СН'!$G$5-'СЕТ СН'!$G$17</f>
        <v>4607.7935067300004</v>
      </c>
      <c r="T50" s="36">
        <f>SUMIFS(СВЦЭМ!$C$39:$C$782,СВЦЭМ!$A$39:$A$782,$A50,СВЦЭМ!$B$39:$B$782,T$47)+'СЕТ СН'!$G$9+СВЦЭМ!$D$10+'СЕТ СН'!$G$5-'СЕТ СН'!$G$17</f>
        <v>4544.3274773699995</v>
      </c>
      <c r="U50" s="36">
        <f>SUMIFS(СВЦЭМ!$C$39:$C$782,СВЦЭМ!$A$39:$A$782,$A50,СВЦЭМ!$B$39:$B$782,U$47)+'СЕТ СН'!$G$9+СВЦЭМ!$D$10+'СЕТ СН'!$G$5-'СЕТ СН'!$G$17</f>
        <v>4515.5822955499998</v>
      </c>
      <c r="V50" s="36">
        <f>SUMIFS(СВЦЭМ!$C$39:$C$782,СВЦЭМ!$A$39:$A$782,$A50,СВЦЭМ!$B$39:$B$782,V$47)+'СЕТ СН'!$G$9+СВЦЭМ!$D$10+'СЕТ СН'!$G$5-'СЕТ СН'!$G$17</f>
        <v>4545.876244</v>
      </c>
      <c r="W50" s="36">
        <f>SUMIFS(СВЦЭМ!$C$39:$C$782,СВЦЭМ!$A$39:$A$782,$A50,СВЦЭМ!$B$39:$B$782,W$47)+'СЕТ СН'!$G$9+СВЦЭМ!$D$10+'СЕТ СН'!$G$5-'СЕТ СН'!$G$17</f>
        <v>4555.2173061699996</v>
      </c>
      <c r="X50" s="36">
        <f>SUMIFS(СВЦЭМ!$C$39:$C$782,СВЦЭМ!$A$39:$A$782,$A50,СВЦЭМ!$B$39:$B$782,X$47)+'СЕТ СН'!$G$9+СВЦЭМ!$D$10+'СЕТ СН'!$G$5-'СЕТ СН'!$G$17</f>
        <v>4607.0449515999999</v>
      </c>
      <c r="Y50" s="36">
        <f>SUMIFS(СВЦЭМ!$C$39:$C$782,СВЦЭМ!$A$39:$A$782,$A50,СВЦЭМ!$B$39:$B$782,Y$47)+'СЕТ СН'!$G$9+СВЦЭМ!$D$10+'СЕТ СН'!$G$5-'СЕТ СН'!$G$17</f>
        <v>4733.9874331999999</v>
      </c>
    </row>
    <row r="51" spans="1:25" ht="15.75" x14ac:dyDescent="0.2">
      <c r="A51" s="35">
        <f t="shared" si="1"/>
        <v>45234</v>
      </c>
      <c r="B51" s="36">
        <f>SUMIFS(СВЦЭМ!$C$39:$C$782,СВЦЭМ!$A$39:$A$782,$A51,СВЦЭМ!$B$39:$B$782,B$47)+'СЕТ СН'!$G$9+СВЦЭМ!$D$10+'СЕТ СН'!$G$5-'СЕТ СН'!$G$17</f>
        <v>4534.6646035499998</v>
      </c>
      <c r="C51" s="36">
        <f>SUMIFS(СВЦЭМ!$C$39:$C$782,СВЦЭМ!$A$39:$A$782,$A51,СВЦЭМ!$B$39:$B$782,C$47)+'СЕТ СН'!$G$9+СВЦЭМ!$D$10+'СЕТ СН'!$G$5-'СЕТ СН'!$G$17</f>
        <v>4601.5216050300005</v>
      </c>
      <c r="D51" s="36">
        <f>SUMIFS(СВЦЭМ!$C$39:$C$782,СВЦЭМ!$A$39:$A$782,$A51,СВЦЭМ!$B$39:$B$782,D$47)+'СЕТ СН'!$G$9+СВЦЭМ!$D$10+'СЕТ СН'!$G$5-'СЕТ СН'!$G$17</f>
        <v>4669.67475139</v>
      </c>
      <c r="E51" s="36">
        <f>SUMIFS(СВЦЭМ!$C$39:$C$782,СВЦЭМ!$A$39:$A$782,$A51,СВЦЭМ!$B$39:$B$782,E$47)+'СЕТ СН'!$G$9+СВЦЭМ!$D$10+'СЕТ СН'!$G$5-'СЕТ СН'!$G$17</f>
        <v>4687.5605149800003</v>
      </c>
      <c r="F51" s="36">
        <f>SUMIFS(СВЦЭМ!$C$39:$C$782,СВЦЭМ!$A$39:$A$782,$A51,СВЦЭМ!$B$39:$B$782,F$47)+'СЕТ СН'!$G$9+СВЦЭМ!$D$10+'СЕТ СН'!$G$5-'СЕТ СН'!$G$17</f>
        <v>4691.1049756600005</v>
      </c>
      <c r="G51" s="36">
        <f>SUMIFS(СВЦЭМ!$C$39:$C$782,СВЦЭМ!$A$39:$A$782,$A51,СВЦЭМ!$B$39:$B$782,G$47)+'СЕТ СН'!$G$9+СВЦЭМ!$D$10+'СЕТ СН'!$G$5-'СЕТ СН'!$G$17</f>
        <v>4692.1112229199998</v>
      </c>
      <c r="H51" s="36">
        <f>SUMIFS(СВЦЭМ!$C$39:$C$782,СВЦЭМ!$A$39:$A$782,$A51,СВЦЭМ!$B$39:$B$782,H$47)+'СЕТ СН'!$G$9+СВЦЭМ!$D$10+'СЕТ СН'!$G$5-'СЕТ СН'!$G$17</f>
        <v>4679.8576245100003</v>
      </c>
      <c r="I51" s="36">
        <f>SUMIFS(СВЦЭМ!$C$39:$C$782,СВЦЭМ!$A$39:$A$782,$A51,СВЦЭМ!$B$39:$B$782,I$47)+'СЕТ СН'!$G$9+СВЦЭМ!$D$10+'СЕТ СН'!$G$5-'СЕТ СН'!$G$17</f>
        <v>4570.0615371000004</v>
      </c>
      <c r="J51" s="36">
        <f>SUMIFS(СВЦЭМ!$C$39:$C$782,СВЦЭМ!$A$39:$A$782,$A51,СВЦЭМ!$B$39:$B$782,J$47)+'СЕТ СН'!$G$9+СВЦЭМ!$D$10+'СЕТ СН'!$G$5-'СЕТ СН'!$G$17</f>
        <v>4485.3330968700002</v>
      </c>
      <c r="K51" s="36">
        <f>SUMIFS(СВЦЭМ!$C$39:$C$782,СВЦЭМ!$A$39:$A$782,$A51,СВЦЭМ!$B$39:$B$782,K$47)+'СЕТ СН'!$G$9+СВЦЭМ!$D$10+'СЕТ СН'!$G$5-'СЕТ СН'!$G$17</f>
        <v>4433.1179874999998</v>
      </c>
      <c r="L51" s="36">
        <f>SUMIFS(СВЦЭМ!$C$39:$C$782,СВЦЭМ!$A$39:$A$782,$A51,СВЦЭМ!$B$39:$B$782,L$47)+'СЕТ СН'!$G$9+СВЦЭМ!$D$10+'СЕТ СН'!$G$5-'СЕТ СН'!$G$17</f>
        <v>4404.3571906799998</v>
      </c>
      <c r="M51" s="36">
        <f>SUMIFS(СВЦЭМ!$C$39:$C$782,СВЦЭМ!$A$39:$A$782,$A51,СВЦЭМ!$B$39:$B$782,M$47)+'СЕТ СН'!$G$9+СВЦЭМ!$D$10+'СЕТ СН'!$G$5-'СЕТ СН'!$G$17</f>
        <v>4398.8631354899999</v>
      </c>
      <c r="N51" s="36">
        <f>SUMIFS(СВЦЭМ!$C$39:$C$782,СВЦЭМ!$A$39:$A$782,$A51,СВЦЭМ!$B$39:$B$782,N$47)+'СЕТ СН'!$G$9+СВЦЭМ!$D$10+'СЕТ СН'!$G$5-'СЕТ СН'!$G$17</f>
        <v>4424.9229419399999</v>
      </c>
      <c r="O51" s="36">
        <f>SUMIFS(СВЦЭМ!$C$39:$C$782,СВЦЭМ!$A$39:$A$782,$A51,СВЦЭМ!$B$39:$B$782,O$47)+'СЕТ СН'!$G$9+СВЦЭМ!$D$10+'СЕТ СН'!$G$5-'СЕТ СН'!$G$17</f>
        <v>4453.0251149699998</v>
      </c>
      <c r="P51" s="36">
        <f>SUMIFS(СВЦЭМ!$C$39:$C$782,СВЦЭМ!$A$39:$A$782,$A51,СВЦЭМ!$B$39:$B$782,P$47)+'СЕТ СН'!$G$9+СВЦЭМ!$D$10+'СЕТ СН'!$G$5-'СЕТ СН'!$G$17</f>
        <v>4476.7173668899995</v>
      </c>
      <c r="Q51" s="36">
        <f>SUMIFS(СВЦЭМ!$C$39:$C$782,СВЦЭМ!$A$39:$A$782,$A51,СВЦЭМ!$B$39:$B$782,Q$47)+'СЕТ СН'!$G$9+СВЦЭМ!$D$10+'СЕТ СН'!$G$5-'СЕТ СН'!$G$17</f>
        <v>4480.9069179600001</v>
      </c>
      <c r="R51" s="36">
        <f>SUMIFS(СВЦЭМ!$C$39:$C$782,СВЦЭМ!$A$39:$A$782,$A51,СВЦЭМ!$B$39:$B$782,R$47)+'СЕТ СН'!$G$9+СВЦЭМ!$D$10+'СЕТ СН'!$G$5-'СЕТ СН'!$G$17</f>
        <v>4476.0437687800004</v>
      </c>
      <c r="S51" s="36">
        <f>SUMIFS(СВЦЭМ!$C$39:$C$782,СВЦЭМ!$A$39:$A$782,$A51,СВЦЭМ!$B$39:$B$782,S$47)+'СЕТ СН'!$G$9+СВЦЭМ!$D$10+'СЕТ СН'!$G$5-'СЕТ СН'!$G$17</f>
        <v>4456.5591555999999</v>
      </c>
      <c r="T51" s="36">
        <f>SUMIFS(СВЦЭМ!$C$39:$C$782,СВЦЭМ!$A$39:$A$782,$A51,СВЦЭМ!$B$39:$B$782,T$47)+'СЕТ СН'!$G$9+СВЦЭМ!$D$10+'СЕТ СН'!$G$5-'СЕТ СН'!$G$17</f>
        <v>4384.6662537900002</v>
      </c>
      <c r="U51" s="36">
        <f>SUMIFS(СВЦЭМ!$C$39:$C$782,СВЦЭМ!$A$39:$A$782,$A51,СВЦЭМ!$B$39:$B$782,U$47)+'СЕТ СН'!$G$9+СВЦЭМ!$D$10+'СЕТ СН'!$G$5-'СЕТ СН'!$G$17</f>
        <v>4365.2224298900001</v>
      </c>
      <c r="V51" s="36">
        <f>SUMIFS(СВЦЭМ!$C$39:$C$782,СВЦЭМ!$A$39:$A$782,$A51,СВЦЭМ!$B$39:$B$782,V$47)+'СЕТ СН'!$G$9+СВЦЭМ!$D$10+'СЕТ СН'!$G$5-'СЕТ СН'!$G$17</f>
        <v>4388.0618618299995</v>
      </c>
      <c r="W51" s="36">
        <f>SUMIFS(СВЦЭМ!$C$39:$C$782,СВЦЭМ!$A$39:$A$782,$A51,СВЦЭМ!$B$39:$B$782,W$47)+'СЕТ СН'!$G$9+СВЦЭМ!$D$10+'СЕТ СН'!$G$5-'СЕТ СН'!$G$17</f>
        <v>4408.9238538400004</v>
      </c>
      <c r="X51" s="36">
        <f>SUMIFS(СВЦЭМ!$C$39:$C$782,СВЦЭМ!$A$39:$A$782,$A51,СВЦЭМ!$B$39:$B$782,X$47)+'СЕТ СН'!$G$9+СВЦЭМ!$D$10+'СЕТ СН'!$G$5-'СЕТ СН'!$G$17</f>
        <v>4457.0403070399998</v>
      </c>
      <c r="Y51" s="36">
        <f>SUMIFS(СВЦЭМ!$C$39:$C$782,СВЦЭМ!$A$39:$A$782,$A51,СВЦЭМ!$B$39:$B$782,Y$47)+'СЕТ СН'!$G$9+СВЦЭМ!$D$10+'СЕТ СН'!$G$5-'СЕТ СН'!$G$17</f>
        <v>4496.9242889100005</v>
      </c>
    </row>
    <row r="52" spans="1:25" ht="15.75" x14ac:dyDescent="0.2">
      <c r="A52" s="35">
        <f t="shared" si="1"/>
        <v>45235</v>
      </c>
      <c r="B52" s="36">
        <f>SUMIFS(СВЦЭМ!$C$39:$C$782,СВЦЭМ!$A$39:$A$782,$A52,СВЦЭМ!$B$39:$B$782,B$47)+'СЕТ СН'!$G$9+СВЦЭМ!$D$10+'СЕТ СН'!$G$5-'СЕТ СН'!$G$17</f>
        <v>4641.6052270999999</v>
      </c>
      <c r="C52" s="36">
        <f>SUMIFS(СВЦЭМ!$C$39:$C$782,СВЦЭМ!$A$39:$A$782,$A52,СВЦЭМ!$B$39:$B$782,C$47)+'СЕТ СН'!$G$9+СВЦЭМ!$D$10+'СЕТ СН'!$G$5-'СЕТ СН'!$G$17</f>
        <v>4688.3939557800004</v>
      </c>
      <c r="D52" s="36">
        <f>SUMIFS(СВЦЭМ!$C$39:$C$782,СВЦЭМ!$A$39:$A$782,$A52,СВЦЭМ!$B$39:$B$782,D$47)+'СЕТ СН'!$G$9+СВЦЭМ!$D$10+'СЕТ СН'!$G$5-'СЕТ СН'!$G$17</f>
        <v>4750.1441744100002</v>
      </c>
      <c r="E52" s="36">
        <f>SUMIFS(СВЦЭМ!$C$39:$C$782,СВЦЭМ!$A$39:$A$782,$A52,СВЦЭМ!$B$39:$B$782,E$47)+'СЕТ СН'!$G$9+СВЦЭМ!$D$10+'СЕТ СН'!$G$5-'СЕТ СН'!$G$17</f>
        <v>4745.62342369</v>
      </c>
      <c r="F52" s="36">
        <f>SUMIFS(СВЦЭМ!$C$39:$C$782,СВЦЭМ!$A$39:$A$782,$A52,СВЦЭМ!$B$39:$B$782,F$47)+'СЕТ СН'!$G$9+СВЦЭМ!$D$10+'СЕТ СН'!$G$5-'СЕТ СН'!$G$17</f>
        <v>4758.5658199899999</v>
      </c>
      <c r="G52" s="36">
        <f>SUMIFS(СВЦЭМ!$C$39:$C$782,СВЦЭМ!$A$39:$A$782,$A52,СВЦЭМ!$B$39:$B$782,G$47)+'СЕТ СН'!$G$9+СВЦЭМ!$D$10+'СЕТ СН'!$G$5-'СЕТ СН'!$G$17</f>
        <v>4757.30182178</v>
      </c>
      <c r="H52" s="36">
        <f>SUMIFS(СВЦЭМ!$C$39:$C$782,СВЦЭМ!$A$39:$A$782,$A52,СВЦЭМ!$B$39:$B$782,H$47)+'СЕТ СН'!$G$9+СВЦЭМ!$D$10+'СЕТ СН'!$G$5-'СЕТ СН'!$G$17</f>
        <v>4730.0152535100005</v>
      </c>
      <c r="I52" s="36">
        <f>SUMIFS(СВЦЭМ!$C$39:$C$782,СВЦЭМ!$A$39:$A$782,$A52,СВЦЭМ!$B$39:$B$782,I$47)+'СЕТ СН'!$G$9+СВЦЭМ!$D$10+'СЕТ СН'!$G$5-'СЕТ СН'!$G$17</f>
        <v>4706.2686636300004</v>
      </c>
      <c r="J52" s="36">
        <f>SUMIFS(СВЦЭМ!$C$39:$C$782,СВЦЭМ!$A$39:$A$782,$A52,СВЦЭМ!$B$39:$B$782,J$47)+'СЕТ СН'!$G$9+СВЦЭМ!$D$10+'СЕТ СН'!$G$5-'СЕТ СН'!$G$17</f>
        <v>4648.2816177100003</v>
      </c>
      <c r="K52" s="36">
        <f>SUMIFS(СВЦЭМ!$C$39:$C$782,СВЦЭМ!$A$39:$A$782,$A52,СВЦЭМ!$B$39:$B$782,K$47)+'СЕТ СН'!$G$9+СВЦЭМ!$D$10+'СЕТ СН'!$G$5-'СЕТ СН'!$G$17</f>
        <v>4573.7135798300005</v>
      </c>
      <c r="L52" s="36">
        <f>SUMIFS(СВЦЭМ!$C$39:$C$782,СВЦЭМ!$A$39:$A$782,$A52,СВЦЭМ!$B$39:$B$782,L$47)+'СЕТ СН'!$G$9+СВЦЭМ!$D$10+'СЕТ СН'!$G$5-'СЕТ СН'!$G$17</f>
        <v>4552.1228258499996</v>
      </c>
      <c r="M52" s="36">
        <f>SUMIFS(СВЦЭМ!$C$39:$C$782,СВЦЭМ!$A$39:$A$782,$A52,СВЦЭМ!$B$39:$B$782,M$47)+'СЕТ СН'!$G$9+СВЦЭМ!$D$10+'СЕТ СН'!$G$5-'СЕТ СН'!$G$17</f>
        <v>4557.5317657699998</v>
      </c>
      <c r="N52" s="36">
        <f>SUMIFS(СВЦЭМ!$C$39:$C$782,СВЦЭМ!$A$39:$A$782,$A52,СВЦЭМ!$B$39:$B$782,N$47)+'СЕТ СН'!$G$9+СВЦЭМ!$D$10+'СЕТ СН'!$G$5-'СЕТ СН'!$G$17</f>
        <v>4556.79539725</v>
      </c>
      <c r="O52" s="36">
        <f>SUMIFS(СВЦЭМ!$C$39:$C$782,СВЦЭМ!$A$39:$A$782,$A52,СВЦЭМ!$B$39:$B$782,O$47)+'СЕТ СН'!$G$9+СВЦЭМ!$D$10+'СЕТ СН'!$G$5-'СЕТ СН'!$G$17</f>
        <v>4578.2558316599998</v>
      </c>
      <c r="P52" s="36">
        <f>SUMIFS(СВЦЭМ!$C$39:$C$782,СВЦЭМ!$A$39:$A$782,$A52,СВЦЭМ!$B$39:$B$782,P$47)+'СЕТ СН'!$G$9+СВЦЭМ!$D$10+'СЕТ СН'!$G$5-'СЕТ СН'!$G$17</f>
        <v>4600.5493151800001</v>
      </c>
      <c r="Q52" s="36">
        <f>SUMIFS(СВЦЭМ!$C$39:$C$782,СВЦЭМ!$A$39:$A$782,$A52,СВЦЭМ!$B$39:$B$782,Q$47)+'СЕТ СН'!$G$9+СВЦЭМ!$D$10+'СЕТ СН'!$G$5-'СЕТ СН'!$G$17</f>
        <v>4616.9202473599998</v>
      </c>
      <c r="R52" s="36">
        <f>SUMIFS(СВЦЭМ!$C$39:$C$782,СВЦЭМ!$A$39:$A$782,$A52,СВЦЭМ!$B$39:$B$782,R$47)+'СЕТ СН'!$G$9+СВЦЭМ!$D$10+'СЕТ СН'!$G$5-'СЕТ СН'!$G$17</f>
        <v>4604.9719729099997</v>
      </c>
      <c r="S52" s="36">
        <f>SUMIFS(СВЦЭМ!$C$39:$C$782,СВЦЭМ!$A$39:$A$782,$A52,СВЦЭМ!$B$39:$B$782,S$47)+'СЕТ СН'!$G$9+СВЦЭМ!$D$10+'СЕТ СН'!$G$5-'СЕТ СН'!$G$17</f>
        <v>4578.6160298499999</v>
      </c>
      <c r="T52" s="36">
        <f>SUMIFS(СВЦЭМ!$C$39:$C$782,СВЦЭМ!$A$39:$A$782,$A52,СВЦЭМ!$B$39:$B$782,T$47)+'СЕТ СН'!$G$9+СВЦЭМ!$D$10+'СЕТ СН'!$G$5-'СЕТ СН'!$G$17</f>
        <v>4503.4627862899997</v>
      </c>
      <c r="U52" s="36">
        <f>SUMIFS(СВЦЭМ!$C$39:$C$782,СВЦЭМ!$A$39:$A$782,$A52,СВЦЭМ!$B$39:$B$782,U$47)+'СЕТ СН'!$G$9+СВЦЭМ!$D$10+'СЕТ СН'!$G$5-'СЕТ СН'!$G$17</f>
        <v>4492.7010953700001</v>
      </c>
      <c r="V52" s="36">
        <f>SUMIFS(СВЦЭМ!$C$39:$C$782,СВЦЭМ!$A$39:$A$782,$A52,СВЦЭМ!$B$39:$B$782,V$47)+'СЕТ СН'!$G$9+СВЦЭМ!$D$10+'СЕТ СН'!$G$5-'СЕТ СН'!$G$17</f>
        <v>4515.5254285000001</v>
      </c>
      <c r="W52" s="36">
        <f>SUMIFS(СВЦЭМ!$C$39:$C$782,СВЦЭМ!$A$39:$A$782,$A52,СВЦЭМ!$B$39:$B$782,W$47)+'СЕТ СН'!$G$9+СВЦЭМ!$D$10+'СЕТ СН'!$G$5-'СЕТ СН'!$G$17</f>
        <v>4533.0682629299999</v>
      </c>
      <c r="X52" s="36">
        <f>SUMIFS(СВЦЭМ!$C$39:$C$782,СВЦЭМ!$A$39:$A$782,$A52,СВЦЭМ!$B$39:$B$782,X$47)+'СЕТ СН'!$G$9+СВЦЭМ!$D$10+'СЕТ СН'!$G$5-'СЕТ СН'!$G$17</f>
        <v>4578.8302657900003</v>
      </c>
      <c r="Y52" s="36">
        <f>SUMIFS(СВЦЭМ!$C$39:$C$782,СВЦЭМ!$A$39:$A$782,$A52,СВЦЭМ!$B$39:$B$782,Y$47)+'СЕТ СН'!$G$9+СВЦЭМ!$D$10+'СЕТ СН'!$G$5-'СЕТ СН'!$G$17</f>
        <v>4631.0043237199998</v>
      </c>
    </row>
    <row r="53" spans="1:25" ht="15.75" x14ac:dyDescent="0.2">
      <c r="A53" s="35">
        <f t="shared" si="1"/>
        <v>45236</v>
      </c>
      <c r="B53" s="36">
        <f>SUMIFS(СВЦЭМ!$C$39:$C$782,СВЦЭМ!$A$39:$A$782,$A53,СВЦЭМ!$B$39:$B$782,B$47)+'СЕТ СН'!$G$9+СВЦЭМ!$D$10+'СЕТ СН'!$G$5-'СЕТ СН'!$G$17</f>
        <v>4544.7231243699998</v>
      </c>
      <c r="C53" s="36">
        <f>SUMIFS(СВЦЭМ!$C$39:$C$782,СВЦЭМ!$A$39:$A$782,$A53,СВЦЭМ!$B$39:$B$782,C$47)+'СЕТ СН'!$G$9+СВЦЭМ!$D$10+'СЕТ СН'!$G$5-'СЕТ СН'!$G$17</f>
        <v>4600.6182524200003</v>
      </c>
      <c r="D53" s="36">
        <f>SUMIFS(СВЦЭМ!$C$39:$C$782,СВЦЭМ!$A$39:$A$782,$A53,СВЦЭМ!$B$39:$B$782,D$47)+'СЕТ СН'!$G$9+СВЦЭМ!$D$10+'СЕТ СН'!$G$5-'СЕТ СН'!$G$17</f>
        <v>4620.8585674699998</v>
      </c>
      <c r="E53" s="36">
        <f>SUMIFS(СВЦЭМ!$C$39:$C$782,СВЦЭМ!$A$39:$A$782,$A53,СВЦЭМ!$B$39:$B$782,E$47)+'СЕТ СН'!$G$9+СВЦЭМ!$D$10+'СЕТ СН'!$G$5-'СЕТ СН'!$G$17</f>
        <v>4639.5198098700002</v>
      </c>
      <c r="F53" s="36">
        <f>SUMIFS(СВЦЭМ!$C$39:$C$782,СВЦЭМ!$A$39:$A$782,$A53,СВЦЭМ!$B$39:$B$782,F$47)+'СЕТ СН'!$G$9+СВЦЭМ!$D$10+'СЕТ СН'!$G$5-'СЕТ СН'!$G$17</f>
        <v>4637.8471788899997</v>
      </c>
      <c r="G53" s="36">
        <f>SUMIFS(СВЦЭМ!$C$39:$C$782,СВЦЭМ!$A$39:$A$782,$A53,СВЦЭМ!$B$39:$B$782,G$47)+'СЕТ СН'!$G$9+СВЦЭМ!$D$10+'СЕТ СН'!$G$5-'СЕТ СН'!$G$17</f>
        <v>4624.6975589100002</v>
      </c>
      <c r="H53" s="36">
        <f>SUMIFS(СВЦЭМ!$C$39:$C$782,СВЦЭМ!$A$39:$A$782,$A53,СВЦЭМ!$B$39:$B$782,H$47)+'СЕТ СН'!$G$9+СВЦЭМ!$D$10+'СЕТ СН'!$G$5-'СЕТ СН'!$G$17</f>
        <v>4619.1812823999999</v>
      </c>
      <c r="I53" s="36">
        <f>SUMIFS(СВЦЭМ!$C$39:$C$782,СВЦЭМ!$A$39:$A$782,$A53,СВЦЭМ!$B$39:$B$782,I$47)+'СЕТ СН'!$G$9+СВЦЭМ!$D$10+'СЕТ СН'!$G$5-'СЕТ СН'!$G$17</f>
        <v>4582.1817314</v>
      </c>
      <c r="J53" s="36">
        <f>SUMIFS(СВЦЭМ!$C$39:$C$782,СВЦЭМ!$A$39:$A$782,$A53,СВЦЭМ!$B$39:$B$782,J$47)+'СЕТ СН'!$G$9+СВЦЭМ!$D$10+'СЕТ СН'!$G$5-'СЕТ СН'!$G$17</f>
        <v>4538.8615207700004</v>
      </c>
      <c r="K53" s="36">
        <f>SUMIFS(СВЦЭМ!$C$39:$C$782,СВЦЭМ!$A$39:$A$782,$A53,СВЦЭМ!$B$39:$B$782,K$47)+'СЕТ СН'!$G$9+СВЦЭМ!$D$10+'СЕТ СН'!$G$5-'СЕТ СН'!$G$17</f>
        <v>4459.1728658299999</v>
      </c>
      <c r="L53" s="36">
        <f>SUMIFS(СВЦЭМ!$C$39:$C$782,СВЦЭМ!$A$39:$A$782,$A53,СВЦЭМ!$B$39:$B$782,L$47)+'СЕТ СН'!$G$9+СВЦЭМ!$D$10+'СЕТ СН'!$G$5-'СЕТ СН'!$G$17</f>
        <v>4425.4246448100002</v>
      </c>
      <c r="M53" s="36">
        <f>SUMIFS(СВЦЭМ!$C$39:$C$782,СВЦЭМ!$A$39:$A$782,$A53,СВЦЭМ!$B$39:$B$782,M$47)+'СЕТ СН'!$G$9+СВЦЭМ!$D$10+'СЕТ СН'!$G$5-'СЕТ СН'!$G$17</f>
        <v>4424.5536901699998</v>
      </c>
      <c r="N53" s="36">
        <f>SUMIFS(СВЦЭМ!$C$39:$C$782,СВЦЭМ!$A$39:$A$782,$A53,СВЦЭМ!$B$39:$B$782,N$47)+'СЕТ СН'!$G$9+СВЦЭМ!$D$10+'СЕТ СН'!$G$5-'СЕТ СН'!$G$17</f>
        <v>4427.6621287899998</v>
      </c>
      <c r="O53" s="36">
        <f>SUMIFS(СВЦЭМ!$C$39:$C$782,СВЦЭМ!$A$39:$A$782,$A53,СВЦЭМ!$B$39:$B$782,O$47)+'СЕТ СН'!$G$9+СВЦЭМ!$D$10+'СЕТ СН'!$G$5-'СЕТ СН'!$G$17</f>
        <v>4454.20894761</v>
      </c>
      <c r="P53" s="36">
        <f>SUMIFS(СВЦЭМ!$C$39:$C$782,СВЦЭМ!$A$39:$A$782,$A53,СВЦЭМ!$B$39:$B$782,P$47)+'СЕТ СН'!$G$9+СВЦЭМ!$D$10+'СЕТ СН'!$G$5-'СЕТ СН'!$G$17</f>
        <v>4458.2188215400001</v>
      </c>
      <c r="Q53" s="36">
        <f>SUMIFS(СВЦЭМ!$C$39:$C$782,СВЦЭМ!$A$39:$A$782,$A53,СВЦЭМ!$B$39:$B$782,Q$47)+'СЕТ СН'!$G$9+СВЦЭМ!$D$10+'СЕТ СН'!$G$5-'СЕТ СН'!$G$17</f>
        <v>4473.9904439700003</v>
      </c>
      <c r="R53" s="36">
        <f>SUMIFS(СВЦЭМ!$C$39:$C$782,СВЦЭМ!$A$39:$A$782,$A53,СВЦЭМ!$B$39:$B$782,R$47)+'СЕТ СН'!$G$9+СВЦЭМ!$D$10+'СЕТ СН'!$G$5-'СЕТ СН'!$G$17</f>
        <v>4465.6090658200001</v>
      </c>
      <c r="S53" s="36">
        <f>SUMIFS(СВЦЭМ!$C$39:$C$782,СВЦЭМ!$A$39:$A$782,$A53,СВЦЭМ!$B$39:$B$782,S$47)+'СЕТ СН'!$G$9+СВЦЭМ!$D$10+'СЕТ СН'!$G$5-'СЕТ СН'!$G$17</f>
        <v>4431.2635569499998</v>
      </c>
      <c r="T53" s="36">
        <f>SUMIFS(СВЦЭМ!$C$39:$C$782,СВЦЭМ!$A$39:$A$782,$A53,СВЦЭМ!$B$39:$B$782,T$47)+'СЕТ СН'!$G$9+СВЦЭМ!$D$10+'СЕТ СН'!$G$5-'СЕТ СН'!$G$17</f>
        <v>4357.8023572700004</v>
      </c>
      <c r="U53" s="36">
        <f>SUMIFS(СВЦЭМ!$C$39:$C$782,СВЦЭМ!$A$39:$A$782,$A53,СВЦЭМ!$B$39:$B$782,U$47)+'СЕТ СН'!$G$9+СВЦЭМ!$D$10+'СЕТ СН'!$G$5-'СЕТ СН'!$G$17</f>
        <v>4341.0151641800003</v>
      </c>
      <c r="V53" s="36">
        <f>SUMIFS(СВЦЭМ!$C$39:$C$782,СВЦЭМ!$A$39:$A$782,$A53,СВЦЭМ!$B$39:$B$782,V$47)+'СЕТ СН'!$G$9+СВЦЭМ!$D$10+'СЕТ СН'!$G$5-'СЕТ СН'!$G$17</f>
        <v>4375.4691298600001</v>
      </c>
      <c r="W53" s="36">
        <f>SUMIFS(СВЦЭМ!$C$39:$C$782,СВЦЭМ!$A$39:$A$782,$A53,СВЦЭМ!$B$39:$B$782,W$47)+'СЕТ СН'!$G$9+СВЦЭМ!$D$10+'СЕТ СН'!$G$5-'СЕТ СН'!$G$17</f>
        <v>4399.7671157100003</v>
      </c>
      <c r="X53" s="36">
        <f>SUMIFS(СВЦЭМ!$C$39:$C$782,СВЦЭМ!$A$39:$A$782,$A53,СВЦЭМ!$B$39:$B$782,X$47)+'СЕТ СН'!$G$9+СВЦЭМ!$D$10+'СЕТ СН'!$G$5-'СЕТ СН'!$G$17</f>
        <v>4442.5842371099998</v>
      </c>
      <c r="Y53" s="36">
        <f>SUMIFS(СВЦЭМ!$C$39:$C$782,СВЦЭМ!$A$39:$A$782,$A53,СВЦЭМ!$B$39:$B$782,Y$47)+'СЕТ СН'!$G$9+СВЦЭМ!$D$10+'СЕТ СН'!$G$5-'СЕТ СН'!$G$17</f>
        <v>4488.0753426000001</v>
      </c>
    </row>
    <row r="54" spans="1:25" ht="15.75" x14ac:dyDescent="0.2">
      <c r="A54" s="35">
        <f t="shared" si="1"/>
        <v>45237</v>
      </c>
      <c r="B54" s="36">
        <f>SUMIFS(СВЦЭМ!$C$39:$C$782,СВЦЭМ!$A$39:$A$782,$A54,СВЦЭМ!$B$39:$B$782,B$47)+'СЕТ СН'!$G$9+СВЦЭМ!$D$10+'СЕТ СН'!$G$5-'СЕТ СН'!$G$17</f>
        <v>4502.38920831</v>
      </c>
      <c r="C54" s="36">
        <f>SUMIFS(СВЦЭМ!$C$39:$C$782,СВЦЭМ!$A$39:$A$782,$A54,СВЦЭМ!$B$39:$B$782,C$47)+'СЕТ СН'!$G$9+СВЦЭМ!$D$10+'СЕТ СН'!$G$5-'СЕТ СН'!$G$17</f>
        <v>4549.6832460900005</v>
      </c>
      <c r="D54" s="36">
        <f>SUMIFS(СВЦЭМ!$C$39:$C$782,СВЦЭМ!$A$39:$A$782,$A54,СВЦЭМ!$B$39:$B$782,D$47)+'СЕТ СН'!$G$9+СВЦЭМ!$D$10+'СЕТ СН'!$G$5-'СЕТ СН'!$G$17</f>
        <v>4611.7702077599997</v>
      </c>
      <c r="E54" s="36">
        <f>SUMIFS(СВЦЭМ!$C$39:$C$782,СВЦЭМ!$A$39:$A$782,$A54,СВЦЭМ!$B$39:$B$782,E$47)+'СЕТ СН'!$G$9+СВЦЭМ!$D$10+'СЕТ СН'!$G$5-'СЕТ СН'!$G$17</f>
        <v>4599.7250942499995</v>
      </c>
      <c r="F54" s="36">
        <f>SUMIFS(СВЦЭМ!$C$39:$C$782,СВЦЭМ!$A$39:$A$782,$A54,СВЦЭМ!$B$39:$B$782,F$47)+'СЕТ СН'!$G$9+СВЦЭМ!$D$10+'СЕТ СН'!$G$5-'СЕТ СН'!$G$17</f>
        <v>4600.9967642499996</v>
      </c>
      <c r="G54" s="36">
        <f>SUMIFS(СВЦЭМ!$C$39:$C$782,СВЦЭМ!$A$39:$A$782,$A54,СВЦЭМ!$B$39:$B$782,G$47)+'СЕТ СН'!$G$9+СВЦЭМ!$D$10+'СЕТ СН'!$G$5-'СЕТ СН'!$G$17</f>
        <v>4583.7428630899994</v>
      </c>
      <c r="H54" s="36">
        <f>SUMIFS(СВЦЭМ!$C$39:$C$782,СВЦЭМ!$A$39:$A$782,$A54,СВЦЭМ!$B$39:$B$782,H$47)+'СЕТ СН'!$G$9+СВЦЭМ!$D$10+'СЕТ СН'!$G$5-'СЕТ СН'!$G$17</f>
        <v>4572.1919050699998</v>
      </c>
      <c r="I54" s="36">
        <f>SUMIFS(СВЦЭМ!$C$39:$C$782,СВЦЭМ!$A$39:$A$782,$A54,СВЦЭМ!$B$39:$B$782,I$47)+'СЕТ СН'!$G$9+СВЦЭМ!$D$10+'СЕТ СН'!$G$5-'СЕТ СН'!$G$17</f>
        <v>4528.0497978599997</v>
      </c>
      <c r="J54" s="36">
        <f>SUMIFS(СВЦЭМ!$C$39:$C$782,СВЦЭМ!$A$39:$A$782,$A54,СВЦЭМ!$B$39:$B$782,J$47)+'СЕТ СН'!$G$9+СВЦЭМ!$D$10+'СЕТ СН'!$G$5-'СЕТ СН'!$G$17</f>
        <v>4485.2547420700002</v>
      </c>
      <c r="K54" s="36">
        <f>SUMIFS(СВЦЭМ!$C$39:$C$782,СВЦЭМ!$A$39:$A$782,$A54,СВЦЭМ!$B$39:$B$782,K$47)+'СЕТ СН'!$G$9+СВЦЭМ!$D$10+'СЕТ СН'!$G$5-'СЕТ СН'!$G$17</f>
        <v>4467.0570535099996</v>
      </c>
      <c r="L54" s="36">
        <f>SUMIFS(СВЦЭМ!$C$39:$C$782,СВЦЭМ!$A$39:$A$782,$A54,СВЦЭМ!$B$39:$B$782,L$47)+'СЕТ СН'!$G$9+СВЦЭМ!$D$10+'СЕТ СН'!$G$5-'СЕТ СН'!$G$17</f>
        <v>4430.7362066200003</v>
      </c>
      <c r="M54" s="36">
        <f>SUMIFS(СВЦЭМ!$C$39:$C$782,СВЦЭМ!$A$39:$A$782,$A54,СВЦЭМ!$B$39:$B$782,M$47)+'СЕТ СН'!$G$9+СВЦЭМ!$D$10+'СЕТ СН'!$G$5-'СЕТ СН'!$G$17</f>
        <v>4438.5500476199995</v>
      </c>
      <c r="N54" s="36">
        <f>SUMIFS(СВЦЭМ!$C$39:$C$782,СВЦЭМ!$A$39:$A$782,$A54,СВЦЭМ!$B$39:$B$782,N$47)+'СЕТ СН'!$G$9+СВЦЭМ!$D$10+'СЕТ СН'!$G$5-'СЕТ СН'!$G$17</f>
        <v>4469.4983684500003</v>
      </c>
      <c r="O54" s="36">
        <f>SUMIFS(СВЦЭМ!$C$39:$C$782,СВЦЭМ!$A$39:$A$782,$A54,СВЦЭМ!$B$39:$B$782,O$47)+'СЕТ СН'!$G$9+СВЦЭМ!$D$10+'СЕТ СН'!$G$5-'СЕТ СН'!$G$17</f>
        <v>4488.9052059599999</v>
      </c>
      <c r="P54" s="36">
        <f>SUMIFS(СВЦЭМ!$C$39:$C$782,СВЦЭМ!$A$39:$A$782,$A54,СВЦЭМ!$B$39:$B$782,P$47)+'СЕТ СН'!$G$9+СВЦЭМ!$D$10+'СЕТ СН'!$G$5-'СЕТ СН'!$G$17</f>
        <v>4474.2001865299999</v>
      </c>
      <c r="Q54" s="36">
        <f>SUMIFS(СВЦЭМ!$C$39:$C$782,СВЦЭМ!$A$39:$A$782,$A54,СВЦЭМ!$B$39:$B$782,Q$47)+'СЕТ СН'!$G$9+СВЦЭМ!$D$10+'СЕТ СН'!$G$5-'СЕТ СН'!$G$17</f>
        <v>4495.2244395199996</v>
      </c>
      <c r="R54" s="36">
        <f>SUMIFS(СВЦЭМ!$C$39:$C$782,СВЦЭМ!$A$39:$A$782,$A54,СВЦЭМ!$B$39:$B$782,R$47)+'СЕТ СН'!$G$9+СВЦЭМ!$D$10+'СЕТ СН'!$G$5-'СЕТ СН'!$G$17</f>
        <v>4486.9094535300001</v>
      </c>
      <c r="S54" s="36">
        <f>SUMIFS(СВЦЭМ!$C$39:$C$782,СВЦЭМ!$A$39:$A$782,$A54,СВЦЭМ!$B$39:$B$782,S$47)+'СЕТ СН'!$G$9+СВЦЭМ!$D$10+'СЕТ СН'!$G$5-'СЕТ СН'!$G$17</f>
        <v>4457.1988644699995</v>
      </c>
      <c r="T54" s="36">
        <f>SUMIFS(СВЦЭМ!$C$39:$C$782,СВЦЭМ!$A$39:$A$782,$A54,СВЦЭМ!$B$39:$B$782,T$47)+'СЕТ СН'!$G$9+СВЦЭМ!$D$10+'СЕТ СН'!$G$5-'СЕТ СН'!$G$17</f>
        <v>4397.9988100600003</v>
      </c>
      <c r="U54" s="36">
        <f>SUMIFS(СВЦЭМ!$C$39:$C$782,СВЦЭМ!$A$39:$A$782,$A54,СВЦЭМ!$B$39:$B$782,U$47)+'СЕТ СН'!$G$9+СВЦЭМ!$D$10+'СЕТ СН'!$G$5-'СЕТ СН'!$G$17</f>
        <v>4392.185759</v>
      </c>
      <c r="V54" s="36">
        <f>SUMIFS(СВЦЭМ!$C$39:$C$782,СВЦЭМ!$A$39:$A$782,$A54,СВЦЭМ!$B$39:$B$782,V$47)+'СЕТ СН'!$G$9+СВЦЭМ!$D$10+'СЕТ СН'!$G$5-'СЕТ СН'!$G$17</f>
        <v>4404.2011619200002</v>
      </c>
      <c r="W54" s="36">
        <f>SUMIFS(СВЦЭМ!$C$39:$C$782,СВЦЭМ!$A$39:$A$782,$A54,СВЦЭМ!$B$39:$B$782,W$47)+'СЕТ СН'!$G$9+СВЦЭМ!$D$10+'СЕТ СН'!$G$5-'СЕТ СН'!$G$17</f>
        <v>4420.6227110500004</v>
      </c>
      <c r="X54" s="36">
        <f>SUMIFS(СВЦЭМ!$C$39:$C$782,СВЦЭМ!$A$39:$A$782,$A54,СВЦЭМ!$B$39:$B$782,X$47)+'СЕТ СН'!$G$9+СВЦЭМ!$D$10+'СЕТ СН'!$G$5-'СЕТ СН'!$G$17</f>
        <v>4483.6611336400001</v>
      </c>
      <c r="Y54" s="36">
        <f>SUMIFS(СВЦЭМ!$C$39:$C$782,СВЦЭМ!$A$39:$A$782,$A54,СВЦЭМ!$B$39:$B$782,Y$47)+'СЕТ СН'!$G$9+СВЦЭМ!$D$10+'СЕТ СН'!$G$5-'СЕТ СН'!$G$17</f>
        <v>4526.1054669699997</v>
      </c>
    </row>
    <row r="55" spans="1:25" ht="15.75" x14ac:dyDescent="0.2">
      <c r="A55" s="35">
        <f t="shared" si="1"/>
        <v>45238</v>
      </c>
      <c r="B55" s="36">
        <f>SUMIFS(СВЦЭМ!$C$39:$C$782,СВЦЭМ!$A$39:$A$782,$A55,СВЦЭМ!$B$39:$B$782,B$47)+'СЕТ СН'!$G$9+СВЦЭМ!$D$10+'СЕТ СН'!$G$5-'СЕТ СН'!$G$17</f>
        <v>4553.05524375</v>
      </c>
      <c r="C55" s="36">
        <f>SUMIFS(СВЦЭМ!$C$39:$C$782,СВЦЭМ!$A$39:$A$782,$A55,СВЦЭМ!$B$39:$B$782,C$47)+'СЕТ СН'!$G$9+СВЦЭМ!$D$10+'СЕТ СН'!$G$5-'СЕТ СН'!$G$17</f>
        <v>4646.7175224299999</v>
      </c>
      <c r="D55" s="36">
        <f>SUMIFS(СВЦЭМ!$C$39:$C$782,СВЦЭМ!$A$39:$A$782,$A55,СВЦЭМ!$B$39:$B$782,D$47)+'СЕТ СН'!$G$9+СВЦЭМ!$D$10+'СЕТ СН'!$G$5-'СЕТ СН'!$G$17</f>
        <v>4729.5304463600005</v>
      </c>
      <c r="E55" s="36">
        <f>SUMIFS(СВЦЭМ!$C$39:$C$782,СВЦЭМ!$A$39:$A$782,$A55,СВЦЭМ!$B$39:$B$782,E$47)+'СЕТ СН'!$G$9+СВЦЭМ!$D$10+'СЕТ СН'!$G$5-'СЕТ СН'!$G$17</f>
        <v>4746.2126843300002</v>
      </c>
      <c r="F55" s="36">
        <f>SUMIFS(СВЦЭМ!$C$39:$C$782,СВЦЭМ!$A$39:$A$782,$A55,СВЦЭМ!$B$39:$B$782,F$47)+'СЕТ СН'!$G$9+СВЦЭМ!$D$10+'СЕТ СН'!$G$5-'СЕТ СН'!$G$17</f>
        <v>4749.1109959400001</v>
      </c>
      <c r="G55" s="36">
        <f>SUMIFS(СВЦЭМ!$C$39:$C$782,СВЦЭМ!$A$39:$A$782,$A55,СВЦЭМ!$B$39:$B$782,G$47)+'СЕТ СН'!$G$9+СВЦЭМ!$D$10+'СЕТ СН'!$G$5-'СЕТ СН'!$G$17</f>
        <v>4733.2377535400001</v>
      </c>
      <c r="H55" s="36">
        <f>SUMIFS(СВЦЭМ!$C$39:$C$782,СВЦЭМ!$A$39:$A$782,$A55,СВЦЭМ!$B$39:$B$782,H$47)+'СЕТ СН'!$G$9+СВЦЭМ!$D$10+'СЕТ СН'!$G$5-'СЕТ СН'!$G$17</f>
        <v>4675.5593261200002</v>
      </c>
      <c r="I55" s="36">
        <f>SUMIFS(СВЦЭМ!$C$39:$C$782,СВЦЭМ!$A$39:$A$782,$A55,СВЦЭМ!$B$39:$B$782,I$47)+'СЕТ СН'!$G$9+СВЦЭМ!$D$10+'СЕТ СН'!$G$5-'СЕТ СН'!$G$17</f>
        <v>4708.2758275400001</v>
      </c>
      <c r="J55" s="36">
        <f>SUMIFS(СВЦЭМ!$C$39:$C$782,СВЦЭМ!$A$39:$A$782,$A55,СВЦЭМ!$B$39:$B$782,J$47)+'СЕТ СН'!$G$9+СВЦЭМ!$D$10+'СЕТ СН'!$G$5-'СЕТ СН'!$G$17</f>
        <v>4678.8527723799998</v>
      </c>
      <c r="K55" s="36">
        <f>SUMIFS(СВЦЭМ!$C$39:$C$782,СВЦЭМ!$A$39:$A$782,$A55,СВЦЭМ!$B$39:$B$782,K$47)+'СЕТ СН'!$G$9+СВЦЭМ!$D$10+'СЕТ СН'!$G$5-'СЕТ СН'!$G$17</f>
        <v>4626.8410413800002</v>
      </c>
      <c r="L55" s="36">
        <f>SUMIFS(СВЦЭМ!$C$39:$C$782,СВЦЭМ!$A$39:$A$782,$A55,СВЦЭМ!$B$39:$B$782,L$47)+'СЕТ СН'!$G$9+СВЦЭМ!$D$10+'СЕТ СН'!$G$5-'СЕТ СН'!$G$17</f>
        <v>4603.9505626800001</v>
      </c>
      <c r="M55" s="36">
        <f>SUMIFS(СВЦЭМ!$C$39:$C$782,СВЦЭМ!$A$39:$A$782,$A55,СВЦЭМ!$B$39:$B$782,M$47)+'СЕТ СН'!$G$9+СВЦЭМ!$D$10+'СЕТ СН'!$G$5-'СЕТ СН'!$G$17</f>
        <v>4603.5056911900001</v>
      </c>
      <c r="N55" s="36">
        <f>SUMIFS(СВЦЭМ!$C$39:$C$782,СВЦЭМ!$A$39:$A$782,$A55,СВЦЭМ!$B$39:$B$782,N$47)+'СЕТ СН'!$G$9+СВЦЭМ!$D$10+'СЕТ СН'!$G$5-'СЕТ СН'!$G$17</f>
        <v>4578.5619124599998</v>
      </c>
      <c r="O55" s="36">
        <f>SUMIFS(СВЦЭМ!$C$39:$C$782,СВЦЭМ!$A$39:$A$782,$A55,СВЦЭМ!$B$39:$B$782,O$47)+'СЕТ СН'!$G$9+СВЦЭМ!$D$10+'СЕТ СН'!$G$5-'СЕТ СН'!$G$17</f>
        <v>4594.6269983499997</v>
      </c>
      <c r="P55" s="36">
        <f>SUMIFS(СВЦЭМ!$C$39:$C$782,СВЦЭМ!$A$39:$A$782,$A55,СВЦЭМ!$B$39:$B$782,P$47)+'СЕТ СН'!$G$9+СВЦЭМ!$D$10+'СЕТ СН'!$G$5-'СЕТ СН'!$G$17</f>
        <v>4647.6264342800005</v>
      </c>
      <c r="Q55" s="36">
        <f>SUMIFS(СВЦЭМ!$C$39:$C$782,СВЦЭМ!$A$39:$A$782,$A55,СВЦЭМ!$B$39:$B$782,Q$47)+'СЕТ СН'!$G$9+СВЦЭМ!$D$10+'СЕТ СН'!$G$5-'СЕТ СН'!$G$17</f>
        <v>4637.1663134999999</v>
      </c>
      <c r="R55" s="36">
        <f>SUMIFS(СВЦЭМ!$C$39:$C$782,СВЦЭМ!$A$39:$A$782,$A55,СВЦЭМ!$B$39:$B$782,R$47)+'СЕТ СН'!$G$9+СВЦЭМ!$D$10+'СЕТ СН'!$G$5-'СЕТ СН'!$G$17</f>
        <v>4633.9440773200004</v>
      </c>
      <c r="S55" s="36">
        <f>SUMIFS(СВЦЭМ!$C$39:$C$782,СВЦЭМ!$A$39:$A$782,$A55,СВЦЭМ!$B$39:$B$782,S$47)+'СЕТ СН'!$G$9+СВЦЭМ!$D$10+'СЕТ СН'!$G$5-'СЕТ СН'!$G$17</f>
        <v>4619.0432759599998</v>
      </c>
      <c r="T55" s="36">
        <f>SUMIFS(СВЦЭМ!$C$39:$C$782,СВЦЭМ!$A$39:$A$782,$A55,СВЦЭМ!$B$39:$B$782,T$47)+'СЕТ СН'!$G$9+СВЦЭМ!$D$10+'СЕТ СН'!$G$5-'СЕТ СН'!$G$17</f>
        <v>4558.7660056000004</v>
      </c>
      <c r="U55" s="36">
        <f>SUMIFS(СВЦЭМ!$C$39:$C$782,СВЦЭМ!$A$39:$A$782,$A55,СВЦЭМ!$B$39:$B$782,U$47)+'СЕТ СН'!$G$9+СВЦЭМ!$D$10+'СЕТ СН'!$G$5-'СЕТ СН'!$G$17</f>
        <v>4556.7410427899995</v>
      </c>
      <c r="V55" s="36">
        <f>SUMIFS(СВЦЭМ!$C$39:$C$782,СВЦЭМ!$A$39:$A$782,$A55,СВЦЭМ!$B$39:$B$782,V$47)+'СЕТ СН'!$G$9+СВЦЭМ!$D$10+'СЕТ СН'!$G$5-'СЕТ СН'!$G$17</f>
        <v>4585.8934325</v>
      </c>
      <c r="W55" s="36">
        <f>SUMIFS(СВЦЭМ!$C$39:$C$782,СВЦЭМ!$A$39:$A$782,$A55,СВЦЭМ!$B$39:$B$782,W$47)+'СЕТ СН'!$G$9+СВЦЭМ!$D$10+'СЕТ СН'!$G$5-'СЕТ СН'!$G$17</f>
        <v>4588.1188234900001</v>
      </c>
      <c r="X55" s="36">
        <f>SUMIFS(СВЦЭМ!$C$39:$C$782,СВЦЭМ!$A$39:$A$782,$A55,СВЦЭМ!$B$39:$B$782,X$47)+'СЕТ СН'!$G$9+СВЦЭМ!$D$10+'СЕТ СН'!$G$5-'СЕТ СН'!$G$17</f>
        <v>4631.8402321200001</v>
      </c>
      <c r="Y55" s="36">
        <f>SUMIFS(СВЦЭМ!$C$39:$C$782,СВЦЭМ!$A$39:$A$782,$A55,СВЦЭМ!$B$39:$B$782,Y$47)+'СЕТ СН'!$G$9+СВЦЭМ!$D$10+'СЕТ СН'!$G$5-'СЕТ СН'!$G$17</f>
        <v>4670.4566690199999</v>
      </c>
    </row>
    <row r="56" spans="1:25" ht="15.75" x14ac:dyDescent="0.2">
      <c r="A56" s="35">
        <f t="shared" si="1"/>
        <v>45239</v>
      </c>
      <c r="B56" s="36">
        <f>SUMIFS(СВЦЭМ!$C$39:$C$782,СВЦЭМ!$A$39:$A$782,$A56,СВЦЭМ!$B$39:$B$782,B$47)+'СЕТ СН'!$G$9+СВЦЭМ!$D$10+'СЕТ СН'!$G$5-'СЕТ СН'!$G$17</f>
        <v>4644.20986791</v>
      </c>
      <c r="C56" s="36">
        <f>SUMIFS(СВЦЭМ!$C$39:$C$782,СВЦЭМ!$A$39:$A$782,$A56,СВЦЭМ!$B$39:$B$782,C$47)+'СЕТ СН'!$G$9+СВЦЭМ!$D$10+'СЕТ СН'!$G$5-'СЕТ СН'!$G$17</f>
        <v>4667.80452762</v>
      </c>
      <c r="D56" s="36">
        <f>SUMIFS(СВЦЭМ!$C$39:$C$782,СВЦЭМ!$A$39:$A$782,$A56,СВЦЭМ!$B$39:$B$782,D$47)+'СЕТ СН'!$G$9+СВЦЭМ!$D$10+'СЕТ СН'!$G$5-'СЕТ СН'!$G$17</f>
        <v>4778.4444949700001</v>
      </c>
      <c r="E56" s="36">
        <f>SUMIFS(СВЦЭМ!$C$39:$C$782,СВЦЭМ!$A$39:$A$782,$A56,СВЦЭМ!$B$39:$B$782,E$47)+'СЕТ СН'!$G$9+СВЦЭМ!$D$10+'СЕТ СН'!$G$5-'СЕТ СН'!$G$17</f>
        <v>4830.9442425500001</v>
      </c>
      <c r="F56" s="36">
        <f>SUMIFS(СВЦЭМ!$C$39:$C$782,СВЦЭМ!$A$39:$A$782,$A56,СВЦЭМ!$B$39:$B$782,F$47)+'СЕТ СН'!$G$9+СВЦЭМ!$D$10+'СЕТ СН'!$G$5-'СЕТ СН'!$G$17</f>
        <v>4843.8829540900006</v>
      </c>
      <c r="G56" s="36">
        <f>SUMIFS(СВЦЭМ!$C$39:$C$782,СВЦЭМ!$A$39:$A$782,$A56,СВЦЭМ!$B$39:$B$782,G$47)+'СЕТ СН'!$G$9+СВЦЭМ!$D$10+'СЕТ СН'!$G$5-'СЕТ СН'!$G$17</f>
        <v>4814.5494652899997</v>
      </c>
      <c r="H56" s="36">
        <f>SUMIFS(СВЦЭМ!$C$39:$C$782,СВЦЭМ!$A$39:$A$782,$A56,СВЦЭМ!$B$39:$B$782,H$47)+'СЕТ СН'!$G$9+СВЦЭМ!$D$10+'СЕТ СН'!$G$5-'СЕТ СН'!$G$17</f>
        <v>4744.40895034</v>
      </c>
      <c r="I56" s="36">
        <f>SUMIFS(СВЦЭМ!$C$39:$C$782,СВЦЭМ!$A$39:$A$782,$A56,СВЦЭМ!$B$39:$B$782,I$47)+'СЕТ СН'!$G$9+СВЦЭМ!$D$10+'СЕТ СН'!$G$5-'СЕТ СН'!$G$17</f>
        <v>4702.0479828400003</v>
      </c>
      <c r="J56" s="36">
        <f>SUMIFS(СВЦЭМ!$C$39:$C$782,СВЦЭМ!$A$39:$A$782,$A56,СВЦЭМ!$B$39:$B$782,J$47)+'СЕТ СН'!$G$9+СВЦЭМ!$D$10+'СЕТ СН'!$G$5-'СЕТ СН'!$G$17</f>
        <v>4685.2068626399996</v>
      </c>
      <c r="K56" s="36">
        <f>SUMIFS(СВЦЭМ!$C$39:$C$782,СВЦЭМ!$A$39:$A$782,$A56,СВЦЭМ!$B$39:$B$782,K$47)+'СЕТ СН'!$G$9+СВЦЭМ!$D$10+'СЕТ СН'!$G$5-'СЕТ СН'!$G$17</f>
        <v>4647.3602887199995</v>
      </c>
      <c r="L56" s="36">
        <f>SUMIFS(СВЦЭМ!$C$39:$C$782,СВЦЭМ!$A$39:$A$782,$A56,СВЦЭМ!$B$39:$B$782,L$47)+'СЕТ СН'!$G$9+СВЦЭМ!$D$10+'СЕТ СН'!$G$5-'СЕТ СН'!$G$17</f>
        <v>4639.45045777</v>
      </c>
      <c r="M56" s="36">
        <f>SUMIFS(СВЦЭМ!$C$39:$C$782,СВЦЭМ!$A$39:$A$782,$A56,СВЦЭМ!$B$39:$B$782,M$47)+'СЕТ СН'!$G$9+СВЦЭМ!$D$10+'СЕТ СН'!$G$5-'СЕТ СН'!$G$17</f>
        <v>4646.1023366899999</v>
      </c>
      <c r="N56" s="36">
        <f>SUMIFS(СВЦЭМ!$C$39:$C$782,СВЦЭМ!$A$39:$A$782,$A56,СВЦЭМ!$B$39:$B$782,N$47)+'СЕТ СН'!$G$9+СВЦЭМ!$D$10+'СЕТ СН'!$G$5-'СЕТ СН'!$G$17</f>
        <v>4659.2357081400005</v>
      </c>
      <c r="O56" s="36">
        <f>SUMIFS(СВЦЭМ!$C$39:$C$782,СВЦЭМ!$A$39:$A$782,$A56,СВЦЭМ!$B$39:$B$782,O$47)+'СЕТ СН'!$G$9+СВЦЭМ!$D$10+'СЕТ СН'!$G$5-'СЕТ СН'!$G$17</f>
        <v>4653.5386388400002</v>
      </c>
      <c r="P56" s="36">
        <f>SUMIFS(СВЦЭМ!$C$39:$C$782,СВЦЭМ!$A$39:$A$782,$A56,СВЦЭМ!$B$39:$B$782,P$47)+'СЕТ СН'!$G$9+СВЦЭМ!$D$10+'СЕТ СН'!$G$5-'СЕТ СН'!$G$17</f>
        <v>4670.7907751700004</v>
      </c>
      <c r="Q56" s="36">
        <f>SUMIFS(СВЦЭМ!$C$39:$C$782,СВЦЭМ!$A$39:$A$782,$A56,СВЦЭМ!$B$39:$B$782,Q$47)+'СЕТ СН'!$G$9+СВЦЭМ!$D$10+'СЕТ СН'!$G$5-'СЕТ СН'!$G$17</f>
        <v>4690.5807138600003</v>
      </c>
      <c r="R56" s="36">
        <f>SUMIFS(СВЦЭМ!$C$39:$C$782,СВЦЭМ!$A$39:$A$782,$A56,СВЦЭМ!$B$39:$B$782,R$47)+'СЕТ СН'!$G$9+СВЦЭМ!$D$10+'СЕТ СН'!$G$5-'СЕТ СН'!$G$17</f>
        <v>4667.2123514200002</v>
      </c>
      <c r="S56" s="36">
        <f>SUMIFS(СВЦЭМ!$C$39:$C$782,СВЦЭМ!$A$39:$A$782,$A56,СВЦЭМ!$B$39:$B$782,S$47)+'СЕТ СН'!$G$9+СВЦЭМ!$D$10+'СЕТ СН'!$G$5-'СЕТ СН'!$G$17</f>
        <v>4659.6205269399998</v>
      </c>
      <c r="T56" s="36">
        <f>SUMIFS(СВЦЭМ!$C$39:$C$782,СВЦЭМ!$A$39:$A$782,$A56,СВЦЭМ!$B$39:$B$782,T$47)+'СЕТ СН'!$G$9+СВЦЭМ!$D$10+'СЕТ СН'!$G$5-'СЕТ СН'!$G$17</f>
        <v>4614.8954372099997</v>
      </c>
      <c r="U56" s="36">
        <f>SUMIFS(СВЦЭМ!$C$39:$C$782,СВЦЭМ!$A$39:$A$782,$A56,СВЦЭМ!$B$39:$B$782,U$47)+'СЕТ СН'!$G$9+СВЦЭМ!$D$10+'СЕТ СН'!$G$5-'СЕТ СН'!$G$17</f>
        <v>4621.0039311600003</v>
      </c>
      <c r="V56" s="36">
        <f>SUMIFS(СВЦЭМ!$C$39:$C$782,СВЦЭМ!$A$39:$A$782,$A56,СВЦЭМ!$B$39:$B$782,V$47)+'СЕТ СН'!$G$9+СВЦЭМ!$D$10+'СЕТ СН'!$G$5-'СЕТ СН'!$G$17</f>
        <v>4639.4548850399997</v>
      </c>
      <c r="W56" s="36">
        <f>SUMIFS(СВЦЭМ!$C$39:$C$782,СВЦЭМ!$A$39:$A$782,$A56,СВЦЭМ!$B$39:$B$782,W$47)+'СЕТ СН'!$G$9+СВЦЭМ!$D$10+'СЕТ СН'!$G$5-'СЕТ СН'!$G$17</f>
        <v>4650.9115955899997</v>
      </c>
      <c r="X56" s="36">
        <f>SUMIFS(СВЦЭМ!$C$39:$C$782,СВЦЭМ!$A$39:$A$782,$A56,СВЦЭМ!$B$39:$B$782,X$47)+'СЕТ СН'!$G$9+СВЦЭМ!$D$10+'СЕТ СН'!$G$5-'СЕТ СН'!$G$17</f>
        <v>4703.8115407900004</v>
      </c>
      <c r="Y56" s="36">
        <f>SUMIFS(СВЦЭМ!$C$39:$C$782,СВЦЭМ!$A$39:$A$782,$A56,СВЦЭМ!$B$39:$B$782,Y$47)+'СЕТ СН'!$G$9+СВЦЭМ!$D$10+'СЕТ СН'!$G$5-'СЕТ СН'!$G$17</f>
        <v>4737.6987100099996</v>
      </c>
    </row>
    <row r="57" spans="1:25" ht="15.75" x14ac:dyDescent="0.2">
      <c r="A57" s="35">
        <f t="shared" si="1"/>
        <v>45240</v>
      </c>
      <c r="B57" s="36">
        <f>SUMIFS(СВЦЭМ!$C$39:$C$782,СВЦЭМ!$A$39:$A$782,$A57,СВЦЭМ!$B$39:$B$782,B$47)+'СЕТ СН'!$G$9+СВЦЭМ!$D$10+'СЕТ СН'!$G$5-'СЕТ СН'!$G$17</f>
        <v>4748.1650162699998</v>
      </c>
      <c r="C57" s="36">
        <f>SUMIFS(СВЦЭМ!$C$39:$C$782,СВЦЭМ!$A$39:$A$782,$A57,СВЦЭМ!$B$39:$B$782,C$47)+'СЕТ СН'!$G$9+СВЦЭМ!$D$10+'СЕТ СН'!$G$5-'СЕТ СН'!$G$17</f>
        <v>4777.8678681900001</v>
      </c>
      <c r="D57" s="36">
        <f>SUMIFS(СВЦЭМ!$C$39:$C$782,СВЦЭМ!$A$39:$A$782,$A57,СВЦЭМ!$B$39:$B$782,D$47)+'СЕТ СН'!$G$9+СВЦЭМ!$D$10+'СЕТ СН'!$G$5-'СЕТ СН'!$G$17</f>
        <v>4790.2750885900005</v>
      </c>
      <c r="E57" s="36">
        <f>SUMIFS(СВЦЭМ!$C$39:$C$782,СВЦЭМ!$A$39:$A$782,$A57,СВЦЭМ!$B$39:$B$782,E$47)+'СЕТ СН'!$G$9+СВЦЭМ!$D$10+'СЕТ СН'!$G$5-'СЕТ СН'!$G$17</f>
        <v>4802.1811097700001</v>
      </c>
      <c r="F57" s="36">
        <f>SUMIFS(СВЦЭМ!$C$39:$C$782,СВЦЭМ!$A$39:$A$782,$A57,СВЦЭМ!$B$39:$B$782,F$47)+'СЕТ СН'!$G$9+СВЦЭМ!$D$10+'СЕТ СН'!$G$5-'СЕТ СН'!$G$17</f>
        <v>4829.0431075699998</v>
      </c>
      <c r="G57" s="36">
        <f>SUMIFS(СВЦЭМ!$C$39:$C$782,СВЦЭМ!$A$39:$A$782,$A57,СВЦЭМ!$B$39:$B$782,G$47)+'СЕТ СН'!$G$9+СВЦЭМ!$D$10+'СЕТ СН'!$G$5-'СЕТ СН'!$G$17</f>
        <v>4809.2830985199998</v>
      </c>
      <c r="H57" s="36">
        <f>SUMIFS(СВЦЭМ!$C$39:$C$782,СВЦЭМ!$A$39:$A$782,$A57,СВЦЭМ!$B$39:$B$782,H$47)+'СЕТ СН'!$G$9+СВЦЭМ!$D$10+'СЕТ СН'!$G$5-'СЕТ СН'!$G$17</f>
        <v>4746.8152453499997</v>
      </c>
      <c r="I57" s="36">
        <f>SUMIFS(СВЦЭМ!$C$39:$C$782,СВЦЭМ!$A$39:$A$782,$A57,СВЦЭМ!$B$39:$B$782,I$47)+'СЕТ СН'!$G$9+СВЦЭМ!$D$10+'СЕТ СН'!$G$5-'СЕТ СН'!$G$17</f>
        <v>4692.0733100899997</v>
      </c>
      <c r="J57" s="36">
        <f>SUMIFS(СВЦЭМ!$C$39:$C$782,СВЦЭМ!$A$39:$A$782,$A57,СВЦЭМ!$B$39:$B$782,J$47)+'СЕТ СН'!$G$9+СВЦЭМ!$D$10+'СЕТ СН'!$G$5-'СЕТ СН'!$G$17</f>
        <v>4652.3570022499998</v>
      </c>
      <c r="K57" s="36">
        <f>SUMIFS(СВЦЭМ!$C$39:$C$782,СВЦЭМ!$A$39:$A$782,$A57,СВЦЭМ!$B$39:$B$782,K$47)+'СЕТ СН'!$G$9+СВЦЭМ!$D$10+'СЕТ СН'!$G$5-'СЕТ СН'!$G$17</f>
        <v>4612.6215315199997</v>
      </c>
      <c r="L57" s="36">
        <f>SUMIFS(СВЦЭМ!$C$39:$C$782,СВЦЭМ!$A$39:$A$782,$A57,СВЦЭМ!$B$39:$B$782,L$47)+'СЕТ СН'!$G$9+СВЦЭМ!$D$10+'СЕТ СН'!$G$5-'СЕТ СН'!$G$17</f>
        <v>4596.61338686</v>
      </c>
      <c r="M57" s="36">
        <f>SUMIFS(СВЦЭМ!$C$39:$C$782,СВЦЭМ!$A$39:$A$782,$A57,СВЦЭМ!$B$39:$B$782,M$47)+'СЕТ СН'!$G$9+СВЦЭМ!$D$10+'СЕТ СН'!$G$5-'СЕТ СН'!$G$17</f>
        <v>4615.9526737400001</v>
      </c>
      <c r="N57" s="36">
        <f>SUMIFS(СВЦЭМ!$C$39:$C$782,СВЦЭМ!$A$39:$A$782,$A57,СВЦЭМ!$B$39:$B$782,N$47)+'СЕТ СН'!$G$9+СВЦЭМ!$D$10+'СЕТ СН'!$G$5-'СЕТ СН'!$G$17</f>
        <v>4623.5109577100002</v>
      </c>
      <c r="O57" s="36">
        <f>SUMIFS(СВЦЭМ!$C$39:$C$782,СВЦЭМ!$A$39:$A$782,$A57,СВЦЭМ!$B$39:$B$782,O$47)+'СЕТ СН'!$G$9+СВЦЭМ!$D$10+'СЕТ СН'!$G$5-'СЕТ СН'!$G$17</f>
        <v>4640.7389971499997</v>
      </c>
      <c r="P57" s="36">
        <f>SUMIFS(СВЦЭМ!$C$39:$C$782,СВЦЭМ!$A$39:$A$782,$A57,СВЦЭМ!$B$39:$B$782,P$47)+'СЕТ СН'!$G$9+СВЦЭМ!$D$10+'СЕТ СН'!$G$5-'СЕТ СН'!$G$17</f>
        <v>4657.0236913500003</v>
      </c>
      <c r="Q57" s="36">
        <f>SUMIFS(СВЦЭМ!$C$39:$C$782,СВЦЭМ!$A$39:$A$782,$A57,СВЦЭМ!$B$39:$B$782,Q$47)+'СЕТ СН'!$G$9+СВЦЭМ!$D$10+'СЕТ СН'!$G$5-'СЕТ СН'!$G$17</f>
        <v>4692.4142477699997</v>
      </c>
      <c r="R57" s="36">
        <f>SUMIFS(СВЦЭМ!$C$39:$C$782,СВЦЭМ!$A$39:$A$782,$A57,СВЦЭМ!$B$39:$B$782,R$47)+'СЕТ СН'!$G$9+СВЦЭМ!$D$10+'СЕТ СН'!$G$5-'СЕТ СН'!$G$17</f>
        <v>4690.2175618700003</v>
      </c>
      <c r="S57" s="36">
        <f>SUMIFS(СВЦЭМ!$C$39:$C$782,СВЦЭМ!$A$39:$A$782,$A57,СВЦЭМ!$B$39:$B$782,S$47)+'СЕТ СН'!$G$9+СВЦЭМ!$D$10+'СЕТ СН'!$G$5-'СЕТ СН'!$G$17</f>
        <v>4642.0020389700003</v>
      </c>
      <c r="T57" s="36">
        <f>SUMIFS(СВЦЭМ!$C$39:$C$782,СВЦЭМ!$A$39:$A$782,$A57,СВЦЭМ!$B$39:$B$782,T$47)+'СЕТ СН'!$G$9+СВЦЭМ!$D$10+'СЕТ СН'!$G$5-'СЕТ СН'!$G$17</f>
        <v>4584.18003271</v>
      </c>
      <c r="U57" s="36">
        <f>SUMIFS(СВЦЭМ!$C$39:$C$782,СВЦЭМ!$A$39:$A$782,$A57,СВЦЭМ!$B$39:$B$782,U$47)+'СЕТ СН'!$G$9+СВЦЭМ!$D$10+'СЕТ СН'!$G$5-'СЕТ СН'!$G$17</f>
        <v>4585.5965802700002</v>
      </c>
      <c r="V57" s="36">
        <f>SUMIFS(СВЦЭМ!$C$39:$C$782,СВЦЭМ!$A$39:$A$782,$A57,СВЦЭМ!$B$39:$B$782,V$47)+'СЕТ СН'!$G$9+СВЦЭМ!$D$10+'СЕТ СН'!$G$5-'СЕТ СН'!$G$17</f>
        <v>4614.0422101499998</v>
      </c>
      <c r="W57" s="36">
        <f>SUMIFS(СВЦЭМ!$C$39:$C$782,СВЦЭМ!$A$39:$A$782,$A57,СВЦЭМ!$B$39:$B$782,W$47)+'СЕТ СН'!$G$9+СВЦЭМ!$D$10+'СЕТ СН'!$G$5-'СЕТ СН'!$G$17</f>
        <v>4633.2568755399998</v>
      </c>
      <c r="X57" s="36">
        <f>SUMIFS(СВЦЭМ!$C$39:$C$782,СВЦЭМ!$A$39:$A$782,$A57,СВЦЭМ!$B$39:$B$782,X$47)+'СЕТ СН'!$G$9+СВЦЭМ!$D$10+'СЕТ СН'!$G$5-'СЕТ СН'!$G$17</f>
        <v>4678.7510478200002</v>
      </c>
      <c r="Y57" s="36">
        <f>SUMIFS(СВЦЭМ!$C$39:$C$782,СВЦЭМ!$A$39:$A$782,$A57,СВЦЭМ!$B$39:$B$782,Y$47)+'СЕТ СН'!$G$9+СВЦЭМ!$D$10+'СЕТ СН'!$G$5-'СЕТ СН'!$G$17</f>
        <v>4778.8968324699999</v>
      </c>
    </row>
    <row r="58" spans="1:25" ht="15.75" x14ac:dyDescent="0.2">
      <c r="A58" s="35">
        <f t="shared" si="1"/>
        <v>45241</v>
      </c>
      <c r="B58" s="36">
        <f>SUMIFS(СВЦЭМ!$C$39:$C$782,СВЦЭМ!$A$39:$A$782,$A58,СВЦЭМ!$B$39:$B$782,B$47)+'СЕТ СН'!$G$9+СВЦЭМ!$D$10+'СЕТ СН'!$G$5-'СЕТ СН'!$G$17</f>
        <v>4646.0516702300001</v>
      </c>
      <c r="C58" s="36">
        <f>SUMIFS(СВЦЭМ!$C$39:$C$782,СВЦЭМ!$A$39:$A$782,$A58,СВЦЭМ!$B$39:$B$782,C$47)+'СЕТ СН'!$G$9+СВЦЭМ!$D$10+'СЕТ СН'!$G$5-'СЕТ СН'!$G$17</f>
        <v>4673.4724453300005</v>
      </c>
      <c r="D58" s="36">
        <f>SUMIFS(СВЦЭМ!$C$39:$C$782,СВЦЭМ!$A$39:$A$782,$A58,СВЦЭМ!$B$39:$B$782,D$47)+'СЕТ СН'!$G$9+СВЦЭМ!$D$10+'СЕТ СН'!$G$5-'СЕТ СН'!$G$17</f>
        <v>4720.6302169800001</v>
      </c>
      <c r="E58" s="36">
        <f>SUMIFS(СВЦЭМ!$C$39:$C$782,СВЦЭМ!$A$39:$A$782,$A58,СВЦЭМ!$B$39:$B$782,E$47)+'СЕТ СН'!$G$9+СВЦЭМ!$D$10+'СЕТ СН'!$G$5-'СЕТ СН'!$G$17</f>
        <v>4700.9920776399995</v>
      </c>
      <c r="F58" s="36">
        <f>SUMIFS(СВЦЭМ!$C$39:$C$782,СВЦЭМ!$A$39:$A$782,$A58,СВЦЭМ!$B$39:$B$782,F$47)+'СЕТ СН'!$G$9+СВЦЭМ!$D$10+'СЕТ СН'!$G$5-'СЕТ СН'!$G$17</f>
        <v>4708.4370195499996</v>
      </c>
      <c r="G58" s="36">
        <f>SUMIFS(СВЦЭМ!$C$39:$C$782,СВЦЭМ!$A$39:$A$782,$A58,СВЦЭМ!$B$39:$B$782,G$47)+'СЕТ СН'!$G$9+СВЦЭМ!$D$10+'СЕТ СН'!$G$5-'СЕТ СН'!$G$17</f>
        <v>4711.4655164599999</v>
      </c>
      <c r="H58" s="36">
        <f>SUMIFS(СВЦЭМ!$C$39:$C$782,СВЦЭМ!$A$39:$A$782,$A58,СВЦЭМ!$B$39:$B$782,H$47)+'СЕТ СН'!$G$9+СВЦЭМ!$D$10+'СЕТ СН'!$G$5-'СЕТ СН'!$G$17</f>
        <v>4682.38271979</v>
      </c>
      <c r="I58" s="36">
        <f>SUMIFS(СВЦЭМ!$C$39:$C$782,СВЦЭМ!$A$39:$A$782,$A58,СВЦЭМ!$B$39:$B$782,I$47)+'СЕТ СН'!$G$9+СВЦЭМ!$D$10+'СЕТ СН'!$G$5-'СЕТ СН'!$G$17</f>
        <v>4653.8091988300002</v>
      </c>
      <c r="J58" s="36">
        <f>SUMIFS(СВЦЭМ!$C$39:$C$782,СВЦЭМ!$A$39:$A$782,$A58,СВЦЭМ!$B$39:$B$782,J$47)+'СЕТ СН'!$G$9+СВЦЭМ!$D$10+'СЕТ СН'!$G$5-'СЕТ СН'!$G$17</f>
        <v>4649.4491633400003</v>
      </c>
      <c r="K58" s="36">
        <f>SUMIFS(СВЦЭМ!$C$39:$C$782,СВЦЭМ!$A$39:$A$782,$A58,СВЦЭМ!$B$39:$B$782,K$47)+'СЕТ СН'!$G$9+СВЦЭМ!$D$10+'СЕТ СН'!$G$5-'СЕТ СН'!$G$17</f>
        <v>4590.4525130599995</v>
      </c>
      <c r="L58" s="36">
        <f>SUMIFS(СВЦЭМ!$C$39:$C$782,СВЦЭМ!$A$39:$A$782,$A58,СВЦЭМ!$B$39:$B$782,L$47)+'СЕТ СН'!$G$9+СВЦЭМ!$D$10+'СЕТ СН'!$G$5-'СЕТ СН'!$G$17</f>
        <v>4553.3192050600001</v>
      </c>
      <c r="M58" s="36">
        <f>SUMIFS(СВЦЭМ!$C$39:$C$782,СВЦЭМ!$A$39:$A$782,$A58,СВЦЭМ!$B$39:$B$782,M$47)+'СЕТ СН'!$G$9+СВЦЭМ!$D$10+'СЕТ СН'!$G$5-'СЕТ СН'!$G$17</f>
        <v>4549.1307035600003</v>
      </c>
      <c r="N58" s="36">
        <f>SUMIFS(СВЦЭМ!$C$39:$C$782,СВЦЭМ!$A$39:$A$782,$A58,СВЦЭМ!$B$39:$B$782,N$47)+'СЕТ СН'!$G$9+СВЦЭМ!$D$10+'СЕТ СН'!$G$5-'СЕТ СН'!$G$17</f>
        <v>4565.3985677299997</v>
      </c>
      <c r="O58" s="36">
        <f>SUMIFS(СВЦЭМ!$C$39:$C$782,СВЦЭМ!$A$39:$A$782,$A58,СВЦЭМ!$B$39:$B$782,O$47)+'СЕТ СН'!$G$9+СВЦЭМ!$D$10+'СЕТ СН'!$G$5-'СЕТ СН'!$G$17</f>
        <v>4585.2451893100006</v>
      </c>
      <c r="P58" s="36">
        <f>SUMIFS(СВЦЭМ!$C$39:$C$782,СВЦЭМ!$A$39:$A$782,$A58,СВЦЭМ!$B$39:$B$782,P$47)+'СЕТ СН'!$G$9+СВЦЭМ!$D$10+'СЕТ СН'!$G$5-'СЕТ СН'!$G$17</f>
        <v>4597.3204381200003</v>
      </c>
      <c r="Q58" s="36">
        <f>SUMIFS(СВЦЭМ!$C$39:$C$782,СВЦЭМ!$A$39:$A$782,$A58,СВЦЭМ!$B$39:$B$782,Q$47)+'СЕТ СН'!$G$9+СВЦЭМ!$D$10+'СЕТ СН'!$G$5-'СЕТ СН'!$G$17</f>
        <v>4612.3597673700006</v>
      </c>
      <c r="R58" s="36">
        <f>SUMIFS(СВЦЭМ!$C$39:$C$782,СВЦЭМ!$A$39:$A$782,$A58,СВЦЭМ!$B$39:$B$782,R$47)+'СЕТ СН'!$G$9+СВЦЭМ!$D$10+'СЕТ СН'!$G$5-'СЕТ СН'!$G$17</f>
        <v>4600.22785071</v>
      </c>
      <c r="S58" s="36">
        <f>SUMIFS(СВЦЭМ!$C$39:$C$782,СВЦЭМ!$A$39:$A$782,$A58,СВЦЭМ!$B$39:$B$782,S$47)+'СЕТ СН'!$G$9+СВЦЭМ!$D$10+'СЕТ СН'!$G$5-'СЕТ СН'!$G$17</f>
        <v>4562.4645573600001</v>
      </c>
      <c r="T58" s="36">
        <f>SUMIFS(СВЦЭМ!$C$39:$C$782,СВЦЭМ!$A$39:$A$782,$A58,СВЦЭМ!$B$39:$B$782,T$47)+'СЕТ СН'!$G$9+СВЦЭМ!$D$10+'СЕТ СН'!$G$5-'СЕТ СН'!$G$17</f>
        <v>4499.9145682199996</v>
      </c>
      <c r="U58" s="36">
        <f>SUMIFS(СВЦЭМ!$C$39:$C$782,СВЦЭМ!$A$39:$A$782,$A58,СВЦЭМ!$B$39:$B$782,U$47)+'СЕТ СН'!$G$9+СВЦЭМ!$D$10+'СЕТ СН'!$G$5-'СЕТ СН'!$G$17</f>
        <v>4509.2841816700002</v>
      </c>
      <c r="V58" s="36">
        <f>SUMIFS(СВЦЭМ!$C$39:$C$782,СВЦЭМ!$A$39:$A$782,$A58,СВЦЭМ!$B$39:$B$782,V$47)+'СЕТ СН'!$G$9+СВЦЭМ!$D$10+'СЕТ СН'!$G$5-'СЕТ СН'!$G$17</f>
        <v>4532.8417183599995</v>
      </c>
      <c r="W58" s="36">
        <f>SUMIFS(СВЦЭМ!$C$39:$C$782,СВЦЭМ!$A$39:$A$782,$A58,СВЦЭМ!$B$39:$B$782,W$47)+'СЕТ СН'!$G$9+СВЦЭМ!$D$10+'СЕТ СН'!$G$5-'СЕТ СН'!$G$17</f>
        <v>4554.6658942399999</v>
      </c>
      <c r="X58" s="36">
        <f>SUMIFS(СВЦЭМ!$C$39:$C$782,СВЦЭМ!$A$39:$A$782,$A58,СВЦЭМ!$B$39:$B$782,X$47)+'СЕТ СН'!$G$9+СВЦЭМ!$D$10+'СЕТ СН'!$G$5-'СЕТ СН'!$G$17</f>
        <v>4598.0338957900003</v>
      </c>
      <c r="Y58" s="36">
        <f>SUMIFS(СВЦЭМ!$C$39:$C$782,СВЦЭМ!$A$39:$A$782,$A58,СВЦЭМ!$B$39:$B$782,Y$47)+'СЕТ СН'!$G$9+СВЦЭМ!$D$10+'СЕТ СН'!$G$5-'СЕТ СН'!$G$17</f>
        <v>4623.0101678700003</v>
      </c>
    </row>
    <row r="59" spans="1:25" ht="15.75" x14ac:dyDescent="0.2">
      <c r="A59" s="35">
        <f t="shared" si="1"/>
        <v>45242</v>
      </c>
      <c r="B59" s="36">
        <f>SUMIFS(СВЦЭМ!$C$39:$C$782,СВЦЭМ!$A$39:$A$782,$A59,СВЦЭМ!$B$39:$B$782,B$47)+'СЕТ СН'!$G$9+СВЦЭМ!$D$10+'СЕТ СН'!$G$5-'СЕТ СН'!$G$17</f>
        <v>4538.1907923799999</v>
      </c>
      <c r="C59" s="36">
        <f>SUMIFS(СВЦЭМ!$C$39:$C$782,СВЦЭМ!$A$39:$A$782,$A59,СВЦЭМ!$B$39:$B$782,C$47)+'СЕТ СН'!$G$9+СВЦЭМ!$D$10+'СЕТ СН'!$G$5-'СЕТ СН'!$G$17</f>
        <v>4579.5615088300001</v>
      </c>
      <c r="D59" s="36">
        <f>SUMIFS(СВЦЭМ!$C$39:$C$782,СВЦЭМ!$A$39:$A$782,$A59,СВЦЭМ!$B$39:$B$782,D$47)+'СЕТ СН'!$G$9+СВЦЭМ!$D$10+'СЕТ СН'!$G$5-'СЕТ СН'!$G$17</f>
        <v>4606.9710464600003</v>
      </c>
      <c r="E59" s="36">
        <f>SUMIFS(СВЦЭМ!$C$39:$C$782,СВЦЭМ!$A$39:$A$782,$A59,СВЦЭМ!$B$39:$B$782,E$47)+'СЕТ СН'!$G$9+СВЦЭМ!$D$10+'СЕТ СН'!$G$5-'СЕТ СН'!$G$17</f>
        <v>4603.5966936699997</v>
      </c>
      <c r="F59" s="36">
        <f>SUMIFS(СВЦЭМ!$C$39:$C$782,СВЦЭМ!$A$39:$A$782,$A59,СВЦЭМ!$B$39:$B$782,F$47)+'СЕТ СН'!$G$9+СВЦЭМ!$D$10+'СЕТ СН'!$G$5-'СЕТ СН'!$G$17</f>
        <v>4609.10690213</v>
      </c>
      <c r="G59" s="36">
        <f>SUMIFS(СВЦЭМ!$C$39:$C$782,СВЦЭМ!$A$39:$A$782,$A59,СВЦЭМ!$B$39:$B$782,G$47)+'СЕТ СН'!$G$9+СВЦЭМ!$D$10+'СЕТ СН'!$G$5-'СЕТ СН'!$G$17</f>
        <v>4613.2006585399995</v>
      </c>
      <c r="H59" s="36">
        <f>SUMIFS(СВЦЭМ!$C$39:$C$782,СВЦЭМ!$A$39:$A$782,$A59,СВЦЭМ!$B$39:$B$782,H$47)+'СЕТ СН'!$G$9+СВЦЭМ!$D$10+'СЕТ СН'!$G$5-'СЕТ СН'!$G$17</f>
        <v>4610.47954596</v>
      </c>
      <c r="I59" s="36">
        <f>SUMIFS(СВЦЭМ!$C$39:$C$782,СВЦЭМ!$A$39:$A$782,$A59,СВЦЭМ!$B$39:$B$782,I$47)+'СЕТ СН'!$G$9+СВЦЭМ!$D$10+'СЕТ СН'!$G$5-'СЕТ СН'!$G$17</f>
        <v>4604.2620122099997</v>
      </c>
      <c r="J59" s="36">
        <f>SUMIFS(СВЦЭМ!$C$39:$C$782,СВЦЭМ!$A$39:$A$782,$A59,СВЦЭМ!$B$39:$B$782,J$47)+'СЕТ СН'!$G$9+СВЦЭМ!$D$10+'СЕТ СН'!$G$5-'СЕТ СН'!$G$17</f>
        <v>4574.1947340799998</v>
      </c>
      <c r="K59" s="36">
        <f>SUMIFS(СВЦЭМ!$C$39:$C$782,СВЦЭМ!$A$39:$A$782,$A59,СВЦЭМ!$B$39:$B$782,K$47)+'СЕТ СН'!$G$9+СВЦЭМ!$D$10+'СЕТ СН'!$G$5-'СЕТ СН'!$G$17</f>
        <v>4526.0625549100005</v>
      </c>
      <c r="L59" s="36">
        <f>SUMIFS(СВЦЭМ!$C$39:$C$782,СВЦЭМ!$A$39:$A$782,$A59,СВЦЭМ!$B$39:$B$782,L$47)+'СЕТ СН'!$G$9+СВЦЭМ!$D$10+'СЕТ СН'!$G$5-'СЕТ СН'!$G$17</f>
        <v>4492.9822780499999</v>
      </c>
      <c r="M59" s="36">
        <f>SUMIFS(СВЦЭМ!$C$39:$C$782,СВЦЭМ!$A$39:$A$782,$A59,СВЦЭМ!$B$39:$B$782,M$47)+'СЕТ СН'!$G$9+СВЦЭМ!$D$10+'СЕТ СН'!$G$5-'СЕТ СН'!$G$17</f>
        <v>4484.7875884499999</v>
      </c>
      <c r="N59" s="36">
        <f>SUMIFS(СВЦЭМ!$C$39:$C$782,СВЦЭМ!$A$39:$A$782,$A59,СВЦЭМ!$B$39:$B$782,N$47)+'СЕТ СН'!$G$9+СВЦЭМ!$D$10+'СЕТ СН'!$G$5-'СЕТ СН'!$G$17</f>
        <v>4478.5469917299997</v>
      </c>
      <c r="O59" s="36">
        <f>SUMIFS(СВЦЭМ!$C$39:$C$782,СВЦЭМ!$A$39:$A$782,$A59,СВЦЭМ!$B$39:$B$782,O$47)+'СЕТ СН'!$G$9+СВЦЭМ!$D$10+'СЕТ СН'!$G$5-'СЕТ СН'!$G$17</f>
        <v>4516.7441295500003</v>
      </c>
      <c r="P59" s="36">
        <f>SUMIFS(СВЦЭМ!$C$39:$C$782,СВЦЭМ!$A$39:$A$782,$A59,СВЦЭМ!$B$39:$B$782,P$47)+'СЕТ СН'!$G$9+СВЦЭМ!$D$10+'СЕТ СН'!$G$5-'СЕТ СН'!$G$17</f>
        <v>4528.1339083900002</v>
      </c>
      <c r="Q59" s="36">
        <f>SUMIFS(СВЦЭМ!$C$39:$C$782,СВЦЭМ!$A$39:$A$782,$A59,СВЦЭМ!$B$39:$B$782,Q$47)+'СЕТ СН'!$G$9+СВЦЭМ!$D$10+'СЕТ СН'!$G$5-'СЕТ СН'!$G$17</f>
        <v>4524.0919530399997</v>
      </c>
      <c r="R59" s="36">
        <f>SUMIFS(СВЦЭМ!$C$39:$C$782,СВЦЭМ!$A$39:$A$782,$A59,СВЦЭМ!$B$39:$B$782,R$47)+'СЕТ СН'!$G$9+СВЦЭМ!$D$10+'СЕТ СН'!$G$5-'СЕТ СН'!$G$17</f>
        <v>4509.5249799800004</v>
      </c>
      <c r="S59" s="36">
        <f>SUMIFS(СВЦЭМ!$C$39:$C$782,СВЦЭМ!$A$39:$A$782,$A59,СВЦЭМ!$B$39:$B$782,S$47)+'СЕТ СН'!$G$9+СВЦЭМ!$D$10+'СЕТ СН'!$G$5-'СЕТ СН'!$G$17</f>
        <v>4463.3397914500001</v>
      </c>
      <c r="T59" s="36">
        <f>SUMIFS(СВЦЭМ!$C$39:$C$782,СВЦЭМ!$A$39:$A$782,$A59,СВЦЭМ!$B$39:$B$782,T$47)+'СЕТ СН'!$G$9+СВЦЭМ!$D$10+'СЕТ СН'!$G$5-'СЕТ СН'!$G$17</f>
        <v>4420.1271523100004</v>
      </c>
      <c r="U59" s="36">
        <f>SUMIFS(СВЦЭМ!$C$39:$C$782,СВЦЭМ!$A$39:$A$782,$A59,СВЦЭМ!$B$39:$B$782,U$47)+'СЕТ СН'!$G$9+СВЦЭМ!$D$10+'СЕТ СН'!$G$5-'СЕТ СН'!$G$17</f>
        <v>4419.5845947799999</v>
      </c>
      <c r="V59" s="36">
        <f>SUMIFS(СВЦЭМ!$C$39:$C$782,СВЦЭМ!$A$39:$A$782,$A59,СВЦЭМ!$B$39:$B$782,V$47)+'СЕТ СН'!$G$9+СВЦЭМ!$D$10+'СЕТ СН'!$G$5-'СЕТ СН'!$G$17</f>
        <v>4445.2566115</v>
      </c>
      <c r="W59" s="36">
        <f>SUMIFS(СВЦЭМ!$C$39:$C$782,СВЦЭМ!$A$39:$A$782,$A59,СВЦЭМ!$B$39:$B$782,W$47)+'СЕТ СН'!$G$9+СВЦЭМ!$D$10+'СЕТ СН'!$G$5-'СЕТ СН'!$G$17</f>
        <v>4457.1716702699996</v>
      </c>
      <c r="X59" s="36">
        <f>SUMIFS(СВЦЭМ!$C$39:$C$782,СВЦЭМ!$A$39:$A$782,$A59,СВЦЭМ!$B$39:$B$782,X$47)+'СЕТ СН'!$G$9+СВЦЭМ!$D$10+'СЕТ СН'!$G$5-'СЕТ СН'!$G$17</f>
        <v>4505.1225409799999</v>
      </c>
      <c r="Y59" s="36">
        <f>SUMIFS(СВЦЭМ!$C$39:$C$782,СВЦЭМ!$A$39:$A$782,$A59,СВЦЭМ!$B$39:$B$782,Y$47)+'СЕТ СН'!$G$9+СВЦЭМ!$D$10+'СЕТ СН'!$G$5-'СЕТ СН'!$G$17</f>
        <v>4559.9705141200002</v>
      </c>
    </row>
    <row r="60" spans="1:25" ht="15.75" x14ac:dyDescent="0.2">
      <c r="A60" s="35">
        <f t="shared" si="1"/>
        <v>45243</v>
      </c>
      <c r="B60" s="36">
        <f>SUMIFS(СВЦЭМ!$C$39:$C$782,СВЦЭМ!$A$39:$A$782,$A60,СВЦЭМ!$B$39:$B$782,B$47)+'СЕТ СН'!$G$9+СВЦЭМ!$D$10+'СЕТ СН'!$G$5-'СЕТ СН'!$G$17</f>
        <v>4580.63096339</v>
      </c>
      <c r="C60" s="36">
        <f>SUMIFS(СВЦЭМ!$C$39:$C$782,СВЦЭМ!$A$39:$A$782,$A60,СВЦЭМ!$B$39:$B$782,C$47)+'СЕТ СН'!$G$9+СВЦЭМ!$D$10+'СЕТ СН'!$G$5-'СЕТ СН'!$G$17</f>
        <v>4629.4150817600002</v>
      </c>
      <c r="D60" s="36">
        <f>SUMIFS(СВЦЭМ!$C$39:$C$782,СВЦЭМ!$A$39:$A$782,$A60,СВЦЭМ!$B$39:$B$782,D$47)+'СЕТ СН'!$G$9+СВЦЭМ!$D$10+'СЕТ СН'!$G$5-'СЕТ СН'!$G$17</f>
        <v>4648.51894378</v>
      </c>
      <c r="E60" s="36">
        <f>SUMIFS(СВЦЭМ!$C$39:$C$782,СВЦЭМ!$A$39:$A$782,$A60,СВЦЭМ!$B$39:$B$782,E$47)+'СЕТ СН'!$G$9+СВЦЭМ!$D$10+'СЕТ СН'!$G$5-'СЕТ СН'!$G$17</f>
        <v>4641.7990683799999</v>
      </c>
      <c r="F60" s="36">
        <f>SUMIFS(СВЦЭМ!$C$39:$C$782,СВЦЭМ!$A$39:$A$782,$A60,СВЦЭМ!$B$39:$B$782,F$47)+'СЕТ СН'!$G$9+СВЦЭМ!$D$10+'СЕТ СН'!$G$5-'СЕТ СН'!$G$17</f>
        <v>4635.3425289799998</v>
      </c>
      <c r="G60" s="36">
        <f>SUMIFS(СВЦЭМ!$C$39:$C$782,СВЦЭМ!$A$39:$A$782,$A60,СВЦЭМ!$B$39:$B$782,G$47)+'СЕТ СН'!$G$9+СВЦЭМ!$D$10+'СЕТ СН'!$G$5-'СЕТ СН'!$G$17</f>
        <v>4638.2054153199997</v>
      </c>
      <c r="H60" s="36">
        <f>SUMIFS(СВЦЭМ!$C$39:$C$782,СВЦЭМ!$A$39:$A$782,$A60,СВЦЭМ!$B$39:$B$782,H$47)+'СЕТ СН'!$G$9+СВЦЭМ!$D$10+'СЕТ СН'!$G$5-'СЕТ СН'!$G$17</f>
        <v>4600.4059821400006</v>
      </c>
      <c r="I60" s="36">
        <f>SUMIFS(СВЦЭМ!$C$39:$C$782,СВЦЭМ!$A$39:$A$782,$A60,СВЦЭМ!$B$39:$B$782,I$47)+'СЕТ СН'!$G$9+СВЦЭМ!$D$10+'СЕТ СН'!$G$5-'СЕТ СН'!$G$17</f>
        <v>4531.6394740400001</v>
      </c>
      <c r="J60" s="36">
        <f>SUMIFS(СВЦЭМ!$C$39:$C$782,СВЦЭМ!$A$39:$A$782,$A60,СВЦЭМ!$B$39:$B$782,J$47)+'СЕТ СН'!$G$9+СВЦЭМ!$D$10+'СЕТ СН'!$G$5-'СЕТ СН'!$G$17</f>
        <v>4502.1767508800003</v>
      </c>
      <c r="K60" s="36">
        <f>SUMIFS(СВЦЭМ!$C$39:$C$782,СВЦЭМ!$A$39:$A$782,$A60,СВЦЭМ!$B$39:$B$782,K$47)+'СЕТ СН'!$G$9+СВЦЭМ!$D$10+'СЕТ СН'!$G$5-'СЕТ СН'!$G$17</f>
        <v>4482.1909822899997</v>
      </c>
      <c r="L60" s="36">
        <f>SUMIFS(СВЦЭМ!$C$39:$C$782,СВЦЭМ!$A$39:$A$782,$A60,СВЦЭМ!$B$39:$B$782,L$47)+'СЕТ СН'!$G$9+СВЦЭМ!$D$10+'СЕТ СН'!$G$5-'СЕТ СН'!$G$17</f>
        <v>4503.7605128300002</v>
      </c>
      <c r="M60" s="36">
        <f>SUMIFS(СВЦЭМ!$C$39:$C$782,СВЦЭМ!$A$39:$A$782,$A60,СВЦЭМ!$B$39:$B$782,M$47)+'СЕТ СН'!$G$9+СВЦЭМ!$D$10+'СЕТ СН'!$G$5-'СЕТ СН'!$G$17</f>
        <v>4497.1828499799994</v>
      </c>
      <c r="N60" s="36">
        <f>SUMIFS(СВЦЭМ!$C$39:$C$782,СВЦЭМ!$A$39:$A$782,$A60,СВЦЭМ!$B$39:$B$782,N$47)+'СЕТ СН'!$G$9+СВЦЭМ!$D$10+'СЕТ СН'!$G$5-'СЕТ СН'!$G$17</f>
        <v>4511.2359190300003</v>
      </c>
      <c r="O60" s="36">
        <f>SUMIFS(СВЦЭМ!$C$39:$C$782,СВЦЭМ!$A$39:$A$782,$A60,СВЦЭМ!$B$39:$B$782,O$47)+'СЕТ СН'!$G$9+СВЦЭМ!$D$10+'СЕТ СН'!$G$5-'СЕТ СН'!$G$17</f>
        <v>4533.4672365400002</v>
      </c>
      <c r="P60" s="36">
        <f>SUMIFS(СВЦЭМ!$C$39:$C$782,СВЦЭМ!$A$39:$A$782,$A60,СВЦЭМ!$B$39:$B$782,P$47)+'СЕТ СН'!$G$9+СВЦЭМ!$D$10+'СЕТ СН'!$G$5-'СЕТ СН'!$G$17</f>
        <v>4545.5948002099994</v>
      </c>
      <c r="Q60" s="36">
        <f>SUMIFS(СВЦЭМ!$C$39:$C$782,СВЦЭМ!$A$39:$A$782,$A60,СВЦЭМ!$B$39:$B$782,Q$47)+'СЕТ СН'!$G$9+СВЦЭМ!$D$10+'СЕТ СН'!$G$5-'СЕТ СН'!$G$17</f>
        <v>4575.6587338400004</v>
      </c>
      <c r="R60" s="36">
        <f>SUMIFS(СВЦЭМ!$C$39:$C$782,СВЦЭМ!$A$39:$A$782,$A60,СВЦЭМ!$B$39:$B$782,R$47)+'СЕТ СН'!$G$9+СВЦЭМ!$D$10+'СЕТ СН'!$G$5-'СЕТ СН'!$G$17</f>
        <v>4578.4579983900003</v>
      </c>
      <c r="S60" s="36">
        <f>SUMIFS(СВЦЭМ!$C$39:$C$782,СВЦЭМ!$A$39:$A$782,$A60,СВЦЭМ!$B$39:$B$782,S$47)+'СЕТ СН'!$G$9+СВЦЭМ!$D$10+'СЕТ СН'!$G$5-'СЕТ СН'!$G$17</f>
        <v>4530.4244493900005</v>
      </c>
      <c r="T60" s="36">
        <f>SUMIFS(СВЦЭМ!$C$39:$C$782,СВЦЭМ!$A$39:$A$782,$A60,СВЦЭМ!$B$39:$B$782,T$47)+'СЕТ СН'!$G$9+СВЦЭМ!$D$10+'СЕТ СН'!$G$5-'СЕТ СН'!$G$17</f>
        <v>4440.00231893</v>
      </c>
      <c r="U60" s="36">
        <f>SUMIFS(СВЦЭМ!$C$39:$C$782,СВЦЭМ!$A$39:$A$782,$A60,СВЦЭМ!$B$39:$B$782,U$47)+'СЕТ СН'!$G$9+СВЦЭМ!$D$10+'СЕТ СН'!$G$5-'СЕТ СН'!$G$17</f>
        <v>4430.5017368500003</v>
      </c>
      <c r="V60" s="36">
        <f>SUMIFS(СВЦЭМ!$C$39:$C$782,СВЦЭМ!$A$39:$A$782,$A60,СВЦЭМ!$B$39:$B$782,V$47)+'СЕТ СН'!$G$9+СВЦЭМ!$D$10+'СЕТ СН'!$G$5-'СЕТ СН'!$G$17</f>
        <v>4457.74944607</v>
      </c>
      <c r="W60" s="36">
        <f>SUMIFS(СВЦЭМ!$C$39:$C$782,СВЦЭМ!$A$39:$A$782,$A60,СВЦЭМ!$B$39:$B$782,W$47)+'СЕТ СН'!$G$9+СВЦЭМ!$D$10+'СЕТ СН'!$G$5-'СЕТ СН'!$G$17</f>
        <v>4486.3272964999996</v>
      </c>
      <c r="X60" s="36">
        <f>SUMIFS(СВЦЭМ!$C$39:$C$782,СВЦЭМ!$A$39:$A$782,$A60,СВЦЭМ!$B$39:$B$782,X$47)+'СЕТ СН'!$G$9+СВЦЭМ!$D$10+'СЕТ СН'!$G$5-'СЕТ СН'!$G$17</f>
        <v>4527.9213649000003</v>
      </c>
      <c r="Y60" s="36">
        <f>SUMIFS(СВЦЭМ!$C$39:$C$782,СВЦЭМ!$A$39:$A$782,$A60,СВЦЭМ!$B$39:$B$782,Y$47)+'СЕТ СН'!$G$9+СВЦЭМ!$D$10+'СЕТ СН'!$G$5-'СЕТ СН'!$G$17</f>
        <v>4553.8616024700004</v>
      </c>
    </row>
    <row r="61" spans="1:25" ht="15.75" x14ac:dyDescent="0.2">
      <c r="A61" s="35">
        <f t="shared" si="1"/>
        <v>45244</v>
      </c>
      <c r="B61" s="36">
        <f>SUMIFS(СВЦЭМ!$C$39:$C$782,СВЦЭМ!$A$39:$A$782,$A61,СВЦЭМ!$B$39:$B$782,B$47)+'СЕТ СН'!$G$9+СВЦЭМ!$D$10+'СЕТ СН'!$G$5-'СЕТ СН'!$G$17</f>
        <v>4672.9547221299999</v>
      </c>
      <c r="C61" s="36">
        <f>SUMIFS(СВЦЭМ!$C$39:$C$782,СВЦЭМ!$A$39:$A$782,$A61,СВЦЭМ!$B$39:$B$782,C$47)+'СЕТ СН'!$G$9+СВЦЭМ!$D$10+'СЕТ СН'!$G$5-'СЕТ СН'!$G$17</f>
        <v>4696.2464119899996</v>
      </c>
      <c r="D61" s="36">
        <f>SUMIFS(СВЦЭМ!$C$39:$C$782,СВЦЭМ!$A$39:$A$782,$A61,СВЦЭМ!$B$39:$B$782,D$47)+'СЕТ СН'!$G$9+СВЦЭМ!$D$10+'СЕТ СН'!$G$5-'СЕТ СН'!$G$17</f>
        <v>4720.7978192299997</v>
      </c>
      <c r="E61" s="36">
        <f>SUMIFS(СВЦЭМ!$C$39:$C$782,СВЦЭМ!$A$39:$A$782,$A61,СВЦЭМ!$B$39:$B$782,E$47)+'СЕТ СН'!$G$9+СВЦЭМ!$D$10+'СЕТ СН'!$G$5-'СЕТ СН'!$G$17</f>
        <v>4690.2066813800002</v>
      </c>
      <c r="F61" s="36">
        <f>SUMIFS(СВЦЭМ!$C$39:$C$782,СВЦЭМ!$A$39:$A$782,$A61,СВЦЭМ!$B$39:$B$782,F$47)+'СЕТ СН'!$G$9+СВЦЭМ!$D$10+'СЕТ СН'!$G$5-'СЕТ СН'!$G$17</f>
        <v>4692.5936055900002</v>
      </c>
      <c r="G61" s="36">
        <f>SUMIFS(СВЦЭМ!$C$39:$C$782,СВЦЭМ!$A$39:$A$782,$A61,СВЦЭМ!$B$39:$B$782,G$47)+'СЕТ СН'!$G$9+СВЦЭМ!$D$10+'СЕТ СН'!$G$5-'СЕТ СН'!$G$17</f>
        <v>4701.3659148799998</v>
      </c>
      <c r="H61" s="36">
        <f>SUMIFS(СВЦЭМ!$C$39:$C$782,СВЦЭМ!$A$39:$A$782,$A61,СВЦЭМ!$B$39:$B$782,H$47)+'СЕТ СН'!$G$9+СВЦЭМ!$D$10+'СЕТ СН'!$G$5-'СЕТ СН'!$G$17</f>
        <v>4664.4913582099998</v>
      </c>
      <c r="I61" s="36">
        <f>SUMIFS(СВЦЭМ!$C$39:$C$782,СВЦЭМ!$A$39:$A$782,$A61,СВЦЭМ!$B$39:$B$782,I$47)+'СЕТ СН'!$G$9+СВЦЭМ!$D$10+'СЕТ СН'!$G$5-'СЕТ СН'!$G$17</f>
        <v>4642.8266272000001</v>
      </c>
      <c r="J61" s="36">
        <f>SUMIFS(СВЦЭМ!$C$39:$C$782,СВЦЭМ!$A$39:$A$782,$A61,СВЦЭМ!$B$39:$B$782,J$47)+'СЕТ СН'!$G$9+СВЦЭМ!$D$10+'СЕТ СН'!$G$5-'СЕТ СН'!$G$17</f>
        <v>4596.5151199399997</v>
      </c>
      <c r="K61" s="36">
        <f>SUMIFS(СВЦЭМ!$C$39:$C$782,СВЦЭМ!$A$39:$A$782,$A61,СВЦЭМ!$B$39:$B$782,K$47)+'СЕТ СН'!$G$9+СВЦЭМ!$D$10+'СЕТ СН'!$G$5-'СЕТ СН'!$G$17</f>
        <v>4557.3012033300001</v>
      </c>
      <c r="L61" s="36">
        <f>SUMIFS(СВЦЭМ!$C$39:$C$782,СВЦЭМ!$A$39:$A$782,$A61,СВЦЭМ!$B$39:$B$782,L$47)+'СЕТ СН'!$G$9+СВЦЭМ!$D$10+'СЕТ СН'!$G$5-'СЕТ СН'!$G$17</f>
        <v>4546.6941675400003</v>
      </c>
      <c r="M61" s="36">
        <f>SUMIFS(СВЦЭМ!$C$39:$C$782,СВЦЭМ!$A$39:$A$782,$A61,СВЦЭМ!$B$39:$B$782,M$47)+'СЕТ СН'!$G$9+СВЦЭМ!$D$10+'СЕТ СН'!$G$5-'СЕТ СН'!$G$17</f>
        <v>4564.5081586199994</v>
      </c>
      <c r="N61" s="36">
        <f>SUMIFS(СВЦЭМ!$C$39:$C$782,СВЦЭМ!$A$39:$A$782,$A61,СВЦЭМ!$B$39:$B$782,N$47)+'СЕТ СН'!$G$9+СВЦЭМ!$D$10+'СЕТ СН'!$G$5-'СЕТ СН'!$G$17</f>
        <v>4582.9751847299995</v>
      </c>
      <c r="O61" s="36">
        <f>SUMIFS(СВЦЭМ!$C$39:$C$782,СВЦЭМ!$A$39:$A$782,$A61,СВЦЭМ!$B$39:$B$782,O$47)+'СЕТ СН'!$G$9+СВЦЭМ!$D$10+'СЕТ СН'!$G$5-'СЕТ СН'!$G$17</f>
        <v>4600.1302123799996</v>
      </c>
      <c r="P61" s="36">
        <f>SUMIFS(СВЦЭМ!$C$39:$C$782,СВЦЭМ!$A$39:$A$782,$A61,СВЦЭМ!$B$39:$B$782,P$47)+'СЕТ СН'!$G$9+СВЦЭМ!$D$10+'СЕТ СН'!$G$5-'СЕТ СН'!$G$17</f>
        <v>4593.0449712199998</v>
      </c>
      <c r="Q61" s="36">
        <f>SUMIFS(СВЦЭМ!$C$39:$C$782,СВЦЭМ!$A$39:$A$782,$A61,СВЦЭМ!$B$39:$B$782,Q$47)+'СЕТ СН'!$G$9+СВЦЭМ!$D$10+'СЕТ СН'!$G$5-'СЕТ СН'!$G$17</f>
        <v>4594.0408743099997</v>
      </c>
      <c r="R61" s="36">
        <f>SUMIFS(СВЦЭМ!$C$39:$C$782,СВЦЭМ!$A$39:$A$782,$A61,СВЦЭМ!$B$39:$B$782,R$47)+'СЕТ СН'!$G$9+СВЦЭМ!$D$10+'СЕТ СН'!$G$5-'СЕТ СН'!$G$17</f>
        <v>4585.1530719900002</v>
      </c>
      <c r="S61" s="36">
        <f>SUMIFS(СВЦЭМ!$C$39:$C$782,СВЦЭМ!$A$39:$A$782,$A61,СВЦЭМ!$B$39:$B$782,S$47)+'СЕТ СН'!$G$9+СВЦЭМ!$D$10+'СЕТ СН'!$G$5-'СЕТ СН'!$G$17</f>
        <v>4543.2539674899999</v>
      </c>
      <c r="T61" s="36">
        <f>SUMIFS(СВЦЭМ!$C$39:$C$782,СВЦЭМ!$A$39:$A$782,$A61,СВЦЭМ!$B$39:$B$782,T$47)+'СЕТ СН'!$G$9+СВЦЭМ!$D$10+'СЕТ СН'!$G$5-'СЕТ СН'!$G$17</f>
        <v>4490.9937972500002</v>
      </c>
      <c r="U61" s="36">
        <f>SUMIFS(СВЦЭМ!$C$39:$C$782,СВЦЭМ!$A$39:$A$782,$A61,СВЦЭМ!$B$39:$B$782,U$47)+'СЕТ СН'!$G$9+СВЦЭМ!$D$10+'СЕТ СН'!$G$5-'СЕТ СН'!$G$17</f>
        <v>4485.8937422999998</v>
      </c>
      <c r="V61" s="36">
        <f>SUMIFS(СВЦЭМ!$C$39:$C$782,СВЦЭМ!$A$39:$A$782,$A61,СВЦЭМ!$B$39:$B$782,V$47)+'СЕТ СН'!$G$9+СВЦЭМ!$D$10+'СЕТ СН'!$G$5-'СЕТ СН'!$G$17</f>
        <v>4525.4096060800002</v>
      </c>
      <c r="W61" s="36">
        <f>SUMIFS(СВЦЭМ!$C$39:$C$782,СВЦЭМ!$A$39:$A$782,$A61,СВЦЭМ!$B$39:$B$782,W$47)+'СЕТ СН'!$G$9+СВЦЭМ!$D$10+'СЕТ СН'!$G$5-'СЕТ СН'!$G$17</f>
        <v>4536.9663240600003</v>
      </c>
      <c r="X61" s="36">
        <f>SUMIFS(СВЦЭМ!$C$39:$C$782,СВЦЭМ!$A$39:$A$782,$A61,СВЦЭМ!$B$39:$B$782,X$47)+'СЕТ СН'!$G$9+СВЦЭМ!$D$10+'СЕТ СН'!$G$5-'СЕТ СН'!$G$17</f>
        <v>4586.2623005599999</v>
      </c>
      <c r="Y61" s="36">
        <f>SUMIFS(СВЦЭМ!$C$39:$C$782,СВЦЭМ!$A$39:$A$782,$A61,СВЦЭМ!$B$39:$B$782,Y$47)+'СЕТ СН'!$G$9+СВЦЭМ!$D$10+'СЕТ СН'!$G$5-'СЕТ СН'!$G$17</f>
        <v>4638.5672896200003</v>
      </c>
    </row>
    <row r="62" spans="1:25" ht="15.75" x14ac:dyDescent="0.2">
      <c r="A62" s="35">
        <f t="shared" si="1"/>
        <v>45245</v>
      </c>
      <c r="B62" s="36">
        <f>SUMIFS(СВЦЭМ!$C$39:$C$782,СВЦЭМ!$A$39:$A$782,$A62,СВЦЭМ!$B$39:$B$782,B$47)+'СЕТ СН'!$G$9+СВЦЭМ!$D$10+'СЕТ СН'!$G$5-'СЕТ СН'!$G$17</f>
        <v>4729.5648185</v>
      </c>
      <c r="C62" s="36">
        <f>SUMIFS(СВЦЭМ!$C$39:$C$782,СВЦЭМ!$A$39:$A$782,$A62,СВЦЭМ!$B$39:$B$782,C$47)+'СЕТ СН'!$G$9+СВЦЭМ!$D$10+'СЕТ СН'!$G$5-'СЕТ СН'!$G$17</f>
        <v>4792.2896818700001</v>
      </c>
      <c r="D62" s="36">
        <f>SUMIFS(СВЦЭМ!$C$39:$C$782,СВЦЭМ!$A$39:$A$782,$A62,СВЦЭМ!$B$39:$B$782,D$47)+'СЕТ СН'!$G$9+СВЦЭМ!$D$10+'СЕТ СН'!$G$5-'СЕТ СН'!$G$17</f>
        <v>4806.5737141099999</v>
      </c>
      <c r="E62" s="36">
        <f>SUMIFS(СВЦЭМ!$C$39:$C$782,СВЦЭМ!$A$39:$A$782,$A62,СВЦЭМ!$B$39:$B$782,E$47)+'СЕТ СН'!$G$9+СВЦЭМ!$D$10+'СЕТ СН'!$G$5-'СЕТ СН'!$G$17</f>
        <v>4801.74112221</v>
      </c>
      <c r="F62" s="36">
        <f>SUMIFS(СВЦЭМ!$C$39:$C$782,СВЦЭМ!$A$39:$A$782,$A62,СВЦЭМ!$B$39:$B$782,F$47)+'СЕТ СН'!$G$9+СВЦЭМ!$D$10+'СЕТ СН'!$G$5-'СЕТ СН'!$G$17</f>
        <v>4793.8509302800003</v>
      </c>
      <c r="G62" s="36">
        <f>SUMIFS(СВЦЭМ!$C$39:$C$782,СВЦЭМ!$A$39:$A$782,$A62,СВЦЭМ!$B$39:$B$782,G$47)+'СЕТ СН'!$G$9+СВЦЭМ!$D$10+'СЕТ СН'!$G$5-'СЕТ СН'!$G$17</f>
        <v>4798.9721863200002</v>
      </c>
      <c r="H62" s="36">
        <f>SUMIFS(СВЦЭМ!$C$39:$C$782,СВЦЭМ!$A$39:$A$782,$A62,СВЦЭМ!$B$39:$B$782,H$47)+'СЕТ СН'!$G$9+СВЦЭМ!$D$10+'СЕТ СН'!$G$5-'СЕТ СН'!$G$17</f>
        <v>4761.9911282699995</v>
      </c>
      <c r="I62" s="36">
        <f>SUMIFS(СВЦЭМ!$C$39:$C$782,СВЦЭМ!$A$39:$A$782,$A62,СВЦЭМ!$B$39:$B$782,I$47)+'СЕТ СН'!$G$9+СВЦЭМ!$D$10+'СЕТ СН'!$G$5-'СЕТ СН'!$G$17</f>
        <v>4671.9712433699997</v>
      </c>
      <c r="J62" s="36">
        <f>SUMIFS(СВЦЭМ!$C$39:$C$782,СВЦЭМ!$A$39:$A$782,$A62,СВЦЭМ!$B$39:$B$782,J$47)+'СЕТ СН'!$G$9+СВЦЭМ!$D$10+'СЕТ СН'!$G$5-'СЕТ СН'!$G$17</f>
        <v>4618.7463657799999</v>
      </c>
      <c r="K62" s="36">
        <f>SUMIFS(СВЦЭМ!$C$39:$C$782,СВЦЭМ!$A$39:$A$782,$A62,СВЦЭМ!$B$39:$B$782,K$47)+'СЕТ СН'!$G$9+СВЦЭМ!$D$10+'СЕТ СН'!$G$5-'СЕТ СН'!$G$17</f>
        <v>4585.2105767100002</v>
      </c>
      <c r="L62" s="36">
        <f>SUMIFS(СВЦЭМ!$C$39:$C$782,СВЦЭМ!$A$39:$A$782,$A62,СВЦЭМ!$B$39:$B$782,L$47)+'СЕТ СН'!$G$9+СВЦЭМ!$D$10+'СЕТ СН'!$G$5-'СЕТ СН'!$G$17</f>
        <v>4571.2381290000003</v>
      </c>
      <c r="M62" s="36">
        <f>SUMIFS(СВЦЭМ!$C$39:$C$782,СВЦЭМ!$A$39:$A$782,$A62,СВЦЭМ!$B$39:$B$782,M$47)+'СЕТ СН'!$G$9+СВЦЭМ!$D$10+'СЕТ СН'!$G$5-'СЕТ СН'!$G$17</f>
        <v>4573.4771187200004</v>
      </c>
      <c r="N62" s="36">
        <f>SUMIFS(СВЦЭМ!$C$39:$C$782,СВЦЭМ!$A$39:$A$782,$A62,СВЦЭМ!$B$39:$B$782,N$47)+'СЕТ СН'!$G$9+СВЦЭМ!$D$10+'СЕТ СН'!$G$5-'СЕТ СН'!$G$17</f>
        <v>4587.9110110399997</v>
      </c>
      <c r="O62" s="36">
        <f>SUMIFS(СВЦЭМ!$C$39:$C$782,СВЦЭМ!$A$39:$A$782,$A62,СВЦЭМ!$B$39:$B$782,O$47)+'СЕТ СН'!$G$9+СВЦЭМ!$D$10+'СЕТ СН'!$G$5-'СЕТ СН'!$G$17</f>
        <v>4576.22543417</v>
      </c>
      <c r="P62" s="36">
        <f>SUMIFS(СВЦЭМ!$C$39:$C$782,СВЦЭМ!$A$39:$A$782,$A62,СВЦЭМ!$B$39:$B$782,P$47)+'СЕТ СН'!$G$9+СВЦЭМ!$D$10+'СЕТ СН'!$G$5-'СЕТ СН'!$G$17</f>
        <v>4568.7364134700001</v>
      </c>
      <c r="Q62" s="36">
        <f>SUMIFS(СВЦЭМ!$C$39:$C$782,СВЦЭМ!$A$39:$A$782,$A62,СВЦЭМ!$B$39:$B$782,Q$47)+'СЕТ СН'!$G$9+СВЦЭМ!$D$10+'СЕТ СН'!$G$5-'СЕТ СН'!$G$17</f>
        <v>4606.5513422000004</v>
      </c>
      <c r="R62" s="36">
        <f>SUMIFS(СВЦЭМ!$C$39:$C$782,СВЦЭМ!$A$39:$A$782,$A62,СВЦЭМ!$B$39:$B$782,R$47)+'СЕТ СН'!$G$9+СВЦЭМ!$D$10+'СЕТ СН'!$G$5-'СЕТ СН'!$G$17</f>
        <v>4634.2971736999998</v>
      </c>
      <c r="S62" s="36">
        <f>SUMIFS(СВЦЭМ!$C$39:$C$782,СВЦЭМ!$A$39:$A$782,$A62,СВЦЭМ!$B$39:$B$782,S$47)+'СЕТ СН'!$G$9+СВЦЭМ!$D$10+'СЕТ СН'!$G$5-'СЕТ СН'!$G$17</f>
        <v>4604.76920943</v>
      </c>
      <c r="T62" s="36">
        <f>SUMIFS(СВЦЭМ!$C$39:$C$782,СВЦЭМ!$A$39:$A$782,$A62,СВЦЭМ!$B$39:$B$782,T$47)+'СЕТ СН'!$G$9+СВЦЭМ!$D$10+'СЕТ СН'!$G$5-'СЕТ СН'!$G$17</f>
        <v>4525.8211189900003</v>
      </c>
      <c r="U62" s="36">
        <f>SUMIFS(СВЦЭМ!$C$39:$C$782,СВЦЭМ!$A$39:$A$782,$A62,СВЦЭМ!$B$39:$B$782,U$47)+'СЕТ СН'!$G$9+СВЦЭМ!$D$10+'СЕТ СН'!$G$5-'СЕТ СН'!$G$17</f>
        <v>4535.1823030699998</v>
      </c>
      <c r="V62" s="36">
        <f>SUMIFS(СВЦЭМ!$C$39:$C$782,СВЦЭМ!$A$39:$A$782,$A62,СВЦЭМ!$B$39:$B$782,V$47)+'СЕТ СН'!$G$9+СВЦЭМ!$D$10+'СЕТ СН'!$G$5-'СЕТ СН'!$G$17</f>
        <v>4568.5798012499999</v>
      </c>
      <c r="W62" s="36">
        <f>SUMIFS(СВЦЭМ!$C$39:$C$782,СВЦЭМ!$A$39:$A$782,$A62,СВЦЭМ!$B$39:$B$782,W$47)+'СЕТ СН'!$G$9+СВЦЭМ!$D$10+'СЕТ СН'!$G$5-'СЕТ СН'!$G$17</f>
        <v>4582.8185084699999</v>
      </c>
      <c r="X62" s="36">
        <f>SUMIFS(СВЦЭМ!$C$39:$C$782,СВЦЭМ!$A$39:$A$782,$A62,СВЦЭМ!$B$39:$B$782,X$47)+'СЕТ СН'!$G$9+СВЦЭМ!$D$10+'СЕТ СН'!$G$5-'СЕТ СН'!$G$17</f>
        <v>4630.3118276099995</v>
      </c>
      <c r="Y62" s="36">
        <f>SUMIFS(СВЦЭМ!$C$39:$C$782,СВЦЭМ!$A$39:$A$782,$A62,СВЦЭМ!$B$39:$B$782,Y$47)+'СЕТ СН'!$G$9+СВЦЭМ!$D$10+'СЕТ СН'!$G$5-'СЕТ СН'!$G$17</f>
        <v>4683.19004933</v>
      </c>
    </row>
    <row r="63" spans="1:25" ht="15.75" x14ac:dyDescent="0.2">
      <c r="A63" s="35">
        <f t="shared" si="1"/>
        <v>45246</v>
      </c>
      <c r="B63" s="36">
        <f>SUMIFS(СВЦЭМ!$C$39:$C$782,СВЦЭМ!$A$39:$A$782,$A63,СВЦЭМ!$B$39:$B$782,B$47)+'СЕТ СН'!$G$9+СВЦЭМ!$D$10+'СЕТ СН'!$G$5-'СЕТ СН'!$G$17</f>
        <v>4671.5837984499994</v>
      </c>
      <c r="C63" s="36">
        <f>SUMIFS(СВЦЭМ!$C$39:$C$782,СВЦЭМ!$A$39:$A$782,$A63,СВЦЭМ!$B$39:$B$782,C$47)+'СЕТ СН'!$G$9+СВЦЭМ!$D$10+'СЕТ СН'!$G$5-'СЕТ СН'!$G$17</f>
        <v>4710.2643014499999</v>
      </c>
      <c r="D63" s="36">
        <f>SUMIFS(СВЦЭМ!$C$39:$C$782,СВЦЭМ!$A$39:$A$782,$A63,СВЦЭМ!$B$39:$B$782,D$47)+'СЕТ СН'!$G$9+СВЦЭМ!$D$10+'СЕТ СН'!$G$5-'СЕТ СН'!$G$17</f>
        <v>4741.2408105200002</v>
      </c>
      <c r="E63" s="36">
        <f>SUMIFS(СВЦЭМ!$C$39:$C$782,СВЦЭМ!$A$39:$A$782,$A63,СВЦЭМ!$B$39:$B$782,E$47)+'СЕТ СН'!$G$9+СВЦЭМ!$D$10+'СЕТ СН'!$G$5-'СЕТ СН'!$G$17</f>
        <v>4729.4374838499998</v>
      </c>
      <c r="F63" s="36">
        <f>SUMIFS(СВЦЭМ!$C$39:$C$782,СВЦЭМ!$A$39:$A$782,$A63,СВЦЭМ!$B$39:$B$782,F$47)+'СЕТ СН'!$G$9+СВЦЭМ!$D$10+'СЕТ СН'!$G$5-'СЕТ СН'!$G$17</f>
        <v>4723.2416216900001</v>
      </c>
      <c r="G63" s="36">
        <f>SUMIFS(СВЦЭМ!$C$39:$C$782,СВЦЭМ!$A$39:$A$782,$A63,СВЦЭМ!$B$39:$B$782,G$47)+'СЕТ СН'!$G$9+СВЦЭМ!$D$10+'СЕТ СН'!$G$5-'СЕТ СН'!$G$17</f>
        <v>4719.6745296299996</v>
      </c>
      <c r="H63" s="36">
        <f>SUMIFS(СВЦЭМ!$C$39:$C$782,СВЦЭМ!$A$39:$A$782,$A63,СВЦЭМ!$B$39:$B$782,H$47)+'СЕТ СН'!$G$9+СВЦЭМ!$D$10+'СЕТ СН'!$G$5-'СЕТ СН'!$G$17</f>
        <v>4656.4285772000003</v>
      </c>
      <c r="I63" s="36">
        <f>SUMIFS(СВЦЭМ!$C$39:$C$782,СВЦЭМ!$A$39:$A$782,$A63,СВЦЭМ!$B$39:$B$782,I$47)+'СЕТ СН'!$G$9+СВЦЭМ!$D$10+'СЕТ СН'!$G$5-'СЕТ СН'!$G$17</f>
        <v>4612.6539747799998</v>
      </c>
      <c r="J63" s="36">
        <f>SUMIFS(СВЦЭМ!$C$39:$C$782,СВЦЭМ!$A$39:$A$782,$A63,СВЦЭМ!$B$39:$B$782,J$47)+'СЕТ СН'!$G$9+СВЦЭМ!$D$10+'СЕТ СН'!$G$5-'СЕТ СН'!$G$17</f>
        <v>4587.9930123300001</v>
      </c>
      <c r="K63" s="36">
        <f>SUMIFS(СВЦЭМ!$C$39:$C$782,СВЦЭМ!$A$39:$A$782,$A63,СВЦЭМ!$B$39:$B$782,K$47)+'СЕТ СН'!$G$9+СВЦЭМ!$D$10+'СЕТ СН'!$G$5-'СЕТ СН'!$G$17</f>
        <v>4584.2744530299997</v>
      </c>
      <c r="L63" s="36">
        <f>SUMIFS(СВЦЭМ!$C$39:$C$782,СВЦЭМ!$A$39:$A$782,$A63,СВЦЭМ!$B$39:$B$782,L$47)+'СЕТ СН'!$G$9+СВЦЭМ!$D$10+'СЕТ СН'!$G$5-'СЕТ СН'!$G$17</f>
        <v>4618.6163836699998</v>
      </c>
      <c r="M63" s="36">
        <f>SUMIFS(СВЦЭМ!$C$39:$C$782,СВЦЭМ!$A$39:$A$782,$A63,СВЦЭМ!$B$39:$B$782,M$47)+'СЕТ СН'!$G$9+СВЦЭМ!$D$10+'СЕТ СН'!$G$5-'СЕТ СН'!$G$17</f>
        <v>4632.9780072499998</v>
      </c>
      <c r="N63" s="36">
        <f>SUMIFS(СВЦЭМ!$C$39:$C$782,СВЦЭМ!$A$39:$A$782,$A63,СВЦЭМ!$B$39:$B$782,N$47)+'СЕТ СН'!$G$9+СВЦЭМ!$D$10+'СЕТ СН'!$G$5-'СЕТ СН'!$G$17</f>
        <v>4651.6662208500002</v>
      </c>
      <c r="O63" s="36">
        <f>SUMIFS(СВЦЭМ!$C$39:$C$782,СВЦЭМ!$A$39:$A$782,$A63,СВЦЭМ!$B$39:$B$782,O$47)+'СЕТ СН'!$G$9+СВЦЭМ!$D$10+'СЕТ СН'!$G$5-'СЕТ СН'!$G$17</f>
        <v>4650.7380840300002</v>
      </c>
      <c r="P63" s="36">
        <f>SUMIFS(СВЦЭМ!$C$39:$C$782,СВЦЭМ!$A$39:$A$782,$A63,СВЦЭМ!$B$39:$B$782,P$47)+'СЕТ СН'!$G$9+СВЦЭМ!$D$10+'СЕТ СН'!$G$5-'СЕТ СН'!$G$17</f>
        <v>4628.7484047300004</v>
      </c>
      <c r="Q63" s="36">
        <f>SUMIFS(СВЦЭМ!$C$39:$C$782,СВЦЭМ!$A$39:$A$782,$A63,СВЦЭМ!$B$39:$B$782,Q$47)+'СЕТ СН'!$G$9+СВЦЭМ!$D$10+'СЕТ СН'!$G$5-'СЕТ СН'!$G$17</f>
        <v>4629.8277125900004</v>
      </c>
      <c r="R63" s="36">
        <f>SUMIFS(СВЦЭМ!$C$39:$C$782,СВЦЭМ!$A$39:$A$782,$A63,СВЦЭМ!$B$39:$B$782,R$47)+'СЕТ СН'!$G$9+СВЦЭМ!$D$10+'СЕТ СН'!$G$5-'СЕТ СН'!$G$17</f>
        <v>4682.9802269299998</v>
      </c>
      <c r="S63" s="36">
        <f>SUMIFS(СВЦЭМ!$C$39:$C$782,СВЦЭМ!$A$39:$A$782,$A63,СВЦЭМ!$B$39:$B$782,S$47)+'СЕТ СН'!$G$9+СВЦЭМ!$D$10+'СЕТ СН'!$G$5-'СЕТ СН'!$G$17</f>
        <v>4636.8169094000004</v>
      </c>
      <c r="T63" s="36">
        <f>SUMIFS(СВЦЭМ!$C$39:$C$782,СВЦЭМ!$A$39:$A$782,$A63,СВЦЭМ!$B$39:$B$782,T$47)+'СЕТ СН'!$G$9+СВЦЭМ!$D$10+'СЕТ СН'!$G$5-'СЕТ СН'!$G$17</f>
        <v>4533.8524297200001</v>
      </c>
      <c r="U63" s="36">
        <f>SUMIFS(СВЦЭМ!$C$39:$C$782,СВЦЭМ!$A$39:$A$782,$A63,СВЦЭМ!$B$39:$B$782,U$47)+'СЕТ СН'!$G$9+СВЦЭМ!$D$10+'СЕТ СН'!$G$5-'СЕТ СН'!$G$17</f>
        <v>4538.9484993000005</v>
      </c>
      <c r="V63" s="36">
        <f>SUMIFS(СВЦЭМ!$C$39:$C$782,СВЦЭМ!$A$39:$A$782,$A63,СВЦЭМ!$B$39:$B$782,V$47)+'СЕТ СН'!$G$9+СВЦЭМ!$D$10+'СЕТ СН'!$G$5-'СЕТ СН'!$G$17</f>
        <v>4568.61581432</v>
      </c>
      <c r="W63" s="36">
        <f>SUMIFS(СВЦЭМ!$C$39:$C$782,СВЦЭМ!$A$39:$A$782,$A63,СВЦЭМ!$B$39:$B$782,W$47)+'СЕТ СН'!$G$9+СВЦЭМ!$D$10+'СЕТ СН'!$G$5-'СЕТ СН'!$G$17</f>
        <v>4591.9782190000005</v>
      </c>
      <c r="X63" s="36">
        <f>SUMIFS(СВЦЭМ!$C$39:$C$782,СВЦЭМ!$A$39:$A$782,$A63,СВЦЭМ!$B$39:$B$782,X$47)+'СЕТ СН'!$G$9+СВЦЭМ!$D$10+'СЕТ СН'!$G$5-'СЕТ СН'!$G$17</f>
        <v>4622.0525821600004</v>
      </c>
      <c r="Y63" s="36">
        <f>SUMIFS(СВЦЭМ!$C$39:$C$782,СВЦЭМ!$A$39:$A$782,$A63,СВЦЭМ!$B$39:$B$782,Y$47)+'СЕТ СН'!$G$9+СВЦЭМ!$D$10+'СЕТ СН'!$G$5-'СЕТ СН'!$G$17</f>
        <v>4669.63971571</v>
      </c>
    </row>
    <row r="64" spans="1:25" ht="15.75" x14ac:dyDescent="0.2">
      <c r="A64" s="35">
        <f t="shared" si="1"/>
        <v>45247</v>
      </c>
      <c r="B64" s="36">
        <f>SUMIFS(СВЦЭМ!$C$39:$C$782,СВЦЭМ!$A$39:$A$782,$A64,СВЦЭМ!$B$39:$B$782,B$47)+'СЕТ СН'!$G$9+СВЦЭМ!$D$10+'СЕТ СН'!$G$5-'СЕТ СН'!$G$17</f>
        <v>4702.9972511599999</v>
      </c>
      <c r="C64" s="36">
        <f>SUMIFS(СВЦЭМ!$C$39:$C$782,СВЦЭМ!$A$39:$A$782,$A64,СВЦЭМ!$B$39:$B$782,C$47)+'СЕТ СН'!$G$9+СВЦЭМ!$D$10+'СЕТ СН'!$G$5-'СЕТ СН'!$G$17</f>
        <v>4750.8535663599996</v>
      </c>
      <c r="D64" s="36">
        <f>SUMIFS(СВЦЭМ!$C$39:$C$782,СВЦЭМ!$A$39:$A$782,$A64,СВЦЭМ!$B$39:$B$782,D$47)+'СЕТ СН'!$G$9+СВЦЭМ!$D$10+'СЕТ СН'!$G$5-'СЕТ СН'!$G$17</f>
        <v>4773.2257143099996</v>
      </c>
      <c r="E64" s="36">
        <f>SUMIFS(СВЦЭМ!$C$39:$C$782,СВЦЭМ!$A$39:$A$782,$A64,СВЦЭМ!$B$39:$B$782,E$47)+'СЕТ СН'!$G$9+СВЦЭМ!$D$10+'СЕТ СН'!$G$5-'СЕТ СН'!$G$17</f>
        <v>4769.6942452900003</v>
      </c>
      <c r="F64" s="36">
        <f>SUMIFS(СВЦЭМ!$C$39:$C$782,СВЦЭМ!$A$39:$A$782,$A64,СВЦЭМ!$B$39:$B$782,F$47)+'СЕТ СН'!$G$9+СВЦЭМ!$D$10+'СЕТ СН'!$G$5-'СЕТ СН'!$G$17</f>
        <v>4759.3572593899999</v>
      </c>
      <c r="G64" s="36">
        <f>SUMIFS(СВЦЭМ!$C$39:$C$782,СВЦЭМ!$A$39:$A$782,$A64,СВЦЭМ!$B$39:$B$782,G$47)+'СЕТ СН'!$G$9+СВЦЭМ!$D$10+'СЕТ СН'!$G$5-'СЕТ СН'!$G$17</f>
        <v>4759.3808224700006</v>
      </c>
      <c r="H64" s="36">
        <f>SUMIFS(СВЦЭМ!$C$39:$C$782,СВЦЭМ!$A$39:$A$782,$A64,СВЦЭМ!$B$39:$B$782,H$47)+'СЕТ СН'!$G$9+СВЦЭМ!$D$10+'СЕТ СН'!$G$5-'СЕТ СН'!$G$17</f>
        <v>4708.1573630599996</v>
      </c>
      <c r="I64" s="36">
        <f>SUMIFS(СВЦЭМ!$C$39:$C$782,СВЦЭМ!$A$39:$A$782,$A64,СВЦЭМ!$B$39:$B$782,I$47)+'СЕТ СН'!$G$9+СВЦЭМ!$D$10+'СЕТ СН'!$G$5-'СЕТ СН'!$G$17</f>
        <v>4620.2754176300004</v>
      </c>
      <c r="J64" s="36">
        <f>SUMIFS(СВЦЭМ!$C$39:$C$782,СВЦЭМ!$A$39:$A$782,$A64,СВЦЭМ!$B$39:$B$782,J$47)+'СЕТ СН'!$G$9+СВЦЭМ!$D$10+'СЕТ СН'!$G$5-'СЕТ СН'!$G$17</f>
        <v>4530.48714217</v>
      </c>
      <c r="K64" s="36">
        <f>SUMIFS(СВЦЭМ!$C$39:$C$782,СВЦЭМ!$A$39:$A$782,$A64,СВЦЭМ!$B$39:$B$782,K$47)+'СЕТ СН'!$G$9+СВЦЭМ!$D$10+'СЕТ СН'!$G$5-'СЕТ СН'!$G$17</f>
        <v>4539.44499146</v>
      </c>
      <c r="L64" s="36">
        <f>SUMIFS(СВЦЭМ!$C$39:$C$782,СВЦЭМ!$A$39:$A$782,$A64,СВЦЭМ!$B$39:$B$782,L$47)+'СЕТ СН'!$G$9+СВЦЭМ!$D$10+'СЕТ СН'!$G$5-'СЕТ СН'!$G$17</f>
        <v>6080.2674651999996</v>
      </c>
      <c r="M64" s="36">
        <f>SUMIFS(СВЦЭМ!$C$39:$C$782,СВЦЭМ!$A$39:$A$782,$A64,СВЦЭМ!$B$39:$B$782,M$47)+'СЕТ СН'!$G$9+СВЦЭМ!$D$10+'СЕТ СН'!$G$5-'СЕТ СН'!$G$17</f>
        <v>4554.7535550600005</v>
      </c>
      <c r="N64" s="36">
        <f>SUMIFS(СВЦЭМ!$C$39:$C$782,СВЦЭМ!$A$39:$A$782,$A64,СВЦЭМ!$B$39:$B$782,N$47)+'СЕТ СН'!$G$9+СВЦЭМ!$D$10+'СЕТ СН'!$G$5-'СЕТ СН'!$G$17</f>
        <v>4574.0975434399998</v>
      </c>
      <c r="O64" s="36">
        <f>SUMIFS(СВЦЭМ!$C$39:$C$782,СВЦЭМ!$A$39:$A$782,$A64,СВЦЭМ!$B$39:$B$782,O$47)+'СЕТ СН'!$G$9+СВЦЭМ!$D$10+'СЕТ СН'!$G$5-'СЕТ СН'!$G$17</f>
        <v>4616.1213178099997</v>
      </c>
      <c r="P64" s="36">
        <f>SUMIFS(СВЦЭМ!$C$39:$C$782,СВЦЭМ!$A$39:$A$782,$A64,СВЦЭМ!$B$39:$B$782,P$47)+'СЕТ СН'!$G$9+СВЦЭМ!$D$10+'СЕТ СН'!$G$5-'СЕТ СН'!$G$17</f>
        <v>4675.4736993300003</v>
      </c>
      <c r="Q64" s="36">
        <f>SUMIFS(СВЦЭМ!$C$39:$C$782,СВЦЭМ!$A$39:$A$782,$A64,СВЦЭМ!$B$39:$B$782,Q$47)+'СЕТ СН'!$G$9+СВЦЭМ!$D$10+'СЕТ СН'!$G$5-'СЕТ СН'!$G$17</f>
        <v>4654.9352706999998</v>
      </c>
      <c r="R64" s="36">
        <f>SUMIFS(СВЦЭМ!$C$39:$C$782,СВЦЭМ!$A$39:$A$782,$A64,СВЦЭМ!$B$39:$B$782,R$47)+'СЕТ СН'!$G$9+СВЦЭМ!$D$10+'СЕТ СН'!$G$5-'СЕТ СН'!$G$17</f>
        <v>6105.5837036299999</v>
      </c>
      <c r="S64" s="36">
        <f>SUMIFS(СВЦЭМ!$C$39:$C$782,СВЦЭМ!$A$39:$A$782,$A64,СВЦЭМ!$B$39:$B$782,S$47)+'СЕТ СН'!$G$9+СВЦЭМ!$D$10+'СЕТ СН'!$G$5-'СЕТ СН'!$G$17</f>
        <v>4621.6902804800002</v>
      </c>
      <c r="T64" s="36">
        <f>SUMIFS(СВЦЭМ!$C$39:$C$782,СВЦЭМ!$A$39:$A$782,$A64,СВЦЭМ!$B$39:$B$782,T$47)+'СЕТ СН'!$G$9+СВЦЭМ!$D$10+'СЕТ СН'!$G$5-'СЕТ СН'!$G$17</f>
        <v>4552.1647579099999</v>
      </c>
      <c r="U64" s="36">
        <f>SUMIFS(СВЦЭМ!$C$39:$C$782,СВЦЭМ!$A$39:$A$782,$A64,СВЦЭМ!$B$39:$B$782,U$47)+'СЕТ СН'!$G$9+СВЦЭМ!$D$10+'СЕТ СН'!$G$5-'СЕТ СН'!$G$17</f>
        <v>4535.63330073</v>
      </c>
      <c r="V64" s="36">
        <f>SUMIFS(СВЦЭМ!$C$39:$C$782,СВЦЭМ!$A$39:$A$782,$A64,СВЦЭМ!$B$39:$B$782,V$47)+'СЕТ СН'!$G$9+СВЦЭМ!$D$10+'СЕТ СН'!$G$5-'СЕТ СН'!$G$17</f>
        <v>4607.6018095300005</v>
      </c>
      <c r="W64" s="36">
        <f>SUMIFS(СВЦЭМ!$C$39:$C$782,СВЦЭМ!$A$39:$A$782,$A64,СВЦЭМ!$B$39:$B$782,W$47)+'СЕТ СН'!$G$9+СВЦЭМ!$D$10+'СЕТ СН'!$G$5-'СЕТ СН'!$G$17</f>
        <v>4623.7850208600003</v>
      </c>
      <c r="X64" s="36">
        <f>SUMIFS(СВЦЭМ!$C$39:$C$782,СВЦЭМ!$A$39:$A$782,$A64,СВЦЭМ!$B$39:$B$782,X$47)+'СЕТ СН'!$G$9+СВЦЭМ!$D$10+'СЕТ СН'!$G$5-'СЕТ СН'!$G$17</f>
        <v>4626.0210562499997</v>
      </c>
      <c r="Y64" s="36">
        <f>SUMIFS(СВЦЭМ!$C$39:$C$782,СВЦЭМ!$A$39:$A$782,$A64,СВЦЭМ!$B$39:$B$782,Y$47)+'СЕТ СН'!$G$9+СВЦЭМ!$D$10+'СЕТ СН'!$G$5-'СЕТ СН'!$G$17</f>
        <v>4710.2516732900003</v>
      </c>
    </row>
    <row r="65" spans="1:27" ht="15.75" x14ac:dyDescent="0.2">
      <c r="A65" s="35">
        <f t="shared" si="1"/>
        <v>45248</v>
      </c>
      <c r="B65" s="36">
        <f>SUMIFS(СВЦЭМ!$C$39:$C$782,СВЦЭМ!$A$39:$A$782,$A65,СВЦЭМ!$B$39:$B$782,B$47)+'СЕТ СН'!$G$9+СВЦЭМ!$D$10+'СЕТ СН'!$G$5-'СЕТ СН'!$G$17</f>
        <v>4709.0809354600005</v>
      </c>
      <c r="C65" s="36">
        <f>SUMIFS(СВЦЭМ!$C$39:$C$782,СВЦЭМ!$A$39:$A$782,$A65,СВЦЭМ!$B$39:$B$782,C$47)+'СЕТ СН'!$G$9+СВЦЭМ!$D$10+'СЕТ СН'!$G$5-'СЕТ СН'!$G$17</f>
        <v>4692.0906075599996</v>
      </c>
      <c r="D65" s="36">
        <f>SUMIFS(СВЦЭМ!$C$39:$C$782,СВЦЭМ!$A$39:$A$782,$A65,СВЦЭМ!$B$39:$B$782,D$47)+'СЕТ СН'!$G$9+СВЦЭМ!$D$10+'СЕТ СН'!$G$5-'СЕТ СН'!$G$17</f>
        <v>4716.1501685599997</v>
      </c>
      <c r="E65" s="36">
        <f>SUMIFS(СВЦЭМ!$C$39:$C$782,СВЦЭМ!$A$39:$A$782,$A65,СВЦЭМ!$B$39:$B$782,E$47)+'СЕТ СН'!$G$9+СВЦЭМ!$D$10+'СЕТ СН'!$G$5-'СЕТ СН'!$G$17</f>
        <v>4725.1632652099997</v>
      </c>
      <c r="F65" s="36">
        <f>SUMIFS(СВЦЭМ!$C$39:$C$782,СВЦЭМ!$A$39:$A$782,$A65,СВЦЭМ!$B$39:$B$782,F$47)+'СЕТ СН'!$G$9+СВЦЭМ!$D$10+'СЕТ СН'!$G$5-'СЕТ СН'!$G$17</f>
        <v>4728.8242476899995</v>
      </c>
      <c r="G65" s="36">
        <f>SUMIFS(СВЦЭМ!$C$39:$C$782,СВЦЭМ!$A$39:$A$782,$A65,СВЦЭМ!$B$39:$B$782,G$47)+'СЕТ СН'!$G$9+СВЦЭМ!$D$10+'СЕТ СН'!$G$5-'СЕТ СН'!$G$17</f>
        <v>4713.8972741400003</v>
      </c>
      <c r="H65" s="36">
        <f>SUMIFS(СВЦЭМ!$C$39:$C$782,СВЦЭМ!$A$39:$A$782,$A65,СВЦЭМ!$B$39:$B$782,H$47)+'СЕТ СН'!$G$9+СВЦЭМ!$D$10+'СЕТ СН'!$G$5-'СЕТ СН'!$G$17</f>
        <v>4704.2309401800003</v>
      </c>
      <c r="I65" s="36">
        <f>SUMIFS(СВЦЭМ!$C$39:$C$782,СВЦЭМ!$A$39:$A$782,$A65,СВЦЭМ!$B$39:$B$782,I$47)+'СЕТ СН'!$G$9+СВЦЭМ!$D$10+'СЕТ СН'!$G$5-'СЕТ СН'!$G$17</f>
        <v>4739.9104963299997</v>
      </c>
      <c r="J65" s="36">
        <f>SUMIFS(СВЦЭМ!$C$39:$C$782,СВЦЭМ!$A$39:$A$782,$A65,СВЦЭМ!$B$39:$B$782,J$47)+'СЕТ СН'!$G$9+СВЦЭМ!$D$10+'СЕТ СН'!$G$5-'СЕТ СН'!$G$17</f>
        <v>4720.2474582499999</v>
      </c>
      <c r="K65" s="36">
        <f>SUMIFS(СВЦЭМ!$C$39:$C$782,СВЦЭМ!$A$39:$A$782,$A65,СВЦЭМ!$B$39:$B$782,K$47)+'СЕТ СН'!$G$9+СВЦЭМ!$D$10+'СЕТ СН'!$G$5-'СЕТ СН'!$G$17</f>
        <v>4641.3936688900003</v>
      </c>
      <c r="L65" s="36">
        <f>SUMIFS(СВЦЭМ!$C$39:$C$782,СВЦЭМ!$A$39:$A$782,$A65,СВЦЭМ!$B$39:$B$782,L$47)+'СЕТ СН'!$G$9+СВЦЭМ!$D$10+'СЕТ СН'!$G$5-'СЕТ СН'!$G$17</f>
        <v>4619.0687195400005</v>
      </c>
      <c r="M65" s="36">
        <f>SUMIFS(СВЦЭМ!$C$39:$C$782,СВЦЭМ!$A$39:$A$782,$A65,СВЦЭМ!$B$39:$B$782,M$47)+'СЕТ СН'!$G$9+СВЦЭМ!$D$10+'СЕТ СН'!$G$5-'СЕТ СН'!$G$17</f>
        <v>4624.1957680599999</v>
      </c>
      <c r="N65" s="36">
        <f>SUMIFS(СВЦЭМ!$C$39:$C$782,СВЦЭМ!$A$39:$A$782,$A65,СВЦЭМ!$B$39:$B$782,N$47)+'СЕТ СН'!$G$9+СВЦЭМ!$D$10+'СЕТ СН'!$G$5-'СЕТ СН'!$G$17</f>
        <v>4609.4422964099995</v>
      </c>
      <c r="O65" s="36">
        <f>SUMIFS(СВЦЭМ!$C$39:$C$782,СВЦЭМ!$A$39:$A$782,$A65,СВЦЭМ!$B$39:$B$782,O$47)+'СЕТ СН'!$G$9+СВЦЭМ!$D$10+'СЕТ СН'!$G$5-'СЕТ СН'!$G$17</f>
        <v>4623.3325840199996</v>
      </c>
      <c r="P65" s="36">
        <f>SUMIFS(СВЦЭМ!$C$39:$C$782,СВЦЭМ!$A$39:$A$782,$A65,СВЦЭМ!$B$39:$B$782,P$47)+'СЕТ СН'!$G$9+СВЦЭМ!$D$10+'СЕТ СН'!$G$5-'СЕТ СН'!$G$17</f>
        <v>4667.0258516100002</v>
      </c>
      <c r="Q65" s="36">
        <f>SUMIFS(СВЦЭМ!$C$39:$C$782,СВЦЭМ!$A$39:$A$782,$A65,СВЦЭМ!$B$39:$B$782,Q$47)+'СЕТ СН'!$G$9+СВЦЭМ!$D$10+'СЕТ СН'!$G$5-'СЕТ СН'!$G$17</f>
        <v>4674.1383208799998</v>
      </c>
      <c r="R65" s="36">
        <f>SUMIFS(СВЦЭМ!$C$39:$C$782,СВЦЭМ!$A$39:$A$782,$A65,СВЦЭМ!$B$39:$B$782,R$47)+'СЕТ СН'!$G$9+СВЦЭМ!$D$10+'СЕТ СН'!$G$5-'СЕТ СН'!$G$17</f>
        <v>4680.2194272199995</v>
      </c>
      <c r="S65" s="36">
        <f>SUMIFS(СВЦЭМ!$C$39:$C$782,СВЦЭМ!$A$39:$A$782,$A65,СВЦЭМ!$B$39:$B$782,S$47)+'СЕТ СН'!$G$9+СВЦЭМ!$D$10+'СЕТ СН'!$G$5-'СЕТ СН'!$G$17</f>
        <v>4654.6366664400002</v>
      </c>
      <c r="T65" s="36">
        <f>SUMIFS(СВЦЭМ!$C$39:$C$782,СВЦЭМ!$A$39:$A$782,$A65,СВЦЭМ!$B$39:$B$782,T$47)+'СЕТ СН'!$G$9+СВЦЭМ!$D$10+'СЕТ СН'!$G$5-'СЕТ СН'!$G$17</f>
        <v>4595.19787438</v>
      </c>
      <c r="U65" s="36">
        <f>SUMIFS(СВЦЭМ!$C$39:$C$782,СВЦЭМ!$A$39:$A$782,$A65,СВЦЭМ!$B$39:$B$782,U$47)+'СЕТ СН'!$G$9+СВЦЭМ!$D$10+'СЕТ СН'!$G$5-'СЕТ СН'!$G$17</f>
        <v>4601.7811873700002</v>
      </c>
      <c r="V65" s="36">
        <f>SUMIFS(СВЦЭМ!$C$39:$C$782,СВЦЭМ!$A$39:$A$782,$A65,СВЦЭМ!$B$39:$B$782,V$47)+'СЕТ СН'!$G$9+СВЦЭМ!$D$10+'СЕТ СН'!$G$5-'СЕТ СН'!$G$17</f>
        <v>4629.70823587</v>
      </c>
      <c r="W65" s="36">
        <f>SUMIFS(СВЦЭМ!$C$39:$C$782,СВЦЭМ!$A$39:$A$782,$A65,СВЦЭМ!$B$39:$B$782,W$47)+'СЕТ СН'!$G$9+СВЦЭМ!$D$10+'СЕТ СН'!$G$5-'СЕТ СН'!$G$17</f>
        <v>4650.6845949899998</v>
      </c>
      <c r="X65" s="36">
        <f>SUMIFS(СВЦЭМ!$C$39:$C$782,СВЦЭМ!$A$39:$A$782,$A65,СВЦЭМ!$B$39:$B$782,X$47)+'СЕТ СН'!$G$9+СВЦЭМ!$D$10+'СЕТ СН'!$G$5-'СЕТ СН'!$G$17</f>
        <v>4686.8514257999996</v>
      </c>
      <c r="Y65" s="36">
        <f>SUMIFS(СВЦЭМ!$C$39:$C$782,СВЦЭМ!$A$39:$A$782,$A65,СВЦЭМ!$B$39:$B$782,Y$47)+'СЕТ СН'!$G$9+СВЦЭМ!$D$10+'СЕТ СН'!$G$5-'СЕТ СН'!$G$17</f>
        <v>4741.2074071200004</v>
      </c>
    </row>
    <row r="66" spans="1:27" ht="15.75" x14ac:dyDescent="0.2">
      <c r="A66" s="35">
        <f t="shared" si="1"/>
        <v>45249</v>
      </c>
      <c r="B66" s="36">
        <f>SUMIFS(СВЦЭМ!$C$39:$C$782,СВЦЭМ!$A$39:$A$782,$A66,СВЦЭМ!$B$39:$B$782,B$47)+'СЕТ СН'!$G$9+СВЦЭМ!$D$10+'СЕТ СН'!$G$5-'СЕТ СН'!$G$17</f>
        <v>4763.6775331600002</v>
      </c>
      <c r="C66" s="36">
        <f>SUMIFS(СВЦЭМ!$C$39:$C$782,СВЦЭМ!$A$39:$A$782,$A66,СВЦЭМ!$B$39:$B$782,C$47)+'СЕТ СН'!$G$9+СВЦЭМ!$D$10+'СЕТ СН'!$G$5-'СЕТ СН'!$G$17</f>
        <v>4775.3890752400002</v>
      </c>
      <c r="D66" s="36">
        <f>SUMIFS(СВЦЭМ!$C$39:$C$782,СВЦЭМ!$A$39:$A$782,$A66,СВЦЭМ!$B$39:$B$782,D$47)+'СЕТ СН'!$G$9+СВЦЭМ!$D$10+'СЕТ СН'!$G$5-'СЕТ СН'!$G$17</f>
        <v>4817.2344159999993</v>
      </c>
      <c r="E66" s="36">
        <f>SUMIFS(СВЦЭМ!$C$39:$C$782,СВЦЭМ!$A$39:$A$782,$A66,СВЦЭМ!$B$39:$B$782,E$47)+'СЕТ СН'!$G$9+СВЦЭМ!$D$10+'СЕТ СН'!$G$5-'СЕТ СН'!$G$17</f>
        <v>4821.5349582999997</v>
      </c>
      <c r="F66" s="36">
        <f>SUMIFS(СВЦЭМ!$C$39:$C$782,СВЦЭМ!$A$39:$A$782,$A66,СВЦЭМ!$B$39:$B$782,F$47)+'СЕТ СН'!$G$9+СВЦЭМ!$D$10+'СЕТ СН'!$G$5-'СЕТ СН'!$G$17</f>
        <v>4813.2921359100001</v>
      </c>
      <c r="G66" s="36">
        <f>SUMIFS(СВЦЭМ!$C$39:$C$782,СВЦЭМ!$A$39:$A$782,$A66,СВЦЭМ!$B$39:$B$782,G$47)+'СЕТ СН'!$G$9+СВЦЭМ!$D$10+'СЕТ СН'!$G$5-'СЕТ СН'!$G$17</f>
        <v>4816.0632511599997</v>
      </c>
      <c r="H66" s="36">
        <f>SUMIFS(СВЦЭМ!$C$39:$C$782,СВЦЭМ!$A$39:$A$782,$A66,СВЦЭМ!$B$39:$B$782,H$47)+'СЕТ СН'!$G$9+СВЦЭМ!$D$10+'СЕТ СН'!$G$5-'СЕТ СН'!$G$17</f>
        <v>4808.6788104500001</v>
      </c>
      <c r="I66" s="36">
        <f>SUMIFS(СВЦЭМ!$C$39:$C$782,СВЦЭМ!$A$39:$A$782,$A66,СВЦЭМ!$B$39:$B$782,I$47)+'СЕТ СН'!$G$9+СВЦЭМ!$D$10+'СЕТ СН'!$G$5-'СЕТ СН'!$G$17</f>
        <v>4799.20894976</v>
      </c>
      <c r="J66" s="36">
        <f>SUMIFS(СВЦЭМ!$C$39:$C$782,СВЦЭМ!$A$39:$A$782,$A66,СВЦЭМ!$B$39:$B$782,J$47)+'СЕТ СН'!$G$9+СВЦЭМ!$D$10+'СЕТ СН'!$G$5-'СЕТ СН'!$G$17</f>
        <v>4788.3970406099997</v>
      </c>
      <c r="K66" s="36">
        <f>SUMIFS(СВЦЭМ!$C$39:$C$782,СВЦЭМ!$A$39:$A$782,$A66,СВЦЭМ!$B$39:$B$782,K$47)+'СЕТ СН'!$G$9+СВЦЭМ!$D$10+'СЕТ СН'!$G$5-'СЕТ СН'!$G$17</f>
        <v>4740.2333820499998</v>
      </c>
      <c r="L66" s="36">
        <f>SUMIFS(СВЦЭМ!$C$39:$C$782,СВЦЭМ!$A$39:$A$782,$A66,СВЦЭМ!$B$39:$B$782,L$47)+'СЕТ СН'!$G$9+СВЦЭМ!$D$10+'СЕТ СН'!$G$5-'СЕТ СН'!$G$17</f>
        <v>4699.8627500399998</v>
      </c>
      <c r="M66" s="36">
        <f>SUMIFS(СВЦЭМ!$C$39:$C$782,СВЦЭМ!$A$39:$A$782,$A66,СВЦЭМ!$B$39:$B$782,M$47)+'СЕТ СН'!$G$9+СВЦЭМ!$D$10+'СЕТ СН'!$G$5-'СЕТ СН'!$G$17</f>
        <v>4687.0184774400004</v>
      </c>
      <c r="N66" s="36">
        <f>SUMIFS(СВЦЭМ!$C$39:$C$782,СВЦЭМ!$A$39:$A$782,$A66,СВЦЭМ!$B$39:$B$782,N$47)+'СЕТ СН'!$G$9+СВЦЭМ!$D$10+'СЕТ СН'!$G$5-'СЕТ СН'!$G$17</f>
        <v>4705.3881972300005</v>
      </c>
      <c r="O66" s="36">
        <f>SUMIFS(СВЦЭМ!$C$39:$C$782,СВЦЭМ!$A$39:$A$782,$A66,СВЦЭМ!$B$39:$B$782,O$47)+'СЕТ СН'!$G$9+СВЦЭМ!$D$10+'СЕТ СН'!$G$5-'СЕТ СН'!$G$17</f>
        <v>4742.6874964099998</v>
      </c>
      <c r="P66" s="36">
        <f>SUMIFS(СВЦЭМ!$C$39:$C$782,СВЦЭМ!$A$39:$A$782,$A66,СВЦЭМ!$B$39:$B$782,P$47)+'СЕТ СН'!$G$9+СВЦЭМ!$D$10+'СЕТ СН'!$G$5-'СЕТ СН'!$G$17</f>
        <v>4750.1602438600003</v>
      </c>
      <c r="Q66" s="36">
        <f>SUMIFS(СВЦЭМ!$C$39:$C$782,СВЦЭМ!$A$39:$A$782,$A66,СВЦЭМ!$B$39:$B$782,Q$47)+'СЕТ СН'!$G$9+СВЦЭМ!$D$10+'СЕТ СН'!$G$5-'СЕТ СН'!$G$17</f>
        <v>4764.0643652999997</v>
      </c>
      <c r="R66" s="36">
        <f>SUMIFS(СВЦЭМ!$C$39:$C$782,СВЦЭМ!$A$39:$A$782,$A66,СВЦЭМ!$B$39:$B$782,R$47)+'СЕТ СН'!$G$9+СВЦЭМ!$D$10+'СЕТ СН'!$G$5-'СЕТ СН'!$G$17</f>
        <v>4754.6698269500002</v>
      </c>
      <c r="S66" s="36">
        <f>SUMIFS(СВЦЭМ!$C$39:$C$782,СВЦЭМ!$A$39:$A$782,$A66,СВЦЭМ!$B$39:$B$782,S$47)+'СЕТ СН'!$G$9+СВЦЭМ!$D$10+'СЕТ СН'!$G$5-'СЕТ СН'!$G$17</f>
        <v>4716.4137995700003</v>
      </c>
      <c r="T66" s="36">
        <f>SUMIFS(СВЦЭМ!$C$39:$C$782,СВЦЭМ!$A$39:$A$782,$A66,СВЦЭМ!$B$39:$B$782,T$47)+'СЕТ СН'!$G$9+СВЦЭМ!$D$10+'СЕТ СН'!$G$5-'СЕТ СН'!$G$17</f>
        <v>4666.3599667600001</v>
      </c>
      <c r="U66" s="36">
        <f>SUMIFS(СВЦЭМ!$C$39:$C$782,СВЦЭМ!$A$39:$A$782,$A66,СВЦЭМ!$B$39:$B$782,U$47)+'СЕТ СН'!$G$9+СВЦЭМ!$D$10+'СЕТ СН'!$G$5-'СЕТ СН'!$G$17</f>
        <v>4671.6256298799999</v>
      </c>
      <c r="V66" s="36">
        <f>SUMIFS(СВЦЭМ!$C$39:$C$782,СВЦЭМ!$A$39:$A$782,$A66,СВЦЭМ!$B$39:$B$782,V$47)+'СЕТ СН'!$G$9+СВЦЭМ!$D$10+'СЕТ СН'!$G$5-'СЕТ СН'!$G$17</f>
        <v>4705.5278691900003</v>
      </c>
      <c r="W66" s="36">
        <f>SUMIFS(СВЦЭМ!$C$39:$C$782,СВЦЭМ!$A$39:$A$782,$A66,СВЦЭМ!$B$39:$B$782,W$47)+'СЕТ СН'!$G$9+СВЦЭМ!$D$10+'СЕТ СН'!$G$5-'СЕТ СН'!$G$17</f>
        <v>4737.4265693899997</v>
      </c>
      <c r="X66" s="36">
        <f>SUMIFS(СВЦЭМ!$C$39:$C$782,СВЦЭМ!$A$39:$A$782,$A66,СВЦЭМ!$B$39:$B$782,X$47)+'СЕТ СН'!$G$9+СВЦЭМ!$D$10+'СЕТ СН'!$G$5-'СЕТ СН'!$G$17</f>
        <v>4781.6007309400002</v>
      </c>
      <c r="Y66" s="36">
        <f>SUMIFS(СВЦЭМ!$C$39:$C$782,СВЦЭМ!$A$39:$A$782,$A66,СВЦЭМ!$B$39:$B$782,Y$47)+'СЕТ СН'!$G$9+СВЦЭМ!$D$10+'СЕТ СН'!$G$5-'СЕТ СН'!$G$17</f>
        <v>4818.118285909999</v>
      </c>
    </row>
    <row r="67" spans="1:27" ht="15.75" x14ac:dyDescent="0.2">
      <c r="A67" s="35">
        <f t="shared" si="1"/>
        <v>45250</v>
      </c>
      <c r="B67" s="36">
        <f>SUMIFS(СВЦЭМ!$C$39:$C$782,СВЦЭМ!$A$39:$A$782,$A67,СВЦЭМ!$B$39:$B$782,B$47)+'СЕТ СН'!$G$9+СВЦЭМ!$D$10+'СЕТ СН'!$G$5-'СЕТ СН'!$G$17</f>
        <v>4750.8750726199996</v>
      </c>
      <c r="C67" s="36">
        <f>SUMIFS(СВЦЭМ!$C$39:$C$782,СВЦЭМ!$A$39:$A$782,$A67,СВЦЭМ!$B$39:$B$782,C$47)+'СЕТ СН'!$G$9+СВЦЭМ!$D$10+'СЕТ СН'!$G$5-'СЕТ СН'!$G$17</f>
        <v>4793.6082422600002</v>
      </c>
      <c r="D67" s="36">
        <f>SUMIFS(СВЦЭМ!$C$39:$C$782,СВЦЭМ!$A$39:$A$782,$A67,СВЦЭМ!$B$39:$B$782,D$47)+'СЕТ СН'!$G$9+СВЦЭМ!$D$10+'СЕТ СН'!$G$5-'СЕТ СН'!$G$17</f>
        <v>4852.2362753899997</v>
      </c>
      <c r="E67" s="36">
        <f>SUMIFS(СВЦЭМ!$C$39:$C$782,СВЦЭМ!$A$39:$A$782,$A67,СВЦЭМ!$B$39:$B$782,E$47)+'СЕТ СН'!$G$9+СВЦЭМ!$D$10+'СЕТ СН'!$G$5-'СЕТ СН'!$G$17</f>
        <v>4832.4736255299995</v>
      </c>
      <c r="F67" s="36">
        <f>SUMIFS(СВЦЭМ!$C$39:$C$782,СВЦЭМ!$A$39:$A$782,$A67,СВЦЭМ!$B$39:$B$782,F$47)+'СЕТ СН'!$G$9+СВЦЭМ!$D$10+'СЕТ СН'!$G$5-'СЕТ СН'!$G$17</f>
        <v>4826.3455376900001</v>
      </c>
      <c r="G67" s="36">
        <f>SUMIFS(СВЦЭМ!$C$39:$C$782,СВЦЭМ!$A$39:$A$782,$A67,СВЦЭМ!$B$39:$B$782,G$47)+'СЕТ СН'!$G$9+СВЦЭМ!$D$10+'СЕТ СН'!$G$5-'СЕТ СН'!$G$17</f>
        <v>4835.8819067900004</v>
      </c>
      <c r="H67" s="36">
        <f>SUMIFS(СВЦЭМ!$C$39:$C$782,СВЦЭМ!$A$39:$A$782,$A67,СВЦЭМ!$B$39:$B$782,H$47)+'СЕТ СН'!$G$9+СВЦЭМ!$D$10+'СЕТ СН'!$G$5-'СЕТ СН'!$G$17</f>
        <v>4791.8621741699999</v>
      </c>
      <c r="I67" s="36">
        <f>SUMIFS(СВЦЭМ!$C$39:$C$782,СВЦЭМ!$A$39:$A$782,$A67,СВЦЭМ!$B$39:$B$782,I$47)+'СЕТ СН'!$G$9+СВЦЭМ!$D$10+'СЕТ СН'!$G$5-'СЕТ СН'!$G$17</f>
        <v>4739.3141613999996</v>
      </c>
      <c r="J67" s="36">
        <f>SUMIFS(СВЦЭМ!$C$39:$C$782,СВЦЭМ!$A$39:$A$782,$A67,СВЦЭМ!$B$39:$B$782,J$47)+'СЕТ СН'!$G$9+СВЦЭМ!$D$10+'СЕТ СН'!$G$5-'СЕТ СН'!$G$17</f>
        <v>4724.9671672200002</v>
      </c>
      <c r="K67" s="36">
        <f>SUMIFS(СВЦЭМ!$C$39:$C$782,СВЦЭМ!$A$39:$A$782,$A67,СВЦЭМ!$B$39:$B$782,K$47)+'СЕТ СН'!$G$9+СВЦЭМ!$D$10+'СЕТ СН'!$G$5-'СЕТ СН'!$G$17</f>
        <v>4672.1924509199998</v>
      </c>
      <c r="L67" s="36">
        <f>SUMIFS(СВЦЭМ!$C$39:$C$782,СВЦЭМ!$A$39:$A$782,$A67,СВЦЭМ!$B$39:$B$782,L$47)+'СЕТ СН'!$G$9+СВЦЭМ!$D$10+'СЕТ СН'!$G$5-'СЕТ СН'!$G$17</f>
        <v>4708.3255116500004</v>
      </c>
      <c r="M67" s="36">
        <f>SUMIFS(СВЦЭМ!$C$39:$C$782,СВЦЭМ!$A$39:$A$782,$A67,СВЦЭМ!$B$39:$B$782,M$47)+'СЕТ СН'!$G$9+СВЦЭМ!$D$10+'СЕТ СН'!$G$5-'СЕТ СН'!$G$17</f>
        <v>4724.4007961500001</v>
      </c>
      <c r="N67" s="36">
        <f>SUMIFS(СВЦЭМ!$C$39:$C$782,СВЦЭМ!$A$39:$A$782,$A67,СВЦЭМ!$B$39:$B$782,N$47)+'СЕТ СН'!$G$9+СВЦЭМ!$D$10+'СЕТ СН'!$G$5-'СЕТ СН'!$G$17</f>
        <v>4736.86628544</v>
      </c>
      <c r="O67" s="36">
        <f>SUMIFS(СВЦЭМ!$C$39:$C$782,СВЦЭМ!$A$39:$A$782,$A67,СВЦЭМ!$B$39:$B$782,O$47)+'СЕТ СН'!$G$9+СВЦЭМ!$D$10+'СЕТ СН'!$G$5-'СЕТ СН'!$G$17</f>
        <v>4764.6637531300003</v>
      </c>
      <c r="P67" s="36">
        <f>SUMIFS(СВЦЭМ!$C$39:$C$782,СВЦЭМ!$A$39:$A$782,$A67,СВЦЭМ!$B$39:$B$782,P$47)+'СЕТ СН'!$G$9+СВЦЭМ!$D$10+'СЕТ СН'!$G$5-'СЕТ СН'!$G$17</f>
        <v>4779.3005185000002</v>
      </c>
      <c r="Q67" s="36">
        <f>SUMIFS(СВЦЭМ!$C$39:$C$782,СВЦЭМ!$A$39:$A$782,$A67,СВЦЭМ!$B$39:$B$782,Q$47)+'СЕТ СН'!$G$9+СВЦЭМ!$D$10+'СЕТ СН'!$G$5-'СЕТ СН'!$G$17</f>
        <v>4781.4155575699997</v>
      </c>
      <c r="R67" s="36">
        <f>SUMIFS(СВЦЭМ!$C$39:$C$782,СВЦЭМ!$A$39:$A$782,$A67,СВЦЭМ!$B$39:$B$782,R$47)+'СЕТ СН'!$G$9+СВЦЭМ!$D$10+'СЕТ СН'!$G$5-'СЕТ СН'!$G$17</f>
        <v>4759.5501325300002</v>
      </c>
      <c r="S67" s="36">
        <f>SUMIFS(СВЦЭМ!$C$39:$C$782,СВЦЭМ!$A$39:$A$782,$A67,СВЦЭМ!$B$39:$B$782,S$47)+'СЕТ СН'!$G$9+СВЦЭМ!$D$10+'СЕТ СН'!$G$5-'СЕТ СН'!$G$17</f>
        <v>4720.3695008899995</v>
      </c>
      <c r="T67" s="36">
        <f>SUMIFS(СВЦЭМ!$C$39:$C$782,СВЦЭМ!$A$39:$A$782,$A67,СВЦЭМ!$B$39:$B$782,T$47)+'СЕТ СН'!$G$9+СВЦЭМ!$D$10+'СЕТ СН'!$G$5-'СЕТ СН'!$G$17</f>
        <v>4644.4776907599999</v>
      </c>
      <c r="U67" s="36">
        <f>SUMIFS(СВЦЭМ!$C$39:$C$782,СВЦЭМ!$A$39:$A$782,$A67,СВЦЭМ!$B$39:$B$782,U$47)+'СЕТ СН'!$G$9+СВЦЭМ!$D$10+'СЕТ СН'!$G$5-'СЕТ СН'!$G$17</f>
        <v>4646.8536443499997</v>
      </c>
      <c r="V67" s="36">
        <f>SUMIFS(СВЦЭМ!$C$39:$C$782,СВЦЭМ!$A$39:$A$782,$A67,СВЦЭМ!$B$39:$B$782,V$47)+'СЕТ СН'!$G$9+СВЦЭМ!$D$10+'СЕТ СН'!$G$5-'СЕТ СН'!$G$17</f>
        <v>4675.2871343500001</v>
      </c>
      <c r="W67" s="36">
        <f>SUMIFS(СВЦЭМ!$C$39:$C$782,СВЦЭМ!$A$39:$A$782,$A67,СВЦЭМ!$B$39:$B$782,W$47)+'СЕТ СН'!$G$9+СВЦЭМ!$D$10+'СЕТ СН'!$G$5-'СЕТ СН'!$G$17</f>
        <v>4687.4415520700004</v>
      </c>
      <c r="X67" s="36">
        <f>SUMIFS(СВЦЭМ!$C$39:$C$782,СВЦЭМ!$A$39:$A$782,$A67,СВЦЭМ!$B$39:$B$782,X$47)+'СЕТ СН'!$G$9+СВЦЭМ!$D$10+'СЕТ СН'!$G$5-'СЕТ СН'!$G$17</f>
        <v>4718.02387757</v>
      </c>
      <c r="Y67" s="36">
        <f>SUMIFS(СВЦЭМ!$C$39:$C$782,СВЦЭМ!$A$39:$A$782,$A67,СВЦЭМ!$B$39:$B$782,Y$47)+'СЕТ СН'!$G$9+СВЦЭМ!$D$10+'СЕТ СН'!$G$5-'СЕТ СН'!$G$17</f>
        <v>4764.5805323300001</v>
      </c>
    </row>
    <row r="68" spans="1:27" ht="15.75" x14ac:dyDescent="0.2">
      <c r="A68" s="35">
        <f t="shared" si="1"/>
        <v>45251</v>
      </c>
      <c r="B68" s="36">
        <f>SUMIFS(СВЦЭМ!$C$39:$C$782,СВЦЭМ!$A$39:$A$782,$A68,СВЦЭМ!$B$39:$B$782,B$47)+'СЕТ СН'!$G$9+СВЦЭМ!$D$10+'СЕТ СН'!$G$5-'СЕТ СН'!$G$17</f>
        <v>4721.7925911700004</v>
      </c>
      <c r="C68" s="36">
        <f>SUMIFS(СВЦЭМ!$C$39:$C$782,СВЦЭМ!$A$39:$A$782,$A68,СВЦЭМ!$B$39:$B$782,C$47)+'СЕТ СН'!$G$9+СВЦЭМ!$D$10+'СЕТ СН'!$G$5-'СЕТ СН'!$G$17</f>
        <v>4759.7509075600001</v>
      </c>
      <c r="D68" s="36">
        <f>SUMIFS(СВЦЭМ!$C$39:$C$782,СВЦЭМ!$A$39:$A$782,$A68,СВЦЭМ!$B$39:$B$782,D$47)+'СЕТ СН'!$G$9+СВЦЭМ!$D$10+'СЕТ СН'!$G$5-'СЕТ СН'!$G$17</f>
        <v>4793.4924541399996</v>
      </c>
      <c r="E68" s="36">
        <f>SUMIFS(СВЦЭМ!$C$39:$C$782,СВЦЭМ!$A$39:$A$782,$A68,СВЦЭМ!$B$39:$B$782,E$47)+'СЕТ СН'!$G$9+СВЦЭМ!$D$10+'СЕТ СН'!$G$5-'СЕТ СН'!$G$17</f>
        <v>4776.6461019600001</v>
      </c>
      <c r="F68" s="36">
        <f>SUMIFS(СВЦЭМ!$C$39:$C$782,СВЦЭМ!$A$39:$A$782,$A68,СВЦЭМ!$B$39:$B$782,F$47)+'СЕТ СН'!$G$9+СВЦЭМ!$D$10+'СЕТ СН'!$G$5-'СЕТ СН'!$G$17</f>
        <v>4754.5215104199997</v>
      </c>
      <c r="G68" s="36">
        <f>SUMIFS(СВЦЭМ!$C$39:$C$782,СВЦЭМ!$A$39:$A$782,$A68,СВЦЭМ!$B$39:$B$782,G$47)+'СЕТ СН'!$G$9+СВЦЭМ!$D$10+'СЕТ СН'!$G$5-'СЕТ СН'!$G$17</f>
        <v>4746.1597410899994</v>
      </c>
      <c r="H68" s="36">
        <f>SUMIFS(СВЦЭМ!$C$39:$C$782,СВЦЭМ!$A$39:$A$782,$A68,СВЦЭМ!$B$39:$B$782,H$47)+'СЕТ СН'!$G$9+СВЦЭМ!$D$10+'СЕТ СН'!$G$5-'СЕТ СН'!$G$17</f>
        <v>4738.2611853400003</v>
      </c>
      <c r="I68" s="36">
        <f>SUMIFS(СВЦЭМ!$C$39:$C$782,СВЦЭМ!$A$39:$A$782,$A68,СВЦЭМ!$B$39:$B$782,I$47)+'СЕТ СН'!$G$9+СВЦЭМ!$D$10+'СЕТ СН'!$G$5-'СЕТ СН'!$G$17</f>
        <v>4729.60557032</v>
      </c>
      <c r="J68" s="36">
        <f>SUMIFS(СВЦЭМ!$C$39:$C$782,СВЦЭМ!$A$39:$A$782,$A68,СВЦЭМ!$B$39:$B$782,J$47)+'СЕТ СН'!$G$9+СВЦЭМ!$D$10+'СЕТ СН'!$G$5-'СЕТ СН'!$G$17</f>
        <v>4678.2349816999995</v>
      </c>
      <c r="K68" s="36">
        <f>SUMIFS(СВЦЭМ!$C$39:$C$782,СВЦЭМ!$A$39:$A$782,$A68,СВЦЭМ!$B$39:$B$782,K$47)+'СЕТ СН'!$G$9+СВЦЭМ!$D$10+'СЕТ СН'!$G$5-'СЕТ СН'!$G$17</f>
        <v>4682.7128671400005</v>
      </c>
      <c r="L68" s="36">
        <f>SUMIFS(СВЦЭМ!$C$39:$C$782,СВЦЭМ!$A$39:$A$782,$A68,СВЦЭМ!$B$39:$B$782,L$47)+'СЕТ СН'!$G$9+СВЦЭМ!$D$10+'СЕТ СН'!$G$5-'СЕТ СН'!$G$17</f>
        <v>4727.6570236099997</v>
      </c>
      <c r="M68" s="36">
        <f>SUMIFS(СВЦЭМ!$C$39:$C$782,СВЦЭМ!$A$39:$A$782,$A68,СВЦЭМ!$B$39:$B$782,M$47)+'СЕТ СН'!$G$9+СВЦЭМ!$D$10+'СЕТ СН'!$G$5-'СЕТ СН'!$G$17</f>
        <v>4753.3810984299998</v>
      </c>
      <c r="N68" s="36">
        <f>SUMIFS(СВЦЭМ!$C$39:$C$782,СВЦЭМ!$A$39:$A$782,$A68,СВЦЭМ!$B$39:$B$782,N$47)+'СЕТ СН'!$G$9+СВЦЭМ!$D$10+'СЕТ СН'!$G$5-'СЕТ СН'!$G$17</f>
        <v>4736.70667916</v>
      </c>
      <c r="O68" s="36">
        <f>SUMIFS(СВЦЭМ!$C$39:$C$782,СВЦЭМ!$A$39:$A$782,$A68,СВЦЭМ!$B$39:$B$782,O$47)+'СЕТ СН'!$G$9+СВЦЭМ!$D$10+'СЕТ СН'!$G$5-'СЕТ СН'!$G$17</f>
        <v>4723.1800631999995</v>
      </c>
      <c r="P68" s="36">
        <f>SUMIFS(СВЦЭМ!$C$39:$C$782,СВЦЭМ!$A$39:$A$782,$A68,СВЦЭМ!$B$39:$B$782,P$47)+'СЕТ СН'!$G$9+СВЦЭМ!$D$10+'СЕТ СН'!$G$5-'СЕТ СН'!$G$17</f>
        <v>4724.28544435</v>
      </c>
      <c r="Q68" s="36">
        <f>SUMIFS(СВЦЭМ!$C$39:$C$782,СВЦЭМ!$A$39:$A$782,$A68,СВЦЭМ!$B$39:$B$782,Q$47)+'СЕТ СН'!$G$9+СВЦЭМ!$D$10+'СЕТ СН'!$G$5-'СЕТ СН'!$G$17</f>
        <v>4729.2179978000004</v>
      </c>
      <c r="R68" s="36">
        <f>SUMIFS(СВЦЭМ!$C$39:$C$782,СВЦЭМ!$A$39:$A$782,$A68,СВЦЭМ!$B$39:$B$782,R$47)+'СЕТ СН'!$G$9+СВЦЭМ!$D$10+'СЕТ СН'!$G$5-'СЕТ СН'!$G$17</f>
        <v>4722.8872876599999</v>
      </c>
      <c r="S68" s="36">
        <f>SUMIFS(СВЦЭМ!$C$39:$C$782,СВЦЭМ!$A$39:$A$782,$A68,СВЦЭМ!$B$39:$B$782,S$47)+'СЕТ СН'!$G$9+СВЦЭМ!$D$10+'СЕТ СН'!$G$5-'СЕТ СН'!$G$17</f>
        <v>4705.1613056200003</v>
      </c>
      <c r="T68" s="36">
        <f>SUMIFS(СВЦЭМ!$C$39:$C$782,СВЦЭМ!$A$39:$A$782,$A68,СВЦЭМ!$B$39:$B$782,T$47)+'СЕТ СН'!$G$9+СВЦЭМ!$D$10+'СЕТ СН'!$G$5-'СЕТ СН'!$G$17</f>
        <v>4647.5728299499997</v>
      </c>
      <c r="U68" s="36">
        <f>SUMIFS(СВЦЭМ!$C$39:$C$782,СВЦЭМ!$A$39:$A$782,$A68,СВЦЭМ!$B$39:$B$782,U$47)+'СЕТ СН'!$G$9+СВЦЭМ!$D$10+'СЕТ СН'!$G$5-'СЕТ СН'!$G$17</f>
        <v>4626.20737912</v>
      </c>
      <c r="V68" s="36">
        <f>SUMIFS(СВЦЭМ!$C$39:$C$782,СВЦЭМ!$A$39:$A$782,$A68,СВЦЭМ!$B$39:$B$782,V$47)+'СЕТ СН'!$G$9+СВЦЭМ!$D$10+'СЕТ СН'!$G$5-'СЕТ СН'!$G$17</f>
        <v>4638.2598880900005</v>
      </c>
      <c r="W68" s="36">
        <f>SUMIFS(СВЦЭМ!$C$39:$C$782,СВЦЭМ!$A$39:$A$782,$A68,СВЦЭМ!$B$39:$B$782,W$47)+'СЕТ СН'!$G$9+СВЦЭМ!$D$10+'СЕТ СН'!$G$5-'СЕТ СН'!$G$17</f>
        <v>4647.6111199899997</v>
      </c>
      <c r="X68" s="36">
        <f>SUMIFS(СВЦЭМ!$C$39:$C$782,СВЦЭМ!$A$39:$A$782,$A68,СВЦЭМ!$B$39:$B$782,X$47)+'СЕТ СН'!$G$9+СВЦЭМ!$D$10+'СЕТ СН'!$G$5-'СЕТ СН'!$G$17</f>
        <v>4684.0374587799997</v>
      </c>
      <c r="Y68" s="36">
        <f>SUMIFS(СВЦЭМ!$C$39:$C$782,СВЦЭМ!$A$39:$A$782,$A68,СВЦЭМ!$B$39:$B$782,Y$47)+'СЕТ СН'!$G$9+СВЦЭМ!$D$10+'СЕТ СН'!$G$5-'СЕТ СН'!$G$17</f>
        <v>4709.1839924400001</v>
      </c>
    </row>
    <row r="69" spans="1:27" ht="15.75" x14ac:dyDescent="0.2">
      <c r="A69" s="35">
        <f t="shared" si="1"/>
        <v>45252</v>
      </c>
      <c r="B69" s="36">
        <f>SUMIFS(СВЦЭМ!$C$39:$C$782,СВЦЭМ!$A$39:$A$782,$A69,СВЦЭМ!$B$39:$B$782,B$47)+'СЕТ СН'!$G$9+СВЦЭМ!$D$10+'СЕТ СН'!$G$5-'СЕТ СН'!$G$17</f>
        <v>4633.8828255500002</v>
      </c>
      <c r="C69" s="36">
        <f>SUMIFS(СВЦЭМ!$C$39:$C$782,СВЦЭМ!$A$39:$A$782,$A69,СВЦЭМ!$B$39:$B$782,C$47)+'СЕТ СН'!$G$9+СВЦЭМ!$D$10+'СЕТ СН'!$G$5-'СЕТ СН'!$G$17</f>
        <v>4694.1185950899999</v>
      </c>
      <c r="D69" s="36">
        <f>SUMIFS(СВЦЭМ!$C$39:$C$782,СВЦЭМ!$A$39:$A$782,$A69,СВЦЭМ!$B$39:$B$782,D$47)+'СЕТ СН'!$G$9+СВЦЭМ!$D$10+'СЕТ СН'!$G$5-'СЕТ СН'!$G$17</f>
        <v>4748.6777414899998</v>
      </c>
      <c r="E69" s="36">
        <f>SUMIFS(СВЦЭМ!$C$39:$C$782,СВЦЭМ!$A$39:$A$782,$A69,СВЦЭМ!$B$39:$B$782,E$47)+'СЕТ СН'!$G$9+СВЦЭМ!$D$10+'СЕТ СН'!$G$5-'СЕТ СН'!$G$17</f>
        <v>4754.9114125899996</v>
      </c>
      <c r="F69" s="36">
        <f>SUMIFS(СВЦЭМ!$C$39:$C$782,СВЦЭМ!$A$39:$A$782,$A69,СВЦЭМ!$B$39:$B$782,F$47)+'СЕТ СН'!$G$9+СВЦЭМ!$D$10+'СЕТ СН'!$G$5-'СЕТ СН'!$G$17</f>
        <v>4741.0943699899999</v>
      </c>
      <c r="G69" s="36">
        <f>SUMIFS(СВЦЭМ!$C$39:$C$782,СВЦЭМ!$A$39:$A$782,$A69,СВЦЭМ!$B$39:$B$782,G$47)+'СЕТ СН'!$G$9+СВЦЭМ!$D$10+'СЕТ СН'!$G$5-'СЕТ СН'!$G$17</f>
        <v>4731.5932481399996</v>
      </c>
      <c r="H69" s="36">
        <f>SUMIFS(СВЦЭМ!$C$39:$C$782,СВЦЭМ!$A$39:$A$782,$A69,СВЦЭМ!$B$39:$B$782,H$47)+'СЕТ СН'!$G$9+СВЦЭМ!$D$10+'СЕТ СН'!$G$5-'СЕТ СН'!$G$17</f>
        <v>4683.4905950499997</v>
      </c>
      <c r="I69" s="36">
        <f>SUMIFS(СВЦЭМ!$C$39:$C$782,СВЦЭМ!$A$39:$A$782,$A69,СВЦЭМ!$B$39:$B$782,I$47)+'СЕТ СН'!$G$9+СВЦЭМ!$D$10+'СЕТ СН'!$G$5-'СЕТ СН'!$G$17</f>
        <v>4613.3399126499999</v>
      </c>
      <c r="J69" s="36">
        <f>SUMIFS(СВЦЭМ!$C$39:$C$782,СВЦЭМ!$A$39:$A$782,$A69,СВЦЭМ!$B$39:$B$782,J$47)+'СЕТ СН'!$G$9+СВЦЭМ!$D$10+'СЕТ СН'!$G$5-'СЕТ СН'!$G$17</f>
        <v>4568.2308507300004</v>
      </c>
      <c r="K69" s="36">
        <f>SUMIFS(СВЦЭМ!$C$39:$C$782,СВЦЭМ!$A$39:$A$782,$A69,СВЦЭМ!$B$39:$B$782,K$47)+'СЕТ СН'!$G$9+СВЦЭМ!$D$10+'СЕТ СН'!$G$5-'СЕТ СН'!$G$17</f>
        <v>4575.0158471599998</v>
      </c>
      <c r="L69" s="36">
        <f>SUMIFS(СВЦЭМ!$C$39:$C$782,СВЦЭМ!$A$39:$A$782,$A69,СВЦЭМ!$B$39:$B$782,L$47)+'СЕТ СН'!$G$9+СВЦЭМ!$D$10+'СЕТ СН'!$G$5-'СЕТ СН'!$G$17</f>
        <v>4591.6033186599998</v>
      </c>
      <c r="M69" s="36">
        <f>SUMIFS(СВЦЭМ!$C$39:$C$782,СВЦЭМ!$A$39:$A$782,$A69,СВЦЭМ!$B$39:$B$782,M$47)+'СЕТ СН'!$G$9+СВЦЭМ!$D$10+'СЕТ СН'!$G$5-'СЕТ СН'!$G$17</f>
        <v>4678.28041424</v>
      </c>
      <c r="N69" s="36">
        <f>SUMIFS(СВЦЭМ!$C$39:$C$782,СВЦЭМ!$A$39:$A$782,$A69,СВЦЭМ!$B$39:$B$782,N$47)+'СЕТ СН'!$G$9+СВЦЭМ!$D$10+'СЕТ СН'!$G$5-'СЕТ СН'!$G$17</f>
        <v>4685.7071924499996</v>
      </c>
      <c r="O69" s="36">
        <f>SUMIFS(СВЦЭМ!$C$39:$C$782,СВЦЭМ!$A$39:$A$782,$A69,СВЦЭМ!$B$39:$B$782,O$47)+'СЕТ СН'!$G$9+СВЦЭМ!$D$10+'СЕТ СН'!$G$5-'СЕТ СН'!$G$17</f>
        <v>4701.0253688399998</v>
      </c>
      <c r="P69" s="36">
        <f>SUMIFS(СВЦЭМ!$C$39:$C$782,СВЦЭМ!$A$39:$A$782,$A69,СВЦЭМ!$B$39:$B$782,P$47)+'СЕТ СН'!$G$9+СВЦЭМ!$D$10+'СЕТ СН'!$G$5-'СЕТ СН'!$G$17</f>
        <v>4711.4345946699996</v>
      </c>
      <c r="Q69" s="36">
        <f>SUMIFS(СВЦЭМ!$C$39:$C$782,СВЦЭМ!$A$39:$A$782,$A69,СВЦЭМ!$B$39:$B$782,Q$47)+'СЕТ СН'!$G$9+СВЦЭМ!$D$10+'СЕТ СН'!$G$5-'СЕТ СН'!$G$17</f>
        <v>4723.1011100400001</v>
      </c>
      <c r="R69" s="36">
        <f>SUMIFS(СВЦЭМ!$C$39:$C$782,СВЦЭМ!$A$39:$A$782,$A69,СВЦЭМ!$B$39:$B$782,R$47)+'СЕТ СН'!$G$9+СВЦЭМ!$D$10+'СЕТ СН'!$G$5-'СЕТ СН'!$G$17</f>
        <v>4716.2915435800005</v>
      </c>
      <c r="S69" s="36">
        <f>SUMIFS(СВЦЭМ!$C$39:$C$782,СВЦЭМ!$A$39:$A$782,$A69,СВЦЭМ!$B$39:$B$782,S$47)+'СЕТ СН'!$G$9+СВЦЭМ!$D$10+'СЕТ СН'!$G$5-'СЕТ СН'!$G$17</f>
        <v>4681.6987797199999</v>
      </c>
      <c r="T69" s="36">
        <f>SUMIFS(СВЦЭМ!$C$39:$C$782,СВЦЭМ!$A$39:$A$782,$A69,СВЦЭМ!$B$39:$B$782,T$47)+'СЕТ СН'!$G$9+СВЦЭМ!$D$10+'СЕТ СН'!$G$5-'СЕТ СН'!$G$17</f>
        <v>4609.5831962800003</v>
      </c>
      <c r="U69" s="36">
        <f>SUMIFS(СВЦЭМ!$C$39:$C$782,СВЦЭМ!$A$39:$A$782,$A69,СВЦЭМ!$B$39:$B$782,U$47)+'СЕТ СН'!$G$9+СВЦЭМ!$D$10+'СЕТ СН'!$G$5-'СЕТ СН'!$G$17</f>
        <v>4575.1113382000003</v>
      </c>
      <c r="V69" s="36">
        <f>SUMIFS(СВЦЭМ!$C$39:$C$782,СВЦЭМ!$A$39:$A$782,$A69,СВЦЭМ!$B$39:$B$782,V$47)+'СЕТ СН'!$G$9+СВЦЭМ!$D$10+'СЕТ СН'!$G$5-'СЕТ СН'!$G$17</f>
        <v>4555.2029696999998</v>
      </c>
      <c r="W69" s="36">
        <f>SUMIFS(СВЦЭМ!$C$39:$C$782,СВЦЭМ!$A$39:$A$782,$A69,СВЦЭМ!$B$39:$B$782,W$47)+'СЕТ СН'!$G$9+СВЦЭМ!$D$10+'СЕТ СН'!$G$5-'СЕТ СН'!$G$17</f>
        <v>4524.2795002900002</v>
      </c>
      <c r="X69" s="36">
        <f>SUMIFS(СВЦЭМ!$C$39:$C$782,СВЦЭМ!$A$39:$A$782,$A69,СВЦЭМ!$B$39:$B$782,X$47)+'СЕТ СН'!$G$9+СВЦЭМ!$D$10+'СЕТ СН'!$G$5-'СЕТ СН'!$G$17</f>
        <v>4552.6193334999998</v>
      </c>
      <c r="Y69" s="36">
        <f>SUMIFS(СВЦЭМ!$C$39:$C$782,СВЦЭМ!$A$39:$A$782,$A69,СВЦЭМ!$B$39:$B$782,Y$47)+'СЕТ СН'!$G$9+СВЦЭМ!$D$10+'СЕТ СН'!$G$5-'СЕТ СН'!$G$17</f>
        <v>4611.9797060199999</v>
      </c>
    </row>
    <row r="70" spans="1:27" ht="15.75" x14ac:dyDescent="0.2">
      <c r="A70" s="35">
        <f t="shared" si="1"/>
        <v>45253</v>
      </c>
      <c r="B70" s="36">
        <f>SUMIFS(СВЦЭМ!$C$39:$C$782,СВЦЭМ!$A$39:$A$782,$A70,СВЦЭМ!$B$39:$B$782,B$47)+'СЕТ СН'!$G$9+СВЦЭМ!$D$10+'СЕТ СН'!$G$5-'СЕТ СН'!$G$17</f>
        <v>4665.9478337099999</v>
      </c>
      <c r="C70" s="36">
        <f>SUMIFS(СВЦЭМ!$C$39:$C$782,СВЦЭМ!$A$39:$A$782,$A70,СВЦЭМ!$B$39:$B$782,C$47)+'СЕТ СН'!$G$9+СВЦЭМ!$D$10+'СЕТ СН'!$G$5-'СЕТ СН'!$G$17</f>
        <v>4723.6934897000001</v>
      </c>
      <c r="D70" s="36">
        <f>SUMIFS(СВЦЭМ!$C$39:$C$782,СВЦЭМ!$A$39:$A$782,$A70,СВЦЭМ!$B$39:$B$782,D$47)+'СЕТ СН'!$G$9+СВЦЭМ!$D$10+'СЕТ СН'!$G$5-'СЕТ СН'!$G$17</f>
        <v>4772.4424674100001</v>
      </c>
      <c r="E70" s="36">
        <f>SUMIFS(СВЦЭМ!$C$39:$C$782,СВЦЭМ!$A$39:$A$782,$A70,СВЦЭМ!$B$39:$B$782,E$47)+'СЕТ СН'!$G$9+СВЦЭМ!$D$10+'СЕТ СН'!$G$5-'СЕТ СН'!$G$17</f>
        <v>4756.5774792100001</v>
      </c>
      <c r="F70" s="36">
        <f>SUMIFS(СВЦЭМ!$C$39:$C$782,СВЦЭМ!$A$39:$A$782,$A70,СВЦЭМ!$B$39:$B$782,F$47)+'СЕТ СН'!$G$9+СВЦЭМ!$D$10+'СЕТ СН'!$G$5-'СЕТ СН'!$G$17</f>
        <v>4758.5627550199997</v>
      </c>
      <c r="G70" s="36">
        <f>SUMIFS(СВЦЭМ!$C$39:$C$782,СВЦЭМ!$A$39:$A$782,$A70,СВЦЭМ!$B$39:$B$782,G$47)+'СЕТ СН'!$G$9+СВЦЭМ!$D$10+'СЕТ СН'!$G$5-'СЕТ СН'!$G$17</f>
        <v>4739.1855395800003</v>
      </c>
      <c r="H70" s="36">
        <f>SUMIFS(СВЦЭМ!$C$39:$C$782,СВЦЭМ!$A$39:$A$782,$A70,СВЦЭМ!$B$39:$B$782,H$47)+'СЕТ СН'!$G$9+СВЦЭМ!$D$10+'СЕТ СН'!$G$5-'СЕТ СН'!$G$17</f>
        <v>4688.1018478999995</v>
      </c>
      <c r="I70" s="36">
        <f>SUMIFS(СВЦЭМ!$C$39:$C$782,СВЦЭМ!$A$39:$A$782,$A70,СВЦЭМ!$B$39:$B$782,I$47)+'СЕТ СН'!$G$9+СВЦЭМ!$D$10+'СЕТ СН'!$G$5-'СЕТ СН'!$G$17</f>
        <v>4634.2141436000002</v>
      </c>
      <c r="J70" s="36">
        <f>SUMIFS(СВЦЭМ!$C$39:$C$782,СВЦЭМ!$A$39:$A$782,$A70,СВЦЭМ!$B$39:$B$782,J$47)+'СЕТ СН'!$G$9+СВЦЭМ!$D$10+'СЕТ СН'!$G$5-'СЕТ СН'!$G$17</f>
        <v>4631.9461267900006</v>
      </c>
      <c r="K70" s="36">
        <f>SUMIFS(СВЦЭМ!$C$39:$C$782,СВЦЭМ!$A$39:$A$782,$A70,СВЦЭМ!$B$39:$B$782,K$47)+'СЕТ СН'!$G$9+СВЦЭМ!$D$10+'СЕТ СН'!$G$5-'СЕТ СН'!$G$17</f>
        <v>4655.1347917599996</v>
      </c>
      <c r="L70" s="36">
        <f>SUMIFS(СВЦЭМ!$C$39:$C$782,СВЦЭМ!$A$39:$A$782,$A70,СВЦЭМ!$B$39:$B$782,L$47)+'СЕТ СН'!$G$9+СВЦЭМ!$D$10+'СЕТ СН'!$G$5-'СЕТ СН'!$G$17</f>
        <v>4689.2167028499998</v>
      </c>
      <c r="M70" s="36">
        <f>SUMIFS(СВЦЭМ!$C$39:$C$782,СВЦЭМ!$A$39:$A$782,$A70,СВЦЭМ!$B$39:$B$782,M$47)+'СЕТ СН'!$G$9+СВЦЭМ!$D$10+'СЕТ СН'!$G$5-'СЕТ СН'!$G$17</f>
        <v>4763.4643229200001</v>
      </c>
      <c r="N70" s="36">
        <f>SUMIFS(СВЦЭМ!$C$39:$C$782,СВЦЭМ!$A$39:$A$782,$A70,СВЦЭМ!$B$39:$B$782,N$47)+'СЕТ СН'!$G$9+СВЦЭМ!$D$10+'СЕТ СН'!$G$5-'СЕТ СН'!$G$17</f>
        <v>4806.4095489000001</v>
      </c>
      <c r="O70" s="36">
        <f>SUMIFS(СВЦЭМ!$C$39:$C$782,СВЦЭМ!$A$39:$A$782,$A70,СВЦЭМ!$B$39:$B$782,O$47)+'СЕТ СН'!$G$9+СВЦЭМ!$D$10+'СЕТ СН'!$G$5-'СЕТ СН'!$G$17</f>
        <v>4809.0546788000001</v>
      </c>
      <c r="P70" s="36">
        <f>SUMIFS(СВЦЭМ!$C$39:$C$782,СВЦЭМ!$A$39:$A$782,$A70,СВЦЭМ!$B$39:$B$782,P$47)+'СЕТ СН'!$G$9+СВЦЭМ!$D$10+'СЕТ СН'!$G$5-'СЕТ СН'!$G$17</f>
        <v>4805.8912327899998</v>
      </c>
      <c r="Q70" s="36">
        <f>SUMIFS(СВЦЭМ!$C$39:$C$782,СВЦЭМ!$A$39:$A$782,$A70,СВЦЭМ!$B$39:$B$782,Q$47)+'СЕТ СН'!$G$9+СВЦЭМ!$D$10+'СЕТ СН'!$G$5-'СЕТ СН'!$G$17</f>
        <v>4810.1996085700002</v>
      </c>
      <c r="R70" s="36">
        <f>SUMIFS(СВЦЭМ!$C$39:$C$782,СВЦЭМ!$A$39:$A$782,$A70,СВЦЭМ!$B$39:$B$782,R$47)+'СЕТ СН'!$G$9+СВЦЭМ!$D$10+'СЕТ СН'!$G$5-'СЕТ СН'!$G$17</f>
        <v>4789.8606068299996</v>
      </c>
      <c r="S70" s="36">
        <f>SUMIFS(СВЦЭМ!$C$39:$C$782,СВЦЭМ!$A$39:$A$782,$A70,СВЦЭМ!$B$39:$B$782,S$47)+'СЕТ СН'!$G$9+СВЦЭМ!$D$10+'СЕТ СН'!$G$5-'СЕТ СН'!$G$17</f>
        <v>4759.8800840000004</v>
      </c>
      <c r="T70" s="36">
        <f>SUMIFS(СВЦЭМ!$C$39:$C$782,СВЦЭМ!$A$39:$A$782,$A70,СВЦЭМ!$B$39:$B$782,T$47)+'СЕТ СН'!$G$9+СВЦЭМ!$D$10+'СЕТ СН'!$G$5-'СЕТ СН'!$G$17</f>
        <v>4690.9618155400003</v>
      </c>
      <c r="U70" s="36">
        <f>SUMIFS(СВЦЭМ!$C$39:$C$782,СВЦЭМ!$A$39:$A$782,$A70,СВЦЭМ!$B$39:$B$782,U$47)+'СЕТ СН'!$G$9+СВЦЭМ!$D$10+'СЕТ СН'!$G$5-'СЕТ СН'!$G$17</f>
        <v>4690.3000860800003</v>
      </c>
      <c r="V70" s="36">
        <f>SUMIFS(СВЦЭМ!$C$39:$C$782,СВЦЭМ!$A$39:$A$782,$A70,СВЦЭМ!$B$39:$B$782,V$47)+'СЕТ СН'!$G$9+СВЦЭМ!$D$10+'СЕТ СН'!$G$5-'СЕТ СН'!$G$17</f>
        <v>4665.1185811699997</v>
      </c>
      <c r="W70" s="36">
        <f>SUMIFS(СВЦЭМ!$C$39:$C$782,СВЦЭМ!$A$39:$A$782,$A70,СВЦЭМ!$B$39:$B$782,W$47)+'СЕТ СН'!$G$9+СВЦЭМ!$D$10+'СЕТ СН'!$G$5-'СЕТ СН'!$G$17</f>
        <v>4656.06944681</v>
      </c>
      <c r="X70" s="36">
        <f>SUMIFS(СВЦЭМ!$C$39:$C$782,СВЦЭМ!$A$39:$A$782,$A70,СВЦЭМ!$B$39:$B$782,X$47)+'СЕТ СН'!$G$9+СВЦЭМ!$D$10+'СЕТ СН'!$G$5-'СЕТ СН'!$G$17</f>
        <v>4663.4458075399998</v>
      </c>
      <c r="Y70" s="36">
        <f>SUMIFS(СВЦЭМ!$C$39:$C$782,СВЦЭМ!$A$39:$A$782,$A70,СВЦЭМ!$B$39:$B$782,Y$47)+'СЕТ СН'!$G$9+СВЦЭМ!$D$10+'СЕТ СН'!$G$5-'СЕТ СН'!$G$17</f>
        <v>4726.14240204</v>
      </c>
    </row>
    <row r="71" spans="1:27" ht="15.75" x14ac:dyDescent="0.2">
      <c r="A71" s="35">
        <f t="shared" si="1"/>
        <v>45254</v>
      </c>
      <c r="B71" s="36">
        <f>SUMIFS(СВЦЭМ!$C$39:$C$782,СВЦЭМ!$A$39:$A$782,$A71,СВЦЭМ!$B$39:$B$782,B$47)+'СЕТ СН'!$G$9+СВЦЭМ!$D$10+'СЕТ СН'!$G$5-'СЕТ СН'!$G$17</f>
        <v>4637.0368565899998</v>
      </c>
      <c r="C71" s="36">
        <f>SUMIFS(СВЦЭМ!$C$39:$C$782,СВЦЭМ!$A$39:$A$782,$A71,СВЦЭМ!$B$39:$B$782,C$47)+'СЕТ СН'!$G$9+СВЦЭМ!$D$10+'СЕТ СН'!$G$5-'СЕТ СН'!$G$17</f>
        <v>4676.1456448099998</v>
      </c>
      <c r="D71" s="36">
        <f>SUMIFS(СВЦЭМ!$C$39:$C$782,СВЦЭМ!$A$39:$A$782,$A71,СВЦЭМ!$B$39:$B$782,D$47)+'СЕТ СН'!$G$9+СВЦЭМ!$D$10+'СЕТ СН'!$G$5-'СЕТ СН'!$G$17</f>
        <v>4711.6212728600003</v>
      </c>
      <c r="E71" s="36">
        <f>SUMIFS(СВЦЭМ!$C$39:$C$782,СВЦЭМ!$A$39:$A$782,$A71,СВЦЭМ!$B$39:$B$782,E$47)+'СЕТ СН'!$G$9+СВЦЭМ!$D$10+'СЕТ СН'!$G$5-'СЕТ СН'!$G$17</f>
        <v>4698.6637867600002</v>
      </c>
      <c r="F71" s="36">
        <f>SUMIFS(СВЦЭМ!$C$39:$C$782,СВЦЭМ!$A$39:$A$782,$A71,СВЦЭМ!$B$39:$B$782,F$47)+'СЕТ СН'!$G$9+СВЦЭМ!$D$10+'СЕТ СН'!$G$5-'СЕТ СН'!$G$17</f>
        <v>4703.0751292699997</v>
      </c>
      <c r="G71" s="36">
        <f>SUMIFS(СВЦЭМ!$C$39:$C$782,СВЦЭМ!$A$39:$A$782,$A71,СВЦЭМ!$B$39:$B$782,G$47)+'СЕТ СН'!$G$9+СВЦЭМ!$D$10+'СЕТ СН'!$G$5-'СЕТ СН'!$G$17</f>
        <v>4694.7920830200001</v>
      </c>
      <c r="H71" s="36">
        <f>SUMIFS(СВЦЭМ!$C$39:$C$782,СВЦЭМ!$A$39:$A$782,$A71,СВЦЭМ!$B$39:$B$782,H$47)+'СЕТ СН'!$G$9+СВЦЭМ!$D$10+'СЕТ СН'!$G$5-'СЕТ СН'!$G$17</f>
        <v>4665.8390275700003</v>
      </c>
      <c r="I71" s="36">
        <f>SUMIFS(СВЦЭМ!$C$39:$C$782,СВЦЭМ!$A$39:$A$782,$A71,СВЦЭМ!$B$39:$B$782,I$47)+'СЕТ СН'!$G$9+СВЦЭМ!$D$10+'СЕТ СН'!$G$5-'СЕТ СН'!$G$17</f>
        <v>4609.2101626900003</v>
      </c>
      <c r="J71" s="36">
        <f>SUMIFS(СВЦЭМ!$C$39:$C$782,СВЦЭМ!$A$39:$A$782,$A71,СВЦЭМ!$B$39:$B$782,J$47)+'СЕТ СН'!$G$9+СВЦЭМ!$D$10+'СЕТ СН'!$G$5-'СЕТ СН'!$G$17</f>
        <v>4555.3097546899999</v>
      </c>
      <c r="K71" s="36">
        <f>SUMIFS(СВЦЭМ!$C$39:$C$782,СВЦЭМ!$A$39:$A$782,$A71,СВЦЭМ!$B$39:$B$782,K$47)+'СЕТ СН'!$G$9+СВЦЭМ!$D$10+'СЕТ СН'!$G$5-'СЕТ СН'!$G$17</f>
        <v>4520.4100437100005</v>
      </c>
      <c r="L71" s="36">
        <f>SUMIFS(СВЦЭМ!$C$39:$C$782,СВЦЭМ!$A$39:$A$782,$A71,СВЦЭМ!$B$39:$B$782,L$47)+'СЕТ СН'!$G$9+СВЦЭМ!$D$10+'СЕТ СН'!$G$5-'СЕТ СН'!$G$17</f>
        <v>4508.2790187000001</v>
      </c>
      <c r="M71" s="36">
        <f>SUMIFS(СВЦЭМ!$C$39:$C$782,СВЦЭМ!$A$39:$A$782,$A71,СВЦЭМ!$B$39:$B$782,M$47)+'СЕТ СН'!$G$9+СВЦЭМ!$D$10+'СЕТ СН'!$G$5-'СЕТ СН'!$G$17</f>
        <v>4523.4945240899997</v>
      </c>
      <c r="N71" s="36">
        <f>SUMIFS(СВЦЭМ!$C$39:$C$782,СВЦЭМ!$A$39:$A$782,$A71,СВЦЭМ!$B$39:$B$782,N$47)+'СЕТ СН'!$G$9+СВЦЭМ!$D$10+'СЕТ СН'!$G$5-'СЕТ СН'!$G$17</f>
        <v>4535.6936521500002</v>
      </c>
      <c r="O71" s="36">
        <f>SUMIFS(СВЦЭМ!$C$39:$C$782,СВЦЭМ!$A$39:$A$782,$A71,СВЦЭМ!$B$39:$B$782,O$47)+'СЕТ СН'!$G$9+СВЦЭМ!$D$10+'СЕТ СН'!$G$5-'СЕТ СН'!$G$17</f>
        <v>4544.0476045100004</v>
      </c>
      <c r="P71" s="36">
        <f>SUMIFS(СВЦЭМ!$C$39:$C$782,СВЦЭМ!$A$39:$A$782,$A71,СВЦЭМ!$B$39:$B$782,P$47)+'СЕТ СН'!$G$9+СВЦЭМ!$D$10+'СЕТ СН'!$G$5-'СЕТ СН'!$G$17</f>
        <v>4548.2470649999996</v>
      </c>
      <c r="Q71" s="36">
        <f>SUMIFS(СВЦЭМ!$C$39:$C$782,СВЦЭМ!$A$39:$A$782,$A71,СВЦЭМ!$B$39:$B$782,Q$47)+'СЕТ СН'!$G$9+СВЦЭМ!$D$10+'СЕТ СН'!$G$5-'СЕТ СН'!$G$17</f>
        <v>4552.8943857499999</v>
      </c>
      <c r="R71" s="36">
        <f>SUMIFS(СВЦЭМ!$C$39:$C$782,СВЦЭМ!$A$39:$A$782,$A71,СВЦЭМ!$B$39:$B$782,R$47)+'СЕТ СН'!$G$9+СВЦЭМ!$D$10+'СЕТ СН'!$G$5-'СЕТ СН'!$G$17</f>
        <v>4551.0876246299995</v>
      </c>
      <c r="S71" s="36">
        <f>SUMIFS(СВЦЭМ!$C$39:$C$782,СВЦЭМ!$A$39:$A$782,$A71,СВЦЭМ!$B$39:$B$782,S$47)+'СЕТ СН'!$G$9+СВЦЭМ!$D$10+'СЕТ СН'!$G$5-'СЕТ СН'!$G$17</f>
        <v>4498.7082089100004</v>
      </c>
      <c r="T71" s="36">
        <f>SUMIFS(СВЦЭМ!$C$39:$C$782,СВЦЭМ!$A$39:$A$782,$A71,СВЦЭМ!$B$39:$B$782,T$47)+'СЕТ СН'!$G$9+СВЦЭМ!$D$10+'СЕТ СН'!$G$5-'СЕТ СН'!$G$17</f>
        <v>4466.75176904</v>
      </c>
      <c r="U71" s="36">
        <f>SUMIFS(СВЦЭМ!$C$39:$C$782,СВЦЭМ!$A$39:$A$782,$A71,СВЦЭМ!$B$39:$B$782,U$47)+'СЕТ СН'!$G$9+СВЦЭМ!$D$10+'СЕТ СН'!$G$5-'СЕТ СН'!$G$17</f>
        <v>4477.2204249400002</v>
      </c>
      <c r="V71" s="36">
        <f>SUMIFS(СВЦЭМ!$C$39:$C$782,СВЦЭМ!$A$39:$A$782,$A71,СВЦЭМ!$B$39:$B$782,V$47)+'СЕТ СН'!$G$9+СВЦЭМ!$D$10+'СЕТ СН'!$G$5-'СЕТ СН'!$G$17</f>
        <v>4512.0613396999997</v>
      </c>
      <c r="W71" s="36">
        <f>SUMIFS(СВЦЭМ!$C$39:$C$782,СВЦЭМ!$A$39:$A$782,$A71,СВЦЭМ!$B$39:$B$782,W$47)+'СЕТ СН'!$G$9+СВЦЭМ!$D$10+'СЕТ СН'!$G$5-'СЕТ СН'!$G$17</f>
        <v>4528.9019357799998</v>
      </c>
      <c r="X71" s="36">
        <f>SUMIFS(СВЦЭМ!$C$39:$C$782,СВЦЭМ!$A$39:$A$782,$A71,СВЦЭМ!$B$39:$B$782,X$47)+'СЕТ СН'!$G$9+СВЦЭМ!$D$10+'СЕТ СН'!$G$5-'СЕТ СН'!$G$17</f>
        <v>4536.0088286</v>
      </c>
      <c r="Y71" s="36">
        <f>SUMIFS(СВЦЭМ!$C$39:$C$782,СВЦЭМ!$A$39:$A$782,$A71,СВЦЭМ!$B$39:$B$782,Y$47)+'СЕТ СН'!$G$9+СВЦЭМ!$D$10+'СЕТ СН'!$G$5-'СЕТ СН'!$G$17</f>
        <v>4653.5313529699997</v>
      </c>
    </row>
    <row r="72" spans="1:27" ht="15.75" x14ac:dyDescent="0.2">
      <c r="A72" s="35">
        <f t="shared" si="1"/>
        <v>45255</v>
      </c>
      <c r="B72" s="36">
        <f>SUMIFS(СВЦЭМ!$C$39:$C$782,СВЦЭМ!$A$39:$A$782,$A72,СВЦЭМ!$B$39:$B$782,B$47)+'СЕТ СН'!$G$9+СВЦЭМ!$D$10+'СЕТ СН'!$G$5-'СЕТ СН'!$G$17</f>
        <v>4743.1990731300002</v>
      </c>
      <c r="C72" s="36">
        <f>SUMIFS(СВЦЭМ!$C$39:$C$782,СВЦЭМ!$A$39:$A$782,$A72,СВЦЭМ!$B$39:$B$782,C$47)+'СЕТ СН'!$G$9+СВЦЭМ!$D$10+'СЕТ СН'!$G$5-'СЕТ СН'!$G$17</f>
        <v>4712.1027931400004</v>
      </c>
      <c r="D72" s="36">
        <f>SUMIFS(СВЦЭМ!$C$39:$C$782,СВЦЭМ!$A$39:$A$782,$A72,СВЦЭМ!$B$39:$B$782,D$47)+'СЕТ СН'!$G$9+СВЦЭМ!$D$10+'СЕТ СН'!$G$5-'СЕТ СН'!$G$17</f>
        <v>4779.95272234</v>
      </c>
      <c r="E72" s="36">
        <f>SUMIFS(СВЦЭМ!$C$39:$C$782,СВЦЭМ!$A$39:$A$782,$A72,СВЦЭМ!$B$39:$B$782,E$47)+'СЕТ СН'!$G$9+СВЦЭМ!$D$10+'СЕТ СН'!$G$5-'СЕТ СН'!$G$17</f>
        <v>4770.33174375</v>
      </c>
      <c r="F72" s="36">
        <f>SUMIFS(СВЦЭМ!$C$39:$C$782,СВЦЭМ!$A$39:$A$782,$A72,СВЦЭМ!$B$39:$B$782,F$47)+'СЕТ СН'!$G$9+СВЦЭМ!$D$10+'СЕТ СН'!$G$5-'СЕТ СН'!$G$17</f>
        <v>4770.7086319999999</v>
      </c>
      <c r="G72" s="36">
        <f>SUMIFS(СВЦЭМ!$C$39:$C$782,СВЦЭМ!$A$39:$A$782,$A72,СВЦЭМ!$B$39:$B$782,G$47)+'СЕТ СН'!$G$9+СВЦЭМ!$D$10+'СЕТ СН'!$G$5-'СЕТ СН'!$G$17</f>
        <v>4785.8377952499995</v>
      </c>
      <c r="H72" s="36">
        <f>SUMIFS(СВЦЭМ!$C$39:$C$782,СВЦЭМ!$A$39:$A$782,$A72,СВЦЭМ!$B$39:$B$782,H$47)+'СЕТ СН'!$G$9+СВЦЭМ!$D$10+'СЕТ СН'!$G$5-'СЕТ СН'!$G$17</f>
        <v>4758.7905957200001</v>
      </c>
      <c r="I72" s="36">
        <f>SUMIFS(СВЦЭМ!$C$39:$C$782,СВЦЭМ!$A$39:$A$782,$A72,СВЦЭМ!$B$39:$B$782,I$47)+'СЕТ СН'!$G$9+СВЦЭМ!$D$10+'СЕТ СН'!$G$5-'СЕТ СН'!$G$17</f>
        <v>4751.2284939700003</v>
      </c>
      <c r="J72" s="36">
        <f>SUMIFS(СВЦЭМ!$C$39:$C$782,СВЦЭМ!$A$39:$A$782,$A72,СВЦЭМ!$B$39:$B$782,J$47)+'СЕТ СН'!$G$9+СВЦЭМ!$D$10+'СЕТ СН'!$G$5-'СЕТ СН'!$G$17</f>
        <v>4709.1856326400002</v>
      </c>
      <c r="K72" s="36">
        <f>SUMIFS(СВЦЭМ!$C$39:$C$782,СВЦЭМ!$A$39:$A$782,$A72,СВЦЭМ!$B$39:$B$782,K$47)+'СЕТ СН'!$G$9+СВЦЭМ!$D$10+'СЕТ СН'!$G$5-'СЕТ СН'!$G$17</f>
        <v>4678.4551470200004</v>
      </c>
      <c r="L72" s="36">
        <f>SUMIFS(СВЦЭМ!$C$39:$C$782,СВЦЭМ!$A$39:$A$782,$A72,СВЦЭМ!$B$39:$B$782,L$47)+'СЕТ СН'!$G$9+СВЦЭМ!$D$10+'СЕТ СН'!$G$5-'СЕТ СН'!$G$17</f>
        <v>4638.3374147200002</v>
      </c>
      <c r="M72" s="36">
        <f>SUMIFS(СВЦЭМ!$C$39:$C$782,СВЦЭМ!$A$39:$A$782,$A72,СВЦЭМ!$B$39:$B$782,M$47)+'СЕТ СН'!$G$9+СВЦЭМ!$D$10+'СЕТ СН'!$G$5-'СЕТ СН'!$G$17</f>
        <v>4628.8803249399998</v>
      </c>
      <c r="N72" s="36">
        <f>SUMIFS(СВЦЭМ!$C$39:$C$782,СВЦЭМ!$A$39:$A$782,$A72,СВЦЭМ!$B$39:$B$782,N$47)+'СЕТ СН'!$G$9+СВЦЭМ!$D$10+'СЕТ СН'!$G$5-'СЕТ СН'!$G$17</f>
        <v>4647.3865328600004</v>
      </c>
      <c r="O72" s="36">
        <f>SUMIFS(СВЦЭМ!$C$39:$C$782,СВЦЭМ!$A$39:$A$782,$A72,СВЦЭМ!$B$39:$B$782,O$47)+'СЕТ СН'!$G$9+СВЦЭМ!$D$10+'СЕТ СН'!$G$5-'СЕТ СН'!$G$17</f>
        <v>4670.6028464499996</v>
      </c>
      <c r="P72" s="36">
        <f>SUMIFS(СВЦЭМ!$C$39:$C$782,СВЦЭМ!$A$39:$A$782,$A72,СВЦЭМ!$B$39:$B$782,P$47)+'СЕТ СН'!$G$9+СВЦЭМ!$D$10+'СЕТ СН'!$G$5-'СЕТ СН'!$G$17</f>
        <v>4672.0679526900003</v>
      </c>
      <c r="Q72" s="36">
        <f>SUMIFS(СВЦЭМ!$C$39:$C$782,СВЦЭМ!$A$39:$A$782,$A72,СВЦЭМ!$B$39:$B$782,Q$47)+'СЕТ СН'!$G$9+СВЦЭМ!$D$10+'СЕТ СН'!$G$5-'СЕТ СН'!$G$17</f>
        <v>4677.06605786</v>
      </c>
      <c r="R72" s="36">
        <f>SUMIFS(СВЦЭМ!$C$39:$C$782,СВЦЭМ!$A$39:$A$782,$A72,СВЦЭМ!$B$39:$B$782,R$47)+'СЕТ СН'!$G$9+СВЦЭМ!$D$10+'СЕТ СН'!$G$5-'СЕТ СН'!$G$17</f>
        <v>4670.36963517</v>
      </c>
      <c r="S72" s="36">
        <f>SUMIFS(СВЦЭМ!$C$39:$C$782,СВЦЭМ!$A$39:$A$782,$A72,СВЦЭМ!$B$39:$B$782,S$47)+'СЕТ СН'!$G$9+СВЦЭМ!$D$10+'СЕТ СН'!$G$5-'СЕТ СН'!$G$17</f>
        <v>4636.43800285</v>
      </c>
      <c r="T72" s="36">
        <f>SUMIFS(СВЦЭМ!$C$39:$C$782,СВЦЭМ!$A$39:$A$782,$A72,СВЦЭМ!$B$39:$B$782,T$47)+'СЕТ СН'!$G$9+СВЦЭМ!$D$10+'СЕТ СН'!$G$5-'СЕТ СН'!$G$17</f>
        <v>4577.3396882199995</v>
      </c>
      <c r="U72" s="36">
        <f>SUMIFS(СВЦЭМ!$C$39:$C$782,СВЦЭМ!$A$39:$A$782,$A72,СВЦЭМ!$B$39:$B$782,U$47)+'СЕТ СН'!$G$9+СВЦЭМ!$D$10+'СЕТ СН'!$G$5-'СЕТ СН'!$G$17</f>
        <v>4598.1254681199998</v>
      </c>
      <c r="V72" s="36">
        <f>SUMIFS(СВЦЭМ!$C$39:$C$782,СВЦЭМ!$A$39:$A$782,$A72,СВЦЭМ!$B$39:$B$782,V$47)+'СЕТ СН'!$G$9+СВЦЭМ!$D$10+'СЕТ СН'!$G$5-'СЕТ СН'!$G$17</f>
        <v>4638.0680641600002</v>
      </c>
      <c r="W72" s="36">
        <f>SUMIFS(СВЦЭМ!$C$39:$C$782,СВЦЭМ!$A$39:$A$782,$A72,СВЦЭМ!$B$39:$B$782,W$47)+'СЕТ СН'!$G$9+СВЦЭМ!$D$10+'СЕТ СН'!$G$5-'СЕТ СН'!$G$17</f>
        <v>4655.8236532600004</v>
      </c>
      <c r="X72" s="36">
        <f>SUMIFS(СВЦЭМ!$C$39:$C$782,СВЦЭМ!$A$39:$A$782,$A72,СВЦЭМ!$B$39:$B$782,X$47)+'СЕТ СН'!$G$9+СВЦЭМ!$D$10+'СЕТ СН'!$G$5-'СЕТ СН'!$G$17</f>
        <v>4658.2015948299995</v>
      </c>
      <c r="Y72" s="36">
        <f>SUMIFS(СВЦЭМ!$C$39:$C$782,СВЦЭМ!$A$39:$A$782,$A72,СВЦЭМ!$B$39:$B$782,Y$47)+'СЕТ СН'!$G$9+СВЦЭМ!$D$10+'СЕТ СН'!$G$5-'СЕТ СН'!$G$17</f>
        <v>4684.1567307400001</v>
      </c>
    </row>
    <row r="73" spans="1:27" ht="15.75" x14ac:dyDescent="0.2">
      <c r="A73" s="35">
        <f t="shared" si="1"/>
        <v>45256</v>
      </c>
      <c r="B73" s="36">
        <f>SUMIFS(СВЦЭМ!$C$39:$C$782,СВЦЭМ!$A$39:$A$782,$A73,СВЦЭМ!$B$39:$B$782,B$47)+'СЕТ СН'!$G$9+СВЦЭМ!$D$10+'СЕТ СН'!$G$5-'СЕТ СН'!$G$17</f>
        <v>4755.6878831399999</v>
      </c>
      <c r="C73" s="36">
        <f>SUMIFS(СВЦЭМ!$C$39:$C$782,СВЦЭМ!$A$39:$A$782,$A73,СВЦЭМ!$B$39:$B$782,C$47)+'СЕТ СН'!$G$9+СВЦЭМ!$D$10+'СЕТ СН'!$G$5-'СЕТ СН'!$G$17</f>
        <v>4736.8643122699996</v>
      </c>
      <c r="D73" s="36">
        <f>SUMIFS(СВЦЭМ!$C$39:$C$782,СВЦЭМ!$A$39:$A$782,$A73,СВЦЭМ!$B$39:$B$782,D$47)+'СЕТ СН'!$G$9+СВЦЭМ!$D$10+'СЕТ СН'!$G$5-'СЕТ СН'!$G$17</f>
        <v>4741.25270869</v>
      </c>
      <c r="E73" s="36">
        <f>SUMIFS(СВЦЭМ!$C$39:$C$782,СВЦЭМ!$A$39:$A$782,$A73,СВЦЭМ!$B$39:$B$782,E$47)+'СЕТ СН'!$G$9+СВЦЭМ!$D$10+'СЕТ СН'!$G$5-'СЕТ СН'!$G$17</f>
        <v>4758.0234343800003</v>
      </c>
      <c r="F73" s="36">
        <f>SUMIFS(СВЦЭМ!$C$39:$C$782,СВЦЭМ!$A$39:$A$782,$A73,СВЦЭМ!$B$39:$B$782,F$47)+'СЕТ СН'!$G$9+СВЦЭМ!$D$10+'СЕТ СН'!$G$5-'СЕТ СН'!$G$17</f>
        <v>4757.1867658000001</v>
      </c>
      <c r="G73" s="36">
        <f>SUMIFS(СВЦЭМ!$C$39:$C$782,СВЦЭМ!$A$39:$A$782,$A73,СВЦЭМ!$B$39:$B$782,G$47)+'СЕТ СН'!$G$9+СВЦЭМ!$D$10+'СЕТ СН'!$G$5-'СЕТ СН'!$G$17</f>
        <v>4740.7899930100002</v>
      </c>
      <c r="H73" s="36">
        <f>SUMIFS(СВЦЭМ!$C$39:$C$782,СВЦЭМ!$A$39:$A$782,$A73,СВЦЭМ!$B$39:$B$782,H$47)+'СЕТ СН'!$G$9+СВЦЭМ!$D$10+'СЕТ СН'!$G$5-'СЕТ СН'!$G$17</f>
        <v>4723.10223288</v>
      </c>
      <c r="I73" s="36">
        <f>SUMIFS(СВЦЭМ!$C$39:$C$782,СВЦЭМ!$A$39:$A$782,$A73,СВЦЭМ!$B$39:$B$782,I$47)+'СЕТ СН'!$G$9+СВЦЭМ!$D$10+'СЕТ СН'!$G$5-'СЕТ СН'!$G$17</f>
        <v>4710.7508339100004</v>
      </c>
      <c r="J73" s="36">
        <f>SUMIFS(СВЦЭМ!$C$39:$C$782,СВЦЭМ!$A$39:$A$782,$A73,СВЦЭМ!$B$39:$B$782,J$47)+'СЕТ СН'!$G$9+СВЦЭМ!$D$10+'СЕТ СН'!$G$5-'СЕТ СН'!$G$17</f>
        <v>4690.1620342799997</v>
      </c>
      <c r="K73" s="36">
        <f>SUMIFS(СВЦЭМ!$C$39:$C$782,СВЦЭМ!$A$39:$A$782,$A73,СВЦЭМ!$B$39:$B$782,K$47)+'СЕТ СН'!$G$9+СВЦЭМ!$D$10+'СЕТ СН'!$G$5-'СЕТ СН'!$G$17</f>
        <v>4624.89752838</v>
      </c>
      <c r="L73" s="36">
        <f>SUMIFS(СВЦЭМ!$C$39:$C$782,СВЦЭМ!$A$39:$A$782,$A73,СВЦЭМ!$B$39:$B$782,L$47)+'СЕТ СН'!$G$9+СВЦЭМ!$D$10+'СЕТ СН'!$G$5-'СЕТ СН'!$G$17</f>
        <v>4595.1827167900001</v>
      </c>
      <c r="M73" s="36">
        <f>SUMIFS(СВЦЭМ!$C$39:$C$782,СВЦЭМ!$A$39:$A$782,$A73,СВЦЭМ!$B$39:$B$782,M$47)+'СЕТ СН'!$G$9+СВЦЭМ!$D$10+'СЕТ СН'!$G$5-'СЕТ СН'!$G$17</f>
        <v>4588.9440496200004</v>
      </c>
      <c r="N73" s="36">
        <f>SUMIFS(СВЦЭМ!$C$39:$C$782,СВЦЭМ!$A$39:$A$782,$A73,СВЦЭМ!$B$39:$B$782,N$47)+'СЕТ СН'!$G$9+СВЦЭМ!$D$10+'СЕТ СН'!$G$5-'СЕТ СН'!$G$17</f>
        <v>4592.9562015800002</v>
      </c>
      <c r="O73" s="36">
        <f>SUMIFS(СВЦЭМ!$C$39:$C$782,СВЦЭМ!$A$39:$A$782,$A73,СВЦЭМ!$B$39:$B$782,O$47)+'СЕТ СН'!$G$9+СВЦЭМ!$D$10+'СЕТ СН'!$G$5-'СЕТ СН'!$G$17</f>
        <v>4626.8738641299997</v>
      </c>
      <c r="P73" s="36">
        <f>SUMIFS(СВЦЭМ!$C$39:$C$782,СВЦЭМ!$A$39:$A$782,$A73,СВЦЭМ!$B$39:$B$782,P$47)+'СЕТ СН'!$G$9+СВЦЭМ!$D$10+'СЕТ СН'!$G$5-'СЕТ СН'!$G$17</f>
        <v>4635.89684674</v>
      </c>
      <c r="Q73" s="36">
        <f>SUMIFS(СВЦЭМ!$C$39:$C$782,СВЦЭМ!$A$39:$A$782,$A73,СВЦЭМ!$B$39:$B$782,Q$47)+'СЕТ СН'!$G$9+СВЦЭМ!$D$10+'СЕТ СН'!$G$5-'СЕТ СН'!$G$17</f>
        <v>4644.3787184000003</v>
      </c>
      <c r="R73" s="36">
        <f>SUMIFS(СВЦЭМ!$C$39:$C$782,СВЦЭМ!$A$39:$A$782,$A73,СВЦЭМ!$B$39:$B$782,R$47)+'СЕТ СН'!$G$9+СВЦЭМ!$D$10+'СЕТ СН'!$G$5-'СЕТ СН'!$G$17</f>
        <v>4644.25055342</v>
      </c>
      <c r="S73" s="36">
        <f>SUMIFS(СВЦЭМ!$C$39:$C$782,СВЦЭМ!$A$39:$A$782,$A73,СВЦЭМ!$B$39:$B$782,S$47)+'СЕТ СН'!$G$9+СВЦЭМ!$D$10+'СЕТ СН'!$G$5-'СЕТ СН'!$G$17</f>
        <v>4568.5886166399996</v>
      </c>
      <c r="T73" s="36">
        <f>SUMIFS(СВЦЭМ!$C$39:$C$782,СВЦЭМ!$A$39:$A$782,$A73,СВЦЭМ!$B$39:$B$782,T$47)+'СЕТ СН'!$G$9+СВЦЭМ!$D$10+'СЕТ СН'!$G$5-'СЕТ СН'!$G$17</f>
        <v>4512.3373573199997</v>
      </c>
      <c r="U73" s="36">
        <f>SUMIFS(СВЦЭМ!$C$39:$C$782,СВЦЭМ!$A$39:$A$782,$A73,СВЦЭМ!$B$39:$B$782,U$47)+'СЕТ СН'!$G$9+СВЦЭМ!$D$10+'СЕТ СН'!$G$5-'СЕТ СН'!$G$17</f>
        <v>4537.1596217400001</v>
      </c>
      <c r="V73" s="36">
        <f>SUMIFS(СВЦЭМ!$C$39:$C$782,СВЦЭМ!$A$39:$A$782,$A73,СВЦЭМ!$B$39:$B$782,V$47)+'СЕТ СН'!$G$9+СВЦЭМ!$D$10+'СЕТ СН'!$G$5-'СЕТ СН'!$G$17</f>
        <v>4568.0700216900004</v>
      </c>
      <c r="W73" s="36">
        <f>SUMIFS(СВЦЭМ!$C$39:$C$782,СВЦЭМ!$A$39:$A$782,$A73,СВЦЭМ!$B$39:$B$782,W$47)+'СЕТ СН'!$G$9+СВЦЭМ!$D$10+'СЕТ СН'!$G$5-'СЕТ СН'!$G$17</f>
        <v>4584.5800477699995</v>
      </c>
      <c r="X73" s="36">
        <f>SUMIFS(СВЦЭМ!$C$39:$C$782,СВЦЭМ!$A$39:$A$782,$A73,СВЦЭМ!$B$39:$B$782,X$47)+'СЕТ СН'!$G$9+СВЦЭМ!$D$10+'СЕТ СН'!$G$5-'СЕТ СН'!$G$17</f>
        <v>4598.6243674500001</v>
      </c>
      <c r="Y73" s="36">
        <f>SUMIFS(СВЦЭМ!$C$39:$C$782,СВЦЭМ!$A$39:$A$782,$A73,СВЦЭМ!$B$39:$B$782,Y$47)+'СЕТ СН'!$G$9+СВЦЭМ!$D$10+'СЕТ СН'!$G$5-'СЕТ СН'!$G$17</f>
        <v>4636.0646766099999</v>
      </c>
    </row>
    <row r="74" spans="1:27" ht="15.75" x14ac:dyDescent="0.2">
      <c r="A74" s="35">
        <f t="shared" si="1"/>
        <v>45257</v>
      </c>
      <c r="B74" s="36">
        <f>SUMIFS(СВЦЭМ!$C$39:$C$782,СВЦЭМ!$A$39:$A$782,$A74,СВЦЭМ!$B$39:$B$782,B$47)+'СЕТ СН'!$G$9+СВЦЭМ!$D$10+'СЕТ СН'!$G$5-'СЕТ СН'!$G$17</f>
        <v>4725.4757845300001</v>
      </c>
      <c r="C74" s="36">
        <f>SUMIFS(СВЦЭМ!$C$39:$C$782,СВЦЭМ!$A$39:$A$782,$A74,СВЦЭМ!$B$39:$B$782,C$47)+'СЕТ СН'!$G$9+СВЦЭМ!$D$10+'СЕТ СН'!$G$5-'СЕТ СН'!$G$17</f>
        <v>4776.3849054900002</v>
      </c>
      <c r="D74" s="36">
        <f>SUMIFS(СВЦЭМ!$C$39:$C$782,СВЦЭМ!$A$39:$A$782,$A74,СВЦЭМ!$B$39:$B$782,D$47)+'СЕТ СН'!$G$9+СВЦЭМ!$D$10+'СЕТ СН'!$G$5-'СЕТ СН'!$G$17</f>
        <v>4778.4002311200002</v>
      </c>
      <c r="E74" s="36">
        <f>SUMIFS(СВЦЭМ!$C$39:$C$782,СВЦЭМ!$A$39:$A$782,$A74,СВЦЭМ!$B$39:$B$782,E$47)+'СЕТ СН'!$G$9+СВЦЭМ!$D$10+'СЕТ СН'!$G$5-'СЕТ СН'!$G$17</f>
        <v>4780.7809653100003</v>
      </c>
      <c r="F74" s="36">
        <f>SUMIFS(СВЦЭМ!$C$39:$C$782,СВЦЭМ!$A$39:$A$782,$A74,СВЦЭМ!$B$39:$B$782,F$47)+'СЕТ СН'!$G$9+СВЦЭМ!$D$10+'СЕТ СН'!$G$5-'СЕТ СН'!$G$17</f>
        <v>4793.9875254899998</v>
      </c>
      <c r="G74" s="36">
        <f>SUMIFS(СВЦЭМ!$C$39:$C$782,СВЦЭМ!$A$39:$A$782,$A74,СВЦЭМ!$B$39:$B$782,G$47)+'СЕТ СН'!$G$9+СВЦЭМ!$D$10+'СЕТ СН'!$G$5-'СЕТ СН'!$G$17</f>
        <v>4786.1831942999997</v>
      </c>
      <c r="H74" s="36">
        <f>SUMIFS(СВЦЭМ!$C$39:$C$782,СВЦЭМ!$A$39:$A$782,$A74,СВЦЭМ!$B$39:$B$782,H$47)+'СЕТ СН'!$G$9+СВЦЭМ!$D$10+'СЕТ СН'!$G$5-'СЕТ СН'!$G$17</f>
        <v>4736.7748720600002</v>
      </c>
      <c r="I74" s="36">
        <f>SUMIFS(СВЦЭМ!$C$39:$C$782,СВЦЭМ!$A$39:$A$782,$A74,СВЦЭМ!$B$39:$B$782,I$47)+'СЕТ СН'!$G$9+СВЦЭМ!$D$10+'СЕТ СН'!$G$5-'СЕТ СН'!$G$17</f>
        <v>4660.7940506699997</v>
      </c>
      <c r="J74" s="36">
        <f>SUMIFS(СВЦЭМ!$C$39:$C$782,СВЦЭМ!$A$39:$A$782,$A74,СВЦЭМ!$B$39:$B$782,J$47)+'СЕТ СН'!$G$9+СВЦЭМ!$D$10+'СЕТ СН'!$G$5-'СЕТ СН'!$G$17</f>
        <v>4619.8775162100001</v>
      </c>
      <c r="K74" s="36">
        <f>SUMIFS(СВЦЭМ!$C$39:$C$782,СВЦЭМ!$A$39:$A$782,$A74,СВЦЭМ!$B$39:$B$782,K$47)+'СЕТ СН'!$G$9+СВЦЭМ!$D$10+'СЕТ СН'!$G$5-'СЕТ СН'!$G$17</f>
        <v>4609.1925085599996</v>
      </c>
      <c r="L74" s="36">
        <f>SUMIFS(СВЦЭМ!$C$39:$C$782,СВЦЭМ!$A$39:$A$782,$A74,СВЦЭМ!$B$39:$B$782,L$47)+'СЕТ СН'!$G$9+СВЦЭМ!$D$10+'СЕТ СН'!$G$5-'СЕТ СН'!$G$17</f>
        <v>4586.4306852299997</v>
      </c>
      <c r="M74" s="36">
        <f>SUMIFS(СВЦЭМ!$C$39:$C$782,СВЦЭМ!$A$39:$A$782,$A74,СВЦЭМ!$B$39:$B$782,M$47)+'СЕТ СН'!$G$9+СВЦЭМ!$D$10+'СЕТ СН'!$G$5-'СЕТ СН'!$G$17</f>
        <v>4600.7461613100004</v>
      </c>
      <c r="N74" s="36">
        <f>SUMIFS(СВЦЭМ!$C$39:$C$782,СВЦЭМ!$A$39:$A$782,$A74,СВЦЭМ!$B$39:$B$782,N$47)+'СЕТ СН'!$G$9+СВЦЭМ!$D$10+'СЕТ СН'!$G$5-'СЕТ СН'!$G$17</f>
        <v>4605.4007249300003</v>
      </c>
      <c r="O74" s="36">
        <f>SUMIFS(СВЦЭМ!$C$39:$C$782,СВЦЭМ!$A$39:$A$782,$A74,СВЦЭМ!$B$39:$B$782,O$47)+'СЕТ СН'!$G$9+СВЦЭМ!$D$10+'СЕТ СН'!$G$5-'СЕТ СН'!$G$17</f>
        <v>4611.7220733499998</v>
      </c>
      <c r="P74" s="36">
        <f>SUMIFS(СВЦЭМ!$C$39:$C$782,СВЦЭМ!$A$39:$A$782,$A74,СВЦЭМ!$B$39:$B$782,P$47)+'СЕТ СН'!$G$9+СВЦЭМ!$D$10+'СЕТ СН'!$G$5-'СЕТ СН'!$G$17</f>
        <v>4620.9377494</v>
      </c>
      <c r="Q74" s="36">
        <f>SUMIFS(СВЦЭМ!$C$39:$C$782,СВЦЭМ!$A$39:$A$782,$A74,СВЦЭМ!$B$39:$B$782,Q$47)+'СЕТ СН'!$G$9+СВЦЭМ!$D$10+'СЕТ СН'!$G$5-'СЕТ СН'!$G$17</f>
        <v>4630.1383295100004</v>
      </c>
      <c r="R74" s="36">
        <f>SUMIFS(СВЦЭМ!$C$39:$C$782,СВЦЭМ!$A$39:$A$782,$A74,СВЦЭМ!$B$39:$B$782,R$47)+'СЕТ СН'!$G$9+СВЦЭМ!$D$10+'СЕТ СН'!$G$5-'СЕТ СН'!$G$17</f>
        <v>4616.3122912500003</v>
      </c>
      <c r="S74" s="36">
        <f>SUMIFS(СВЦЭМ!$C$39:$C$782,СВЦЭМ!$A$39:$A$782,$A74,СВЦЭМ!$B$39:$B$782,S$47)+'СЕТ СН'!$G$9+СВЦЭМ!$D$10+'СЕТ СН'!$G$5-'СЕТ СН'!$G$17</f>
        <v>4584.1635951799999</v>
      </c>
      <c r="T74" s="36">
        <f>SUMIFS(СВЦЭМ!$C$39:$C$782,СВЦЭМ!$A$39:$A$782,$A74,СВЦЭМ!$B$39:$B$782,T$47)+'СЕТ СН'!$G$9+СВЦЭМ!$D$10+'СЕТ СН'!$G$5-'СЕТ СН'!$G$17</f>
        <v>4530.4045063399999</v>
      </c>
      <c r="U74" s="36">
        <f>SUMIFS(СВЦЭМ!$C$39:$C$782,СВЦЭМ!$A$39:$A$782,$A74,СВЦЭМ!$B$39:$B$782,U$47)+'СЕТ СН'!$G$9+СВЦЭМ!$D$10+'СЕТ СН'!$G$5-'СЕТ СН'!$G$17</f>
        <v>4540.0237080999996</v>
      </c>
      <c r="V74" s="36">
        <f>SUMIFS(СВЦЭМ!$C$39:$C$782,СВЦЭМ!$A$39:$A$782,$A74,СВЦЭМ!$B$39:$B$782,V$47)+'СЕТ СН'!$G$9+СВЦЭМ!$D$10+'СЕТ СН'!$G$5-'СЕТ СН'!$G$17</f>
        <v>4584.6665111399998</v>
      </c>
      <c r="W74" s="36">
        <f>SUMIFS(СВЦЭМ!$C$39:$C$782,СВЦЭМ!$A$39:$A$782,$A74,СВЦЭМ!$B$39:$B$782,W$47)+'СЕТ СН'!$G$9+СВЦЭМ!$D$10+'СЕТ СН'!$G$5-'СЕТ СН'!$G$17</f>
        <v>4566.9497933499997</v>
      </c>
      <c r="X74" s="36">
        <f>SUMIFS(СВЦЭМ!$C$39:$C$782,СВЦЭМ!$A$39:$A$782,$A74,СВЦЭМ!$B$39:$B$782,X$47)+'СЕТ СН'!$G$9+СВЦЭМ!$D$10+'СЕТ СН'!$G$5-'СЕТ СН'!$G$17</f>
        <v>4601.2960802099997</v>
      </c>
      <c r="Y74" s="36">
        <f>SUMIFS(СВЦЭМ!$C$39:$C$782,СВЦЭМ!$A$39:$A$782,$A74,СВЦЭМ!$B$39:$B$782,Y$47)+'СЕТ СН'!$G$9+СВЦЭМ!$D$10+'СЕТ СН'!$G$5-'СЕТ СН'!$G$17</f>
        <v>4619.9317019099999</v>
      </c>
    </row>
    <row r="75" spans="1:27" ht="15.75" x14ac:dyDescent="0.2">
      <c r="A75" s="35">
        <f t="shared" si="1"/>
        <v>45258</v>
      </c>
      <c r="B75" s="36">
        <f>SUMIFS(СВЦЭМ!$C$39:$C$782,СВЦЭМ!$A$39:$A$782,$A75,СВЦЭМ!$B$39:$B$782,B$47)+'СЕТ СН'!$G$9+СВЦЭМ!$D$10+'СЕТ СН'!$G$5-'СЕТ СН'!$G$17</f>
        <v>4551.0515606400004</v>
      </c>
      <c r="C75" s="36">
        <f>SUMIFS(СВЦЭМ!$C$39:$C$782,СВЦЭМ!$A$39:$A$782,$A75,СВЦЭМ!$B$39:$B$782,C$47)+'СЕТ СН'!$G$9+СВЦЭМ!$D$10+'СЕТ СН'!$G$5-'СЕТ СН'!$G$17</f>
        <v>4606.29772314</v>
      </c>
      <c r="D75" s="36">
        <f>SUMIFS(СВЦЭМ!$C$39:$C$782,СВЦЭМ!$A$39:$A$782,$A75,СВЦЭМ!$B$39:$B$782,D$47)+'СЕТ СН'!$G$9+СВЦЭМ!$D$10+'СЕТ СН'!$G$5-'СЕТ СН'!$G$17</f>
        <v>4651.7389438199998</v>
      </c>
      <c r="E75" s="36">
        <f>SUMIFS(СВЦЭМ!$C$39:$C$782,СВЦЭМ!$A$39:$A$782,$A75,СВЦЭМ!$B$39:$B$782,E$47)+'СЕТ СН'!$G$9+СВЦЭМ!$D$10+'СЕТ СН'!$G$5-'СЕТ СН'!$G$17</f>
        <v>4642.0652019600002</v>
      </c>
      <c r="F75" s="36">
        <f>SUMIFS(СВЦЭМ!$C$39:$C$782,СВЦЭМ!$A$39:$A$782,$A75,СВЦЭМ!$B$39:$B$782,F$47)+'СЕТ СН'!$G$9+СВЦЭМ!$D$10+'СЕТ СН'!$G$5-'СЕТ СН'!$G$17</f>
        <v>4650.39718808</v>
      </c>
      <c r="G75" s="36">
        <f>SUMIFS(СВЦЭМ!$C$39:$C$782,СВЦЭМ!$A$39:$A$782,$A75,СВЦЭМ!$B$39:$B$782,G$47)+'СЕТ СН'!$G$9+СВЦЭМ!$D$10+'СЕТ СН'!$G$5-'СЕТ СН'!$G$17</f>
        <v>4647.5987241700004</v>
      </c>
      <c r="H75" s="36">
        <f>SUMIFS(СВЦЭМ!$C$39:$C$782,СВЦЭМ!$A$39:$A$782,$A75,СВЦЭМ!$B$39:$B$782,H$47)+'СЕТ СН'!$G$9+СВЦЭМ!$D$10+'СЕТ СН'!$G$5-'СЕТ СН'!$G$17</f>
        <v>4582.7165758499996</v>
      </c>
      <c r="I75" s="36">
        <f>SUMIFS(СВЦЭМ!$C$39:$C$782,СВЦЭМ!$A$39:$A$782,$A75,СВЦЭМ!$B$39:$B$782,I$47)+'СЕТ СН'!$G$9+СВЦЭМ!$D$10+'СЕТ СН'!$G$5-'СЕТ СН'!$G$17</f>
        <v>4538.3343866300002</v>
      </c>
      <c r="J75" s="36">
        <f>SUMIFS(СВЦЭМ!$C$39:$C$782,СВЦЭМ!$A$39:$A$782,$A75,СВЦЭМ!$B$39:$B$782,J$47)+'СЕТ СН'!$G$9+СВЦЭМ!$D$10+'СЕТ СН'!$G$5-'СЕТ СН'!$G$17</f>
        <v>4490.8794932800001</v>
      </c>
      <c r="K75" s="36">
        <f>SUMIFS(СВЦЭМ!$C$39:$C$782,СВЦЭМ!$A$39:$A$782,$A75,СВЦЭМ!$B$39:$B$782,K$47)+'СЕТ СН'!$G$9+СВЦЭМ!$D$10+'СЕТ СН'!$G$5-'СЕТ СН'!$G$17</f>
        <v>4480.7488413600004</v>
      </c>
      <c r="L75" s="36">
        <f>SUMIFS(СВЦЭМ!$C$39:$C$782,СВЦЭМ!$A$39:$A$782,$A75,СВЦЭМ!$B$39:$B$782,L$47)+'СЕТ СН'!$G$9+СВЦЭМ!$D$10+'СЕТ СН'!$G$5-'СЕТ СН'!$G$17</f>
        <v>4464.7648269800002</v>
      </c>
      <c r="M75" s="36">
        <f>SUMIFS(СВЦЭМ!$C$39:$C$782,СВЦЭМ!$A$39:$A$782,$A75,СВЦЭМ!$B$39:$B$782,M$47)+'СЕТ СН'!$G$9+СВЦЭМ!$D$10+'СЕТ СН'!$G$5-'СЕТ СН'!$G$17</f>
        <v>4478.4004025800004</v>
      </c>
      <c r="N75" s="36">
        <f>SUMIFS(СВЦЭМ!$C$39:$C$782,СВЦЭМ!$A$39:$A$782,$A75,СВЦЭМ!$B$39:$B$782,N$47)+'СЕТ СН'!$G$9+СВЦЭМ!$D$10+'СЕТ СН'!$G$5-'СЕТ СН'!$G$17</f>
        <v>4478.5897325900005</v>
      </c>
      <c r="O75" s="36">
        <f>SUMIFS(СВЦЭМ!$C$39:$C$782,СВЦЭМ!$A$39:$A$782,$A75,СВЦЭМ!$B$39:$B$782,O$47)+'СЕТ СН'!$G$9+СВЦЭМ!$D$10+'СЕТ СН'!$G$5-'СЕТ СН'!$G$17</f>
        <v>4488.0303867800003</v>
      </c>
      <c r="P75" s="36">
        <f>SUMIFS(СВЦЭМ!$C$39:$C$782,СВЦЭМ!$A$39:$A$782,$A75,СВЦЭМ!$B$39:$B$782,P$47)+'СЕТ СН'!$G$9+СВЦЭМ!$D$10+'СЕТ СН'!$G$5-'СЕТ СН'!$G$17</f>
        <v>4497.3823469600002</v>
      </c>
      <c r="Q75" s="36">
        <f>SUMIFS(СВЦЭМ!$C$39:$C$782,СВЦЭМ!$A$39:$A$782,$A75,СВЦЭМ!$B$39:$B$782,Q$47)+'СЕТ СН'!$G$9+СВЦЭМ!$D$10+'СЕТ СН'!$G$5-'СЕТ СН'!$G$17</f>
        <v>4503.8011666599996</v>
      </c>
      <c r="R75" s="36">
        <f>SUMIFS(СВЦЭМ!$C$39:$C$782,СВЦЭМ!$A$39:$A$782,$A75,СВЦЭМ!$B$39:$B$782,R$47)+'СЕТ СН'!$G$9+СВЦЭМ!$D$10+'СЕТ СН'!$G$5-'СЕТ СН'!$G$17</f>
        <v>4507.2509695600002</v>
      </c>
      <c r="S75" s="36">
        <f>SUMIFS(СВЦЭМ!$C$39:$C$782,СВЦЭМ!$A$39:$A$782,$A75,СВЦЭМ!$B$39:$B$782,S$47)+'СЕТ СН'!$G$9+СВЦЭМ!$D$10+'СЕТ СН'!$G$5-'СЕТ СН'!$G$17</f>
        <v>4463.6674608499998</v>
      </c>
      <c r="T75" s="36">
        <f>SUMIFS(СВЦЭМ!$C$39:$C$782,СВЦЭМ!$A$39:$A$782,$A75,СВЦЭМ!$B$39:$B$782,T$47)+'СЕТ СН'!$G$9+СВЦЭМ!$D$10+'СЕТ СН'!$G$5-'СЕТ СН'!$G$17</f>
        <v>4424.2627060599998</v>
      </c>
      <c r="U75" s="36">
        <f>SUMIFS(СВЦЭМ!$C$39:$C$782,СВЦЭМ!$A$39:$A$782,$A75,СВЦЭМ!$B$39:$B$782,U$47)+'СЕТ СН'!$G$9+СВЦЭМ!$D$10+'СЕТ СН'!$G$5-'СЕТ СН'!$G$17</f>
        <v>4444.8203780200001</v>
      </c>
      <c r="V75" s="36">
        <f>SUMIFS(СВЦЭМ!$C$39:$C$782,СВЦЭМ!$A$39:$A$782,$A75,СВЦЭМ!$B$39:$B$782,V$47)+'СЕТ СН'!$G$9+СВЦЭМ!$D$10+'СЕТ СН'!$G$5-'СЕТ СН'!$G$17</f>
        <v>4469.2417567299999</v>
      </c>
      <c r="W75" s="36">
        <f>SUMIFS(СВЦЭМ!$C$39:$C$782,СВЦЭМ!$A$39:$A$782,$A75,СВЦЭМ!$B$39:$B$782,W$47)+'СЕТ СН'!$G$9+СВЦЭМ!$D$10+'СЕТ СН'!$G$5-'СЕТ СН'!$G$17</f>
        <v>4487.8216606200003</v>
      </c>
      <c r="X75" s="36">
        <f>SUMIFS(СВЦЭМ!$C$39:$C$782,СВЦЭМ!$A$39:$A$782,$A75,СВЦЭМ!$B$39:$B$782,X$47)+'СЕТ СН'!$G$9+СВЦЭМ!$D$10+'СЕТ СН'!$G$5-'СЕТ СН'!$G$17</f>
        <v>4496.7350939799999</v>
      </c>
      <c r="Y75" s="36">
        <f>SUMIFS(СВЦЭМ!$C$39:$C$782,СВЦЭМ!$A$39:$A$782,$A75,СВЦЭМ!$B$39:$B$782,Y$47)+'СЕТ СН'!$G$9+СВЦЭМ!$D$10+'СЕТ СН'!$G$5-'СЕТ СН'!$G$17</f>
        <v>4509.0721498499997</v>
      </c>
    </row>
    <row r="76" spans="1:27" ht="15.75" x14ac:dyDescent="0.2">
      <c r="A76" s="35">
        <f t="shared" si="1"/>
        <v>45259</v>
      </c>
      <c r="B76" s="36">
        <f>SUMIFS(СВЦЭМ!$C$39:$C$782,СВЦЭМ!$A$39:$A$782,$A76,СВЦЭМ!$B$39:$B$782,B$47)+'СЕТ СН'!$G$9+СВЦЭМ!$D$10+'СЕТ СН'!$G$5-'СЕТ СН'!$G$17</f>
        <v>4491.78608429</v>
      </c>
      <c r="C76" s="36">
        <f>SUMIFS(СВЦЭМ!$C$39:$C$782,СВЦЭМ!$A$39:$A$782,$A76,СВЦЭМ!$B$39:$B$782,C$47)+'СЕТ СН'!$G$9+СВЦЭМ!$D$10+'СЕТ СН'!$G$5-'СЕТ СН'!$G$17</f>
        <v>4568.7086744600001</v>
      </c>
      <c r="D76" s="36">
        <f>SUMIFS(СВЦЭМ!$C$39:$C$782,СВЦЭМ!$A$39:$A$782,$A76,СВЦЭМ!$B$39:$B$782,D$47)+'СЕТ СН'!$G$9+СВЦЭМ!$D$10+'СЕТ СН'!$G$5-'СЕТ СН'!$G$17</f>
        <v>4624.6980118800002</v>
      </c>
      <c r="E76" s="36">
        <f>SUMIFS(СВЦЭМ!$C$39:$C$782,СВЦЭМ!$A$39:$A$782,$A76,СВЦЭМ!$B$39:$B$782,E$47)+'СЕТ СН'!$G$9+СВЦЭМ!$D$10+'СЕТ СН'!$G$5-'СЕТ СН'!$G$17</f>
        <v>4631.2452184699996</v>
      </c>
      <c r="F76" s="36">
        <f>SUMIFS(СВЦЭМ!$C$39:$C$782,СВЦЭМ!$A$39:$A$782,$A76,СВЦЭМ!$B$39:$B$782,F$47)+'СЕТ СН'!$G$9+СВЦЭМ!$D$10+'СЕТ СН'!$G$5-'СЕТ СН'!$G$17</f>
        <v>4630.0648839300002</v>
      </c>
      <c r="G76" s="36">
        <f>SUMIFS(СВЦЭМ!$C$39:$C$782,СВЦЭМ!$A$39:$A$782,$A76,СВЦЭМ!$B$39:$B$782,G$47)+'СЕТ СН'!$G$9+СВЦЭМ!$D$10+'СЕТ СН'!$G$5-'СЕТ СН'!$G$17</f>
        <v>4614.2400940099997</v>
      </c>
      <c r="H76" s="36">
        <f>SUMIFS(СВЦЭМ!$C$39:$C$782,СВЦЭМ!$A$39:$A$782,$A76,СВЦЭМ!$B$39:$B$782,H$47)+'СЕТ СН'!$G$9+СВЦЭМ!$D$10+'СЕТ СН'!$G$5-'СЕТ СН'!$G$17</f>
        <v>4584.0142057699995</v>
      </c>
      <c r="I76" s="36">
        <f>SUMIFS(СВЦЭМ!$C$39:$C$782,СВЦЭМ!$A$39:$A$782,$A76,СВЦЭМ!$B$39:$B$782,I$47)+'СЕТ СН'!$G$9+СВЦЭМ!$D$10+'СЕТ СН'!$G$5-'СЕТ СН'!$G$17</f>
        <v>4529.93835881</v>
      </c>
      <c r="J76" s="36">
        <f>SUMIFS(СВЦЭМ!$C$39:$C$782,СВЦЭМ!$A$39:$A$782,$A76,СВЦЭМ!$B$39:$B$782,J$47)+'СЕТ СН'!$G$9+СВЦЭМ!$D$10+'СЕТ СН'!$G$5-'СЕТ СН'!$G$17</f>
        <v>4501.9676457599999</v>
      </c>
      <c r="K76" s="36">
        <f>SUMIFS(СВЦЭМ!$C$39:$C$782,СВЦЭМ!$A$39:$A$782,$A76,СВЦЭМ!$B$39:$B$782,K$47)+'СЕТ СН'!$G$9+СВЦЭМ!$D$10+'СЕТ СН'!$G$5-'СЕТ СН'!$G$17</f>
        <v>4475.9737351700005</v>
      </c>
      <c r="L76" s="36">
        <f>SUMIFS(СВЦЭМ!$C$39:$C$782,СВЦЭМ!$A$39:$A$782,$A76,СВЦЭМ!$B$39:$B$782,L$47)+'СЕТ СН'!$G$9+СВЦЭМ!$D$10+'СЕТ СН'!$G$5-'СЕТ СН'!$G$17</f>
        <v>4469.1155964</v>
      </c>
      <c r="M76" s="36">
        <f>SUMIFS(СВЦЭМ!$C$39:$C$782,СВЦЭМ!$A$39:$A$782,$A76,СВЦЭМ!$B$39:$B$782,M$47)+'СЕТ СН'!$G$9+СВЦЭМ!$D$10+'СЕТ СН'!$G$5-'СЕТ СН'!$G$17</f>
        <v>4470.6134365500002</v>
      </c>
      <c r="N76" s="36">
        <f>SUMIFS(СВЦЭМ!$C$39:$C$782,СВЦЭМ!$A$39:$A$782,$A76,СВЦЭМ!$B$39:$B$782,N$47)+'СЕТ СН'!$G$9+СВЦЭМ!$D$10+'СЕТ СН'!$G$5-'СЕТ СН'!$G$17</f>
        <v>4490.1688712899995</v>
      </c>
      <c r="O76" s="36">
        <f>SUMIFS(СВЦЭМ!$C$39:$C$782,СВЦЭМ!$A$39:$A$782,$A76,СВЦЭМ!$B$39:$B$782,O$47)+'СЕТ СН'!$G$9+СВЦЭМ!$D$10+'СЕТ СН'!$G$5-'СЕТ СН'!$G$17</f>
        <v>4507.5024255799999</v>
      </c>
      <c r="P76" s="36">
        <f>SUMIFS(СВЦЭМ!$C$39:$C$782,СВЦЭМ!$A$39:$A$782,$A76,СВЦЭМ!$B$39:$B$782,P$47)+'СЕТ СН'!$G$9+СВЦЭМ!$D$10+'СЕТ СН'!$G$5-'СЕТ СН'!$G$17</f>
        <v>4507.68110591</v>
      </c>
      <c r="Q76" s="36">
        <f>SUMIFS(СВЦЭМ!$C$39:$C$782,СВЦЭМ!$A$39:$A$782,$A76,СВЦЭМ!$B$39:$B$782,Q$47)+'СЕТ СН'!$G$9+СВЦЭМ!$D$10+'СЕТ СН'!$G$5-'СЕТ СН'!$G$17</f>
        <v>4515.7817415899999</v>
      </c>
      <c r="R76" s="36">
        <f>SUMIFS(СВЦЭМ!$C$39:$C$782,СВЦЭМ!$A$39:$A$782,$A76,СВЦЭМ!$B$39:$B$782,R$47)+'СЕТ СН'!$G$9+СВЦЭМ!$D$10+'СЕТ СН'!$G$5-'СЕТ СН'!$G$17</f>
        <v>4513.0109984000001</v>
      </c>
      <c r="S76" s="36">
        <f>SUMIFS(СВЦЭМ!$C$39:$C$782,СВЦЭМ!$A$39:$A$782,$A76,СВЦЭМ!$B$39:$B$782,S$47)+'СЕТ СН'!$G$9+СВЦЭМ!$D$10+'СЕТ СН'!$G$5-'СЕТ СН'!$G$17</f>
        <v>4473.2689025300006</v>
      </c>
      <c r="T76" s="36">
        <f>SUMIFS(СВЦЭМ!$C$39:$C$782,СВЦЭМ!$A$39:$A$782,$A76,СВЦЭМ!$B$39:$B$782,T$47)+'СЕТ СН'!$G$9+СВЦЭМ!$D$10+'СЕТ СН'!$G$5-'СЕТ СН'!$G$17</f>
        <v>4420.3755006000001</v>
      </c>
      <c r="U76" s="36">
        <f>SUMIFS(СВЦЭМ!$C$39:$C$782,СВЦЭМ!$A$39:$A$782,$A76,СВЦЭМ!$B$39:$B$782,U$47)+'СЕТ СН'!$G$9+СВЦЭМ!$D$10+'СЕТ СН'!$G$5-'СЕТ СН'!$G$17</f>
        <v>4443.75414843</v>
      </c>
      <c r="V76" s="36">
        <f>SUMIFS(СВЦЭМ!$C$39:$C$782,СВЦЭМ!$A$39:$A$782,$A76,СВЦЭМ!$B$39:$B$782,V$47)+'СЕТ СН'!$G$9+СВЦЭМ!$D$10+'СЕТ СН'!$G$5-'СЕТ СН'!$G$17</f>
        <v>4464.6432127999997</v>
      </c>
      <c r="W76" s="36">
        <f>SUMIFS(СВЦЭМ!$C$39:$C$782,СВЦЭМ!$A$39:$A$782,$A76,СВЦЭМ!$B$39:$B$782,W$47)+'СЕТ СН'!$G$9+СВЦЭМ!$D$10+'СЕТ СН'!$G$5-'СЕТ СН'!$G$17</f>
        <v>4476.9673689900001</v>
      </c>
      <c r="X76" s="36">
        <f>SUMIFS(СВЦЭМ!$C$39:$C$782,СВЦЭМ!$A$39:$A$782,$A76,СВЦЭМ!$B$39:$B$782,X$47)+'СЕТ СН'!$G$9+СВЦЭМ!$D$10+'СЕТ СН'!$G$5-'СЕТ СН'!$G$17</f>
        <v>4520.7075959499998</v>
      </c>
      <c r="Y76" s="36">
        <f>SUMIFS(СВЦЭМ!$C$39:$C$782,СВЦЭМ!$A$39:$A$782,$A76,СВЦЭМ!$B$39:$B$782,Y$47)+'СЕТ СН'!$G$9+СВЦЭМ!$D$10+'СЕТ СН'!$G$5-'СЕТ СН'!$G$17</f>
        <v>4538.1295869000005</v>
      </c>
    </row>
    <row r="77" spans="1:27" ht="15.75" x14ac:dyDescent="0.2">
      <c r="A77" s="35">
        <f t="shared" si="1"/>
        <v>45260</v>
      </c>
      <c r="B77" s="36">
        <f>SUMIFS(СВЦЭМ!$C$39:$C$782,СВЦЭМ!$A$39:$A$782,$A77,СВЦЭМ!$B$39:$B$782,B$47)+'СЕТ СН'!$G$9+СВЦЭМ!$D$10+'СЕТ СН'!$G$5-'СЕТ СН'!$G$17</f>
        <v>4580.3508248999997</v>
      </c>
      <c r="C77" s="36">
        <f>SUMIFS(СВЦЭМ!$C$39:$C$782,СВЦЭМ!$A$39:$A$782,$A77,СВЦЭМ!$B$39:$B$782,C$47)+'СЕТ СН'!$G$9+СВЦЭМ!$D$10+'СЕТ СН'!$G$5-'СЕТ СН'!$G$17</f>
        <v>4613.6999641399998</v>
      </c>
      <c r="D77" s="36">
        <f>SUMIFS(СВЦЭМ!$C$39:$C$782,СВЦЭМ!$A$39:$A$782,$A77,СВЦЭМ!$B$39:$B$782,D$47)+'СЕТ СН'!$G$9+СВЦЭМ!$D$10+'СЕТ СН'!$G$5-'СЕТ СН'!$G$17</f>
        <v>4649.5065981299995</v>
      </c>
      <c r="E77" s="36">
        <f>SUMIFS(СВЦЭМ!$C$39:$C$782,СВЦЭМ!$A$39:$A$782,$A77,СВЦЭМ!$B$39:$B$782,E$47)+'СЕТ СН'!$G$9+СВЦЭМ!$D$10+'СЕТ СН'!$G$5-'СЕТ СН'!$G$17</f>
        <v>4644.4601496100004</v>
      </c>
      <c r="F77" s="36">
        <f>SUMIFS(СВЦЭМ!$C$39:$C$782,СВЦЭМ!$A$39:$A$782,$A77,СВЦЭМ!$B$39:$B$782,F$47)+'СЕТ СН'!$G$9+СВЦЭМ!$D$10+'СЕТ СН'!$G$5-'СЕТ СН'!$G$17</f>
        <v>4649.9030385799997</v>
      </c>
      <c r="G77" s="36">
        <f>SUMIFS(СВЦЭМ!$C$39:$C$782,СВЦЭМ!$A$39:$A$782,$A77,СВЦЭМ!$B$39:$B$782,G$47)+'СЕТ СН'!$G$9+СВЦЭМ!$D$10+'СЕТ СН'!$G$5-'СЕТ СН'!$G$17</f>
        <v>4647.4659664299998</v>
      </c>
      <c r="H77" s="36">
        <f>SUMIFS(СВЦЭМ!$C$39:$C$782,СВЦЭМ!$A$39:$A$782,$A77,СВЦЭМ!$B$39:$B$782,H$47)+'СЕТ СН'!$G$9+СВЦЭМ!$D$10+'СЕТ СН'!$G$5-'СЕТ СН'!$G$17</f>
        <v>4590.3664095300001</v>
      </c>
      <c r="I77" s="36">
        <f>SUMIFS(СВЦЭМ!$C$39:$C$782,СВЦЭМ!$A$39:$A$782,$A77,СВЦЭМ!$B$39:$B$782,I$47)+'СЕТ СН'!$G$9+СВЦЭМ!$D$10+'СЕТ СН'!$G$5-'СЕТ СН'!$G$17</f>
        <v>4555.8509476500003</v>
      </c>
      <c r="J77" s="36">
        <f>SUMIFS(СВЦЭМ!$C$39:$C$782,СВЦЭМ!$A$39:$A$782,$A77,СВЦЭМ!$B$39:$B$782,J$47)+'СЕТ СН'!$G$9+СВЦЭМ!$D$10+'СЕТ СН'!$G$5-'СЕТ СН'!$G$17</f>
        <v>4495.5668064700003</v>
      </c>
      <c r="K77" s="36">
        <f>SUMIFS(СВЦЭМ!$C$39:$C$782,СВЦЭМ!$A$39:$A$782,$A77,СВЦЭМ!$B$39:$B$782,K$47)+'СЕТ СН'!$G$9+СВЦЭМ!$D$10+'СЕТ СН'!$G$5-'СЕТ СН'!$G$17</f>
        <v>4479.4678292500002</v>
      </c>
      <c r="L77" s="36">
        <f>SUMIFS(СВЦЭМ!$C$39:$C$782,СВЦЭМ!$A$39:$A$782,$A77,СВЦЭМ!$B$39:$B$782,L$47)+'СЕТ СН'!$G$9+СВЦЭМ!$D$10+'СЕТ СН'!$G$5-'СЕТ СН'!$G$17</f>
        <v>4459.8108947700002</v>
      </c>
      <c r="M77" s="36">
        <f>SUMIFS(СВЦЭМ!$C$39:$C$782,СВЦЭМ!$A$39:$A$782,$A77,СВЦЭМ!$B$39:$B$782,M$47)+'СЕТ СН'!$G$9+СВЦЭМ!$D$10+'СЕТ СН'!$G$5-'СЕТ СН'!$G$17</f>
        <v>4469.7714161499998</v>
      </c>
      <c r="N77" s="36">
        <f>SUMIFS(СВЦЭМ!$C$39:$C$782,СВЦЭМ!$A$39:$A$782,$A77,СВЦЭМ!$B$39:$B$782,N$47)+'СЕТ СН'!$G$9+СВЦЭМ!$D$10+'СЕТ СН'!$G$5-'СЕТ СН'!$G$17</f>
        <v>4486.8105669699999</v>
      </c>
      <c r="O77" s="36">
        <f>SUMIFS(СВЦЭМ!$C$39:$C$782,СВЦЭМ!$A$39:$A$782,$A77,СВЦЭМ!$B$39:$B$782,O$47)+'СЕТ СН'!$G$9+СВЦЭМ!$D$10+'СЕТ СН'!$G$5-'СЕТ СН'!$G$17</f>
        <v>4484.7623261600002</v>
      </c>
      <c r="P77" s="36">
        <f>SUMIFS(СВЦЭМ!$C$39:$C$782,СВЦЭМ!$A$39:$A$782,$A77,СВЦЭМ!$B$39:$B$782,P$47)+'СЕТ СН'!$G$9+СВЦЭМ!$D$10+'СЕТ СН'!$G$5-'СЕТ СН'!$G$17</f>
        <v>4491.4775992800005</v>
      </c>
      <c r="Q77" s="36">
        <f>SUMIFS(СВЦЭМ!$C$39:$C$782,СВЦЭМ!$A$39:$A$782,$A77,СВЦЭМ!$B$39:$B$782,Q$47)+'СЕТ СН'!$G$9+СВЦЭМ!$D$10+'СЕТ СН'!$G$5-'СЕТ СН'!$G$17</f>
        <v>4517.0815277500005</v>
      </c>
      <c r="R77" s="36">
        <f>SUMIFS(СВЦЭМ!$C$39:$C$782,СВЦЭМ!$A$39:$A$782,$A77,СВЦЭМ!$B$39:$B$782,R$47)+'СЕТ СН'!$G$9+СВЦЭМ!$D$10+'СЕТ СН'!$G$5-'СЕТ СН'!$G$17</f>
        <v>4503.99891415</v>
      </c>
      <c r="S77" s="36">
        <f>SUMIFS(СВЦЭМ!$C$39:$C$782,СВЦЭМ!$A$39:$A$782,$A77,СВЦЭМ!$B$39:$B$782,S$47)+'СЕТ СН'!$G$9+СВЦЭМ!$D$10+'СЕТ СН'!$G$5-'СЕТ СН'!$G$17</f>
        <v>4461.5870046</v>
      </c>
      <c r="T77" s="36">
        <f>SUMIFS(СВЦЭМ!$C$39:$C$782,СВЦЭМ!$A$39:$A$782,$A77,СВЦЭМ!$B$39:$B$782,T$47)+'СЕТ СН'!$G$9+СВЦЭМ!$D$10+'СЕТ СН'!$G$5-'СЕТ СН'!$G$17</f>
        <v>4419.4600887100005</v>
      </c>
      <c r="U77" s="36">
        <f>SUMIFS(СВЦЭМ!$C$39:$C$782,СВЦЭМ!$A$39:$A$782,$A77,СВЦЭМ!$B$39:$B$782,U$47)+'СЕТ СН'!$G$9+СВЦЭМ!$D$10+'СЕТ СН'!$G$5-'СЕТ СН'!$G$17</f>
        <v>4443.47323203</v>
      </c>
      <c r="V77" s="36">
        <f>SUMIFS(СВЦЭМ!$C$39:$C$782,СВЦЭМ!$A$39:$A$782,$A77,СВЦЭМ!$B$39:$B$782,V$47)+'СЕТ СН'!$G$9+СВЦЭМ!$D$10+'СЕТ СН'!$G$5-'СЕТ СН'!$G$17</f>
        <v>4471.8494985899997</v>
      </c>
      <c r="W77" s="36">
        <f>SUMIFS(СВЦЭМ!$C$39:$C$782,СВЦЭМ!$A$39:$A$782,$A77,СВЦЭМ!$B$39:$B$782,W$47)+'СЕТ СН'!$G$9+СВЦЭМ!$D$10+'СЕТ СН'!$G$5-'СЕТ СН'!$G$17</f>
        <v>4493.2521870299997</v>
      </c>
      <c r="X77" s="36">
        <f>SUMIFS(СВЦЭМ!$C$39:$C$782,СВЦЭМ!$A$39:$A$782,$A77,СВЦЭМ!$B$39:$B$782,X$47)+'СЕТ СН'!$G$9+СВЦЭМ!$D$10+'СЕТ СН'!$G$5-'СЕТ СН'!$G$17</f>
        <v>4529.1968126600004</v>
      </c>
      <c r="Y77" s="36">
        <f>SUMIFS(СВЦЭМ!$C$39:$C$782,СВЦЭМ!$A$39:$A$782,$A77,СВЦЭМ!$B$39:$B$782,Y$47)+'СЕТ СН'!$G$9+СВЦЭМ!$D$10+'СЕТ СН'!$G$5-'СЕТ СН'!$G$17</f>
        <v>4565.7745002499996</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СН'!$H$9+СВЦЭМ!$D$10+'СЕТ СН'!$H$5-'СЕТ СН'!$H$17</f>
        <v>5145.3032032800002</v>
      </c>
      <c r="C84" s="36">
        <f>SUMIFS(СВЦЭМ!$C$39:$C$782,СВЦЭМ!$A$39:$A$782,$A84,СВЦЭМ!$B$39:$B$782,C$83)+'СЕТ СН'!$H$9+СВЦЭМ!$D$10+'СЕТ СН'!$H$5-'СЕТ СН'!$H$17</f>
        <v>5080.0613075000001</v>
      </c>
      <c r="D84" s="36">
        <f>SUMIFS(СВЦЭМ!$C$39:$C$782,СВЦЭМ!$A$39:$A$782,$A84,СВЦЭМ!$B$39:$B$782,D$83)+'СЕТ СН'!$H$9+СВЦЭМ!$D$10+'СЕТ СН'!$H$5-'СЕТ СН'!$H$17</f>
        <v>5166.1194797899998</v>
      </c>
      <c r="E84" s="36">
        <f>SUMIFS(СВЦЭМ!$C$39:$C$782,СВЦЭМ!$A$39:$A$782,$A84,СВЦЭМ!$B$39:$B$782,E$83)+'СЕТ СН'!$H$9+СВЦЭМ!$D$10+'СЕТ СН'!$H$5-'СЕТ СН'!$H$17</f>
        <v>5138.4586366200001</v>
      </c>
      <c r="F84" s="36">
        <f>SUMIFS(СВЦЭМ!$C$39:$C$782,СВЦЭМ!$A$39:$A$782,$A84,СВЦЭМ!$B$39:$B$782,F$83)+'СЕТ СН'!$H$9+СВЦЭМ!$D$10+'СЕТ СН'!$H$5-'СЕТ СН'!$H$17</f>
        <v>5147.0669496400005</v>
      </c>
      <c r="G84" s="36">
        <f>SUMIFS(СВЦЭМ!$C$39:$C$782,СВЦЭМ!$A$39:$A$782,$A84,СВЦЭМ!$B$39:$B$782,G$83)+'СЕТ СН'!$H$9+СВЦЭМ!$D$10+'СЕТ СН'!$H$5-'СЕТ СН'!$H$17</f>
        <v>5145.9357377400001</v>
      </c>
      <c r="H84" s="36">
        <f>SUMIFS(СВЦЭМ!$C$39:$C$782,СВЦЭМ!$A$39:$A$782,$A84,СВЦЭМ!$B$39:$B$782,H$83)+'СЕТ СН'!$H$9+СВЦЭМ!$D$10+'СЕТ СН'!$H$5-'СЕТ СН'!$H$17</f>
        <v>5075.0801556100005</v>
      </c>
      <c r="I84" s="36">
        <f>SUMIFS(СВЦЭМ!$C$39:$C$782,СВЦЭМ!$A$39:$A$782,$A84,СВЦЭМ!$B$39:$B$782,I$83)+'СЕТ СН'!$H$9+СВЦЭМ!$D$10+'СЕТ СН'!$H$5-'СЕТ СН'!$H$17</f>
        <v>5006.4933424000001</v>
      </c>
      <c r="J84" s="36">
        <f>SUMIFS(СВЦЭМ!$C$39:$C$782,СВЦЭМ!$A$39:$A$782,$A84,СВЦЭМ!$B$39:$B$782,J$83)+'СЕТ СН'!$H$9+СВЦЭМ!$D$10+'СЕТ СН'!$H$5-'СЕТ СН'!$H$17</f>
        <v>4972.3320047800007</v>
      </c>
      <c r="K84" s="36">
        <f>SUMIFS(СВЦЭМ!$C$39:$C$782,СВЦЭМ!$A$39:$A$782,$A84,СВЦЭМ!$B$39:$B$782,K$83)+'СЕТ СН'!$H$9+СВЦЭМ!$D$10+'СЕТ СН'!$H$5-'СЕТ СН'!$H$17</f>
        <v>4930.4972905300001</v>
      </c>
      <c r="L84" s="36">
        <f>SUMIFS(СВЦЭМ!$C$39:$C$782,СВЦЭМ!$A$39:$A$782,$A84,СВЦЭМ!$B$39:$B$782,L$83)+'СЕТ СН'!$H$9+СВЦЭМ!$D$10+'СЕТ СН'!$H$5-'СЕТ СН'!$H$17</f>
        <v>4940.7105107900006</v>
      </c>
      <c r="M84" s="36">
        <f>SUMIFS(СВЦЭМ!$C$39:$C$782,СВЦЭМ!$A$39:$A$782,$A84,СВЦЭМ!$B$39:$B$782,M$83)+'СЕТ СН'!$H$9+СВЦЭМ!$D$10+'СЕТ СН'!$H$5-'СЕТ СН'!$H$17</f>
        <v>4932.9257102600004</v>
      </c>
      <c r="N84" s="36">
        <f>SUMIFS(СВЦЭМ!$C$39:$C$782,СВЦЭМ!$A$39:$A$782,$A84,СВЦЭМ!$B$39:$B$782,N$83)+'СЕТ СН'!$H$9+СВЦЭМ!$D$10+'СЕТ СН'!$H$5-'СЕТ СН'!$H$17</f>
        <v>4957.1716790299997</v>
      </c>
      <c r="O84" s="36">
        <f>SUMIFS(СВЦЭМ!$C$39:$C$782,СВЦЭМ!$A$39:$A$782,$A84,СВЦЭМ!$B$39:$B$782,O$83)+'СЕТ СН'!$H$9+СВЦЭМ!$D$10+'СЕТ СН'!$H$5-'СЕТ СН'!$H$17</f>
        <v>4950.5875731599999</v>
      </c>
      <c r="P84" s="36">
        <f>SUMIFS(СВЦЭМ!$C$39:$C$782,СВЦЭМ!$A$39:$A$782,$A84,СВЦЭМ!$B$39:$B$782,P$83)+'СЕТ СН'!$H$9+СВЦЭМ!$D$10+'СЕТ СН'!$H$5-'СЕТ СН'!$H$17</f>
        <v>4960.38892476</v>
      </c>
      <c r="Q84" s="36">
        <f>SUMIFS(СВЦЭМ!$C$39:$C$782,СВЦЭМ!$A$39:$A$782,$A84,СВЦЭМ!$B$39:$B$782,Q$83)+'СЕТ СН'!$H$9+СВЦЭМ!$D$10+'СЕТ СН'!$H$5-'СЕТ СН'!$H$17</f>
        <v>4973.2272132800008</v>
      </c>
      <c r="R84" s="36">
        <f>SUMIFS(СВЦЭМ!$C$39:$C$782,СВЦЭМ!$A$39:$A$782,$A84,СВЦЭМ!$B$39:$B$782,R$83)+'СЕТ СН'!$H$9+СВЦЭМ!$D$10+'СЕТ СН'!$H$5-'СЕТ СН'!$H$17</f>
        <v>4973.1856468599999</v>
      </c>
      <c r="S84" s="36">
        <f>SUMIFS(СВЦЭМ!$C$39:$C$782,СВЦЭМ!$A$39:$A$782,$A84,СВЦЭМ!$B$39:$B$782,S$83)+'СЕТ СН'!$H$9+СВЦЭМ!$D$10+'СЕТ СН'!$H$5-'СЕТ СН'!$H$17</f>
        <v>4945.5710732500002</v>
      </c>
      <c r="T84" s="36">
        <f>SUMIFS(СВЦЭМ!$C$39:$C$782,СВЦЭМ!$A$39:$A$782,$A84,СВЦЭМ!$B$39:$B$782,T$83)+'СЕТ СН'!$H$9+СВЦЭМ!$D$10+'СЕТ СН'!$H$5-'СЕТ СН'!$H$17</f>
        <v>4884.3699064900002</v>
      </c>
      <c r="U84" s="36">
        <f>SUMIFS(СВЦЭМ!$C$39:$C$782,СВЦЭМ!$A$39:$A$782,$A84,СВЦЭМ!$B$39:$B$782,U$83)+'СЕТ СН'!$H$9+СВЦЭМ!$D$10+'СЕТ СН'!$H$5-'СЕТ СН'!$H$17</f>
        <v>4865.3109550600002</v>
      </c>
      <c r="V84" s="36">
        <f>SUMIFS(СВЦЭМ!$C$39:$C$782,СВЦЭМ!$A$39:$A$782,$A84,СВЦЭМ!$B$39:$B$782,V$83)+'СЕТ СН'!$H$9+СВЦЭМ!$D$10+'СЕТ СН'!$H$5-'СЕТ СН'!$H$17</f>
        <v>4890.2670182800002</v>
      </c>
      <c r="W84" s="36">
        <f>SUMIFS(СВЦЭМ!$C$39:$C$782,СВЦЭМ!$A$39:$A$782,$A84,СВЦЭМ!$B$39:$B$782,W$83)+'СЕТ СН'!$H$9+СВЦЭМ!$D$10+'СЕТ СН'!$H$5-'СЕТ СН'!$H$17</f>
        <v>4903.0816790400004</v>
      </c>
      <c r="X84" s="36">
        <f>SUMIFS(СВЦЭМ!$C$39:$C$782,СВЦЭМ!$A$39:$A$782,$A84,СВЦЭМ!$B$39:$B$782,X$83)+'СЕТ СН'!$H$9+СВЦЭМ!$D$10+'СЕТ СН'!$H$5-'СЕТ СН'!$H$17</f>
        <v>4940.4529059400002</v>
      </c>
      <c r="Y84" s="36">
        <f>SUMIFS(СВЦЭМ!$C$39:$C$782,СВЦЭМ!$A$39:$A$782,$A84,СВЦЭМ!$B$39:$B$782,Y$83)+'СЕТ СН'!$H$9+СВЦЭМ!$D$10+'СЕТ СН'!$H$5-'СЕТ СН'!$H$17</f>
        <v>4991.2559434499999</v>
      </c>
    </row>
    <row r="85" spans="1:25" ht="15.75" x14ac:dyDescent="0.2">
      <c r="A85" s="35">
        <f>A84+1</f>
        <v>45232</v>
      </c>
      <c r="B85" s="36">
        <f>SUMIFS(СВЦЭМ!$C$39:$C$782,СВЦЭМ!$A$39:$A$782,$A85,СВЦЭМ!$B$39:$B$782,B$83)+'СЕТ СН'!$H$9+СВЦЭМ!$D$10+'СЕТ СН'!$H$5-'СЕТ СН'!$H$17</f>
        <v>4992.9326503400007</v>
      </c>
      <c r="C85" s="36">
        <f>SUMIFS(СВЦЭМ!$C$39:$C$782,СВЦЭМ!$A$39:$A$782,$A85,СВЦЭМ!$B$39:$B$782,C$83)+'СЕТ СН'!$H$9+СВЦЭМ!$D$10+'СЕТ СН'!$H$5-'СЕТ СН'!$H$17</f>
        <v>5048.5493058299999</v>
      </c>
      <c r="D85" s="36">
        <f>SUMIFS(СВЦЭМ!$C$39:$C$782,СВЦЭМ!$A$39:$A$782,$A85,СВЦЭМ!$B$39:$B$782,D$83)+'СЕТ СН'!$H$9+СВЦЭМ!$D$10+'СЕТ СН'!$H$5-'СЕТ СН'!$H$17</f>
        <v>5106.1216243099998</v>
      </c>
      <c r="E85" s="36">
        <f>SUMIFS(СВЦЭМ!$C$39:$C$782,СВЦЭМ!$A$39:$A$782,$A85,СВЦЭМ!$B$39:$B$782,E$83)+'СЕТ СН'!$H$9+СВЦЭМ!$D$10+'СЕТ СН'!$H$5-'СЕТ СН'!$H$17</f>
        <v>5101.9638733199999</v>
      </c>
      <c r="F85" s="36">
        <f>SUMIFS(СВЦЭМ!$C$39:$C$782,СВЦЭМ!$A$39:$A$782,$A85,СВЦЭМ!$B$39:$B$782,F$83)+'СЕТ СН'!$H$9+СВЦЭМ!$D$10+'СЕТ СН'!$H$5-'СЕТ СН'!$H$17</f>
        <v>5097.6480046800007</v>
      </c>
      <c r="G85" s="36">
        <f>SUMIFS(СВЦЭМ!$C$39:$C$782,СВЦЭМ!$A$39:$A$782,$A85,СВЦЭМ!$B$39:$B$782,G$83)+'СЕТ СН'!$H$9+СВЦЭМ!$D$10+'СЕТ СН'!$H$5-'СЕТ СН'!$H$17</f>
        <v>5088.8154071900008</v>
      </c>
      <c r="H85" s="36">
        <f>SUMIFS(СВЦЭМ!$C$39:$C$782,СВЦЭМ!$A$39:$A$782,$A85,СВЦЭМ!$B$39:$B$782,H$83)+'СЕТ СН'!$H$9+СВЦЭМ!$D$10+'СЕТ СН'!$H$5-'СЕТ СН'!$H$17</f>
        <v>5020.3330385500003</v>
      </c>
      <c r="I85" s="36">
        <f>SUMIFS(СВЦЭМ!$C$39:$C$782,СВЦЭМ!$A$39:$A$782,$A85,СВЦЭМ!$B$39:$B$782,I$83)+'СЕТ СН'!$H$9+СВЦЭМ!$D$10+'СЕТ СН'!$H$5-'СЕТ СН'!$H$17</f>
        <v>4934.4869621300004</v>
      </c>
      <c r="J85" s="36">
        <f>SUMIFS(СВЦЭМ!$C$39:$C$782,СВЦЭМ!$A$39:$A$782,$A85,СВЦЭМ!$B$39:$B$782,J$83)+'СЕТ СН'!$H$9+СВЦЭМ!$D$10+'СЕТ СН'!$H$5-'СЕТ СН'!$H$17</f>
        <v>4876.6643956000007</v>
      </c>
      <c r="K85" s="36">
        <f>SUMIFS(СВЦЭМ!$C$39:$C$782,СВЦЭМ!$A$39:$A$782,$A85,СВЦЭМ!$B$39:$B$782,K$83)+'СЕТ СН'!$H$9+СВЦЭМ!$D$10+'СЕТ СН'!$H$5-'СЕТ СН'!$H$17</f>
        <v>4829.9397213400007</v>
      </c>
      <c r="L85" s="36">
        <f>SUMIFS(СВЦЭМ!$C$39:$C$782,СВЦЭМ!$A$39:$A$782,$A85,СВЦЭМ!$B$39:$B$782,L$83)+'СЕТ СН'!$H$9+СВЦЭМ!$D$10+'СЕТ СН'!$H$5-'СЕТ СН'!$H$17</f>
        <v>4829.9608624600005</v>
      </c>
      <c r="M85" s="36">
        <f>SUMIFS(СВЦЭМ!$C$39:$C$782,СВЦЭМ!$A$39:$A$782,$A85,СВЦЭМ!$B$39:$B$782,M$83)+'СЕТ СН'!$H$9+СВЦЭМ!$D$10+'СЕТ СН'!$H$5-'СЕТ СН'!$H$17</f>
        <v>4846.5832503500005</v>
      </c>
      <c r="N85" s="36">
        <f>SUMIFS(СВЦЭМ!$C$39:$C$782,СВЦЭМ!$A$39:$A$782,$A85,СВЦЭМ!$B$39:$B$782,N$83)+'СЕТ СН'!$H$9+СВЦЭМ!$D$10+'СЕТ СН'!$H$5-'СЕТ СН'!$H$17</f>
        <v>4875.9248336800001</v>
      </c>
      <c r="O85" s="36">
        <f>SUMIFS(СВЦЭМ!$C$39:$C$782,СВЦЭМ!$A$39:$A$782,$A85,СВЦЭМ!$B$39:$B$782,O$83)+'СЕТ СН'!$H$9+СВЦЭМ!$D$10+'СЕТ СН'!$H$5-'СЕТ СН'!$H$17</f>
        <v>4875.2878446200002</v>
      </c>
      <c r="P85" s="36">
        <f>SUMIFS(СВЦЭМ!$C$39:$C$782,СВЦЭМ!$A$39:$A$782,$A85,СВЦЭМ!$B$39:$B$782,P$83)+'СЕТ СН'!$H$9+СВЦЭМ!$D$10+'СЕТ СН'!$H$5-'СЕТ СН'!$H$17</f>
        <v>4881.8473231500002</v>
      </c>
      <c r="Q85" s="36">
        <f>SUMIFS(СВЦЭМ!$C$39:$C$782,СВЦЭМ!$A$39:$A$782,$A85,СВЦЭМ!$B$39:$B$782,Q$83)+'СЕТ СН'!$H$9+СВЦЭМ!$D$10+'СЕТ СН'!$H$5-'СЕТ СН'!$H$17</f>
        <v>4889.9922555900002</v>
      </c>
      <c r="R85" s="36">
        <f>SUMIFS(СВЦЭМ!$C$39:$C$782,СВЦЭМ!$A$39:$A$782,$A85,СВЦЭМ!$B$39:$B$782,R$83)+'СЕТ СН'!$H$9+СВЦЭМ!$D$10+'СЕТ СН'!$H$5-'СЕТ СН'!$H$17</f>
        <v>4886.9267122700003</v>
      </c>
      <c r="S85" s="36">
        <f>SUMIFS(СВЦЭМ!$C$39:$C$782,СВЦЭМ!$A$39:$A$782,$A85,СВЦЭМ!$B$39:$B$782,S$83)+'СЕТ СН'!$H$9+СВЦЭМ!$D$10+'СЕТ СН'!$H$5-'СЕТ СН'!$H$17</f>
        <v>4869.3982909799997</v>
      </c>
      <c r="T85" s="36">
        <f>SUMIFS(СВЦЭМ!$C$39:$C$782,СВЦЭМ!$A$39:$A$782,$A85,СВЦЭМ!$B$39:$B$782,T$83)+'СЕТ СН'!$H$9+СВЦЭМ!$D$10+'СЕТ СН'!$H$5-'СЕТ СН'!$H$17</f>
        <v>4806.43446881</v>
      </c>
      <c r="U85" s="36">
        <f>SUMIFS(СВЦЭМ!$C$39:$C$782,СВЦЭМ!$A$39:$A$782,$A85,СВЦЭМ!$B$39:$B$782,U$83)+'СЕТ СН'!$H$9+СВЦЭМ!$D$10+'СЕТ СН'!$H$5-'СЕТ СН'!$H$17</f>
        <v>4788.0600912800001</v>
      </c>
      <c r="V85" s="36">
        <f>SUMIFS(СВЦЭМ!$C$39:$C$782,СВЦЭМ!$A$39:$A$782,$A85,СВЦЭМ!$B$39:$B$782,V$83)+'СЕТ СН'!$H$9+СВЦЭМ!$D$10+'СЕТ СН'!$H$5-'СЕТ СН'!$H$17</f>
        <v>4813.2539730300005</v>
      </c>
      <c r="W85" s="36">
        <f>SUMIFS(СВЦЭМ!$C$39:$C$782,СВЦЭМ!$A$39:$A$782,$A85,СВЦЭМ!$B$39:$B$782,W$83)+'СЕТ СН'!$H$9+СВЦЭМ!$D$10+'СЕТ СН'!$H$5-'СЕТ СН'!$H$17</f>
        <v>4836.8552333500002</v>
      </c>
      <c r="X85" s="36">
        <f>SUMIFS(СВЦЭМ!$C$39:$C$782,СВЦЭМ!$A$39:$A$782,$A85,СВЦЭМ!$B$39:$B$782,X$83)+'СЕТ СН'!$H$9+СВЦЭМ!$D$10+'СЕТ СН'!$H$5-'СЕТ СН'!$H$17</f>
        <v>4885.1731197900008</v>
      </c>
      <c r="Y85" s="36">
        <f>SUMIFS(СВЦЭМ!$C$39:$C$782,СВЦЭМ!$A$39:$A$782,$A85,СВЦЭМ!$B$39:$B$782,Y$83)+'СЕТ СН'!$H$9+СВЦЭМ!$D$10+'СЕТ СН'!$H$5-'СЕТ СН'!$H$17</f>
        <v>4939.88264979</v>
      </c>
    </row>
    <row r="86" spans="1:25" ht="15.75" x14ac:dyDescent="0.2">
      <c r="A86" s="35">
        <f t="shared" ref="A86:A113" si="2">A85+1</f>
        <v>45233</v>
      </c>
      <c r="B86" s="36">
        <f>SUMIFS(СВЦЭМ!$C$39:$C$782,СВЦЭМ!$A$39:$A$782,$A86,СВЦЭМ!$B$39:$B$782,B$83)+'СЕТ СН'!$H$9+СВЦЭМ!$D$10+'СЕТ СН'!$H$5-'СЕТ СН'!$H$17</f>
        <v>4975.6340896800002</v>
      </c>
      <c r="C86" s="36">
        <f>SUMIFS(СВЦЭМ!$C$39:$C$782,СВЦЭМ!$A$39:$A$782,$A86,СВЦЭМ!$B$39:$B$782,C$83)+'СЕТ СН'!$H$9+СВЦЭМ!$D$10+'СЕТ СН'!$H$5-'СЕТ СН'!$H$17</f>
        <v>5032.8601458200001</v>
      </c>
      <c r="D86" s="36">
        <f>SUMIFS(СВЦЭМ!$C$39:$C$782,СВЦЭМ!$A$39:$A$782,$A86,СВЦЭМ!$B$39:$B$782,D$83)+'СЕТ СН'!$H$9+СВЦЭМ!$D$10+'СЕТ СН'!$H$5-'СЕТ СН'!$H$17</f>
        <v>5063.6821600000003</v>
      </c>
      <c r="E86" s="36">
        <f>SUMIFS(СВЦЭМ!$C$39:$C$782,СВЦЭМ!$A$39:$A$782,$A86,СВЦЭМ!$B$39:$B$782,E$83)+'СЕТ СН'!$H$9+СВЦЭМ!$D$10+'СЕТ СН'!$H$5-'СЕТ СН'!$H$17</f>
        <v>5093.9090610399999</v>
      </c>
      <c r="F86" s="36">
        <f>SUMIFS(СВЦЭМ!$C$39:$C$782,СВЦЭМ!$A$39:$A$782,$A86,СВЦЭМ!$B$39:$B$782,F$83)+'СЕТ СН'!$H$9+СВЦЭМ!$D$10+'СЕТ СН'!$H$5-'СЕТ СН'!$H$17</f>
        <v>5111.1902782799998</v>
      </c>
      <c r="G86" s="36">
        <f>SUMIFS(СВЦЭМ!$C$39:$C$782,СВЦЭМ!$A$39:$A$782,$A86,СВЦЭМ!$B$39:$B$782,G$83)+'СЕТ СН'!$H$9+СВЦЭМ!$D$10+'СЕТ СН'!$H$5-'СЕТ СН'!$H$17</f>
        <v>5098.9558073500002</v>
      </c>
      <c r="H86" s="36">
        <f>SUMIFS(СВЦЭМ!$C$39:$C$782,СВЦЭМ!$A$39:$A$782,$A86,СВЦЭМ!$B$39:$B$782,H$83)+'СЕТ СН'!$H$9+СВЦЭМ!$D$10+'СЕТ СН'!$H$5-'СЕТ СН'!$H$17</f>
        <v>5035.4928841800001</v>
      </c>
      <c r="I86" s="36">
        <f>SUMIFS(СВЦЭМ!$C$39:$C$782,СВЦЭМ!$A$39:$A$782,$A86,СВЦЭМ!$B$39:$B$782,I$83)+'СЕТ СН'!$H$9+СВЦЭМ!$D$10+'СЕТ СН'!$H$5-'СЕТ СН'!$H$17</f>
        <v>4961.3202944900004</v>
      </c>
      <c r="J86" s="36">
        <f>SUMIFS(СВЦЭМ!$C$39:$C$782,СВЦЭМ!$A$39:$A$782,$A86,СВЦЭМ!$B$39:$B$782,J$83)+'СЕТ СН'!$H$9+СВЦЭМ!$D$10+'СЕТ СН'!$H$5-'СЕТ СН'!$H$17</f>
        <v>4916.4213363300005</v>
      </c>
      <c r="K86" s="36">
        <f>SUMIFS(СВЦЭМ!$C$39:$C$782,СВЦЭМ!$A$39:$A$782,$A86,СВЦЭМ!$B$39:$B$782,K$83)+'СЕТ СН'!$H$9+СВЦЭМ!$D$10+'СЕТ СН'!$H$5-'СЕТ СН'!$H$17</f>
        <v>4873.4749344500005</v>
      </c>
      <c r="L86" s="36">
        <f>SUMIFS(СВЦЭМ!$C$39:$C$782,СВЦЭМ!$A$39:$A$782,$A86,СВЦЭМ!$B$39:$B$782,L$83)+'СЕТ СН'!$H$9+СВЦЭМ!$D$10+'СЕТ СН'!$H$5-'СЕТ СН'!$H$17</f>
        <v>4897.3387785699997</v>
      </c>
      <c r="M86" s="36">
        <f>SUMIFS(СВЦЭМ!$C$39:$C$782,СВЦЭМ!$A$39:$A$782,$A86,СВЦЭМ!$B$39:$B$782,M$83)+'СЕТ СН'!$H$9+СВЦЭМ!$D$10+'СЕТ СН'!$H$5-'СЕТ СН'!$H$17</f>
        <v>4905.16294569</v>
      </c>
      <c r="N86" s="36">
        <f>SUMIFS(СВЦЭМ!$C$39:$C$782,СВЦЭМ!$A$39:$A$782,$A86,СВЦЭМ!$B$39:$B$782,N$83)+'СЕТ СН'!$H$9+СВЦЭМ!$D$10+'СЕТ СН'!$H$5-'СЕТ СН'!$H$17</f>
        <v>4940.7446243300001</v>
      </c>
      <c r="O86" s="36">
        <f>SUMIFS(СВЦЭМ!$C$39:$C$782,СВЦЭМ!$A$39:$A$782,$A86,СВЦЭМ!$B$39:$B$782,O$83)+'СЕТ СН'!$H$9+СВЦЭМ!$D$10+'СЕТ СН'!$H$5-'СЕТ СН'!$H$17</f>
        <v>4925.5301559300005</v>
      </c>
      <c r="P86" s="36">
        <f>SUMIFS(СВЦЭМ!$C$39:$C$782,СВЦЭМ!$A$39:$A$782,$A86,СВЦЭМ!$B$39:$B$782,P$83)+'СЕТ СН'!$H$9+СВЦЭМ!$D$10+'СЕТ СН'!$H$5-'СЕТ СН'!$H$17</f>
        <v>4924.2820924200005</v>
      </c>
      <c r="Q86" s="36">
        <f>SUMIFS(СВЦЭМ!$C$39:$C$782,СВЦЭМ!$A$39:$A$782,$A86,СВЦЭМ!$B$39:$B$782,Q$83)+'СЕТ СН'!$H$9+СВЦЭМ!$D$10+'СЕТ СН'!$H$5-'СЕТ СН'!$H$17</f>
        <v>4926.6891293400004</v>
      </c>
      <c r="R86" s="36">
        <f>SUMIFS(СВЦЭМ!$C$39:$C$782,СВЦЭМ!$A$39:$A$782,$A86,СВЦЭМ!$B$39:$B$782,R$83)+'СЕТ СН'!$H$9+СВЦЭМ!$D$10+'СЕТ СН'!$H$5-'СЕТ СН'!$H$17</f>
        <v>4928.8380301699999</v>
      </c>
      <c r="S86" s="36">
        <f>SUMIFS(СВЦЭМ!$C$39:$C$782,СВЦЭМ!$A$39:$A$782,$A86,СВЦЭМ!$B$39:$B$782,S$83)+'СЕТ СН'!$H$9+СВЦЭМ!$D$10+'СЕТ СН'!$H$5-'СЕТ СН'!$H$17</f>
        <v>4896.2835067300002</v>
      </c>
      <c r="T86" s="36">
        <f>SUMIFS(СВЦЭМ!$C$39:$C$782,СВЦЭМ!$A$39:$A$782,$A86,СВЦЭМ!$B$39:$B$782,T$83)+'СЕТ СН'!$H$9+СВЦЭМ!$D$10+'СЕТ СН'!$H$5-'СЕТ СН'!$H$17</f>
        <v>4832.8174773700002</v>
      </c>
      <c r="U86" s="36">
        <f>SUMIFS(СВЦЭМ!$C$39:$C$782,СВЦЭМ!$A$39:$A$782,$A86,СВЦЭМ!$B$39:$B$782,U$83)+'СЕТ СН'!$H$9+СВЦЭМ!$D$10+'СЕТ СН'!$H$5-'СЕТ СН'!$H$17</f>
        <v>4804.0722955500005</v>
      </c>
      <c r="V86" s="36">
        <f>SUMIFS(СВЦЭМ!$C$39:$C$782,СВЦЭМ!$A$39:$A$782,$A86,СВЦЭМ!$B$39:$B$782,V$83)+'СЕТ СН'!$H$9+СВЦЭМ!$D$10+'СЕТ СН'!$H$5-'СЕТ СН'!$H$17</f>
        <v>4834.3662440000007</v>
      </c>
      <c r="W86" s="36">
        <f>SUMIFS(СВЦЭМ!$C$39:$C$782,СВЦЭМ!$A$39:$A$782,$A86,СВЦЭМ!$B$39:$B$782,W$83)+'СЕТ СН'!$H$9+СВЦЭМ!$D$10+'СЕТ СН'!$H$5-'СЕТ СН'!$H$17</f>
        <v>4843.7073061700003</v>
      </c>
      <c r="X86" s="36">
        <f>SUMIFS(СВЦЭМ!$C$39:$C$782,СВЦЭМ!$A$39:$A$782,$A86,СВЦЭМ!$B$39:$B$782,X$83)+'СЕТ СН'!$H$9+СВЦЭМ!$D$10+'СЕТ СН'!$H$5-'СЕТ СН'!$H$17</f>
        <v>4895.5349516000006</v>
      </c>
      <c r="Y86" s="36">
        <f>SUMIFS(СВЦЭМ!$C$39:$C$782,СВЦЭМ!$A$39:$A$782,$A86,СВЦЭМ!$B$39:$B$782,Y$83)+'СЕТ СН'!$H$9+СВЦЭМ!$D$10+'СЕТ СН'!$H$5-'СЕТ СН'!$H$17</f>
        <v>5022.4774331999997</v>
      </c>
    </row>
    <row r="87" spans="1:25" ht="15.75" x14ac:dyDescent="0.2">
      <c r="A87" s="35">
        <f t="shared" si="2"/>
        <v>45234</v>
      </c>
      <c r="B87" s="36">
        <f>SUMIFS(СВЦЭМ!$C$39:$C$782,СВЦЭМ!$A$39:$A$782,$A87,СВЦЭМ!$B$39:$B$782,B$83)+'СЕТ СН'!$H$9+СВЦЭМ!$D$10+'СЕТ СН'!$H$5-'СЕТ СН'!$H$17</f>
        <v>4823.1546035500005</v>
      </c>
      <c r="C87" s="36">
        <f>SUMIFS(СВЦЭМ!$C$39:$C$782,СВЦЭМ!$A$39:$A$782,$A87,СВЦЭМ!$B$39:$B$782,C$83)+'СЕТ СН'!$H$9+СВЦЭМ!$D$10+'СЕТ СН'!$H$5-'СЕТ СН'!$H$17</f>
        <v>4890.0116050300003</v>
      </c>
      <c r="D87" s="36">
        <f>SUMIFS(СВЦЭМ!$C$39:$C$782,СВЦЭМ!$A$39:$A$782,$A87,СВЦЭМ!$B$39:$B$782,D$83)+'СЕТ СН'!$H$9+СВЦЭМ!$D$10+'СЕТ СН'!$H$5-'СЕТ СН'!$H$17</f>
        <v>4958.1647513900007</v>
      </c>
      <c r="E87" s="36">
        <f>SUMIFS(СВЦЭМ!$C$39:$C$782,СВЦЭМ!$A$39:$A$782,$A87,СВЦЭМ!$B$39:$B$782,E$83)+'СЕТ СН'!$H$9+СВЦЭМ!$D$10+'СЕТ СН'!$H$5-'СЕТ СН'!$H$17</f>
        <v>4976.0505149800001</v>
      </c>
      <c r="F87" s="36">
        <f>SUMIFS(СВЦЭМ!$C$39:$C$782,СВЦЭМ!$A$39:$A$782,$A87,СВЦЭМ!$B$39:$B$782,F$83)+'СЕТ СН'!$H$9+СВЦЭМ!$D$10+'СЕТ СН'!$H$5-'СЕТ СН'!$H$17</f>
        <v>4979.5949756600003</v>
      </c>
      <c r="G87" s="36">
        <f>SUMIFS(СВЦЭМ!$C$39:$C$782,СВЦЭМ!$A$39:$A$782,$A87,СВЦЭМ!$B$39:$B$782,G$83)+'СЕТ СН'!$H$9+СВЦЭМ!$D$10+'СЕТ СН'!$H$5-'СЕТ СН'!$H$17</f>
        <v>4980.6012229200005</v>
      </c>
      <c r="H87" s="36">
        <f>SUMIFS(СВЦЭМ!$C$39:$C$782,СВЦЭМ!$A$39:$A$782,$A87,СВЦЭМ!$B$39:$B$782,H$83)+'СЕТ СН'!$H$9+СВЦЭМ!$D$10+'СЕТ СН'!$H$5-'СЕТ СН'!$H$17</f>
        <v>4968.3476245100001</v>
      </c>
      <c r="I87" s="36">
        <f>SUMIFS(СВЦЭМ!$C$39:$C$782,СВЦЭМ!$A$39:$A$782,$A87,СВЦЭМ!$B$39:$B$782,I$83)+'СЕТ СН'!$H$9+СВЦЭМ!$D$10+'СЕТ СН'!$H$5-'СЕТ СН'!$H$17</f>
        <v>4858.5515371000001</v>
      </c>
      <c r="J87" s="36">
        <f>SUMIFS(СВЦЭМ!$C$39:$C$782,СВЦЭМ!$A$39:$A$782,$A87,СВЦЭМ!$B$39:$B$782,J$83)+'СЕТ СН'!$H$9+СВЦЭМ!$D$10+'СЕТ СН'!$H$5-'СЕТ СН'!$H$17</f>
        <v>4773.82309687</v>
      </c>
      <c r="K87" s="36">
        <f>SUMIFS(СВЦЭМ!$C$39:$C$782,СВЦЭМ!$A$39:$A$782,$A87,СВЦЭМ!$B$39:$B$782,K$83)+'СЕТ СН'!$H$9+СВЦЭМ!$D$10+'СЕТ СН'!$H$5-'СЕТ СН'!$H$17</f>
        <v>4721.6079875000005</v>
      </c>
      <c r="L87" s="36">
        <f>SUMIFS(СВЦЭМ!$C$39:$C$782,СВЦЭМ!$A$39:$A$782,$A87,СВЦЭМ!$B$39:$B$782,L$83)+'СЕТ СН'!$H$9+СВЦЭМ!$D$10+'СЕТ СН'!$H$5-'СЕТ СН'!$H$17</f>
        <v>4692.8471906800005</v>
      </c>
      <c r="M87" s="36">
        <f>SUMIFS(СВЦЭМ!$C$39:$C$782,СВЦЭМ!$A$39:$A$782,$A87,СВЦЭМ!$B$39:$B$782,M$83)+'СЕТ СН'!$H$9+СВЦЭМ!$D$10+'СЕТ СН'!$H$5-'СЕТ СН'!$H$17</f>
        <v>4687.3531354900006</v>
      </c>
      <c r="N87" s="36">
        <f>SUMIFS(СВЦЭМ!$C$39:$C$782,СВЦЭМ!$A$39:$A$782,$A87,СВЦЭМ!$B$39:$B$782,N$83)+'СЕТ СН'!$H$9+СВЦЭМ!$D$10+'СЕТ СН'!$H$5-'СЕТ СН'!$H$17</f>
        <v>4713.4129419400006</v>
      </c>
      <c r="O87" s="36">
        <f>SUMIFS(СВЦЭМ!$C$39:$C$782,СВЦЭМ!$A$39:$A$782,$A87,СВЦЭМ!$B$39:$B$782,O$83)+'СЕТ СН'!$H$9+СВЦЭМ!$D$10+'СЕТ СН'!$H$5-'СЕТ СН'!$H$17</f>
        <v>4741.5151149700005</v>
      </c>
      <c r="P87" s="36">
        <f>SUMIFS(СВЦЭМ!$C$39:$C$782,СВЦЭМ!$A$39:$A$782,$A87,СВЦЭМ!$B$39:$B$782,P$83)+'СЕТ СН'!$H$9+СВЦЭМ!$D$10+'СЕТ СН'!$H$5-'СЕТ СН'!$H$17</f>
        <v>4765.2073668900002</v>
      </c>
      <c r="Q87" s="36">
        <f>SUMIFS(СВЦЭМ!$C$39:$C$782,СВЦЭМ!$A$39:$A$782,$A87,СВЦЭМ!$B$39:$B$782,Q$83)+'СЕТ СН'!$H$9+СВЦЭМ!$D$10+'СЕТ СН'!$H$5-'СЕТ СН'!$H$17</f>
        <v>4769.3969179600008</v>
      </c>
      <c r="R87" s="36">
        <f>SUMIFS(СВЦЭМ!$C$39:$C$782,СВЦЭМ!$A$39:$A$782,$A87,СВЦЭМ!$B$39:$B$782,R$83)+'СЕТ СН'!$H$9+СВЦЭМ!$D$10+'СЕТ СН'!$H$5-'СЕТ СН'!$H$17</f>
        <v>4764.5337687800002</v>
      </c>
      <c r="S87" s="36">
        <f>SUMIFS(СВЦЭМ!$C$39:$C$782,СВЦЭМ!$A$39:$A$782,$A87,СВЦЭМ!$B$39:$B$782,S$83)+'СЕТ СН'!$H$9+СВЦЭМ!$D$10+'СЕТ СН'!$H$5-'СЕТ СН'!$H$17</f>
        <v>4745.0491555999997</v>
      </c>
      <c r="T87" s="36">
        <f>SUMIFS(СВЦЭМ!$C$39:$C$782,СВЦЭМ!$A$39:$A$782,$A87,СВЦЭМ!$B$39:$B$782,T$83)+'СЕТ СН'!$H$9+СВЦЭМ!$D$10+'СЕТ СН'!$H$5-'СЕТ СН'!$H$17</f>
        <v>4673.1562537899999</v>
      </c>
      <c r="U87" s="36">
        <f>SUMIFS(СВЦЭМ!$C$39:$C$782,СВЦЭМ!$A$39:$A$782,$A87,СВЦЭМ!$B$39:$B$782,U$83)+'СЕТ СН'!$H$9+СВЦЭМ!$D$10+'СЕТ СН'!$H$5-'СЕТ СН'!$H$17</f>
        <v>4653.7124298899998</v>
      </c>
      <c r="V87" s="36">
        <f>SUMIFS(СВЦЭМ!$C$39:$C$782,СВЦЭМ!$A$39:$A$782,$A87,СВЦЭМ!$B$39:$B$782,V$83)+'СЕТ СН'!$H$9+СВЦЭМ!$D$10+'СЕТ СН'!$H$5-'СЕТ СН'!$H$17</f>
        <v>4676.5518618300002</v>
      </c>
      <c r="W87" s="36">
        <f>SUMIFS(СВЦЭМ!$C$39:$C$782,СВЦЭМ!$A$39:$A$782,$A87,СВЦЭМ!$B$39:$B$782,W$83)+'СЕТ СН'!$H$9+СВЦЭМ!$D$10+'СЕТ СН'!$H$5-'СЕТ СН'!$H$17</f>
        <v>4697.4138538400002</v>
      </c>
      <c r="X87" s="36">
        <f>SUMIFS(СВЦЭМ!$C$39:$C$782,СВЦЭМ!$A$39:$A$782,$A87,СВЦЭМ!$B$39:$B$782,X$83)+'СЕТ СН'!$H$9+СВЦЭМ!$D$10+'СЕТ СН'!$H$5-'СЕТ СН'!$H$17</f>
        <v>4745.5303070400005</v>
      </c>
      <c r="Y87" s="36">
        <f>SUMIFS(СВЦЭМ!$C$39:$C$782,СВЦЭМ!$A$39:$A$782,$A87,СВЦЭМ!$B$39:$B$782,Y$83)+'СЕТ СН'!$H$9+СВЦЭМ!$D$10+'СЕТ СН'!$H$5-'СЕТ СН'!$H$17</f>
        <v>4785.4142889100003</v>
      </c>
    </row>
    <row r="88" spans="1:25" ht="15.75" x14ac:dyDescent="0.2">
      <c r="A88" s="35">
        <f t="shared" si="2"/>
        <v>45235</v>
      </c>
      <c r="B88" s="36">
        <f>SUMIFS(СВЦЭМ!$C$39:$C$782,СВЦЭМ!$A$39:$A$782,$A88,СВЦЭМ!$B$39:$B$782,B$83)+'СЕТ СН'!$H$9+СВЦЭМ!$D$10+'СЕТ СН'!$H$5-'СЕТ СН'!$H$17</f>
        <v>4930.0952271000006</v>
      </c>
      <c r="C88" s="36">
        <f>SUMIFS(СВЦЭМ!$C$39:$C$782,СВЦЭМ!$A$39:$A$782,$A88,СВЦЭМ!$B$39:$B$782,C$83)+'СЕТ СН'!$H$9+СВЦЭМ!$D$10+'СЕТ СН'!$H$5-'СЕТ СН'!$H$17</f>
        <v>4976.8839557800002</v>
      </c>
      <c r="D88" s="36">
        <f>SUMIFS(СВЦЭМ!$C$39:$C$782,СВЦЭМ!$A$39:$A$782,$A88,СВЦЭМ!$B$39:$B$782,D$83)+'СЕТ СН'!$H$9+СВЦЭМ!$D$10+'СЕТ СН'!$H$5-'СЕТ СН'!$H$17</f>
        <v>5038.63417441</v>
      </c>
      <c r="E88" s="36">
        <f>SUMIFS(СВЦЭМ!$C$39:$C$782,СВЦЭМ!$A$39:$A$782,$A88,СВЦЭМ!$B$39:$B$782,E$83)+'СЕТ СН'!$H$9+СВЦЭМ!$D$10+'СЕТ СН'!$H$5-'СЕТ СН'!$H$17</f>
        <v>5034.1134236899998</v>
      </c>
      <c r="F88" s="36">
        <f>SUMIFS(СВЦЭМ!$C$39:$C$782,СВЦЭМ!$A$39:$A$782,$A88,СВЦЭМ!$B$39:$B$782,F$83)+'СЕТ СН'!$H$9+СВЦЭМ!$D$10+'СЕТ СН'!$H$5-'СЕТ СН'!$H$17</f>
        <v>5047.0558199900006</v>
      </c>
      <c r="G88" s="36">
        <f>SUMIFS(СВЦЭМ!$C$39:$C$782,СВЦЭМ!$A$39:$A$782,$A88,СВЦЭМ!$B$39:$B$782,G$83)+'СЕТ СН'!$H$9+СВЦЭМ!$D$10+'СЕТ СН'!$H$5-'СЕТ СН'!$H$17</f>
        <v>5045.7918217799997</v>
      </c>
      <c r="H88" s="36">
        <f>SUMIFS(СВЦЭМ!$C$39:$C$782,СВЦЭМ!$A$39:$A$782,$A88,СВЦЭМ!$B$39:$B$782,H$83)+'СЕТ СН'!$H$9+СВЦЭМ!$D$10+'СЕТ СН'!$H$5-'СЕТ СН'!$H$17</f>
        <v>5018.5052535100003</v>
      </c>
      <c r="I88" s="36">
        <f>SUMIFS(СВЦЭМ!$C$39:$C$782,СВЦЭМ!$A$39:$A$782,$A88,СВЦЭМ!$B$39:$B$782,I$83)+'СЕТ СН'!$H$9+СВЦЭМ!$D$10+'СЕТ СН'!$H$5-'СЕТ СН'!$H$17</f>
        <v>4994.7586636300002</v>
      </c>
      <c r="J88" s="36">
        <f>SUMIFS(СВЦЭМ!$C$39:$C$782,СВЦЭМ!$A$39:$A$782,$A88,СВЦЭМ!$B$39:$B$782,J$83)+'СЕТ СН'!$H$9+СВЦЭМ!$D$10+'СЕТ СН'!$H$5-'СЕТ СН'!$H$17</f>
        <v>4936.7716177100001</v>
      </c>
      <c r="K88" s="36">
        <f>SUMIFS(СВЦЭМ!$C$39:$C$782,СВЦЭМ!$A$39:$A$782,$A88,СВЦЭМ!$B$39:$B$782,K$83)+'СЕТ СН'!$H$9+СВЦЭМ!$D$10+'СЕТ СН'!$H$5-'СЕТ СН'!$H$17</f>
        <v>4862.2035798300003</v>
      </c>
      <c r="L88" s="36">
        <f>SUMIFS(СВЦЭМ!$C$39:$C$782,СВЦЭМ!$A$39:$A$782,$A88,СВЦЭМ!$B$39:$B$782,L$83)+'СЕТ СН'!$H$9+СВЦЭМ!$D$10+'СЕТ СН'!$H$5-'СЕТ СН'!$H$17</f>
        <v>4840.6128258500003</v>
      </c>
      <c r="M88" s="36">
        <f>SUMIFS(СВЦЭМ!$C$39:$C$782,СВЦЭМ!$A$39:$A$782,$A88,СВЦЭМ!$B$39:$B$782,M$83)+'СЕТ СН'!$H$9+СВЦЭМ!$D$10+'СЕТ СН'!$H$5-'СЕТ СН'!$H$17</f>
        <v>4846.0217657700005</v>
      </c>
      <c r="N88" s="36">
        <f>SUMIFS(СВЦЭМ!$C$39:$C$782,СВЦЭМ!$A$39:$A$782,$A88,СВЦЭМ!$B$39:$B$782,N$83)+'СЕТ СН'!$H$9+СВЦЭМ!$D$10+'СЕТ СН'!$H$5-'СЕТ СН'!$H$17</f>
        <v>4845.2853972499997</v>
      </c>
      <c r="O88" s="36">
        <f>SUMIFS(СВЦЭМ!$C$39:$C$782,СВЦЭМ!$A$39:$A$782,$A88,СВЦЭМ!$B$39:$B$782,O$83)+'СЕТ СН'!$H$9+СВЦЭМ!$D$10+'СЕТ СН'!$H$5-'СЕТ СН'!$H$17</f>
        <v>4866.7458316600005</v>
      </c>
      <c r="P88" s="36">
        <f>SUMIFS(СВЦЭМ!$C$39:$C$782,СВЦЭМ!$A$39:$A$782,$A88,СВЦЭМ!$B$39:$B$782,P$83)+'СЕТ СН'!$H$9+СВЦЭМ!$D$10+'СЕТ СН'!$H$5-'СЕТ СН'!$H$17</f>
        <v>4889.0393151799999</v>
      </c>
      <c r="Q88" s="36">
        <f>SUMIFS(СВЦЭМ!$C$39:$C$782,СВЦЭМ!$A$39:$A$782,$A88,СВЦЭМ!$B$39:$B$782,Q$83)+'СЕТ СН'!$H$9+СВЦЭМ!$D$10+'СЕТ СН'!$H$5-'СЕТ СН'!$H$17</f>
        <v>4905.4102473600005</v>
      </c>
      <c r="R88" s="36">
        <f>SUMIFS(СВЦЭМ!$C$39:$C$782,СВЦЭМ!$A$39:$A$782,$A88,СВЦЭМ!$B$39:$B$782,R$83)+'СЕТ СН'!$H$9+СВЦЭМ!$D$10+'СЕТ СН'!$H$5-'СЕТ СН'!$H$17</f>
        <v>4893.4619729100004</v>
      </c>
      <c r="S88" s="36">
        <f>SUMIFS(СВЦЭМ!$C$39:$C$782,СВЦЭМ!$A$39:$A$782,$A88,СВЦЭМ!$B$39:$B$782,S$83)+'СЕТ СН'!$H$9+СВЦЭМ!$D$10+'СЕТ СН'!$H$5-'СЕТ СН'!$H$17</f>
        <v>4867.1060298499997</v>
      </c>
      <c r="T88" s="36">
        <f>SUMIFS(СВЦЭМ!$C$39:$C$782,СВЦЭМ!$A$39:$A$782,$A88,СВЦЭМ!$B$39:$B$782,T$83)+'СЕТ СН'!$H$9+СВЦЭМ!$D$10+'СЕТ СН'!$H$5-'СЕТ СН'!$H$17</f>
        <v>4791.9527862900004</v>
      </c>
      <c r="U88" s="36">
        <f>SUMIFS(СВЦЭМ!$C$39:$C$782,СВЦЭМ!$A$39:$A$782,$A88,СВЦЭМ!$B$39:$B$782,U$83)+'СЕТ СН'!$H$9+СВЦЭМ!$D$10+'СЕТ СН'!$H$5-'СЕТ СН'!$H$17</f>
        <v>4781.1910953700008</v>
      </c>
      <c r="V88" s="36">
        <f>SUMIFS(СВЦЭМ!$C$39:$C$782,СВЦЭМ!$A$39:$A$782,$A88,СВЦЭМ!$B$39:$B$782,V$83)+'СЕТ СН'!$H$9+СВЦЭМ!$D$10+'СЕТ СН'!$H$5-'СЕТ СН'!$H$17</f>
        <v>4804.0154285000008</v>
      </c>
      <c r="W88" s="36">
        <f>SUMIFS(СВЦЭМ!$C$39:$C$782,СВЦЭМ!$A$39:$A$782,$A88,СВЦЭМ!$B$39:$B$782,W$83)+'СЕТ СН'!$H$9+СВЦЭМ!$D$10+'СЕТ СН'!$H$5-'СЕТ СН'!$H$17</f>
        <v>4821.5582629300006</v>
      </c>
      <c r="X88" s="36">
        <f>SUMIFS(СВЦЭМ!$C$39:$C$782,СВЦЭМ!$A$39:$A$782,$A88,СВЦЭМ!$B$39:$B$782,X$83)+'СЕТ СН'!$H$9+СВЦЭМ!$D$10+'СЕТ СН'!$H$5-'СЕТ СН'!$H$17</f>
        <v>4867.3202657900001</v>
      </c>
      <c r="Y88" s="36">
        <f>SUMIFS(СВЦЭМ!$C$39:$C$782,СВЦЭМ!$A$39:$A$782,$A88,СВЦЭМ!$B$39:$B$782,Y$83)+'СЕТ СН'!$H$9+СВЦЭМ!$D$10+'СЕТ СН'!$H$5-'СЕТ СН'!$H$17</f>
        <v>4919.4943237200005</v>
      </c>
    </row>
    <row r="89" spans="1:25" ht="15.75" x14ac:dyDescent="0.2">
      <c r="A89" s="35">
        <f t="shared" si="2"/>
        <v>45236</v>
      </c>
      <c r="B89" s="36">
        <f>SUMIFS(СВЦЭМ!$C$39:$C$782,СВЦЭМ!$A$39:$A$782,$A89,СВЦЭМ!$B$39:$B$782,B$83)+'СЕТ СН'!$H$9+СВЦЭМ!$D$10+'СЕТ СН'!$H$5-'СЕТ СН'!$H$17</f>
        <v>4833.2131243700005</v>
      </c>
      <c r="C89" s="36">
        <f>SUMIFS(СВЦЭМ!$C$39:$C$782,СВЦЭМ!$A$39:$A$782,$A89,СВЦЭМ!$B$39:$B$782,C$83)+'СЕТ СН'!$H$9+СВЦЭМ!$D$10+'СЕТ СН'!$H$5-'СЕТ СН'!$H$17</f>
        <v>4889.1082524200001</v>
      </c>
      <c r="D89" s="36">
        <f>SUMIFS(СВЦЭМ!$C$39:$C$782,СВЦЭМ!$A$39:$A$782,$A89,СВЦЭМ!$B$39:$B$782,D$83)+'СЕТ СН'!$H$9+СВЦЭМ!$D$10+'СЕТ СН'!$H$5-'СЕТ СН'!$H$17</f>
        <v>4909.3485674700005</v>
      </c>
      <c r="E89" s="36">
        <f>SUMIFS(СВЦЭМ!$C$39:$C$782,СВЦЭМ!$A$39:$A$782,$A89,СВЦЭМ!$B$39:$B$782,E$83)+'СЕТ СН'!$H$9+СВЦЭМ!$D$10+'СЕТ СН'!$H$5-'СЕТ СН'!$H$17</f>
        <v>4928.00980987</v>
      </c>
      <c r="F89" s="36">
        <f>SUMIFS(СВЦЭМ!$C$39:$C$782,СВЦЭМ!$A$39:$A$782,$A89,СВЦЭМ!$B$39:$B$782,F$83)+'СЕТ СН'!$H$9+СВЦЭМ!$D$10+'СЕТ СН'!$H$5-'СЕТ СН'!$H$17</f>
        <v>4926.3371788900004</v>
      </c>
      <c r="G89" s="36">
        <f>SUMIFS(СВЦЭМ!$C$39:$C$782,СВЦЭМ!$A$39:$A$782,$A89,СВЦЭМ!$B$39:$B$782,G$83)+'СЕТ СН'!$H$9+СВЦЭМ!$D$10+'СЕТ СН'!$H$5-'СЕТ СН'!$H$17</f>
        <v>4913.18755891</v>
      </c>
      <c r="H89" s="36">
        <f>SUMIFS(СВЦЭМ!$C$39:$C$782,СВЦЭМ!$A$39:$A$782,$A89,СВЦЭМ!$B$39:$B$782,H$83)+'СЕТ СН'!$H$9+СВЦЭМ!$D$10+'СЕТ СН'!$H$5-'СЕТ СН'!$H$17</f>
        <v>4907.6712824000006</v>
      </c>
      <c r="I89" s="36">
        <f>SUMIFS(СВЦЭМ!$C$39:$C$782,СВЦЭМ!$A$39:$A$782,$A89,СВЦЭМ!$B$39:$B$782,I$83)+'СЕТ СН'!$H$9+СВЦЭМ!$D$10+'СЕТ СН'!$H$5-'СЕТ СН'!$H$17</f>
        <v>4870.6717313999998</v>
      </c>
      <c r="J89" s="36">
        <f>SUMIFS(СВЦЭМ!$C$39:$C$782,СВЦЭМ!$A$39:$A$782,$A89,СВЦЭМ!$B$39:$B$782,J$83)+'СЕТ СН'!$H$9+СВЦЭМ!$D$10+'СЕТ СН'!$H$5-'СЕТ СН'!$H$17</f>
        <v>4827.3515207700002</v>
      </c>
      <c r="K89" s="36">
        <f>SUMIFS(СВЦЭМ!$C$39:$C$782,СВЦЭМ!$A$39:$A$782,$A89,СВЦЭМ!$B$39:$B$782,K$83)+'СЕТ СН'!$H$9+СВЦЭМ!$D$10+'СЕТ СН'!$H$5-'СЕТ СН'!$H$17</f>
        <v>4747.6628658300006</v>
      </c>
      <c r="L89" s="36">
        <f>SUMIFS(СВЦЭМ!$C$39:$C$782,СВЦЭМ!$A$39:$A$782,$A89,СВЦЭМ!$B$39:$B$782,L$83)+'СЕТ СН'!$H$9+СВЦЭМ!$D$10+'СЕТ СН'!$H$5-'СЕТ СН'!$H$17</f>
        <v>4713.91464481</v>
      </c>
      <c r="M89" s="36">
        <f>SUMIFS(СВЦЭМ!$C$39:$C$782,СВЦЭМ!$A$39:$A$782,$A89,СВЦЭМ!$B$39:$B$782,M$83)+'СЕТ СН'!$H$9+СВЦЭМ!$D$10+'СЕТ СН'!$H$5-'СЕТ СН'!$H$17</f>
        <v>4713.0436901700004</v>
      </c>
      <c r="N89" s="36">
        <f>SUMIFS(СВЦЭМ!$C$39:$C$782,СВЦЭМ!$A$39:$A$782,$A89,СВЦЭМ!$B$39:$B$782,N$83)+'СЕТ СН'!$H$9+СВЦЭМ!$D$10+'СЕТ СН'!$H$5-'СЕТ СН'!$H$17</f>
        <v>4716.1521287900005</v>
      </c>
      <c r="O89" s="36">
        <f>SUMIFS(СВЦЭМ!$C$39:$C$782,СВЦЭМ!$A$39:$A$782,$A89,СВЦЭМ!$B$39:$B$782,O$83)+'СЕТ СН'!$H$9+СВЦЭМ!$D$10+'СЕТ СН'!$H$5-'СЕТ СН'!$H$17</f>
        <v>4742.6989476100007</v>
      </c>
      <c r="P89" s="36">
        <f>SUMIFS(СВЦЭМ!$C$39:$C$782,СВЦЭМ!$A$39:$A$782,$A89,СВЦЭМ!$B$39:$B$782,P$83)+'СЕТ СН'!$H$9+СВЦЭМ!$D$10+'СЕТ СН'!$H$5-'СЕТ СН'!$H$17</f>
        <v>4746.7088215399999</v>
      </c>
      <c r="Q89" s="36">
        <f>SUMIFS(СВЦЭМ!$C$39:$C$782,СВЦЭМ!$A$39:$A$782,$A89,СВЦЭМ!$B$39:$B$782,Q$83)+'СЕТ СН'!$H$9+СВЦЭМ!$D$10+'СЕТ СН'!$H$5-'СЕТ СН'!$H$17</f>
        <v>4762.4804439700001</v>
      </c>
      <c r="R89" s="36">
        <f>SUMIFS(СВЦЭМ!$C$39:$C$782,СВЦЭМ!$A$39:$A$782,$A89,СВЦЭМ!$B$39:$B$782,R$83)+'СЕТ СН'!$H$9+СВЦЭМ!$D$10+'СЕТ СН'!$H$5-'СЕТ СН'!$H$17</f>
        <v>4754.0990658200008</v>
      </c>
      <c r="S89" s="36">
        <f>SUMIFS(СВЦЭМ!$C$39:$C$782,СВЦЭМ!$A$39:$A$782,$A89,СВЦЭМ!$B$39:$B$782,S$83)+'СЕТ СН'!$H$9+СВЦЭМ!$D$10+'СЕТ СН'!$H$5-'СЕТ СН'!$H$17</f>
        <v>4719.7535569500005</v>
      </c>
      <c r="T89" s="36">
        <f>SUMIFS(СВЦЭМ!$C$39:$C$782,СВЦЭМ!$A$39:$A$782,$A89,СВЦЭМ!$B$39:$B$782,T$83)+'СЕТ СН'!$H$9+СВЦЭМ!$D$10+'СЕТ СН'!$H$5-'СЕТ СН'!$H$17</f>
        <v>4646.2923572700001</v>
      </c>
      <c r="U89" s="36">
        <f>SUMIFS(СВЦЭМ!$C$39:$C$782,СВЦЭМ!$A$39:$A$782,$A89,СВЦЭМ!$B$39:$B$782,U$83)+'СЕТ СН'!$H$9+СВЦЭМ!$D$10+'СЕТ СН'!$H$5-'СЕТ СН'!$H$17</f>
        <v>4629.5051641800001</v>
      </c>
      <c r="V89" s="36">
        <f>SUMIFS(СВЦЭМ!$C$39:$C$782,СВЦЭМ!$A$39:$A$782,$A89,СВЦЭМ!$B$39:$B$782,V$83)+'СЕТ СН'!$H$9+СВЦЭМ!$D$10+'СЕТ СН'!$H$5-'СЕТ СН'!$H$17</f>
        <v>4663.9591298600008</v>
      </c>
      <c r="W89" s="36">
        <f>SUMIFS(СВЦЭМ!$C$39:$C$782,СВЦЭМ!$A$39:$A$782,$A89,СВЦЭМ!$B$39:$B$782,W$83)+'СЕТ СН'!$H$9+СВЦЭМ!$D$10+'СЕТ СН'!$H$5-'СЕТ СН'!$H$17</f>
        <v>4688.2571157100001</v>
      </c>
      <c r="X89" s="36">
        <f>SUMIFS(СВЦЭМ!$C$39:$C$782,СВЦЭМ!$A$39:$A$782,$A89,СВЦЭМ!$B$39:$B$782,X$83)+'СЕТ СН'!$H$9+СВЦЭМ!$D$10+'СЕТ СН'!$H$5-'СЕТ СН'!$H$17</f>
        <v>4731.0742371100005</v>
      </c>
      <c r="Y89" s="36">
        <f>SUMIFS(СВЦЭМ!$C$39:$C$782,СВЦЭМ!$A$39:$A$782,$A89,СВЦЭМ!$B$39:$B$782,Y$83)+'СЕТ СН'!$H$9+СВЦЭМ!$D$10+'СЕТ СН'!$H$5-'СЕТ СН'!$H$17</f>
        <v>4776.5653426000008</v>
      </c>
    </row>
    <row r="90" spans="1:25" ht="15.75" x14ac:dyDescent="0.2">
      <c r="A90" s="35">
        <f t="shared" si="2"/>
        <v>45237</v>
      </c>
      <c r="B90" s="36">
        <f>SUMIFS(СВЦЭМ!$C$39:$C$782,СВЦЭМ!$A$39:$A$782,$A90,СВЦЭМ!$B$39:$B$782,B$83)+'СЕТ СН'!$H$9+СВЦЭМ!$D$10+'СЕТ СН'!$H$5-'СЕТ СН'!$H$17</f>
        <v>4790.8792083099997</v>
      </c>
      <c r="C90" s="36">
        <f>SUMIFS(СВЦЭМ!$C$39:$C$782,СВЦЭМ!$A$39:$A$782,$A90,СВЦЭМ!$B$39:$B$782,C$83)+'СЕТ СН'!$H$9+СВЦЭМ!$D$10+'СЕТ СН'!$H$5-'СЕТ СН'!$H$17</f>
        <v>4838.1732460900002</v>
      </c>
      <c r="D90" s="36">
        <f>SUMIFS(СВЦЭМ!$C$39:$C$782,СВЦЭМ!$A$39:$A$782,$A90,СВЦЭМ!$B$39:$B$782,D$83)+'СЕТ СН'!$H$9+СВЦЭМ!$D$10+'СЕТ СН'!$H$5-'СЕТ СН'!$H$17</f>
        <v>4900.2602077600004</v>
      </c>
      <c r="E90" s="36">
        <f>SUMIFS(СВЦЭМ!$C$39:$C$782,СВЦЭМ!$A$39:$A$782,$A90,СВЦЭМ!$B$39:$B$782,E$83)+'СЕТ СН'!$H$9+СВЦЭМ!$D$10+'СЕТ СН'!$H$5-'СЕТ СН'!$H$17</f>
        <v>4888.2150942500002</v>
      </c>
      <c r="F90" s="36">
        <f>SUMIFS(СВЦЭМ!$C$39:$C$782,СВЦЭМ!$A$39:$A$782,$A90,СВЦЭМ!$B$39:$B$782,F$83)+'СЕТ СН'!$H$9+СВЦЭМ!$D$10+'СЕТ СН'!$H$5-'СЕТ СН'!$H$17</f>
        <v>4889.4867642500003</v>
      </c>
      <c r="G90" s="36">
        <f>SUMIFS(СВЦЭМ!$C$39:$C$782,СВЦЭМ!$A$39:$A$782,$A90,СВЦЭМ!$B$39:$B$782,G$83)+'СЕТ СН'!$H$9+СВЦЭМ!$D$10+'СЕТ СН'!$H$5-'СЕТ СН'!$H$17</f>
        <v>4872.2328630900001</v>
      </c>
      <c r="H90" s="36">
        <f>SUMIFS(СВЦЭМ!$C$39:$C$782,СВЦЭМ!$A$39:$A$782,$A90,СВЦЭМ!$B$39:$B$782,H$83)+'СЕТ СН'!$H$9+СВЦЭМ!$D$10+'СЕТ СН'!$H$5-'СЕТ СН'!$H$17</f>
        <v>4860.6819050700005</v>
      </c>
      <c r="I90" s="36">
        <f>SUMIFS(СВЦЭМ!$C$39:$C$782,СВЦЭМ!$A$39:$A$782,$A90,СВЦЭМ!$B$39:$B$782,I$83)+'СЕТ СН'!$H$9+СВЦЭМ!$D$10+'СЕТ СН'!$H$5-'СЕТ СН'!$H$17</f>
        <v>4816.5397978600004</v>
      </c>
      <c r="J90" s="36">
        <f>SUMIFS(СВЦЭМ!$C$39:$C$782,СВЦЭМ!$A$39:$A$782,$A90,СВЦЭМ!$B$39:$B$782,J$83)+'СЕТ СН'!$H$9+СВЦЭМ!$D$10+'СЕТ СН'!$H$5-'СЕТ СН'!$H$17</f>
        <v>4773.74474207</v>
      </c>
      <c r="K90" s="36">
        <f>SUMIFS(СВЦЭМ!$C$39:$C$782,СВЦЭМ!$A$39:$A$782,$A90,СВЦЭМ!$B$39:$B$782,K$83)+'СЕТ СН'!$H$9+СВЦЭМ!$D$10+'СЕТ СН'!$H$5-'СЕТ СН'!$H$17</f>
        <v>4755.5470535100003</v>
      </c>
      <c r="L90" s="36">
        <f>SUMIFS(СВЦЭМ!$C$39:$C$782,СВЦЭМ!$A$39:$A$782,$A90,СВЦЭМ!$B$39:$B$782,L$83)+'СЕТ СН'!$H$9+СВЦЭМ!$D$10+'СЕТ СН'!$H$5-'СЕТ СН'!$H$17</f>
        <v>4719.2262066200001</v>
      </c>
      <c r="M90" s="36">
        <f>SUMIFS(СВЦЭМ!$C$39:$C$782,СВЦЭМ!$A$39:$A$782,$A90,СВЦЭМ!$B$39:$B$782,M$83)+'СЕТ СН'!$H$9+СВЦЭМ!$D$10+'СЕТ СН'!$H$5-'СЕТ СН'!$H$17</f>
        <v>4727.0400476200002</v>
      </c>
      <c r="N90" s="36">
        <f>SUMIFS(СВЦЭМ!$C$39:$C$782,СВЦЭМ!$A$39:$A$782,$A90,СВЦЭМ!$B$39:$B$782,N$83)+'СЕТ СН'!$H$9+СВЦЭМ!$D$10+'СЕТ СН'!$H$5-'СЕТ СН'!$H$17</f>
        <v>4757.9883684500001</v>
      </c>
      <c r="O90" s="36">
        <f>SUMIFS(СВЦЭМ!$C$39:$C$782,СВЦЭМ!$A$39:$A$782,$A90,СВЦЭМ!$B$39:$B$782,O$83)+'СЕТ СН'!$H$9+СВЦЭМ!$D$10+'СЕТ СН'!$H$5-'СЕТ СН'!$H$17</f>
        <v>4777.3952059600006</v>
      </c>
      <c r="P90" s="36">
        <f>SUMIFS(СВЦЭМ!$C$39:$C$782,СВЦЭМ!$A$39:$A$782,$A90,СВЦЭМ!$B$39:$B$782,P$83)+'СЕТ СН'!$H$9+СВЦЭМ!$D$10+'СЕТ СН'!$H$5-'СЕТ СН'!$H$17</f>
        <v>4762.6901865300006</v>
      </c>
      <c r="Q90" s="36">
        <f>SUMIFS(СВЦЭМ!$C$39:$C$782,СВЦЭМ!$A$39:$A$782,$A90,СВЦЭМ!$B$39:$B$782,Q$83)+'СЕТ СН'!$H$9+СВЦЭМ!$D$10+'СЕТ СН'!$H$5-'СЕТ СН'!$H$17</f>
        <v>4783.7144395200003</v>
      </c>
      <c r="R90" s="36">
        <f>SUMIFS(СВЦЭМ!$C$39:$C$782,СВЦЭМ!$A$39:$A$782,$A90,СВЦЭМ!$B$39:$B$782,R$83)+'СЕТ СН'!$H$9+СВЦЭМ!$D$10+'СЕТ СН'!$H$5-'СЕТ СН'!$H$17</f>
        <v>4775.3994535300008</v>
      </c>
      <c r="S90" s="36">
        <f>SUMIFS(СВЦЭМ!$C$39:$C$782,СВЦЭМ!$A$39:$A$782,$A90,СВЦЭМ!$B$39:$B$782,S$83)+'СЕТ СН'!$H$9+СВЦЭМ!$D$10+'СЕТ СН'!$H$5-'СЕТ СН'!$H$17</f>
        <v>4745.6888644700002</v>
      </c>
      <c r="T90" s="36">
        <f>SUMIFS(СВЦЭМ!$C$39:$C$782,СВЦЭМ!$A$39:$A$782,$A90,СВЦЭМ!$B$39:$B$782,T$83)+'СЕТ СН'!$H$9+СВЦЭМ!$D$10+'СЕТ СН'!$H$5-'СЕТ СН'!$H$17</f>
        <v>4686.4888100600001</v>
      </c>
      <c r="U90" s="36">
        <f>SUMIFS(СВЦЭМ!$C$39:$C$782,СВЦЭМ!$A$39:$A$782,$A90,СВЦЭМ!$B$39:$B$782,U$83)+'СЕТ СН'!$H$9+СВЦЭМ!$D$10+'СЕТ СН'!$H$5-'СЕТ СН'!$H$17</f>
        <v>4680.6757589999997</v>
      </c>
      <c r="V90" s="36">
        <f>SUMIFS(СВЦЭМ!$C$39:$C$782,СВЦЭМ!$A$39:$A$782,$A90,СВЦЭМ!$B$39:$B$782,V$83)+'СЕТ СН'!$H$9+СВЦЭМ!$D$10+'СЕТ СН'!$H$5-'СЕТ СН'!$H$17</f>
        <v>4692.69116192</v>
      </c>
      <c r="W90" s="36">
        <f>SUMIFS(СВЦЭМ!$C$39:$C$782,СВЦЭМ!$A$39:$A$782,$A90,СВЦЭМ!$B$39:$B$782,W$83)+'СЕТ СН'!$H$9+СВЦЭМ!$D$10+'СЕТ СН'!$H$5-'СЕТ СН'!$H$17</f>
        <v>4709.1127110500001</v>
      </c>
      <c r="X90" s="36">
        <f>SUMIFS(СВЦЭМ!$C$39:$C$782,СВЦЭМ!$A$39:$A$782,$A90,СВЦЭМ!$B$39:$B$782,X$83)+'СЕТ СН'!$H$9+СВЦЭМ!$D$10+'СЕТ СН'!$H$5-'СЕТ СН'!$H$17</f>
        <v>4772.1511336399999</v>
      </c>
      <c r="Y90" s="36">
        <f>SUMIFS(СВЦЭМ!$C$39:$C$782,СВЦЭМ!$A$39:$A$782,$A90,СВЦЭМ!$B$39:$B$782,Y$83)+'СЕТ СН'!$H$9+СВЦЭМ!$D$10+'СЕТ СН'!$H$5-'СЕТ СН'!$H$17</f>
        <v>4814.5954669700004</v>
      </c>
    </row>
    <row r="91" spans="1:25" ht="15.75" x14ac:dyDescent="0.2">
      <c r="A91" s="35">
        <f t="shared" si="2"/>
        <v>45238</v>
      </c>
      <c r="B91" s="36">
        <f>SUMIFS(СВЦЭМ!$C$39:$C$782,СВЦЭМ!$A$39:$A$782,$A91,СВЦЭМ!$B$39:$B$782,B$83)+'СЕТ СН'!$H$9+СВЦЭМ!$D$10+'СЕТ СН'!$H$5-'СЕТ СН'!$H$17</f>
        <v>4841.5452437500007</v>
      </c>
      <c r="C91" s="36">
        <f>SUMIFS(СВЦЭМ!$C$39:$C$782,СВЦЭМ!$A$39:$A$782,$A91,СВЦЭМ!$B$39:$B$782,C$83)+'СЕТ СН'!$H$9+СВЦЭМ!$D$10+'СЕТ СН'!$H$5-'СЕТ СН'!$H$17</f>
        <v>4935.2075224300006</v>
      </c>
      <c r="D91" s="36">
        <f>SUMIFS(СВЦЭМ!$C$39:$C$782,СВЦЭМ!$A$39:$A$782,$A91,СВЦЭМ!$B$39:$B$782,D$83)+'СЕТ СН'!$H$9+СВЦЭМ!$D$10+'СЕТ СН'!$H$5-'СЕТ СН'!$H$17</f>
        <v>5018.0204463600003</v>
      </c>
      <c r="E91" s="36">
        <f>SUMIFS(СВЦЭМ!$C$39:$C$782,СВЦЭМ!$A$39:$A$782,$A91,СВЦЭМ!$B$39:$B$782,E$83)+'СЕТ СН'!$H$9+СВЦЭМ!$D$10+'СЕТ СН'!$H$5-'СЕТ СН'!$H$17</f>
        <v>5034.70268433</v>
      </c>
      <c r="F91" s="36">
        <f>SUMIFS(СВЦЭМ!$C$39:$C$782,СВЦЭМ!$A$39:$A$782,$A91,СВЦЭМ!$B$39:$B$782,F$83)+'СЕТ СН'!$H$9+СВЦЭМ!$D$10+'СЕТ СН'!$H$5-'СЕТ СН'!$H$17</f>
        <v>5037.6009959399998</v>
      </c>
      <c r="G91" s="36">
        <f>SUMIFS(СВЦЭМ!$C$39:$C$782,СВЦЭМ!$A$39:$A$782,$A91,СВЦЭМ!$B$39:$B$782,G$83)+'СЕТ СН'!$H$9+СВЦЭМ!$D$10+'СЕТ СН'!$H$5-'СЕТ СН'!$H$17</f>
        <v>5021.7277535400008</v>
      </c>
      <c r="H91" s="36">
        <f>SUMIFS(СВЦЭМ!$C$39:$C$782,СВЦЭМ!$A$39:$A$782,$A91,СВЦЭМ!$B$39:$B$782,H$83)+'СЕТ СН'!$H$9+СВЦЭМ!$D$10+'СЕТ СН'!$H$5-'СЕТ СН'!$H$17</f>
        <v>4964.0493261199999</v>
      </c>
      <c r="I91" s="36">
        <f>SUMIFS(СВЦЭМ!$C$39:$C$782,СВЦЭМ!$A$39:$A$782,$A91,СВЦЭМ!$B$39:$B$782,I$83)+'СЕТ СН'!$H$9+СВЦЭМ!$D$10+'СЕТ СН'!$H$5-'СЕТ СН'!$H$17</f>
        <v>4996.7658275399999</v>
      </c>
      <c r="J91" s="36">
        <f>SUMIFS(СВЦЭМ!$C$39:$C$782,СВЦЭМ!$A$39:$A$782,$A91,СВЦЭМ!$B$39:$B$782,J$83)+'СЕТ СН'!$H$9+СВЦЭМ!$D$10+'СЕТ СН'!$H$5-'СЕТ СН'!$H$17</f>
        <v>4967.3427723800005</v>
      </c>
      <c r="K91" s="36">
        <f>SUMIFS(СВЦЭМ!$C$39:$C$782,СВЦЭМ!$A$39:$A$782,$A91,СВЦЭМ!$B$39:$B$782,K$83)+'СЕТ СН'!$H$9+СВЦЭМ!$D$10+'СЕТ СН'!$H$5-'СЕТ СН'!$H$17</f>
        <v>4915.33104138</v>
      </c>
      <c r="L91" s="36">
        <f>SUMIFS(СВЦЭМ!$C$39:$C$782,СВЦЭМ!$A$39:$A$782,$A91,СВЦЭМ!$B$39:$B$782,L$83)+'СЕТ СН'!$H$9+СВЦЭМ!$D$10+'СЕТ СН'!$H$5-'СЕТ СН'!$H$17</f>
        <v>4892.4405626799999</v>
      </c>
      <c r="M91" s="36">
        <f>SUMIFS(СВЦЭМ!$C$39:$C$782,СВЦЭМ!$A$39:$A$782,$A91,СВЦЭМ!$B$39:$B$782,M$83)+'СЕТ СН'!$H$9+СВЦЭМ!$D$10+'СЕТ СН'!$H$5-'СЕТ СН'!$H$17</f>
        <v>4891.9956911900008</v>
      </c>
      <c r="N91" s="36">
        <f>SUMIFS(СВЦЭМ!$C$39:$C$782,СВЦЭМ!$A$39:$A$782,$A91,СВЦЭМ!$B$39:$B$782,N$83)+'СЕТ СН'!$H$9+СВЦЭМ!$D$10+'СЕТ СН'!$H$5-'СЕТ СН'!$H$17</f>
        <v>4867.0519124600005</v>
      </c>
      <c r="O91" s="36">
        <f>SUMIFS(СВЦЭМ!$C$39:$C$782,СВЦЭМ!$A$39:$A$782,$A91,СВЦЭМ!$B$39:$B$782,O$83)+'СЕТ СН'!$H$9+СВЦЭМ!$D$10+'СЕТ СН'!$H$5-'СЕТ СН'!$H$17</f>
        <v>4883.1169983500004</v>
      </c>
      <c r="P91" s="36">
        <f>SUMIFS(СВЦЭМ!$C$39:$C$782,СВЦЭМ!$A$39:$A$782,$A91,СВЦЭМ!$B$39:$B$782,P$83)+'СЕТ СН'!$H$9+СВЦЭМ!$D$10+'СЕТ СН'!$H$5-'СЕТ СН'!$H$17</f>
        <v>4936.1164342800002</v>
      </c>
      <c r="Q91" s="36">
        <f>SUMIFS(СВЦЭМ!$C$39:$C$782,СВЦЭМ!$A$39:$A$782,$A91,СВЦЭМ!$B$39:$B$782,Q$83)+'СЕТ СН'!$H$9+СВЦЭМ!$D$10+'СЕТ СН'!$H$5-'СЕТ СН'!$H$17</f>
        <v>4925.6563135000006</v>
      </c>
      <c r="R91" s="36">
        <f>SUMIFS(СВЦЭМ!$C$39:$C$782,СВЦЭМ!$A$39:$A$782,$A91,СВЦЭМ!$B$39:$B$782,R$83)+'СЕТ СН'!$H$9+СВЦЭМ!$D$10+'СЕТ СН'!$H$5-'СЕТ СН'!$H$17</f>
        <v>4922.4340773200001</v>
      </c>
      <c r="S91" s="36">
        <f>SUMIFS(СВЦЭМ!$C$39:$C$782,СВЦЭМ!$A$39:$A$782,$A91,СВЦЭМ!$B$39:$B$782,S$83)+'СЕТ СН'!$H$9+СВЦЭМ!$D$10+'СЕТ СН'!$H$5-'СЕТ СН'!$H$17</f>
        <v>4907.5332759600005</v>
      </c>
      <c r="T91" s="36">
        <f>SUMIFS(СВЦЭМ!$C$39:$C$782,СВЦЭМ!$A$39:$A$782,$A91,СВЦЭМ!$B$39:$B$782,T$83)+'СЕТ СН'!$H$9+СВЦЭМ!$D$10+'СЕТ СН'!$H$5-'СЕТ СН'!$H$17</f>
        <v>4847.2560056000002</v>
      </c>
      <c r="U91" s="36">
        <f>SUMIFS(СВЦЭМ!$C$39:$C$782,СВЦЭМ!$A$39:$A$782,$A91,СВЦЭМ!$B$39:$B$782,U$83)+'СЕТ СН'!$H$9+СВЦЭМ!$D$10+'СЕТ СН'!$H$5-'СЕТ СН'!$H$17</f>
        <v>4845.2310427900002</v>
      </c>
      <c r="V91" s="36">
        <f>SUMIFS(СВЦЭМ!$C$39:$C$782,СВЦЭМ!$A$39:$A$782,$A91,СВЦЭМ!$B$39:$B$782,V$83)+'СЕТ СН'!$H$9+СВЦЭМ!$D$10+'СЕТ СН'!$H$5-'СЕТ СН'!$H$17</f>
        <v>4874.3834325000007</v>
      </c>
      <c r="W91" s="36">
        <f>SUMIFS(СВЦЭМ!$C$39:$C$782,СВЦЭМ!$A$39:$A$782,$A91,СВЦЭМ!$B$39:$B$782,W$83)+'СЕТ СН'!$H$9+СВЦЭМ!$D$10+'СЕТ СН'!$H$5-'СЕТ СН'!$H$17</f>
        <v>4876.6088234899998</v>
      </c>
      <c r="X91" s="36">
        <f>SUMIFS(СВЦЭМ!$C$39:$C$782,СВЦЭМ!$A$39:$A$782,$A91,СВЦЭМ!$B$39:$B$782,X$83)+'СЕТ СН'!$H$9+СВЦЭМ!$D$10+'СЕТ СН'!$H$5-'СЕТ СН'!$H$17</f>
        <v>4920.3302321200008</v>
      </c>
      <c r="Y91" s="36">
        <f>SUMIFS(СВЦЭМ!$C$39:$C$782,СВЦЭМ!$A$39:$A$782,$A91,СВЦЭМ!$B$39:$B$782,Y$83)+'СЕТ СН'!$H$9+СВЦЭМ!$D$10+'СЕТ СН'!$H$5-'СЕТ СН'!$H$17</f>
        <v>4958.9466690200006</v>
      </c>
    </row>
    <row r="92" spans="1:25" ht="15.75" x14ac:dyDescent="0.2">
      <c r="A92" s="35">
        <f t="shared" si="2"/>
        <v>45239</v>
      </c>
      <c r="B92" s="36">
        <f>SUMIFS(СВЦЭМ!$C$39:$C$782,СВЦЭМ!$A$39:$A$782,$A92,СВЦЭМ!$B$39:$B$782,B$83)+'СЕТ СН'!$H$9+СВЦЭМ!$D$10+'СЕТ СН'!$H$5-'СЕТ СН'!$H$17</f>
        <v>4932.6998679099997</v>
      </c>
      <c r="C92" s="36">
        <f>SUMIFS(СВЦЭМ!$C$39:$C$782,СВЦЭМ!$A$39:$A$782,$A92,СВЦЭМ!$B$39:$B$782,C$83)+'СЕТ СН'!$H$9+СВЦЭМ!$D$10+'СЕТ СН'!$H$5-'СЕТ СН'!$H$17</f>
        <v>4956.2945276200007</v>
      </c>
      <c r="D92" s="36">
        <f>SUMIFS(СВЦЭМ!$C$39:$C$782,СВЦЭМ!$A$39:$A$782,$A92,СВЦЭМ!$B$39:$B$782,D$83)+'СЕТ СН'!$H$9+СВЦЭМ!$D$10+'СЕТ СН'!$H$5-'СЕТ СН'!$H$17</f>
        <v>5066.9344949700007</v>
      </c>
      <c r="E92" s="36">
        <f>SUMIFS(СВЦЭМ!$C$39:$C$782,СВЦЭМ!$A$39:$A$782,$A92,СВЦЭМ!$B$39:$B$782,E$83)+'СЕТ СН'!$H$9+СВЦЭМ!$D$10+'СЕТ СН'!$H$5-'СЕТ СН'!$H$17</f>
        <v>5119.4342425499999</v>
      </c>
      <c r="F92" s="36">
        <f>SUMIFS(СВЦЭМ!$C$39:$C$782,СВЦЭМ!$A$39:$A$782,$A92,СВЦЭМ!$B$39:$B$782,F$83)+'СЕТ СН'!$H$9+СВЦЭМ!$D$10+'СЕТ СН'!$H$5-'СЕТ СН'!$H$17</f>
        <v>5132.3729540900003</v>
      </c>
      <c r="G92" s="36">
        <f>SUMIFS(СВЦЭМ!$C$39:$C$782,СВЦЭМ!$A$39:$A$782,$A92,СВЦЭМ!$B$39:$B$782,G$83)+'СЕТ СН'!$H$9+СВЦЭМ!$D$10+'СЕТ СН'!$H$5-'СЕТ СН'!$H$17</f>
        <v>5103.0394652899995</v>
      </c>
      <c r="H92" s="36">
        <f>SUMIFS(СВЦЭМ!$C$39:$C$782,СВЦЭМ!$A$39:$A$782,$A92,СВЦЭМ!$B$39:$B$782,H$83)+'СЕТ СН'!$H$9+СВЦЭМ!$D$10+'СЕТ СН'!$H$5-'СЕТ СН'!$H$17</f>
        <v>5032.8989503400007</v>
      </c>
      <c r="I92" s="36">
        <f>SUMIFS(СВЦЭМ!$C$39:$C$782,СВЦЭМ!$A$39:$A$782,$A92,СВЦЭМ!$B$39:$B$782,I$83)+'СЕТ СН'!$H$9+СВЦЭМ!$D$10+'СЕТ СН'!$H$5-'СЕТ СН'!$H$17</f>
        <v>4990.53798284</v>
      </c>
      <c r="J92" s="36">
        <f>SUMIFS(СВЦЭМ!$C$39:$C$782,СВЦЭМ!$A$39:$A$782,$A92,СВЦЭМ!$B$39:$B$782,J$83)+'СЕТ СН'!$H$9+СВЦЭМ!$D$10+'СЕТ СН'!$H$5-'СЕТ СН'!$H$17</f>
        <v>4973.6968626400003</v>
      </c>
      <c r="K92" s="36">
        <f>SUMIFS(СВЦЭМ!$C$39:$C$782,СВЦЭМ!$A$39:$A$782,$A92,СВЦЭМ!$B$39:$B$782,K$83)+'СЕТ СН'!$H$9+СВЦЭМ!$D$10+'СЕТ СН'!$H$5-'СЕТ СН'!$H$17</f>
        <v>4935.8502887200002</v>
      </c>
      <c r="L92" s="36">
        <f>SUMIFS(СВЦЭМ!$C$39:$C$782,СВЦЭМ!$A$39:$A$782,$A92,СВЦЭМ!$B$39:$B$782,L$83)+'СЕТ СН'!$H$9+СВЦЭМ!$D$10+'СЕТ СН'!$H$5-'СЕТ СН'!$H$17</f>
        <v>4927.9404577700006</v>
      </c>
      <c r="M92" s="36">
        <f>SUMIFS(СВЦЭМ!$C$39:$C$782,СВЦЭМ!$A$39:$A$782,$A92,СВЦЭМ!$B$39:$B$782,M$83)+'СЕТ СН'!$H$9+СВЦЭМ!$D$10+'СЕТ СН'!$H$5-'СЕТ СН'!$H$17</f>
        <v>4934.5923366900006</v>
      </c>
      <c r="N92" s="36">
        <f>SUMIFS(СВЦЭМ!$C$39:$C$782,СВЦЭМ!$A$39:$A$782,$A92,СВЦЭМ!$B$39:$B$782,N$83)+'СЕТ СН'!$H$9+СВЦЭМ!$D$10+'СЕТ СН'!$H$5-'СЕТ СН'!$H$17</f>
        <v>4947.7257081400003</v>
      </c>
      <c r="O92" s="36">
        <f>SUMIFS(СВЦЭМ!$C$39:$C$782,СВЦЭМ!$A$39:$A$782,$A92,СВЦЭМ!$B$39:$B$782,O$83)+'СЕТ СН'!$H$9+СВЦЭМ!$D$10+'СЕТ СН'!$H$5-'СЕТ СН'!$H$17</f>
        <v>4942.02863884</v>
      </c>
      <c r="P92" s="36">
        <f>SUMIFS(СВЦЭМ!$C$39:$C$782,СВЦЭМ!$A$39:$A$782,$A92,СВЦЭМ!$B$39:$B$782,P$83)+'СЕТ СН'!$H$9+СВЦЭМ!$D$10+'СЕТ СН'!$H$5-'СЕТ СН'!$H$17</f>
        <v>4959.2807751700002</v>
      </c>
      <c r="Q92" s="36">
        <f>SUMIFS(СВЦЭМ!$C$39:$C$782,СВЦЭМ!$A$39:$A$782,$A92,СВЦЭМ!$B$39:$B$782,Q$83)+'СЕТ СН'!$H$9+СВЦЭМ!$D$10+'СЕТ СН'!$H$5-'СЕТ СН'!$H$17</f>
        <v>4979.0707138600001</v>
      </c>
      <c r="R92" s="36">
        <f>SUMIFS(СВЦЭМ!$C$39:$C$782,СВЦЭМ!$A$39:$A$782,$A92,СВЦЭМ!$B$39:$B$782,R$83)+'СЕТ СН'!$H$9+СВЦЭМ!$D$10+'СЕТ СН'!$H$5-'СЕТ СН'!$H$17</f>
        <v>4955.70235142</v>
      </c>
      <c r="S92" s="36">
        <f>SUMIFS(СВЦЭМ!$C$39:$C$782,СВЦЭМ!$A$39:$A$782,$A92,СВЦЭМ!$B$39:$B$782,S$83)+'СЕТ СН'!$H$9+СВЦЭМ!$D$10+'СЕТ СН'!$H$5-'СЕТ СН'!$H$17</f>
        <v>4948.1105269400005</v>
      </c>
      <c r="T92" s="36">
        <f>SUMIFS(СВЦЭМ!$C$39:$C$782,СВЦЭМ!$A$39:$A$782,$A92,СВЦЭМ!$B$39:$B$782,T$83)+'СЕТ СН'!$H$9+СВЦЭМ!$D$10+'СЕТ СН'!$H$5-'СЕТ СН'!$H$17</f>
        <v>4903.3854372100004</v>
      </c>
      <c r="U92" s="36">
        <f>SUMIFS(СВЦЭМ!$C$39:$C$782,СВЦЭМ!$A$39:$A$782,$A92,СВЦЭМ!$B$39:$B$782,U$83)+'СЕТ СН'!$H$9+СВЦЭМ!$D$10+'СЕТ СН'!$H$5-'СЕТ СН'!$H$17</f>
        <v>4909.4939311600001</v>
      </c>
      <c r="V92" s="36">
        <f>SUMIFS(СВЦЭМ!$C$39:$C$782,СВЦЭМ!$A$39:$A$782,$A92,СВЦЭМ!$B$39:$B$782,V$83)+'СЕТ СН'!$H$9+СВЦЭМ!$D$10+'СЕТ СН'!$H$5-'СЕТ СН'!$H$17</f>
        <v>4927.9448850400004</v>
      </c>
      <c r="W92" s="36">
        <f>SUMIFS(СВЦЭМ!$C$39:$C$782,СВЦЭМ!$A$39:$A$782,$A92,СВЦЭМ!$B$39:$B$782,W$83)+'СЕТ СН'!$H$9+СВЦЭМ!$D$10+'СЕТ СН'!$H$5-'СЕТ СН'!$H$17</f>
        <v>4939.4015955900004</v>
      </c>
      <c r="X92" s="36">
        <f>SUMIFS(СВЦЭМ!$C$39:$C$782,СВЦЭМ!$A$39:$A$782,$A92,СВЦЭМ!$B$39:$B$782,X$83)+'СЕТ СН'!$H$9+СВЦЭМ!$D$10+'СЕТ СН'!$H$5-'СЕТ СН'!$H$17</f>
        <v>4992.3015407900002</v>
      </c>
      <c r="Y92" s="36">
        <f>SUMIFS(СВЦЭМ!$C$39:$C$782,СВЦЭМ!$A$39:$A$782,$A92,СВЦЭМ!$B$39:$B$782,Y$83)+'СЕТ СН'!$H$9+СВЦЭМ!$D$10+'СЕТ СН'!$H$5-'СЕТ СН'!$H$17</f>
        <v>5026.1887100100002</v>
      </c>
    </row>
    <row r="93" spans="1:25" ht="15.75" x14ac:dyDescent="0.2">
      <c r="A93" s="35">
        <f t="shared" si="2"/>
        <v>45240</v>
      </c>
      <c r="B93" s="36">
        <f>SUMIFS(СВЦЭМ!$C$39:$C$782,СВЦЭМ!$A$39:$A$782,$A93,СВЦЭМ!$B$39:$B$782,B$83)+'СЕТ СН'!$H$9+СВЦЭМ!$D$10+'СЕТ СН'!$H$5-'СЕТ СН'!$H$17</f>
        <v>5036.6550162700005</v>
      </c>
      <c r="C93" s="36">
        <f>SUMIFS(СВЦЭМ!$C$39:$C$782,СВЦЭМ!$A$39:$A$782,$A93,СВЦЭМ!$B$39:$B$782,C$83)+'СЕТ СН'!$H$9+СВЦЭМ!$D$10+'СЕТ СН'!$H$5-'СЕТ СН'!$H$17</f>
        <v>5066.3578681899999</v>
      </c>
      <c r="D93" s="36">
        <f>SUMIFS(СВЦЭМ!$C$39:$C$782,СВЦЭМ!$A$39:$A$782,$A93,СВЦЭМ!$B$39:$B$782,D$83)+'СЕТ СН'!$H$9+СВЦЭМ!$D$10+'СЕТ СН'!$H$5-'СЕТ СН'!$H$17</f>
        <v>5078.7650885900002</v>
      </c>
      <c r="E93" s="36">
        <f>SUMIFS(СВЦЭМ!$C$39:$C$782,СВЦЭМ!$A$39:$A$782,$A93,СВЦЭМ!$B$39:$B$782,E$83)+'СЕТ СН'!$H$9+СВЦЭМ!$D$10+'СЕТ СН'!$H$5-'СЕТ СН'!$H$17</f>
        <v>5090.6711097699999</v>
      </c>
      <c r="F93" s="36">
        <f>SUMIFS(СВЦЭМ!$C$39:$C$782,СВЦЭМ!$A$39:$A$782,$A93,СВЦЭМ!$B$39:$B$782,F$83)+'СЕТ СН'!$H$9+СВЦЭМ!$D$10+'СЕТ СН'!$H$5-'СЕТ СН'!$H$17</f>
        <v>5117.5331075699996</v>
      </c>
      <c r="G93" s="36">
        <f>SUMIFS(СВЦЭМ!$C$39:$C$782,СВЦЭМ!$A$39:$A$782,$A93,СВЦЭМ!$B$39:$B$782,G$83)+'СЕТ СН'!$H$9+СВЦЭМ!$D$10+'СЕТ СН'!$H$5-'СЕТ СН'!$H$17</f>
        <v>5097.7730985200005</v>
      </c>
      <c r="H93" s="36">
        <f>SUMIFS(СВЦЭМ!$C$39:$C$782,СВЦЭМ!$A$39:$A$782,$A93,СВЦЭМ!$B$39:$B$782,H$83)+'СЕТ СН'!$H$9+СВЦЭМ!$D$10+'СЕТ СН'!$H$5-'СЕТ СН'!$H$17</f>
        <v>5035.3052453500004</v>
      </c>
      <c r="I93" s="36">
        <f>SUMIFS(СВЦЭМ!$C$39:$C$782,СВЦЭМ!$A$39:$A$782,$A93,СВЦЭМ!$B$39:$B$782,I$83)+'СЕТ СН'!$H$9+СВЦЭМ!$D$10+'СЕТ СН'!$H$5-'СЕТ СН'!$H$17</f>
        <v>4980.5633100900004</v>
      </c>
      <c r="J93" s="36">
        <f>SUMIFS(СВЦЭМ!$C$39:$C$782,СВЦЭМ!$A$39:$A$782,$A93,СВЦЭМ!$B$39:$B$782,J$83)+'СЕТ СН'!$H$9+СВЦЭМ!$D$10+'СЕТ СН'!$H$5-'СЕТ СН'!$H$17</f>
        <v>4940.8470022500005</v>
      </c>
      <c r="K93" s="36">
        <f>SUMIFS(СВЦЭМ!$C$39:$C$782,СВЦЭМ!$A$39:$A$782,$A93,СВЦЭМ!$B$39:$B$782,K$83)+'СЕТ СН'!$H$9+СВЦЭМ!$D$10+'СЕТ СН'!$H$5-'СЕТ СН'!$H$17</f>
        <v>4901.1115315200004</v>
      </c>
      <c r="L93" s="36">
        <f>SUMIFS(СВЦЭМ!$C$39:$C$782,СВЦЭМ!$A$39:$A$782,$A93,СВЦЭМ!$B$39:$B$782,L$83)+'СЕТ СН'!$H$9+СВЦЭМ!$D$10+'СЕТ СН'!$H$5-'СЕТ СН'!$H$17</f>
        <v>4885.1033868600007</v>
      </c>
      <c r="M93" s="36">
        <f>SUMIFS(СВЦЭМ!$C$39:$C$782,СВЦЭМ!$A$39:$A$782,$A93,СВЦЭМ!$B$39:$B$782,M$83)+'СЕТ СН'!$H$9+СВЦЭМ!$D$10+'СЕТ СН'!$H$5-'СЕТ СН'!$H$17</f>
        <v>4904.4426737399999</v>
      </c>
      <c r="N93" s="36">
        <f>SUMIFS(СВЦЭМ!$C$39:$C$782,СВЦЭМ!$A$39:$A$782,$A93,СВЦЭМ!$B$39:$B$782,N$83)+'СЕТ СН'!$H$9+СВЦЭМ!$D$10+'СЕТ СН'!$H$5-'СЕТ СН'!$H$17</f>
        <v>4912.00095771</v>
      </c>
      <c r="O93" s="36">
        <f>SUMIFS(СВЦЭМ!$C$39:$C$782,СВЦЭМ!$A$39:$A$782,$A93,СВЦЭМ!$B$39:$B$782,O$83)+'СЕТ СН'!$H$9+СВЦЭМ!$D$10+'СЕТ СН'!$H$5-'СЕТ СН'!$H$17</f>
        <v>4929.2289971500004</v>
      </c>
      <c r="P93" s="36">
        <f>SUMIFS(СВЦЭМ!$C$39:$C$782,СВЦЭМ!$A$39:$A$782,$A93,СВЦЭМ!$B$39:$B$782,P$83)+'СЕТ СН'!$H$9+СВЦЭМ!$D$10+'СЕТ СН'!$H$5-'СЕТ СН'!$H$17</f>
        <v>4945.51369135</v>
      </c>
      <c r="Q93" s="36">
        <f>SUMIFS(СВЦЭМ!$C$39:$C$782,СВЦЭМ!$A$39:$A$782,$A93,СВЦЭМ!$B$39:$B$782,Q$83)+'СЕТ СН'!$H$9+СВЦЭМ!$D$10+'СЕТ СН'!$H$5-'СЕТ СН'!$H$17</f>
        <v>4980.9042477700004</v>
      </c>
      <c r="R93" s="36">
        <f>SUMIFS(СВЦЭМ!$C$39:$C$782,СВЦЭМ!$A$39:$A$782,$A93,СВЦЭМ!$B$39:$B$782,R$83)+'СЕТ СН'!$H$9+СВЦЭМ!$D$10+'СЕТ СН'!$H$5-'СЕТ СН'!$H$17</f>
        <v>4978.7075618700001</v>
      </c>
      <c r="S93" s="36">
        <f>SUMIFS(СВЦЭМ!$C$39:$C$782,СВЦЭМ!$A$39:$A$782,$A93,СВЦЭМ!$B$39:$B$782,S$83)+'СЕТ СН'!$H$9+СВЦЭМ!$D$10+'СЕТ СН'!$H$5-'СЕТ СН'!$H$17</f>
        <v>4930.4920389700001</v>
      </c>
      <c r="T93" s="36">
        <f>SUMIFS(СВЦЭМ!$C$39:$C$782,СВЦЭМ!$A$39:$A$782,$A93,СВЦЭМ!$B$39:$B$782,T$83)+'СЕТ СН'!$H$9+СВЦЭМ!$D$10+'СЕТ СН'!$H$5-'СЕТ СН'!$H$17</f>
        <v>4872.6700327100007</v>
      </c>
      <c r="U93" s="36">
        <f>SUMIFS(СВЦЭМ!$C$39:$C$782,СВЦЭМ!$A$39:$A$782,$A93,СВЦЭМ!$B$39:$B$782,U$83)+'СЕТ СН'!$H$9+СВЦЭМ!$D$10+'СЕТ СН'!$H$5-'СЕТ СН'!$H$17</f>
        <v>4874.08658027</v>
      </c>
      <c r="V93" s="36">
        <f>SUMIFS(СВЦЭМ!$C$39:$C$782,СВЦЭМ!$A$39:$A$782,$A93,СВЦЭМ!$B$39:$B$782,V$83)+'СЕТ СН'!$H$9+СВЦЭМ!$D$10+'СЕТ СН'!$H$5-'СЕТ СН'!$H$17</f>
        <v>4902.5322101500005</v>
      </c>
      <c r="W93" s="36">
        <f>SUMIFS(СВЦЭМ!$C$39:$C$782,СВЦЭМ!$A$39:$A$782,$A93,СВЦЭМ!$B$39:$B$782,W$83)+'СЕТ СН'!$H$9+СВЦЭМ!$D$10+'СЕТ СН'!$H$5-'СЕТ СН'!$H$17</f>
        <v>4921.7468755400005</v>
      </c>
      <c r="X93" s="36">
        <f>SUMIFS(СВЦЭМ!$C$39:$C$782,СВЦЭМ!$A$39:$A$782,$A93,СВЦЭМ!$B$39:$B$782,X$83)+'СЕТ СН'!$H$9+СВЦЭМ!$D$10+'СЕТ СН'!$H$5-'СЕТ СН'!$H$17</f>
        <v>4967.2410478199999</v>
      </c>
      <c r="Y93" s="36">
        <f>SUMIFS(СВЦЭМ!$C$39:$C$782,СВЦЭМ!$A$39:$A$782,$A93,СВЦЭМ!$B$39:$B$782,Y$83)+'СЕТ СН'!$H$9+СВЦЭМ!$D$10+'СЕТ СН'!$H$5-'СЕТ СН'!$H$17</f>
        <v>5067.3868324699997</v>
      </c>
    </row>
    <row r="94" spans="1:25" ht="15.75" x14ac:dyDescent="0.2">
      <c r="A94" s="35">
        <f t="shared" si="2"/>
        <v>45241</v>
      </c>
      <c r="B94" s="36">
        <f>SUMIFS(СВЦЭМ!$C$39:$C$782,СВЦЭМ!$A$39:$A$782,$A94,СВЦЭМ!$B$39:$B$782,B$83)+'СЕТ СН'!$H$9+СВЦЭМ!$D$10+'СЕТ СН'!$H$5-'СЕТ СН'!$H$17</f>
        <v>4934.5416702299999</v>
      </c>
      <c r="C94" s="36">
        <f>SUMIFS(СВЦЭМ!$C$39:$C$782,СВЦЭМ!$A$39:$A$782,$A94,СВЦЭМ!$B$39:$B$782,C$83)+'СЕТ СН'!$H$9+СВЦЭМ!$D$10+'СЕТ СН'!$H$5-'СЕТ СН'!$H$17</f>
        <v>4961.9624453300003</v>
      </c>
      <c r="D94" s="36">
        <f>SUMIFS(СВЦЭМ!$C$39:$C$782,СВЦЭМ!$A$39:$A$782,$A94,СВЦЭМ!$B$39:$B$782,D$83)+'СЕТ СН'!$H$9+СВЦЭМ!$D$10+'СЕТ СН'!$H$5-'СЕТ СН'!$H$17</f>
        <v>5009.1202169799999</v>
      </c>
      <c r="E94" s="36">
        <f>SUMIFS(СВЦЭМ!$C$39:$C$782,СВЦЭМ!$A$39:$A$782,$A94,СВЦЭМ!$B$39:$B$782,E$83)+'СЕТ СН'!$H$9+СВЦЭМ!$D$10+'СЕТ СН'!$H$5-'СЕТ СН'!$H$17</f>
        <v>4989.4820776400002</v>
      </c>
      <c r="F94" s="36">
        <f>SUMIFS(СВЦЭМ!$C$39:$C$782,СВЦЭМ!$A$39:$A$782,$A94,СВЦЭМ!$B$39:$B$782,F$83)+'СЕТ СН'!$H$9+СВЦЭМ!$D$10+'СЕТ СН'!$H$5-'СЕТ СН'!$H$17</f>
        <v>4996.9270195500003</v>
      </c>
      <c r="G94" s="36">
        <f>SUMIFS(СВЦЭМ!$C$39:$C$782,СВЦЭМ!$A$39:$A$782,$A94,СВЦЭМ!$B$39:$B$782,G$83)+'СЕТ СН'!$H$9+СВЦЭМ!$D$10+'СЕТ СН'!$H$5-'СЕТ СН'!$H$17</f>
        <v>4999.9555164600006</v>
      </c>
      <c r="H94" s="36">
        <f>SUMIFS(СВЦЭМ!$C$39:$C$782,СВЦЭМ!$A$39:$A$782,$A94,СВЦЭМ!$B$39:$B$782,H$83)+'СЕТ СН'!$H$9+СВЦЭМ!$D$10+'СЕТ СН'!$H$5-'СЕТ СН'!$H$17</f>
        <v>4970.8727197900007</v>
      </c>
      <c r="I94" s="36">
        <f>SUMIFS(СВЦЭМ!$C$39:$C$782,СВЦЭМ!$A$39:$A$782,$A94,СВЦЭМ!$B$39:$B$782,I$83)+'СЕТ СН'!$H$9+СВЦЭМ!$D$10+'СЕТ СН'!$H$5-'СЕТ СН'!$H$17</f>
        <v>4942.29919883</v>
      </c>
      <c r="J94" s="36">
        <f>SUMIFS(СВЦЭМ!$C$39:$C$782,СВЦЭМ!$A$39:$A$782,$A94,СВЦЭМ!$B$39:$B$782,J$83)+'СЕТ СН'!$H$9+СВЦЭМ!$D$10+'СЕТ СН'!$H$5-'СЕТ СН'!$H$17</f>
        <v>4937.9391633400001</v>
      </c>
      <c r="K94" s="36">
        <f>SUMIFS(СВЦЭМ!$C$39:$C$782,СВЦЭМ!$A$39:$A$782,$A94,СВЦЭМ!$B$39:$B$782,K$83)+'СЕТ СН'!$H$9+СВЦЭМ!$D$10+'СЕТ СН'!$H$5-'СЕТ СН'!$H$17</f>
        <v>4878.9425130600002</v>
      </c>
      <c r="L94" s="36">
        <f>SUMIFS(СВЦЭМ!$C$39:$C$782,СВЦЭМ!$A$39:$A$782,$A94,СВЦЭМ!$B$39:$B$782,L$83)+'СЕТ СН'!$H$9+СВЦЭМ!$D$10+'СЕТ СН'!$H$5-'СЕТ СН'!$H$17</f>
        <v>4841.8092050600007</v>
      </c>
      <c r="M94" s="36">
        <f>SUMIFS(СВЦЭМ!$C$39:$C$782,СВЦЭМ!$A$39:$A$782,$A94,СВЦЭМ!$B$39:$B$782,M$83)+'СЕТ СН'!$H$9+СВЦЭМ!$D$10+'СЕТ СН'!$H$5-'СЕТ СН'!$H$17</f>
        <v>4837.62070356</v>
      </c>
      <c r="N94" s="36">
        <f>SUMIFS(СВЦЭМ!$C$39:$C$782,СВЦЭМ!$A$39:$A$782,$A94,СВЦЭМ!$B$39:$B$782,N$83)+'СЕТ СН'!$H$9+СВЦЭМ!$D$10+'СЕТ СН'!$H$5-'СЕТ СН'!$H$17</f>
        <v>4853.8885677300004</v>
      </c>
      <c r="O94" s="36">
        <f>SUMIFS(СВЦЭМ!$C$39:$C$782,СВЦЭМ!$A$39:$A$782,$A94,СВЦЭМ!$B$39:$B$782,O$83)+'СЕТ СН'!$H$9+СВЦЭМ!$D$10+'СЕТ СН'!$H$5-'СЕТ СН'!$H$17</f>
        <v>4873.7351893100004</v>
      </c>
      <c r="P94" s="36">
        <f>SUMIFS(СВЦЭМ!$C$39:$C$782,СВЦЭМ!$A$39:$A$782,$A94,СВЦЭМ!$B$39:$B$782,P$83)+'СЕТ СН'!$H$9+СВЦЭМ!$D$10+'СЕТ СН'!$H$5-'СЕТ СН'!$H$17</f>
        <v>4885.8104381200001</v>
      </c>
      <c r="Q94" s="36">
        <f>SUMIFS(СВЦЭМ!$C$39:$C$782,СВЦЭМ!$A$39:$A$782,$A94,СВЦЭМ!$B$39:$B$782,Q$83)+'СЕТ СН'!$H$9+СВЦЭМ!$D$10+'СЕТ СН'!$H$5-'СЕТ СН'!$H$17</f>
        <v>4900.8497673700003</v>
      </c>
      <c r="R94" s="36">
        <f>SUMIFS(СВЦЭМ!$C$39:$C$782,СВЦЭМ!$A$39:$A$782,$A94,СВЦЭМ!$B$39:$B$782,R$83)+'СЕТ СН'!$H$9+СВЦЭМ!$D$10+'СЕТ СН'!$H$5-'СЕТ СН'!$H$17</f>
        <v>4888.7178507099998</v>
      </c>
      <c r="S94" s="36">
        <f>SUMIFS(СВЦЭМ!$C$39:$C$782,СВЦЭМ!$A$39:$A$782,$A94,СВЦЭМ!$B$39:$B$782,S$83)+'СЕТ СН'!$H$9+СВЦЭМ!$D$10+'СЕТ СН'!$H$5-'СЕТ СН'!$H$17</f>
        <v>4850.9545573600008</v>
      </c>
      <c r="T94" s="36">
        <f>SUMIFS(СВЦЭМ!$C$39:$C$782,СВЦЭМ!$A$39:$A$782,$A94,СВЦЭМ!$B$39:$B$782,T$83)+'СЕТ СН'!$H$9+СВЦЭМ!$D$10+'СЕТ СН'!$H$5-'СЕТ СН'!$H$17</f>
        <v>4788.4045682200003</v>
      </c>
      <c r="U94" s="36">
        <f>SUMIFS(СВЦЭМ!$C$39:$C$782,СВЦЭМ!$A$39:$A$782,$A94,СВЦЭМ!$B$39:$B$782,U$83)+'СЕТ СН'!$H$9+СВЦЭМ!$D$10+'СЕТ СН'!$H$5-'СЕТ СН'!$H$17</f>
        <v>4797.77418167</v>
      </c>
      <c r="V94" s="36">
        <f>SUMIFS(СВЦЭМ!$C$39:$C$782,СВЦЭМ!$A$39:$A$782,$A94,СВЦЭМ!$B$39:$B$782,V$83)+'СЕТ СН'!$H$9+СВЦЭМ!$D$10+'СЕТ СН'!$H$5-'СЕТ СН'!$H$17</f>
        <v>4821.3317183600002</v>
      </c>
      <c r="W94" s="36">
        <f>SUMIFS(СВЦЭМ!$C$39:$C$782,СВЦЭМ!$A$39:$A$782,$A94,СВЦЭМ!$B$39:$B$782,W$83)+'СЕТ СН'!$H$9+СВЦЭМ!$D$10+'СЕТ СН'!$H$5-'СЕТ СН'!$H$17</f>
        <v>4843.1558942400006</v>
      </c>
      <c r="X94" s="36">
        <f>SUMIFS(СВЦЭМ!$C$39:$C$782,СВЦЭМ!$A$39:$A$782,$A94,СВЦЭМ!$B$39:$B$782,X$83)+'СЕТ СН'!$H$9+СВЦЭМ!$D$10+'СЕТ СН'!$H$5-'СЕТ СН'!$H$17</f>
        <v>4886.5238957900001</v>
      </c>
      <c r="Y94" s="36">
        <f>SUMIFS(СВЦЭМ!$C$39:$C$782,СВЦЭМ!$A$39:$A$782,$A94,СВЦЭМ!$B$39:$B$782,Y$83)+'СЕТ СН'!$H$9+СВЦЭМ!$D$10+'СЕТ СН'!$H$5-'СЕТ СН'!$H$17</f>
        <v>4911.50016787</v>
      </c>
    </row>
    <row r="95" spans="1:25" ht="15.75" x14ac:dyDescent="0.2">
      <c r="A95" s="35">
        <f t="shared" si="2"/>
        <v>45242</v>
      </c>
      <c r="B95" s="36">
        <f>SUMIFS(СВЦЭМ!$C$39:$C$782,СВЦЭМ!$A$39:$A$782,$A95,СВЦЭМ!$B$39:$B$782,B$83)+'СЕТ СН'!$H$9+СВЦЭМ!$D$10+'СЕТ СН'!$H$5-'СЕТ СН'!$H$17</f>
        <v>4826.6807923800006</v>
      </c>
      <c r="C95" s="36">
        <f>SUMIFS(СВЦЭМ!$C$39:$C$782,СВЦЭМ!$A$39:$A$782,$A95,СВЦЭМ!$B$39:$B$782,C$83)+'СЕТ СН'!$H$9+СВЦЭМ!$D$10+'СЕТ СН'!$H$5-'СЕТ СН'!$H$17</f>
        <v>4868.0515088299999</v>
      </c>
      <c r="D95" s="36">
        <f>SUMIFS(СВЦЭМ!$C$39:$C$782,СВЦЭМ!$A$39:$A$782,$A95,СВЦЭМ!$B$39:$B$782,D$83)+'СЕТ СН'!$H$9+СВЦЭМ!$D$10+'СЕТ СН'!$H$5-'СЕТ СН'!$H$17</f>
        <v>4895.46104646</v>
      </c>
      <c r="E95" s="36">
        <f>SUMIFS(СВЦЭМ!$C$39:$C$782,СВЦЭМ!$A$39:$A$782,$A95,СВЦЭМ!$B$39:$B$782,E$83)+'СЕТ СН'!$H$9+СВЦЭМ!$D$10+'СЕТ СН'!$H$5-'СЕТ СН'!$H$17</f>
        <v>4892.0866936700004</v>
      </c>
      <c r="F95" s="36">
        <f>SUMIFS(СВЦЭМ!$C$39:$C$782,СВЦЭМ!$A$39:$A$782,$A95,СВЦЭМ!$B$39:$B$782,F$83)+'СЕТ СН'!$H$9+СВЦЭМ!$D$10+'СЕТ СН'!$H$5-'СЕТ СН'!$H$17</f>
        <v>4897.5969021300007</v>
      </c>
      <c r="G95" s="36">
        <f>SUMIFS(СВЦЭМ!$C$39:$C$782,СВЦЭМ!$A$39:$A$782,$A95,СВЦЭМ!$B$39:$B$782,G$83)+'СЕТ СН'!$H$9+СВЦЭМ!$D$10+'СЕТ СН'!$H$5-'СЕТ СН'!$H$17</f>
        <v>4901.6906585400002</v>
      </c>
      <c r="H95" s="36">
        <f>SUMIFS(СВЦЭМ!$C$39:$C$782,СВЦЭМ!$A$39:$A$782,$A95,СВЦЭМ!$B$39:$B$782,H$83)+'СЕТ СН'!$H$9+СВЦЭМ!$D$10+'СЕТ СН'!$H$5-'СЕТ СН'!$H$17</f>
        <v>4898.9695459600007</v>
      </c>
      <c r="I95" s="36">
        <f>SUMIFS(СВЦЭМ!$C$39:$C$782,СВЦЭМ!$A$39:$A$782,$A95,СВЦЭМ!$B$39:$B$782,I$83)+'СЕТ СН'!$H$9+СВЦЭМ!$D$10+'СЕТ СН'!$H$5-'СЕТ СН'!$H$17</f>
        <v>4892.7520122100004</v>
      </c>
      <c r="J95" s="36">
        <f>SUMIFS(СВЦЭМ!$C$39:$C$782,СВЦЭМ!$A$39:$A$782,$A95,СВЦЭМ!$B$39:$B$782,J$83)+'СЕТ СН'!$H$9+СВЦЭМ!$D$10+'СЕТ СН'!$H$5-'СЕТ СН'!$H$17</f>
        <v>4862.6847340800005</v>
      </c>
      <c r="K95" s="36">
        <f>SUMIFS(СВЦЭМ!$C$39:$C$782,СВЦЭМ!$A$39:$A$782,$A95,СВЦЭМ!$B$39:$B$782,K$83)+'СЕТ СН'!$H$9+СВЦЭМ!$D$10+'СЕТ СН'!$H$5-'СЕТ СН'!$H$17</f>
        <v>4814.5525549100003</v>
      </c>
      <c r="L95" s="36">
        <f>SUMIFS(СВЦЭМ!$C$39:$C$782,СВЦЭМ!$A$39:$A$782,$A95,СВЦЭМ!$B$39:$B$782,L$83)+'СЕТ СН'!$H$9+СВЦЭМ!$D$10+'СЕТ СН'!$H$5-'СЕТ СН'!$H$17</f>
        <v>4781.4722780500006</v>
      </c>
      <c r="M95" s="36">
        <f>SUMIFS(СВЦЭМ!$C$39:$C$782,СВЦЭМ!$A$39:$A$782,$A95,СВЦЭМ!$B$39:$B$782,M$83)+'СЕТ СН'!$H$9+СВЦЭМ!$D$10+'СЕТ СН'!$H$5-'СЕТ СН'!$H$17</f>
        <v>4773.2775884500006</v>
      </c>
      <c r="N95" s="36">
        <f>SUMIFS(СВЦЭМ!$C$39:$C$782,СВЦЭМ!$A$39:$A$782,$A95,СВЦЭМ!$B$39:$B$782,N$83)+'СЕТ СН'!$H$9+СВЦЭМ!$D$10+'СЕТ СН'!$H$5-'СЕТ СН'!$H$17</f>
        <v>4767.0369917300004</v>
      </c>
      <c r="O95" s="36">
        <f>SUMIFS(СВЦЭМ!$C$39:$C$782,СВЦЭМ!$A$39:$A$782,$A95,СВЦЭМ!$B$39:$B$782,O$83)+'СЕТ СН'!$H$9+СВЦЭМ!$D$10+'СЕТ СН'!$H$5-'СЕТ СН'!$H$17</f>
        <v>4805.23412955</v>
      </c>
      <c r="P95" s="36">
        <f>SUMIFS(СВЦЭМ!$C$39:$C$782,СВЦЭМ!$A$39:$A$782,$A95,СВЦЭМ!$B$39:$B$782,P$83)+'СЕТ СН'!$H$9+СВЦЭМ!$D$10+'СЕТ СН'!$H$5-'СЕТ СН'!$H$17</f>
        <v>4816.62390839</v>
      </c>
      <c r="Q95" s="36">
        <f>SUMIFS(СВЦЭМ!$C$39:$C$782,СВЦЭМ!$A$39:$A$782,$A95,СВЦЭМ!$B$39:$B$782,Q$83)+'СЕТ СН'!$H$9+СВЦЭМ!$D$10+'СЕТ СН'!$H$5-'СЕТ СН'!$H$17</f>
        <v>4812.5819530400004</v>
      </c>
      <c r="R95" s="36">
        <f>SUMIFS(СВЦЭМ!$C$39:$C$782,СВЦЭМ!$A$39:$A$782,$A95,СВЦЭМ!$B$39:$B$782,R$83)+'СЕТ СН'!$H$9+СВЦЭМ!$D$10+'СЕТ СН'!$H$5-'СЕТ СН'!$H$17</f>
        <v>4798.0149799800001</v>
      </c>
      <c r="S95" s="36">
        <f>SUMIFS(СВЦЭМ!$C$39:$C$782,СВЦЭМ!$A$39:$A$782,$A95,СВЦЭМ!$B$39:$B$782,S$83)+'СЕТ СН'!$H$9+СВЦЭМ!$D$10+'СЕТ СН'!$H$5-'СЕТ СН'!$H$17</f>
        <v>4751.8297914499999</v>
      </c>
      <c r="T95" s="36">
        <f>SUMIFS(СВЦЭМ!$C$39:$C$782,СВЦЭМ!$A$39:$A$782,$A95,СВЦЭМ!$B$39:$B$782,T$83)+'СЕТ СН'!$H$9+СВЦЭМ!$D$10+'СЕТ СН'!$H$5-'СЕТ СН'!$H$17</f>
        <v>4708.6171523100002</v>
      </c>
      <c r="U95" s="36">
        <f>SUMIFS(СВЦЭМ!$C$39:$C$782,СВЦЭМ!$A$39:$A$782,$A95,СВЦЭМ!$B$39:$B$782,U$83)+'СЕТ СН'!$H$9+СВЦЭМ!$D$10+'СЕТ СН'!$H$5-'СЕТ СН'!$H$17</f>
        <v>4708.0745947800006</v>
      </c>
      <c r="V95" s="36">
        <f>SUMIFS(СВЦЭМ!$C$39:$C$782,СВЦЭМ!$A$39:$A$782,$A95,СВЦЭМ!$B$39:$B$782,V$83)+'СЕТ СН'!$H$9+СВЦЭМ!$D$10+'СЕТ СН'!$H$5-'СЕТ СН'!$H$17</f>
        <v>4733.7466115000007</v>
      </c>
      <c r="W95" s="36">
        <f>SUMIFS(СВЦЭМ!$C$39:$C$782,СВЦЭМ!$A$39:$A$782,$A95,СВЦЭМ!$B$39:$B$782,W$83)+'СЕТ СН'!$H$9+СВЦЭМ!$D$10+'СЕТ СН'!$H$5-'СЕТ СН'!$H$17</f>
        <v>4745.6616702700003</v>
      </c>
      <c r="X95" s="36">
        <f>SUMIFS(СВЦЭМ!$C$39:$C$782,СВЦЭМ!$A$39:$A$782,$A95,СВЦЭМ!$B$39:$B$782,X$83)+'СЕТ СН'!$H$9+СВЦЭМ!$D$10+'СЕТ СН'!$H$5-'СЕТ СН'!$H$17</f>
        <v>4793.6125409800006</v>
      </c>
      <c r="Y95" s="36">
        <f>SUMIFS(СВЦЭМ!$C$39:$C$782,СВЦЭМ!$A$39:$A$782,$A95,СВЦЭМ!$B$39:$B$782,Y$83)+'СЕТ СН'!$H$9+СВЦЭМ!$D$10+'СЕТ СН'!$H$5-'СЕТ СН'!$H$17</f>
        <v>4848.46051412</v>
      </c>
    </row>
    <row r="96" spans="1:25" ht="15.75" x14ac:dyDescent="0.2">
      <c r="A96" s="35">
        <f t="shared" si="2"/>
        <v>45243</v>
      </c>
      <c r="B96" s="36">
        <f>SUMIFS(СВЦЭМ!$C$39:$C$782,СВЦЭМ!$A$39:$A$782,$A96,СВЦЭМ!$B$39:$B$782,B$83)+'СЕТ СН'!$H$9+СВЦЭМ!$D$10+'СЕТ СН'!$H$5-'СЕТ СН'!$H$17</f>
        <v>4869.1209633899998</v>
      </c>
      <c r="C96" s="36">
        <f>SUMIFS(СВЦЭМ!$C$39:$C$782,СВЦЭМ!$A$39:$A$782,$A96,СВЦЭМ!$B$39:$B$782,C$83)+'СЕТ СН'!$H$9+СВЦЭМ!$D$10+'СЕТ СН'!$H$5-'СЕТ СН'!$H$17</f>
        <v>4917.90508176</v>
      </c>
      <c r="D96" s="36">
        <f>SUMIFS(СВЦЭМ!$C$39:$C$782,СВЦЭМ!$A$39:$A$782,$A96,СВЦЭМ!$B$39:$B$782,D$83)+'СЕТ СН'!$H$9+СВЦЭМ!$D$10+'СЕТ СН'!$H$5-'СЕТ СН'!$H$17</f>
        <v>4937.0089437799998</v>
      </c>
      <c r="E96" s="36">
        <f>SUMIFS(СВЦЭМ!$C$39:$C$782,СВЦЭМ!$A$39:$A$782,$A96,СВЦЭМ!$B$39:$B$782,E$83)+'СЕТ СН'!$H$9+СВЦЭМ!$D$10+'СЕТ СН'!$H$5-'СЕТ СН'!$H$17</f>
        <v>4930.2890683800006</v>
      </c>
      <c r="F96" s="36">
        <f>SUMIFS(СВЦЭМ!$C$39:$C$782,СВЦЭМ!$A$39:$A$782,$A96,СВЦЭМ!$B$39:$B$782,F$83)+'СЕТ СН'!$H$9+СВЦЭМ!$D$10+'СЕТ СН'!$H$5-'СЕТ СН'!$H$17</f>
        <v>4923.8325289800005</v>
      </c>
      <c r="G96" s="36">
        <f>SUMIFS(СВЦЭМ!$C$39:$C$782,СВЦЭМ!$A$39:$A$782,$A96,СВЦЭМ!$B$39:$B$782,G$83)+'СЕТ СН'!$H$9+СВЦЭМ!$D$10+'СЕТ СН'!$H$5-'СЕТ СН'!$H$17</f>
        <v>4926.6954153200004</v>
      </c>
      <c r="H96" s="36">
        <f>SUMIFS(СВЦЭМ!$C$39:$C$782,СВЦЭМ!$A$39:$A$782,$A96,СВЦЭМ!$B$39:$B$782,H$83)+'СЕТ СН'!$H$9+СВЦЭМ!$D$10+'СЕТ СН'!$H$5-'СЕТ СН'!$H$17</f>
        <v>4888.8959821400003</v>
      </c>
      <c r="I96" s="36">
        <f>SUMIFS(СВЦЭМ!$C$39:$C$782,СВЦЭМ!$A$39:$A$782,$A96,СВЦЭМ!$B$39:$B$782,I$83)+'СЕТ СН'!$H$9+СВЦЭМ!$D$10+'СЕТ СН'!$H$5-'СЕТ СН'!$H$17</f>
        <v>4820.1294740400008</v>
      </c>
      <c r="J96" s="36">
        <f>SUMIFS(СВЦЭМ!$C$39:$C$782,СВЦЭМ!$A$39:$A$782,$A96,СВЦЭМ!$B$39:$B$782,J$83)+'СЕТ СН'!$H$9+СВЦЭМ!$D$10+'СЕТ СН'!$H$5-'СЕТ СН'!$H$17</f>
        <v>4790.6667508800001</v>
      </c>
      <c r="K96" s="36">
        <f>SUMIFS(СВЦЭМ!$C$39:$C$782,СВЦЭМ!$A$39:$A$782,$A96,СВЦЭМ!$B$39:$B$782,K$83)+'СЕТ СН'!$H$9+СВЦЭМ!$D$10+'СЕТ СН'!$H$5-'СЕТ СН'!$H$17</f>
        <v>4770.6809822900004</v>
      </c>
      <c r="L96" s="36">
        <f>SUMIFS(СВЦЭМ!$C$39:$C$782,СВЦЭМ!$A$39:$A$782,$A96,СВЦЭМ!$B$39:$B$782,L$83)+'СЕТ СН'!$H$9+СВЦЭМ!$D$10+'СЕТ СН'!$H$5-'СЕТ СН'!$H$17</f>
        <v>4792.2505128299999</v>
      </c>
      <c r="M96" s="36">
        <f>SUMIFS(СВЦЭМ!$C$39:$C$782,СВЦЭМ!$A$39:$A$782,$A96,СВЦЭМ!$B$39:$B$782,M$83)+'СЕТ СН'!$H$9+СВЦЭМ!$D$10+'СЕТ СН'!$H$5-'СЕТ СН'!$H$17</f>
        <v>4785.6728499800001</v>
      </c>
      <c r="N96" s="36">
        <f>SUMIFS(СВЦЭМ!$C$39:$C$782,СВЦЭМ!$A$39:$A$782,$A96,СВЦЭМ!$B$39:$B$782,N$83)+'СЕТ СН'!$H$9+СВЦЭМ!$D$10+'СЕТ СН'!$H$5-'СЕТ СН'!$H$17</f>
        <v>4799.7259190300001</v>
      </c>
      <c r="O96" s="36">
        <f>SUMIFS(СВЦЭМ!$C$39:$C$782,СВЦЭМ!$A$39:$A$782,$A96,СВЦЭМ!$B$39:$B$782,O$83)+'СЕТ СН'!$H$9+СВЦЭМ!$D$10+'СЕТ СН'!$H$5-'СЕТ СН'!$H$17</f>
        <v>4821.9572365399999</v>
      </c>
      <c r="P96" s="36">
        <f>SUMIFS(СВЦЭМ!$C$39:$C$782,СВЦЭМ!$A$39:$A$782,$A96,СВЦЭМ!$B$39:$B$782,P$83)+'СЕТ СН'!$H$9+СВЦЭМ!$D$10+'СЕТ СН'!$H$5-'СЕТ СН'!$H$17</f>
        <v>4834.0848002100001</v>
      </c>
      <c r="Q96" s="36">
        <f>SUMIFS(СВЦЭМ!$C$39:$C$782,СВЦЭМ!$A$39:$A$782,$A96,СВЦЭМ!$B$39:$B$782,Q$83)+'СЕТ СН'!$H$9+СВЦЭМ!$D$10+'СЕТ СН'!$H$5-'СЕТ СН'!$H$17</f>
        <v>4864.1487338400002</v>
      </c>
      <c r="R96" s="36">
        <f>SUMIFS(СВЦЭМ!$C$39:$C$782,СВЦЭМ!$A$39:$A$782,$A96,СВЦЭМ!$B$39:$B$782,R$83)+'СЕТ СН'!$H$9+СВЦЭМ!$D$10+'СЕТ СН'!$H$5-'СЕТ СН'!$H$17</f>
        <v>4866.9479983900001</v>
      </c>
      <c r="S96" s="36">
        <f>SUMIFS(СВЦЭМ!$C$39:$C$782,СВЦЭМ!$A$39:$A$782,$A96,СВЦЭМ!$B$39:$B$782,S$83)+'СЕТ СН'!$H$9+СВЦЭМ!$D$10+'СЕТ СН'!$H$5-'СЕТ СН'!$H$17</f>
        <v>4818.9144493900003</v>
      </c>
      <c r="T96" s="36">
        <f>SUMIFS(СВЦЭМ!$C$39:$C$782,СВЦЭМ!$A$39:$A$782,$A96,СВЦЭМ!$B$39:$B$782,T$83)+'СЕТ СН'!$H$9+СВЦЭМ!$D$10+'СЕТ СН'!$H$5-'СЕТ СН'!$H$17</f>
        <v>4728.4923189300007</v>
      </c>
      <c r="U96" s="36">
        <f>SUMIFS(СВЦЭМ!$C$39:$C$782,СВЦЭМ!$A$39:$A$782,$A96,СВЦЭМ!$B$39:$B$782,U$83)+'СЕТ СН'!$H$9+СВЦЭМ!$D$10+'СЕТ СН'!$H$5-'СЕТ СН'!$H$17</f>
        <v>4718.9917368500001</v>
      </c>
      <c r="V96" s="36">
        <f>SUMIFS(СВЦЭМ!$C$39:$C$782,СВЦЭМ!$A$39:$A$782,$A96,СВЦЭМ!$B$39:$B$782,V$83)+'СЕТ СН'!$H$9+СВЦЭМ!$D$10+'СЕТ СН'!$H$5-'СЕТ СН'!$H$17</f>
        <v>4746.2394460699998</v>
      </c>
      <c r="W96" s="36">
        <f>SUMIFS(СВЦЭМ!$C$39:$C$782,СВЦЭМ!$A$39:$A$782,$A96,СВЦЭМ!$B$39:$B$782,W$83)+'СЕТ СН'!$H$9+СВЦЭМ!$D$10+'СЕТ СН'!$H$5-'СЕТ СН'!$H$17</f>
        <v>4774.8172965000003</v>
      </c>
      <c r="X96" s="36">
        <f>SUMIFS(СВЦЭМ!$C$39:$C$782,СВЦЭМ!$A$39:$A$782,$A96,СВЦЭМ!$B$39:$B$782,X$83)+'СЕТ СН'!$H$9+СВЦЭМ!$D$10+'СЕТ СН'!$H$5-'СЕТ СН'!$H$17</f>
        <v>4816.4113649000001</v>
      </c>
      <c r="Y96" s="36">
        <f>SUMIFS(СВЦЭМ!$C$39:$C$782,СВЦЭМ!$A$39:$A$782,$A96,СВЦЭМ!$B$39:$B$782,Y$83)+'СЕТ СН'!$H$9+СВЦЭМ!$D$10+'СЕТ СН'!$H$5-'СЕТ СН'!$H$17</f>
        <v>4842.3516024700002</v>
      </c>
    </row>
    <row r="97" spans="1:25" ht="15.75" x14ac:dyDescent="0.2">
      <c r="A97" s="35">
        <f t="shared" si="2"/>
        <v>45244</v>
      </c>
      <c r="B97" s="36">
        <f>SUMIFS(СВЦЭМ!$C$39:$C$782,СВЦЭМ!$A$39:$A$782,$A97,СВЦЭМ!$B$39:$B$782,B$83)+'СЕТ СН'!$H$9+СВЦЭМ!$D$10+'СЕТ СН'!$H$5-'СЕТ СН'!$H$17</f>
        <v>4961.4447221299997</v>
      </c>
      <c r="C97" s="36">
        <f>SUMIFS(СВЦЭМ!$C$39:$C$782,СВЦЭМ!$A$39:$A$782,$A97,СВЦЭМ!$B$39:$B$782,C$83)+'СЕТ СН'!$H$9+СВЦЭМ!$D$10+'СЕТ СН'!$H$5-'СЕТ СН'!$H$17</f>
        <v>4984.7364119900003</v>
      </c>
      <c r="D97" s="36">
        <f>SUMIFS(СВЦЭМ!$C$39:$C$782,СВЦЭМ!$A$39:$A$782,$A97,СВЦЭМ!$B$39:$B$782,D$83)+'СЕТ СН'!$H$9+СВЦЭМ!$D$10+'СЕТ СН'!$H$5-'СЕТ СН'!$H$17</f>
        <v>5009.2878192300004</v>
      </c>
      <c r="E97" s="36">
        <f>SUMIFS(СВЦЭМ!$C$39:$C$782,СВЦЭМ!$A$39:$A$782,$A97,СВЦЭМ!$B$39:$B$782,E$83)+'СЕТ СН'!$H$9+СВЦЭМ!$D$10+'СЕТ СН'!$H$5-'СЕТ СН'!$H$17</f>
        <v>4978.69668138</v>
      </c>
      <c r="F97" s="36">
        <f>SUMIFS(СВЦЭМ!$C$39:$C$782,СВЦЭМ!$A$39:$A$782,$A97,СВЦЭМ!$B$39:$B$782,F$83)+'СЕТ СН'!$H$9+СВЦЭМ!$D$10+'СЕТ СН'!$H$5-'СЕТ СН'!$H$17</f>
        <v>4981.0836055899999</v>
      </c>
      <c r="G97" s="36">
        <f>SUMIFS(СВЦЭМ!$C$39:$C$782,СВЦЭМ!$A$39:$A$782,$A97,СВЦЭМ!$B$39:$B$782,G$83)+'СЕТ СН'!$H$9+СВЦЭМ!$D$10+'СЕТ СН'!$H$5-'СЕТ СН'!$H$17</f>
        <v>4989.8559148800005</v>
      </c>
      <c r="H97" s="36">
        <f>SUMIFS(СВЦЭМ!$C$39:$C$782,СВЦЭМ!$A$39:$A$782,$A97,СВЦЭМ!$B$39:$B$782,H$83)+'СЕТ СН'!$H$9+СВЦЭМ!$D$10+'СЕТ СН'!$H$5-'СЕТ СН'!$H$17</f>
        <v>4952.9813582100005</v>
      </c>
      <c r="I97" s="36">
        <f>SUMIFS(СВЦЭМ!$C$39:$C$782,СВЦЭМ!$A$39:$A$782,$A97,СВЦЭМ!$B$39:$B$782,I$83)+'СЕТ СН'!$H$9+СВЦЭМ!$D$10+'СЕТ СН'!$H$5-'СЕТ СН'!$H$17</f>
        <v>4931.3166271999999</v>
      </c>
      <c r="J97" s="36">
        <f>SUMIFS(СВЦЭМ!$C$39:$C$782,СВЦЭМ!$A$39:$A$782,$A97,СВЦЭМ!$B$39:$B$782,J$83)+'СЕТ СН'!$H$9+СВЦЭМ!$D$10+'СЕТ СН'!$H$5-'СЕТ СН'!$H$17</f>
        <v>4885.0051199400004</v>
      </c>
      <c r="K97" s="36">
        <f>SUMIFS(СВЦЭМ!$C$39:$C$782,СВЦЭМ!$A$39:$A$782,$A97,СВЦЭМ!$B$39:$B$782,K$83)+'СЕТ СН'!$H$9+СВЦЭМ!$D$10+'СЕТ СН'!$H$5-'СЕТ СН'!$H$17</f>
        <v>4845.7912033299999</v>
      </c>
      <c r="L97" s="36">
        <f>SUMIFS(СВЦЭМ!$C$39:$C$782,СВЦЭМ!$A$39:$A$782,$A97,СВЦЭМ!$B$39:$B$782,L$83)+'СЕТ СН'!$H$9+СВЦЭМ!$D$10+'СЕТ СН'!$H$5-'СЕТ СН'!$H$17</f>
        <v>4835.1841675400001</v>
      </c>
      <c r="M97" s="36">
        <f>SUMIFS(СВЦЭМ!$C$39:$C$782,СВЦЭМ!$A$39:$A$782,$A97,СВЦЭМ!$B$39:$B$782,M$83)+'СЕТ СН'!$H$9+СВЦЭМ!$D$10+'СЕТ СН'!$H$5-'СЕТ СН'!$H$17</f>
        <v>4852.9981586200001</v>
      </c>
      <c r="N97" s="36">
        <f>SUMIFS(СВЦЭМ!$C$39:$C$782,СВЦЭМ!$A$39:$A$782,$A97,СВЦЭМ!$B$39:$B$782,N$83)+'СЕТ СН'!$H$9+СВЦЭМ!$D$10+'СЕТ СН'!$H$5-'СЕТ СН'!$H$17</f>
        <v>4871.4651847300001</v>
      </c>
      <c r="O97" s="36">
        <f>SUMIFS(СВЦЭМ!$C$39:$C$782,СВЦЭМ!$A$39:$A$782,$A97,СВЦЭМ!$B$39:$B$782,O$83)+'СЕТ СН'!$H$9+СВЦЭМ!$D$10+'СЕТ СН'!$H$5-'СЕТ СН'!$H$17</f>
        <v>4888.6202123800003</v>
      </c>
      <c r="P97" s="36">
        <f>SUMIFS(СВЦЭМ!$C$39:$C$782,СВЦЭМ!$A$39:$A$782,$A97,СВЦЭМ!$B$39:$B$782,P$83)+'СЕТ СН'!$H$9+СВЦЭМ!$D$10+'СЕТ СН'!$H$5-'СЕТ СН'!$H$17</f>
        <v>4881.5349712200004</v>
      </c>
      <c r="Q97" s="36">
        <f>SUMIFS(СВЦЭМ!$C$39:$C$782,СВЦЭМ!$A$39:$A$782,$A97,СВЦЭМ!$B$39:$B$782,Q$83)+'СЕТ СН'!$H$9+СВЦЭМ!$D$10+'СЕТ СН'!$H$5-'СЕТ СН'!$H$17</f>
        <v>4882.5308743100004</v>
      </c>
      <c r="R97" s="36">
        <f>SUMIFS(СВЦЭМ!$C$39:$C$782,СВЦЭМ!$A$39:$A$782,$A97,СВЦЭМ!$B$39:$B$782,R$83)+'СЕТ СН'!$H$9+СВЦЭМ!$D$10+'СЕТ СН'!$H$5-'СЕТ СН'!$H$17</f>
        <v>4873.64307199</v>
      </c>
      <c r="S97" s="36">
        <f>SUMIFS(СВЦЭМ!$C$39:$C$782,СВЦЭМ!$A$39:$A$782,$A97,СВЦЭМ!$B$39:$B$782,S$83)+'СЕТ СН'!$H$9+СВЦЭМ!$D$10+'СЕТ СН'!$H$5-'СЕТ СН'!$H$17</f>
        <v>4831.7439674899997</v>
      </c>
      <c r="T97" s="36">
        <f>SUMIFS(СВЦЭМ!$C$39:$C$782,СВЦЭМ!$A$39:$A$782,$A97,СВЦЭМ!$B$39:$B$782,T$83)+'СЕТ СН'!$H$9+СВЦЭМ!$D$10+'СЕТ СН'!$H$5-'СЕТ СН'!$H$17</f>
        <v>4779.48379725</v>
      </c>
      <c r="U97" s="36">
        <f>SUMIFS(СВЦЭМ!$C$39:$C$782,СВЦЭМ!$A$39:$A$782,$A97,СВЦЭМ!$B$39:$B$782,U$83)+'СЕТ СН'!$H$9+СВЦЭМ!$D$10+'СЕТ СН'!$H$5-'СЕТ СН'!$H$17</f>
        <v>4774.3837423000004</v>
      </c>
      <c r="V97" s="36">
        <f>SUMIFS(СВЦЭМ!$C$39:$C$782,СВЦЭМ!$A$39:$A$782,$A97,СВЦЭМ!$B$39:$B$782,V$83)+'СЕТ СН'!$H$9+СВЦЭМ!$D$10+'СЕТ СН'!$H$5-'СЕТ СН'!$H$17</f>
        <v>4813.89960608</v>
      </c>
      <c r="W97" s="36">
        <f>SUMIFS(СВЦЭМ!$C$39:$C$782,СВЦЭМ!$A$39:$A$782,$A97,СВЦЭМ!$B$39:$B$782,W$83)+'СЕТ СН'!$H$9+СВЦЭМ!$D$10+'СЕТ СН'!$H$5-'СЕТ СН'!$H$17</f>
        <v>4825.45632406</v>
      </c>
      <c r="X97" s="36">
        <f>SUMIFS(СВЦЭМ!$C$39:$C$782,СВЦЭМ!$A$39:$A$782,$A97,СВЦЭМ!$B$39:$B$782,X$83)+'СЕТ СН'!$H$9+СВЦЭМ!$D$10+'СЕТ СН'!$H$5-'СЕТ СН'!$H$17</f>
        <v>4874.7523005600005</v>
      </c>
      <c r="Y97" s="36">
        <f>SUMIFS(СВЦЭМ!$C$39:$C$782,СВЦЭМ!$A$39:$A$782,$A97,СВЦЭМ!$B$39:$B$782,Y$83)+'СЕТ СН'!$H$9+СВЦЭМ!$D$10+'СЕТ СН'!$H$5-'СЕТ СН'!$H$17</f>
        <v>4927.0572896200001</v>
      </c>
    </row>
    <row r="98" spans="1:25" ht="15.75" x14ac:dyDescent="0.2">
      <c r="A98" s="35">
        <f t="shared" si="2"/>
        <v>45245</v>
      </c>
      <c r="B98" s="36">
        <f>SUMIFS(СВЦЭМ!$C$39:$C$782,СВЦЭМ!$A$39:$A$782,$A98,СВЦЭМ!$B$39:$B$782,B$83)+'СЕТ СН'!$H$9+СВЦЭМ!$D$10+'СЕТ СН'!$H$5-'СЕТ СН'!$H$17</f>
        <v>5018.0548185000007</v>
      </c>
      <c r="C98" s="36">
        <f>SUMIFS(СВЦЭМ!$C$39:$C$782,СВЦЭМ!$A$39:$A$782,$A98,СВЦЭМ!$B$39:$B$782,C$83)+'СЕТ СН'!$H$9+СВЦЭМ!$D$10+'СЕТ СН'!$H$5-'СЕТ СН'!$H$17</f>
        <v>5080.7796818700008</v>
      </c>
      <c r="D98" s="36">
        <f>SUMIFS(СВЦЭМ!$C$39:$C$782,СВЦЭМ!$A$39:$A$782,$A98,СВЦЭМ!$B$39:$B$782,D$83)+'СЕТ СН'!$H$9+СВЦЭМ!$D$10+'СЕТ СН'!$H$5-'СЕТ СН'!$H$17</f>
        <v>5095.0637141100005</v>
      </c>
      <c r="E98" s="36">
        <f>SUMIFS(СВЦЭМ!$C$39:$C$782,СВЦЭМ!$A$39:$A$782,$A98,СВЦЭМ!$B$39:$B$782,E$83)+'СЕТ СН'!$H$9+СВЦЭМ!$D$10+'СЕТ СН'!$H$5-'СЕТ СН'!$H$17</f>
        <v>5090.2311222099997</v>
      </c>
      <c r="F98" s="36">
        <f>SUMIFS(СВЦЭМ!$C$39:$C$782,СВЦЭМ!$A$39:$A$782,$A98,СВЦЭМ!$B$39:$B$782,F$83)+'СЕТ СН'!$H$9+СВЦЭМ!$D$10+'СЕТ СН'!$H$5-'СЕТ СН'!$H$17</f>
        <v>5082.3409302800001</v>
      </c>
      <c r="G98" s="36">
        <f>SUMIFS(СВЦЭМ!$C$39:$C$782,СВЦЭМ!$A$39:$A$782,$A98,СВЦЭМ!$B$39:$B$782,G$83)+'СЕТ СН'!$H$9+СВЦЭМ!$D$10+'СЕТ СН'!$H$5-'СЕТ СН'!$H$17</f>
        <v>5087.46218632</v>
      </c>
      <c r="H98" s="36">
        <f>SUMIFS(СВЦЭМ!$C$39:$C$782,СВЦЭМ!$A$39:$A$782,$A98,СВЦЭМ!$B$39:$B$782,H$83)+'СЕТ СН'!$H$9+СВЦЭМ!$D$10+'СЕТ СН'!$H$5-'СЕТ СН'!$H$17</f>
        <v>5050.4811282700002</v>
      </c>
      <c r="I98" s="36">
        <f>SUMIFS(СВЦЭМ!$C$39:$C$782,СВЦЭМ!$A$39:$A$782,$A98,СВЦЭМ!$B$39:$B$782,I$83)+'СЕТ СН'!$H$9+СВЦЭМ!$D$10+'СЕТ СН'!$H$5-'СЕТ СН'!$H$17</f>
        <v>4960.4612433700004</v>
      </c>
      <c r="J98" s="36">
        <f>SUMIFS(СВЦЭМ!$C$39:$C$782,СВЦЭМ!$A$39:$A$782,$A98,СВЦЭМ!$B$39:$B$782,J$83)+'СЕТ СН'!$H$9+СВЦЭМ!$D$10+'СЕТ СН'!$H$5-'СЕТ СН'!$H$17</f>
        <v>4907.2363657799997</v>
      </c>
      <c r="K98" s="36">
        <f>SUMIFS(СВЦЭМ!$C$39:$C$782,СВЦЭМ!$A$39:$A$782,$A98,СВЦЭМ!$B$39:$B$782,K$83)+'СЕТ СН'!$H$9+СВЦЭМ!$D$10+'СЕТ СН'!$H$5-'СЕТ СН'!$H$17</f>
        <v>4873.70057671</v>
      </c>
      <c r="L98" s="36">
        <f>SUMIFS(СВЦЭМ!$C$39:$C$782,СВЦЭМ!$A$39:$A$782,$A98,СВЦЭМ!$B$39:$B$782,L$83)+'СЕТ СН'!$H$9+СВЦЭМ!$D$10+'СЕТ СН'!$H$5-'СЕТ СН'!$H$17</f>
        <v>4859.7281290000001</v>
      </c>
      <c r="M98" s="36">
        <f>SUMIFS(СВЦЭМ!$C$39:$C$782,СВЦЭМ!$A$39:$A$782,$A98,СВЦЭМ!$B$39:$B$782,M$83)+'СЕТ СН'!$H$9+СВЦЭМ!$D$10+'СЕТ СН'!$H$5-'СЕТ СН'!$H$17</f>
        <v>4861.9671187200001</v>
      </c>
      <c r="N98" s="36">
        <f>SUMIFS(СВЦЭМ!$C$39:$C$782,СВЦЭМ!$A$39:$A$782,$A98,СВЦЭМ!$B$39:$B$782,N$83)+'СЕТ СН'!$H$9+СВЦЭМ!$D$10+'СЕТ СН'!$H$5-'СЕТ СН'!$H$17</f>
        <v>4876.4010110400004</v>
      </c>
      <c r="O98" s="36">
        <f>SUMIFS(СВЦЭМ!$C$39:$C$782,СВЦЭМ!$A$39:$A$782,$A98,СВЦЭМ!$B$39:$B$782,O$83)+'СЕТ СН'!$H$9+СВЦЭМ!$D$10+'СЕТ СН'!$H$5-'СЕТ СН'!$H$17</f>
        <v>4864.7154341700007</v>
      </c>
      <c r="P98" s="36">
        <f>SUMIFS(СВЦЭМ!$C$39:$C$782,СВЦЭМ!$A$39:$A$782,$A98,СВЦЭМ!$B$39:$B$782,P$83)+'СЕТ СН'!$H$9+СВЦЭМ!$D$10+'СЕТ СН'!$H$5-'СЕТ СН'!$H$17</f>
        <v>4857.2264134699999</v>
      </c>
      <c r="Q98" s="36">
        <f>SUMIFS(СВЦЭМ!$C$39:$C$782,СВЦЭМ!$A$39:$A$782,$A98,СВЦЭМ!$B$39:$B$782,Q$83)+'СЕТ СН'!$H$9+СВЦЭМ!$D$10+'СЕТ СН'!$H$5-'СЕТ СН'!$H$17</f>
        <v>4895.0413422000001</v>
      </c>
      <c r="R98" s="36">
        <f>SUMIFS(СВЦЭМ!$C$39:$C$782,СВЦЭМ!$A$39:$A$782,$A98,СВЦЭМ!$B$39:$B$782,R$83)+'СЕТ СН'!$H$9+СВЦЭМ!$D$10+'СЕТ СН'!$H$5-'СЕТ СН'!$H$17</f>
        <v>4922.7871737000005</v>
      </c>
      <c r="S98" s="36">
        <f>SUMIFS(СВЦЭМ!$C$39:$C$782,СВЦЭМ!$A$39:$A$782,$A98,СВЦЭМ!$B$39:$B$782,S$83)+'СЕТ СН'!$H$9+СВЦЭМ!$D$10+'СЕТ СН'!$H$5-'СЕТ СН'!$H$17</f>
        <v>4893.2592094299998</v>
      </c>
      <c r="T98" s="36">
        <f>SUMIFS(СВЦЭМ!$C$39:$C$782,СВЦЭМ!$A$39:$A$782,$A98,СВЦЭМ!$B$39:$B$782,T$83)+'СЕТ СН'!$H$9+СВЦЭМ!$D$10+'СЕТ СН'!$H$5-'СЕТ СН'!$H$17</f>
        <v>4814.3111189900001</v>
      </c>
      <c r="U98" s="36">
        <f>SUMIFS(СВЦЭМ!$C$39:$C$782,СВЦЭМ!$A$39:$A$782,$A98,СВЦЭМ!$B$39:$B$782,U$83)+'СЕТ СН'!$H$9+СВЦЭМ!$D$10+'СЕТ СН'!$H$5-'СЕТ СН'!$H$17</f>
        <v>4823.6723030700005</v>
      </c>
      <c r="V98" s="36">
        <f>SUMIFS(СВЦЭМ!$C$39:$C$782,СВЦЭМ!$A$39:$A$782,$A98,СВЦЭМ!$B$39:$B$782,V$83)+'СЕТ СН'!$H$9+СВЦЭМ!$D$10+'СЕТ СН'!$H$5-'СЕТ СН'!$H$17</f>
        <v>4857.0698012499997</v>
      </c>
      <c r="W98" s="36">
        <f>SUMIFS(СВЦЭМ!$C$39:$C$782,СВЦЭМ!$A$39:$A$782,$A98,СВЦЭМ!$B$39:$B$782,W$83)+'СЕТ СН'!$H$9+СВЦЭМ!$D$10+'СЕТ СН'!$H$5-'СЕТ СН'!$H$17</f>
        <v>4871.3085084700006</v>
      </c>
      <c r="X98" s="36">
        <f>SUMIFS(СВЦЭМ!$C$39:$C$782,СВЦЭМ!$A$39:$A$782,$A98,СВЦЭМ!$B$39:$B$782,X$83)+'СЕТ СН'!$H$9+СВЦЭМ!$D$10+'СЕТ СН'!$H$5-'СЕТ СН'!$H$17</f>
        <v>4918.8018276100001</v>
      </c>
      <c r="Y98" s="36">
        <f>SUMIFS(СВЦЭМ!$C$39:$C$782,СВЦЭМ!$A$39:$A$782,$A98,СВЦЭМ!$B$39:$B$782,Y$83)+'СЕТ СН'!$H$9+СВЦЭМ!$D$10+'СЕТ СН'!$H$5-'СЕТ СН'!$H$17</f>
        <v>4971.6800493299997</v>
      </c>
    </row>
    <row r="99" spans="1:25" ht="15.75" x14ac:dyDescent="0.2">
      <c r="A99" s="35">
        <f t="shared" si="2"/>
        <v>45246</v>
      </c>
      <c r="B99" s="36">
        <f>SUMIFS(СВЦЭМ!$C$39:$C$782,СВЦЭМ!$A$39:$A$782,$A99,СВЦЭМ!$B$39:$B$782,B$83)+'СЕТ СН'!$H$9+СВЦЭМ!$D$10+'СЕТ СН'!$H$5-'СЕТ СН'!$H$17</f>
        <v>4960.0737984500001</v>
      </c>
      <c r="C99" s="36">
        <f>SUMIFS(СВЦЭМ!$C$39:$C$782,СВЦЭМ!$A$39:$A$782,$A99,СВЦЭМ!$B$39:$B$782,C$83)+'СЕТ СН'!$H$9+СВЦЭМ!$D$10+'СЕТ СН'!$H$5-'СЕТ СН'!$H$17</f>
        <v>4998.7543014500006</v>
      </c>
      <c r="D99" s="36">
        <f>SUMIFS(СВЦЭМ!$C$39:$C$782,СВЦЭМ!$A$39:$A$782,$A99,СВЦЭМ!$B$39:$B$782,D$83)+'СЕТ СН'!$H$9+СВЦЭМ!$D$10+'СЕТ СН'!$H$5-'СЕТ СН'!$H$17</f>
        <v>5029.73081052</v>
      </c>
      <c r="E99" s="36">
        <f>SUMIFS(СВЦЭМ!$C$39:$C$782,СВЦЭМ!$A$39:$A$782,$A99,СВЦЭМ!$B$39:$B$782,E$83)+'СЕТ СН'!$H$9+СВЦЭМ!$D$10+'СЕТ СН'!$H$5-'СЕТ СН'!$H$17</f>
        <v>5017.9274838500005</v>
      </c>
      <c r="F99" s="36">
        <f>SUMIFS(СВЦЭМ!$C$39:$C$782,СВЦЭМ!$A$39:$A$782,$A99,СВЦЭМ!$B$39:$B$782,F$83)+'СЕТ СН'!$H$9+СВЦЭМ!$D$10+'СЕТ СН'!$H$5-'СЕТ СН'!$H$17</f>
        <v>5011.7316216899999</v>
      </c>
      <c r="G99" s="36">
        <f>SUMIFS(СВЦЭМ!$C$39:$C$782,СВЦЭМ!$A$39:$A$782,$A99,СВЦЭМ!$B$39:$B$782,G$83)+'СЕТ СН'!$H$9+СВЦЭМ!$D$10+'СЕТ СН'!$H$5-'СЕТ СН'!$H$17</f>
        <v>5008.1645296300003</v>
      </c>
      <c r="H99" s="36">
        <f>SUMIFS(СВЦЭМ!$C$39:$C$782,СВЦЭМ!$A$39:$A$782,$A99,СВЦЭМ!$B$39:$B$782,H$83)+'СЕТ СН'!$H$9+СВЦЭМ!$D$10+'СЕТ СН'!$H$5-'СЕТ СН'!$H$17</f>
        <v>4944.9185772000001</v>
      </c>
      <c r="I99" s="36">
        <f>SUMIFS(СВЦЭМ!$C$39:$C$782,СВЦЭМ!$A$39:$A$782,$A99,СВЦЭМ!$B$39:$B$782,I$83)+'СЕТ СН'!$H$9+СВЦЭМ!$D$10+'СЕТ СН'!$H$5-'СЕТ СН'!$H$17</f>
        <v>4901.1439747800005</v>
      </c>
      <c r="J99" s="36">
        <f>SUMIFS(СВЦЭМ!$C$39:$C$782,СВЦЭМ!$A$39:$A$782,$A99,СВЦЭМ!$B$39:$B$782,J$83)+'СЕТ СН'!$H$9+СВЦЭМ!$D$10+'СЕТ СН'!$H$5-'СЕТ СН'!$H$17</f>
        <v>4876.4830123299998</v>
      </c>
      <c r="K99" s="36">
        <f>SUMIFS(СВЦЭМ!$C$39:$C$782,СВЦЭМ!$A$39:$A$782,$A99,СВЦЭМ!$B$39:$B$782,K$83)+'СЕТ СН'!$H$9+СВЦЭМ!$D$10+'СЕТ СН'!$H$5-'СЕТ СН'!$H$17</f>
        <v>4872.7644530300004</v>
      </c>
      <c r="L99" s="36">
        <f>SUMIFS(СВЦЭМ!$C$39:$C$782,СВЦЭМ!$A$39:$A$782,$A99,СВЦЭМ!$B$39:$B$782,L$83)+'СЕТ СН'!$H$9+СВЦЭМ!$D$10+'СЕТ СН'!$H$5-'СЕТ СН'!$H$17</f>
        <v>4907.1063836700005</v>
      </c>
      <c r="M99" s="36">
        <f>SUMIFS(СВЦЭМ!$C$39:$C$782,СВЦЭМ!$A$39:$A$782,$A99,СВЦЭМ!$B$39:$B$782,M$83)+'СЕТ СН'!$H$9+СВЦЭМ!$D$10+'СЕТ СН'!$H$5-'СЕТ СН'!$H$17</f>
        <v>4921.4680072500005</v>
      </c>
      <c r="N99" s="36">
        <f>SUMIFS(СВЦЭМ!$C$39:$C$782,СВЦЭМ!$A$39:$A$782,$A99,СВЦЭМ!$B$39:$B$782,N$83)+'СЕТ СН'!$H$9+СВЦЭМ!$D$10+'СЕТ СН'!$H$5-'СЕТ СН'!$H$17</f>
        <v>4940.15622085</v>
      </c>
      <c r="O99" s="36">
        <f>SUMIFS(СВЦЭМ!$C$39:$C$782,СВЦЭМ!$A$39:$A$782,$A99,СВЦЭМ!$B$39:$B$782,O$83)+'СЕТ СН'!$H$9+СВЦЭМ!$D$10+'СЕТ СН'!$H$5-'СЕТ СН'!$H$17</f>
        <v>4939.22808403</v>
      </c>
      <c r="P99" s="36">
        <f>SUMIFS(СВЦЭМ!$C$39:$C$782,СВЦЭМ!$A$39:$A$782,$A99,СВЦЭМ!$B$39:$B$782,P$83)+'СЕТ СН'!$H$9+СВЦЭМ!$D$10+'СЕТ СН'!$H$5-'СЕТ СН'!$H$17</f>
        <v>4917.2384047300002</v>
      </c>
      <c r="Q99" s="36">
        <f>SUMIFS(СВЦЭМ!$C$39:$C$782,СВЦЭМ!$A$39:$A$782,$A99,СВЦЭМ!$B$39:$B$782,Q$83)+'СЕТ СН'!$H$9+СВЦЭМ!$D$10+'СЕТ СН'!$H$5-'СЕТ СН'!$H$17</f>
        <v>4918.3177125900002</v>
      </c>
      <c r="R99" s="36">
        <f>SUMIFS(СВЦЭМ!$C$39:$C$782,СВЦЭМ!$A$39:$A$782,$A99,СВЦЭМ!$B$39:$B$782,R$83)+'СЕТ СН'!$H$9+СВЦЭМ!$D$10+'СЕТ СН'!$H$5-'СЕТ СН'!$H$17</f>
        <v>4971.4702269300005</v>
      </c>
      <c r="S99" s="36">
        <f>SUMIFS(СВЦЭМ!$C$39:$C$782,СВЦЭМ!$A$39:$A$782,$A99,СВЦЭМ!$B$39:$B$782,S$83)+'СЕТ СН'!$H$9+СВЦЭМ!$D$10+'СЕТ СН'!$H$5-'СЕТ СН'!$H$17</f>
        <v>4925.3069094000002</v>
      </c>
      <c r="T99" s="36">
        <f>SUMIFS(СВЦЭМ!$C$39:$C$782,СВЦЭМ!$A$39:$A$782,$A99,СВЦЭМ!$B$39:$B$782,T$83)+'СЕТ СН'!$H$9+СВЦЭМ!$D$10+'СЕТ СН'!$H$5-'СЕТ СН'!$H$17</f>
        <v>4822.3424297199999</v>
      </c>
      <c r="U99" s="36">
        <f>SUMIFS(СВЦЭМ!$C$39:$C$782,СВЦЭМ!$A$39:$A$782,$A99,СВЦЭМ!$B$39:$B$782,U$83)+'СЕТ СН'!$H$9+СВЦЭМ!$D$10+'СЕТ СН'!$H$5-'СЕТ СН'!$H$17</f>
        <v>4827.4384993000003</v>
      </c>
      <c r="V99" s="36">
        <f>SUMIFS(СВЦЭМ!$C$39:$C$782,СВЦЭМ!$A$39:$A$782,$A99,СВЦЭМ!$B$39:$B$782,V$83)+'СЕТ СН'!$H$9+СВЦЭМ!$D$10+'СЕТ СН'!$H$5-'СЕТ СН'!$H$17</f>
        <v>4857.1058143200007</v>
      </c>
      <c r="W99" s="36">
        <f>SUMIFS(СВЦЭМ!$C$39:$C$782,СВЦЭМ!$A$39:$A$782,$A99,СВЦЭМ!$B$39:$B$782,W$83)+'СЕТ СН'!$H$9+СВЦЭМ!$D$10+'СЕТ СН'!$H$5-'СЕТ СН'!$H$17</f>
        <v>4880.4682190000003</v>
      </c>
      <c r="X99" s="36">
        <f>SUMIFS(СВЦЭМ!$C$39:$C$782,СВЦЭМ!$A$39:$A$782,$A99,СВЦЭМ!$B$39:$B$782,X$83)+'СЕТ СН'!$H$9+СВЦЭМ!$D$10+'СЕТ СН'!$H$5-'СЕТ СН'!$H$17</f>
        <v>4910.5425821600002</v>
      </c>
      <c r="Y99" s="36">
        <f>SUMIFS(СВЦЭМ!$C$39:$C$782,СВЦЭМ!$A$39:$A$782,$A99,СВЦЭМ!$B$39:$B$782,Y$83)+'СЕТ СН'!$H$9+СВЦЭМ!$D$10+'СЕТ СН'!$H$5-'СЕТ СН'!$H$17</f>
        <v>4958.1297157099998</v>
      </c>
    </row>
    <row r="100" spans="1:25" ht="15.75" x14ac:dyDescent="0.2">
      <c r="A100" s="35">
        <f t="shared" si="2"/>
        <v>45247</v>
      </c>
      <c r="B100" s="36">
        <f>SUMIFS(СВЦЭМ!$C$39:$C$782,СВЦЭМ!$A$39:$A$782,$A100,СВЦЭМ!$B$39:$B$782,B$83)+'СЕТ СН'!$H$9+СВЦЭМ!$D$10+'СЕТ СН'!$H$5-'СЕТ СН'!$H$17</f>
        <v>4991.4872511600006</v>
      </c>
      <c r="C100" s="36">
        <f>SUMIFS(СВЦЭМ!$C$39:$C$782,СВЦЭМ!$A$39:$A$782,$A100,СВЦЭМ!$B$39:$B$782,C$83)+'СЕТ СН'!$H$9+СВЦЭМ!$D$10+'СЕТ СН'!$H$5-'СЕТ СН'!$H$17</f>
        <v>5039.3435663600003</v>
      </c>
      <c r="D100" s="36">
        <f>SUMIFS(СВЦЭМ!$C$39:$C$782,СВЦЭМ!$A$39:$A$782,$A100,СВЦЭМ!$B$39:$B$782,D$83)+'СЕТ СН'!$H$9+СВЦЭМ!$D$10+'СЕТ СН'!$H$5-'СЕТ СН'!$H$17</f>
        <v>5061.7157143100003</v>
      </c>
      <c r="E100" s="36">
        <f>SUMIFS(СВЦЭМ!$C$39:$C$782,СВЦЭМ!$A$39:$A$782,$A100,СВЦЭМ!$B$39:$B$782,E$83)+'СЕТ СН'!$H$9+СВЦЭМ!$D$10+'СЕТ СН'!$H$5-'СЕТ СН'!$H$17</f>
        <v>5058.18424529</v>
      </c>
      <c r="F100" s="36">
        <f>SUMIFS(СВЦЭМ!$C$39:$C$782,СВЦЭМ!$A$39:$A$782,$A100,СВЦЭМ!$B$39:$B$782,F$83)+'СЕТ СН'!$H$9+СВЦЭМ!$D$10+'СЕТ СН'!$H$5-'СЕТ СН'!$H$17</f>
        <v>5047.8472593900005</v>
      </c>
      <c r="G100" s="36">
        <f>SUMIFS(СВЦЭМ!$C$39:$C$782,СВЦЭМ!$A$39:$A$782,$A100,СВЦЭМ!$B$39:$B$782,G$83)+'СЕТ СН'!$H$9+СВЦЭМ!$D$10+'СЕТ СН'!$H$5-'СЕТ СН'!$H$17</f>
        <v>5047.8708224700003</v>
      </c>
      <c r="H100" s="36">
        <f>SUMIFS(СВЦЭМ!$C$39:$C$782,СВЦЭМ!$A$39:$A$782,$A100,СВЦЭМ!$B$39:$B$782,H$83)+'СЕТ СН'!$H$9+СВЦЭМ!$D$10+'СЕТ СН'!$H$5-'СЕТ СН'!$H$17</f>
        <v>4996.6473630600003</v>
      </c>
      <c r="I100" s="36">
        <f>SUMIFS(СВЦЭМ!$C$39:$C$782,СВЦЭМ!$A$39:$A$782,$A100,СВЦЭМ!$B$39:$B$782,I$83)+'СЕТ СН'!$H$9+СВЦЭМ!$D$10+'СЕТ СН'!$H$5-'СЕТ СН'!$H$17</f>
        <v>4908.7654176300002</v>
      </c>
      <c r="J100" s="36">
        <f>SUMIFS(СВЦЭМ!$C$39:$C$782,СВЦЭМ!$A$39:$A$782,$A100,СВЦЭМ!$B$39:$B$782,J$83)+'СЕТ СН'!$H$9+СВЦЭМ!$D$10+'СЕТ СН'!$H$5-'СЕТ СН'!$H$17</f>
        <v>4818.9771421700007</v>
      </c>
      <c r="K100" s="36">
        <f>SUMIFS(СВЦЭМ!$C$39:$C$782,СВЦЭМ!$A$39:$A$782,$A100,СВЦЭМ!$B$39:$B$782,K$83)+'СЕТ СН'!$H$9+СВЦЭМ!$D$10+'СЕТ СН'!$H$5-'СЕТ СН'!$H$17</f>
        <v>4827.9349914600007</v>
      </c>
      <c r="L100" s="36">
        <f>SUMIFS(СВЦЭМ!$C$39:$C$782,СВЦЭМ!$A$39:$A$782,$A100,СВЦЭМ!$B$39:$B$782,L$83)+'СЕТ СН'!$H$9+СВЦЭМ!$D$10+'СЕТ СН'!$H$5-'СЕТ СН'!$H$17</f>
        <v>6368.7574652000003</v>
      </c>
      <c r="M100" s="36">
        <f>SUMIFS(СВЦЭМ!$C$39:$C$782,СВЦЭМ!$A$39:$A$782,$A100,СВЦЭМ!$B$39:$B$782,M$83)+'СЕТ СН'!$H$9+СВЦЭМ!$D$10+'СЕТ СН'!$H$5-'СЕТ СН'!$H$17</f>
        <v>4843.2435550600003</v>
      </c>
      <c r="N100" s="36">
        <f>SUMIFS(СВЦЭМ!$C$39:$C$782,СВЦЭМ!$A$39:$A$782,$A100,СВЦЭМ!$B$39:$B$782,N$83)+'СЕТ СН'!$H$9+СВЦЭМ!$D$10+'СЕТ СН'!$H$5-'СЕТ СН'!$H$17</f>
        <v>4862.5875434400004</v>
      </c>
      <c r="O100" s="36">
        <f>SUMIFS(СВЦЭМ!$C$39:$C$782,СВЦЭМ!$A$39:$A$782,$A100,СВЦЭМ!$B$39:$B$782,O$83)+'СЕТ СН'!$H$9+СВЦЭМ!$D$10+'СЕТ СН'!$H$5-'СЕТ СН'!$H$17</f>
        <v>4904.6113178100004</v>
      </c>
      <c r="P100" s="36">
        <f>SUMIFS(СВЦЭМ!$C$39:$C$782,СВЦЭМ!$A$39:$A$782,$A100,СВЦЭМ!$B$39:$B$782,P$83)+'СЕТ СН'!$H$9+СВЦЭМ!$D$10+'СЕТ СН'!$H$5-'СЕТ СН'!$H$17</f>
        <v>4963.9636993300001</v>
      </c>
      <c r="Q100" s="36">
        <f>SUMIFS(СВЦЭМ!$C$39:$C$782,СВЦЭМ!$A$39:$A$782,$A100,СВЦЭМ!$B$39:$B$782,Q$83)+'СЕТ СН'!$H$9+СВЦЭМ!$D$10+'СЕТ СН'!$H$5-'СЕТ СН'!$H$17</f>
        <v>4943.4252707000005</v>
      </c>
      <c r="R100" s="36">
        <f>SUMIFS(СВЦЭМ!$C$39:$C$782,СВЦЭМ!$A$39:$A$782,$A100,СВЦЭМ!$B$39:$B$782,R$83)+'СЕТ СН'!$H$9+СВЦЭМ!$D$10+'СЕТ СН'!$H$5-'СЕТ СН'!$H$17</f>
        <v>6394.0737036299997</v>
      </c>
      <c r="S100" s="36">
        <f>SUMIFS(СВЦЭМ!$C$39:$C$782,СВЦЭМ!$A$39:$A$782,$A100,СВЦЭМ!$B$39:$B$782,S$83)+'СЕТ СН'!$H$9+СВЦЭМ!$D$10+'СЕТ СН'!$H$5-'СЕТ СН'!$H$17</f>
        <v>4910.18028048</v>
      </c>
      <c r="T100" s="36">
        <f>SUMIFS(СВЦЭМ!$C$39:$C$782,СВЦЭМ!$A$39:$A$782,$A100,СВЦЭМ!$B$39:$B$782,T$83)+'СЕТ СН'!$H$9+СВЦЭМ!$D$10+'СЕТ СН'!$H$5-'СЕТ СН'!$H$17</f>
        <v>4840.6547579100006</v>
      </c>
      <c r="U100" s="36">
        <f>SUMIFS(СВЦЭМ!$C$39:$C$782,СВЦЭМ!$A$39:$A$782,$A100,СВЦЭМ!$B$39:$B$782,U$83)+'СЕТ СН'!$H$9+СВЦЭМ!$D$10+'СЕТ СН'!$H$5-'СЕТ СН'!$H$17</f>
        <v>4824.1233007299998</v>
      </c>
      <c r="V100" s="36">
        <f>SUMIFS(СВЦЭМ!$C$39:$C$782,СВЦЭМ!$A$39:$A$782,$A100,СВЦЭМ!$B$39:$B$782,V$83)+'СЕТ СН'!$H$9+СВЦЭМ!$D$10+'СЕТ СН'!$H$5-'СЕТ СН'!$H$17</f>
        <v>4896.0918095300003</v>
      </c>
      <c r="W100" s="36">
        <f>SUMIFS(СВЦЭМ!$C$39:$C$782,СВЦЭМ!$A$39:$A$782,$A100,СВЦЭМ!$B$39:$B$782,W$83)+'СЕТ СН'!$H$9+СВЦЭМ!$D$10+'СЕТ СН'!$H$5-'СЕТ СН'!$H$17</f>
        <v>4912.27502086</v>
      </c>
      <c r="X100" s="36">
        <f>SUMIFS(СВЦЭМ!$C$39:$C$782,СВЦЭМ!$A$39:$A$782,$A100,СВЦЭМ!$B$39:$B$782,X$83)+'СЕТ СН'!$H$9+СВЦЭМ!$D$10+'СЕТ СН'!$H$5-'СЕТ СН'!$H$17</f>
        <v>4914.5110562500004</v>
      </c>
      <c r="Y100" s="36">
        <f>SUMIFS(СВЦЭМ!$C$39:$C$782,СВЦЭМ!$A$39:$A$782,$A100,СВЦЭМ!$B$39:$B$782,Y$83)+'СЕТ СН'!$H$9+СВЦЭМ!$D$10+'СЕТ СН'!$H$5-'СЕТ СН'!$H$17</f>
        <v>4998.7416732900001</v>
      </c>
    </row>
    <row r="101" spans="1:25" ht="15.75" x14ac:dyDescent="0.2">
      <c r="A101" s="35">
        <f t="shared" si="2"/>
        <v>45248</v>
      </c>
      <c r="B101" s="36">
        <f>SUMIFS(СВЦЭМ!$C$39:$C$782,СВЦЭМ!$A$39:$A$782,$A101,СВЦЭМ!$B$39:$B$782,B$83)+'СЕТ СН'!$H$9+СВЦЭМ!$D$10+'СЕТ СН'!$H$5-'СЕТ СН'!$H$17</f>
        <v>4997.5709354600003</v>
      </c>
      <c r="C101" s="36">
        <f>SUMIFS(СВЦЭМ!$C$39:$C$782,СВЦЭМ!$A$39:$A$782,$A101,СВЦЭМ!$B$39:$B$782,C$83)+'СЕТ СН'!$H$9+СВЦЭМ!$D$10+'СЕТ СН'!$H$5-'СЕТ СН'!$H$17</f>
        <v>4980.5806075600003</v>
      </c>
      <c r="D101" s="36">
        <f>SUMIFS(СВЦЭМ!$C$39:$C$782,СВЦЭМ!$A$39:$A$782,$A101,СВЦЭМ!$B$39:$B$782,D$83)+'СЕТ СН'!$H$9+СВЦЭМ!$D$10+'СЕТ СН'!$H$5-'СЕТ СН'!$H$17</f>
        <v>5004.6401685600003</v>
      </c>
      <c r="E101" s="36">
        <f>SUMIFS(СВЦЭМ!$C$39:$C$782,СВЦЭМ!$A$39:$A$782,$A101,СВЦЭМ!$B$39:$B$782,E$83)+'СЕТ СН'!$H$9+СВЦЭМ!$D$10+'СЕТ СН'!$H$5-'СЕТ СН'!$H$17</f>
        <v>5013.6532652100004</v>
      </c>
      <c r="F101" s="36">
        <f>SUMIFS(СВЦЭМ!$C$39:$C$782,СВЦЭМ!$A$39:$A$782,$A101,СВЦЭМ!$B$39:$B$782,F$83)+'СЕТ СН'!$H$9+СВЦЭМ!$D$10+'СЕТ СН'!$H$5-'СЕТ СН'!$H$17</f>
        <v>5017.3142476900002</v>
      </c>
      <c r="G101" s="36">
        <f>SUMIFS(СВЦЭМ!$C$39:$C$782,СВЦЭМ!$A$39:$A$782,$A101,СВЦЭМ!$B$39:$B$782,G$83)+'СЕТ СН'!$H$9+СВЦЭМ!$D$10+'СЕТ СН'!$H$5-'СЕТ СН'!$H$17</f>
        <v>5002.38727414</v>
      </c>
      <c r="H101" s="36">
        <f>SUMIFS(СВЦЭМ!$C$39:$C$782,СВЦЭМ!$A$39:$A$782,$A101,СВЦЭМ!$B$39:$B$782,H$83)+'СЕТ СН'!$H$9+СВЦЭМ!$D$10+'СЕТ СН'!$H$5-'СЕТ СН'!$H$17</f>
        <v>4992.7209401800001</v>
      </c>
      <c r="I101" s="36">
        <f>SUMIFS(СВЦЭМ!$C$39:$C$782,СВЦЭМ!$A$39:$A$782,$A101,СВЦЭМ!$B$39:$B$782,I$83)+'СЕТ СН'!$H$9+СВЦЭМ!$D$10+'СЕТ СН'!$H$5-'СЕТ СН'!$H$17</f>
        <v>5028.4004963300004</v>
      </c>
      <c r="J101" s="36">
        <f>SUMIFS(СВЦЭМ!$C$39:$C$782,СВЦЭМ!$A$39:$A$782,$A101,СВЦЭМ!$B$39:$B$782,J$83)+'СЕТ СН'!$H$9+СВЦЭМ!$D$10+'СЕТ СН'!$H$5-'СЕТ СН'!$H$17</f>
        <v>5008.7374582499997</v>
      </c>
      <c r="K101" s="36">
        <f>SUMIFS(СВЦЭМ!$C$39:$C$782,СВЦЭМ!$A$39:$A$782,$A101,СВЦЭМ!$B$39:$B$782,K$83)+'СЕТ СН'!$H$9+СВЦЭМ!$D$10+'СЕТ СН'!$H$5-'СЕТ СН'!$H$17</f>
        <v>4929.8836688900001</v>
      </c>
      <c r="L101" s="36">
        <f>SUMIFS(СВЦЭМ!$C$39:$C$782,СВЦЭМ!$A$39:$A$782,$A101,СВЦЭМ!$B$39:$B$782,L$83)+'СЕТ СН'!$H$9+СВЦЭМ!$D$10+'СЕТ СН'!$H$5-'СЕТ СН'!$H$17</f>
        <v>4907.5587195400003</v>
      </c>
      <c r="M101" s="36">
        <f>SUMIFS(СВЦЭМ!$C$39:$C$782,СВЦЭМ!$A$39:$A$782,$A101,СВЦЭМ!$B$39:$B$782,M$83)+'СЕТ СН'!$H$9+СВЦЭМ!$D$10+'СЕТ СН'!$H$5-'СЕТ СН'!$H$17</f>
        <v>4912.6857680600006</v>
      </c>
      <c r="N101" s="36">
        <f>SUMIFS(СВЦЭМ!$C$39:$C$782,СВЦЭМ!$A$39:$A$782,$A101,СВЦЭМ!$B$39:$B$782,N$83)+'СЕТ СН'!$H$9+СВЦЭМ!$D$10+'СЕТ СН'!$H$5-'СЕТ СН'!$H$17</f>
        <v>4897.9322964100002</v>
      </c>
      <c r="O101" s="36">
        <f>SUMIFS(СВЦЭМ!$C$39:$C$782,СВЦЭМ!$A$39:$A$782,$A101,СВЦЭМ!$B$39:$B$782,O$83)+'СЕТ СН'!$H$9+СВЦЭМ!$D$10+'СЕТ СН'!$H$5-'СЕТ СН'!$H$17</f>
        <v>4911.8225840200002</v>
      </c>
      <c r="P101" s="36">
        <f>SUMIFS(СВЦЭМ!$C$39:$C$782,СВЦЭМ!$A$39:$A$782,$A101,СВЦЭМ!$B$39:$B$782,P$83)+'СЕТ СН'!$H$9+СВЦЭМ!$D$10+'СЕТ СН'!$H$5-'СЕТ СН'!$H$17</f>
        <v>4955.51585161</v>
      </c>
      <c r="Q101" s="36">
        <f>SUMIFS(СВЦЭМ!$C$39:$C$782,СВЦЭМ!$A$39:$A$782,$A101,СВЦЭМ!$B$39:$B$782,Q$83)+'СЕТ СН'!$H$9+СВЦЭМ!$D$10+'СЕТ СН'!$H$5-'СЕТ СН'!$H$17</f>
        <v>4962.6283208800005</v>
      </c>
      <c r="R101" s="36">
        <f>SUMIFS(СВЦЭМ!$C$39:$C$782,СВЦЭМ!$A$39:$A$782,$A101,СВЦЭМ!$B$39:$B$782,R$83)+'СЕТ СН'!$H$9+СВЦЭМ!$D$10+'СЕТ СН'!$H$5-'СЕТ СН'!$H$17</f>
        <v>4968.7094272200002</v>
      </c>
      <c r="S101" s="36">
        <f>SUMIFS(СВЦЭМ!$C$39:$C$782,СВЦЭМ!$A$39:$A$782,$A101,СВЦЭМ!$B$39:$B$782,S$83)+'СЕТ СН'!$H$9+СВЦЭМ!$D$10+'СЕТ СН'!$H$5-'СЕТ СН'!$H$17</f>
        <v>4943.12666644</v>
      </c>
      <c r="T101" s="36">
        <f>SUMIFS(СВЦЭМ!$C$39:$C$782,СВЦЭМ!$A$39:$A$782,$A101,СВЦЭМ!$B$39:$B$782,T$83)+'СЕТ СН'!$H$9+СВЦЭМ!$D$10+'СЕТ СН'!$H$5-'СЕТ СН'!$H$17</f>
        <v>4883.6878743800007</v>
      </c>
      <c r="U101" s="36">
        <f>SUMIFS(СВЦЭМ!$C$39:$C$782,СВЦЭМ!$A$39:$A$782,$A101,СВЦЭМ!$B$39:$B$782,U$83)+'СЕТ СН'!$H$9+СВЦЭМ!$D$10+'СЕТ СН'!$H$5-'СЕТ СН'!$H$17</f>
        <v>4890.27118737</v>
      </c>
      <c r="V101" s="36">
        <f>SUMIFS(СВЦЭМ!$C$39:$C$782,СВЦЭМ!$A$39:$A$782,$A101,СВЦЭМ!$B$39:$B$782,V$83)+'СЕТ СН'!$H$9+СВЦЭМ!$D$10+'СЕТ СН'!$H$5-'СЕТ СН'!$H$17</f>
        <v>4918.1982358700006</v>
      </c>
      <c r="W101" s="36">
        <f>SUMIFS(СВЦЭМ!$C$39:$C$782,СВЦЭМ!$A$39:$A$782,$A101,СВЦЭМ!$B$39:$B$782,W$83)+'СЕТ СН'!$H$9+СВЦЭМ!$D$10+'СЕТ СН'!$H$5-'СЕТ СН'!$H$17</f>
        <v>4939.1745949900005</v>
      </c>
      <c r="X101" s="36">
        <f>SUMIFS(СВЦЭМ!$C$39:$C$782,СВЦЭМ!$A$39:$A$782,$A101,СВЦЭМ!$B$39:$B$782,X$83)+'СЕТ СН'!$H$9+СВЦЭМ!$D$10+'СЕТ СН'!$H$5-'СЕТ СН'!$H$17</f>
        <v>4975.3414258000003</v>
      </c>
      <c r="Y101" s="36">
        <f>SUMIFS(СВЦЭМ!$C$39:$C$782,СВЦЭМ!$A$39:$A$782,$A101,СВЦЭМ!$B$39:$B$782,Y$83)+'СЕТ СН'!$H$9+СВЦЭМ!$D$10+'СЕТ СН'!$H$5-'СЕТ СН'!$H$17</f>
        <v>5029.6974071200002</v>
      </c>
    </row>
    <row r="102" spans="1:25" ht="15.75" x14ac:dyDescent="0.2">
      <c r="A102" s="35">
        <f t="shared" si="2"/>
        <v>45249</v>
      </c>
      <c r="B102" s="36">
        <f>SUMIFS(СВЦЭМ!$C$39:$C$782,СВЦЭМ!$A$39:$A$782,$A102,СВЦЭМ!$B$39:$B$782,B$83)+'СЕТ СН'!$H$9+СВЦЭМ!$D$10+'СЕТ СН'!$H$5-'СЕТ СН'!$H$17</f>
        <v>5052.1675331599999</v>
      </c>
      <c r="C102" s="36">
        <f>SUMIFS(СВЦЭМ!$C$39:$C$782,СВЦЭМ!$A$39:$A$782,$A102,СВЦЭМ!$B$39:$B$782,C$83)+'СЕТ СН'!$H$9+СВЦЭМ!$D$10+'СЕТ СН'!$H$5-'СЕТ СН'!$H$17</f>
        <v>5063.87907524</v>
      </c>
      <c r="D102" s="36">
        <f>SUMIFS(СВЦЭМ!$C$39:$C$782,СВЦЭМ!$A$39:$A$782,$A102,СВЦЭМ!$B$39:$B$782,D$83)+'СЕТ СН'!$H$9+СВЦЭМ!$D$10+'СЕТ СН'!$H$5-'СЕТ СН'!$H$17</f>
        <v>5105.724416</v>
      </c>
      <c r="E102" s="36">
        <f>SUMIFS(СВЦЭМ!$C$39:$C$782,СВЦЭМ!$A$39:$A$782,$A102,СВЦЭМ!$B$39:$B$782,E$83)+'СЕТ СН'!$H$9+СВЦЭМ!$D$10+'СЕТ СН'!$H$5-'СЕТ СН'!$H$17</f>
        <v>5110.0249583000004</v>
      </c>
      <c r="F102" s="36">
        <f>SUMIFS(СВЦЭМ!$C$39:$C$782,СВЦЭМ!$A$39:$A$782,$A102,СВЦЭМ!$B$39:$B$782,F$83)+'СЕТ СН'!$H$9+СВЦЭМ!$D$10+'СЕТ СН'!$H$5-'СЕТ СН'!$H$17</f>
        <v>5101.7821359099999</v>
      </c>
      <c r="G102" s="36">
        <f>SUMIFS(СВЦЭМ!$C$39:$C$782,СВЦЭМ!$A$39:$A$782,$A102,СВЦЭМ!$B$39:$B$782,G$83)+'СЕТ СН'!$H$9+СВЦЭМ!$D$10+'СЕТ СН'!$H$5-'СЕТ СН'!$H$17</f>
        <v>5104.5532511599995</v>
      </c>
      <c r="H102" s="36">
        <f>SUMIFS(СВЦЭМ!$C$39:$C$782,СВЦЭМ!$A$39:$A$782,$A102,СВЦЭМ!$B$39:$B$782,H$83)+'СЕТ СН'!$H$9+СВЦЭМ!$D$10+'СЕТ СН'!$H$5-'СЕТ СН'!$H$17</f>
        <v>5097.1688104499999</v>
      </c>
      <c r="I102" s="36">
        <f>SUMIFS(СВЦЭМ!$C$39:$C$782,СВЦЭМ!$A$39:$A$782,$A102,СВЦЭМ!$B$39:$B$782,I$83)+'СЕТ СН'!$H$9+СВЦЭМ!$D$10+'СЕТ СН'!$H$5-'СЕТ СН'!$H$17</f>
        <v>5087.6989497600007</v>
      </c>
      <c r="J102" s="36">
        <f>SUMIFS(СВЦЭМ!$C$39:$C$782,СВЦЭМ!$A$39:$A$782,$A102,СВЦЭМ!$B$39:$B$782,J$83)+'СЕТ СН'!$H$9+СВЦЭМ!$D$10+'СЕТ СН'!$H$5-'СЕТ СН'!$H$17</f>
        <v>5076.8870406100004</v>
      </c>
      <c r="K102" s="36">
        <f>SUMIFS(СВЦЭМ!$C$39:$C$782,СВЦЭМ!$A$39:$A$782,$A102,СВЦЭМ!$B$39:$B$782,K$83)+'СЕТ СН'!$H$9+СВЦЭМ!$D$10+'СЕТ СН'!$H$5-'СЕТ СН'!$H$17</f>
        <v>5028.7233820500005</v>
      </c>
      <c r="L102" s="36">
        <f>SUMIFS(СВЦЭМ!$C$39:$C$782,СВЦЭМ!$A$39:$A$782,$A102,СВЦЭМ!$B$39:$B$782,L$83)+'СЕТ СН'!$H$9+СВЦЭМ!$D$10+'СЕТ СН'!$H$5-'СЕТ СН'!$H$17</f>
        <v>4988.3527500400005</v>
      </c>
      <c r="M102" s="36">
        <f>SUMIFS(СВЦЭМ!$C$39:$C$782,СВЦЭМ!$A$39:$A$782,$A102,СВЦЭМ!$B$39:$B$782,M$83)+'СЕТ СН'!$H$9+СВЦЭМ!$D$10+'СЕТ СН'!$H$5-'СЕТ СН'!$H$17</f>
        <v>4975.5084774400002</v>
      </c>
      <c r="N102" s="36">
        <f>SUMIFS(СВЦЭМ!$C$39:$C$782,СВЦЭМ!$A$39:$A$782,$A102,СВЦЭМ!$B$39:$B$782,N$83)+'СЕТ СН'!$H$9+СВЦЭМ!$D$10+'СЕТ СН'!$H$5-'СЕТ СН'!$H$17</f>
        <v>4993.8781972300003</v>
      </c>
      <c r="O102" s="36">
        <f>SUMIFS(СВЦЭМ!$C$39:$C$782,СВЦЭМ!$A$39:$A$782,$A102,СВЦЭМ!$B$39:$B$782,O$83)+'СЕТ СН'!$H$9+СВЦЭМ!$D$10+'СЕТ СН'!$H$5-'СЕТ СН'!$H$17</f>
        <v>5031.1774964100005</v>
      </c>
      <c r="P102" s="36">
        <f>SUMIFS(СВЦЭМ!$C$39:$C$782,СВЦЭМ!$A$39:$A$782,$A102,СВЦЭМ!$B$39:$B$782,P$83)+'СЕТ СН'!$H$9+СВЦЭМ!$D$10+'СЕТ СН'!$H$5-'СЕТ СН'!$H$17</f>
        <v>5038.65024386</v>
      </c>
      <c r="Q102" s="36">
        <f>SUMIFS(СВЦЭМ!$C$39:$C$782,СВЦЭМ!$A$39:$A$782,$A102,СВЦЭМ!$B$39:$B$782,Q$83)+'СЕТ СН'!$H$9+СВЦЭМ!$D$10+'СЕТ СН'!$H$5-'СЕТ СН'!$H$17</f>
        <v>5052.5543653000004</v>
      </c>
      <c r="R102" s="36">
        <f>SUMIFS(СВЦЭМ!$C$39:$C$782,СВЦЭМ!$A$39:$A$782,$A102,СВЦЭМ!$B$39:$B$782,R$83)+'СЕТ СН'!$H$9+СВЦЭМ!$D$10+'СЕТ СН'!$H$5-'СЕТ СН'!$H$17</f>
        <v>5043.15982695</v>
      </c>
      <c r="S102" s="36">
        <f>SUMIFS(СВЦЭМ!$C$39:$C$782,СВЦЭМ!$A$39:$A$782,$A102,СВЦЭМ!$B$39:$B$782,S$83)+'СЕТ СН'!$H$9+СВЦЭМ!$D$10+'СЕТ СН'!$H$5-'СЕТ СН'!$H$17</f>
        <v>5004.90379957</v>
      </c>
      <c r="T102" s="36">
        <f>SUMIFS(СВЦЭМ!$C$39:$C$782,СВЦЭМ!$A$39:$A$782,$A102,СВЦЭМ!$B$39:$B$782,T$83)+'СЕТ СН'!$H$9+СВЦЭМ!$D$10+'СЕТ СН'!$H$5-'СЕТ СН'!$H$17</f>
        <v>4954.8499667599999</v>
      </c>
      <c r="U102" s="36">
        <f>SUMIFS(СВЦЭМ!$C$39:$C$782,СВЦЭМ!$A$39:$A$782,$A102,СВЦЭМ!$B$39:$B$782,U$83)+'СЕТ СН'!$H$9+СВЦЭМ!$D$10+'СЕТ СН'!$H$5-'СЕТ СН'!$H$17</f>
        <v>4960.1156298799997</v>
      </c>
      <c r="V102" s="36">
        <f>SUMIFS(СВЦЭМ!$C$39:$C$782,СВЦЭМ!$A$39:$A$782,$A102,СВЦЭМ!$B$39:$B$782,V$83)+'СЕТ СН'!$H$9+СВЦЭМ!$D$10+'СЕТ СН'!$H$5-'СЕТ СН'!$H$17</f>
        <v>4994.0178691900001</v>
      </c>
      <c r="W102" s="36">
        <f>SUMIFS(СВЦЭМ!$C$39:$C$782,СВЦЭМ!$A$39:$A$782,$A102,СВЦЭМ!$B$39:$B$782,W$83)+'СЕТ СН'!$H$9+СВЦЭМ!$D$10+'СЕТ СН'!$H$5-'СЕТ СН'!$H$17</f>
        <v>5025.9165693900004</v>
      </c>
      <c r="X102" s="36">
        <f>SUMIFS(СВЦЭМ!$C$39:$C$782,СВЦЭМ!$A$39:$A$782,$A102,СВЦЭМ!$B$39:$B$782,X$83)+'СЕТ СН'!$H$9+СВЦЭМ!$D$10+'СЕТ СН'!$H$5-'СЕТ СН'!$H$17</f>
        <v>5070.09073094</v>
      </c>
      <c r="Y102" s="36">
        <f>SUMIFS(СВЦЭМ!$C$39:$C$782,СВЦЭМ!$A$39:$A$782,$A102,СВЦЭМ!$B$39:$B$782,Y$83)+'СЕТ СН'!$H$9+СВЦЭМ!$D$10+'СЕТ СН'!$H$5-'СЕТ СН'!$H$17</f>
        <v>5106.6082859099997</v>
      </c>
    </row>
    <row r="103" spans="1:25" ht="15.75" x14ac:dyDescent="0.2">
      <c r="A103" s="35">
        <f t="shared" si="2"/>
        <v>45250</v>
      </c>
      <c r="B103" s="36">
        <f>SUMIFS(СВЦЭМ!$C$39:$C$782,СВЦЭМ!$A$39:$A$782,$A103,СВЦЭМ!$B$39:$B$782,B$83)+'СЕТ СН'!$H$9+СВЦЭМ!$D$10+'СЕТ СН'!$H$5-'СЕТ СН'!$H$17</f>
        <v>5039.3650726200003</v>
      </c>
      <c r="C103" s="36">
        <f>SUMIFS(СВЦЭМ!$C$39:$C$782,СВЦЭМ!$A$39:$A$782,$A103,СВЦЭМ!$B$39:$B$782,C$83)+'СЕТ СН'!$H$9+СВЦЭМ!$D$10+'СЕТ СН'!$H$5-'СЕТ СН'!$H$17</f>
        <v>5082.09824226</v>
      </c>
      <c r="D103" s="36">
        <f>SUMIFS(СВЦЭМ!$C$39:$C$782,СВЦЭМ!$A$39:$A$782,$A103,СВЦЭМ!$B$39:$B$782,D$83)+'СЕТ СН'!$H$9+СВЦЭМ!$D$10+'СЕТ СН'!$H$5-'СЕТ СН'!$H$17</f>
        <v>5140.7262753899995</v>
      </c>
      <c r="E103" s="36">
        <f>SUMIFS(СВЦЭМ!$C$39:$C$782,СВЦЭМ!$A$39:$A$782,$A103,СВЦЭМ!$B$39:$B$782,E$83)+'СЕТ СН'!$H$9+СВЦЭМ!$D$10+'СЕТ СН'!$H$5-'СЕТ СН'!$H$17</f>
        <v>5120.9636255300002</v>
      </c>
      <c r="F103" s="36">
        <f>SUMIFS(СВЦЭМ!$C$39:$C$782,СВЦЭМ!$A$39:$A$782,$A103,СВЦЭМ!$B$39:$B$782,F$83)+'СЕТ СН'!$H$9+СВЦЭМ!$D$10+'СЕТ СН'!$H$5-'СЕТ СН'!$H$17</f>
        <v>5114.8355376899999</v>
      </c>
      <c r="G103" s="36">
        <f>SUMIFS(СВЦЭМ!$C$39:$C$782,СВЦЭМ!$A$39:$A$782,$A103,СВЦЭМ!$B$39:$B$782,G$83)+'СЕТ СН'!$H$9+СВЦЭМ!$D$10+'СЕТ СН'!$H$5-'СЕТ СН'!$H$17</f>
        <v>5124.3719067900001</v>
      </c>
      <c r="H103" s="36">
        <f>SUMIFS(СВЦЭМ!$C$39:$C$782,СВЦЭМ!$A$39:$A$782,$A103,СВЦЭМ!$B$39:$B$782,H$83)+'СЕТ СН'!$H$9+СВЦЭМ!$D$10+'СЕТ СН'!$H$5-'СЕТ СН'!$H$17</f>
        <v>5080.3521741700006</v>
      </c>
      <c r="I103" s="36">
        <f>SUMIFS(СВЦЭМ!$C$39:$C$782,СВЦЭМ!$A$39:$A$782,$A103,СВЦЭМ!$B$39:$B$782,I$83)+'СЕТ СН'!$H$9+СВЦЭМ!$D$10+'СЕТ СН'!$H$5-'СЕТ СН'!$H$17</f>
        <v>5027.8041614000003</v>
      </c>
      <c r="J103" s="36">
        <f>SUMIFS(СВЦЭМ!$C$39:$C$782,СВЦЭМ!$A$39:$A$782,$A103,СВЦЭМ!$B$39:$B$782,J$83)+'СЕТ СН'!$H$9+СВЦЭМ!$D$10+'СЕТ СН'!$H$5-'СЕТ СН'!$H$17</f>
        <v>5013.45716722</v>
      </c>
      <c r="K103" s="36">
        <f>SUMIFS(СВЦЭМ!$C$39:$C$782,СВЦЭМ!$A$39:$A$782,$A103,СВЦЭМ!$B$39:$B$782,K$83)+'СЕТ СН'!$H$9+СВЦЭМ!$D$10+'СЕТ СН'!$H$5-'СЕТ СН'!$H$17</f>
        <v>4960.6824509200005</v>
      </c>
      <c r="L103" s="36">
        <f>SUMIFS(СВЦЭМ!$C$39:$C$782,СВЦЭМ!$A$39:$A$782,$A103,СВЦЭМ!$B$39:$B$782,L$83)+'СЕТ СН'!$H$9+СВЦЭМ!$D$10+'СЕТ СН'!$H$5-'СЕТ СН'!$H$17</f>
        <v>4996.8155116500002</v>
      </c>
      <c r="M103" s="36">
        <f>SUMIFS(СВЦЭМ!$C$39:$C$782,СВЦЭМ!$A$39:$A$782,$A103,СВЦЭМ!$B$39:$B$782,M$83)+'СЕТ СН'!$H$9+СВЦЭМ!$D$10+'СЕТ СН'!$H$5-'СЕТ СН'!$H$17</f>
        <v>5012.8907961499999</v>
      </c>
      <c r="N103" s="36">
        <f>SUMIFS(СВЦЭМ!$C$39:$C$782,СВЦЭМ!$A$39:$A$782,$A103,СВЦЭМ!$B$39:$B$782,N$83)+'СЕТ СН'!$H$9+СВЦЭМ!$D$10+'СЕТ СН'!$H$5-'СЕТ СН'!$H$17</f>
        <v>5025.3562854400006</v>
      </c>
      <c r="O103" s="36">
        <f>SUMIFS(СВЦЭМ!$C$39:$C$782,СВЦЭМ!$A$39:$A$782,$A103,СВЦЭМ!$B$39:$B$782,O$83)+'СЕТ СН'!$H$9+СВЦЭМ!$D$10+'СЕТ СН'!$H$5-'СЕТ СН'!$H$17</f>
        <v>5053.15375313</v>
      </c>
      <c r="P103" s="36">
        <f>SUMIFS(СВЦЭМ!$C$39:$C$782,СВЦЭМ!$A$39:$A$782,$A103,СВЦЭМ!$B$39:$B$782,P$83)+'СЕТ СН'!$H$9+СВЦЭМ!$D$10+'СЕТ СН'!$H$5-'СЕТ СН'!$H$17</f>
        <v>5067.7905185</v>
      </c>
      <c r="Q103" s="36">
        <f>SUMIFS(СВЦЭМ!$C$39:$C$782,СВЦЭМ!$A$39:$A$782,$A103,СВЦЭМ!$B$39:$B$782,Q$83)+'СЕТ СН'!$H$9+СВЦЭМ!$D$10+'СЕТ СН'!$H$5-'СЕТ СН'!$H$17</f>
        <v>5069.9055575700004</v>
      </c>
      <c r="R103" s="36">
        <f>SUMIFS(СВЦЭМ!$C$39:$C$782,СВЦЭМ!$A$39:$A$782,$A103,СВЦЭМ!$B$39:$B$782,R$83)+'СЕТ СН'!$H$9+СВЦЭМ!$D$10+'СЕТ СН'!$H$5-'СЕТ СН'!$H$17</f>
        <v>5048.0401325299999</v>
      </c>
      <c r="S103" s="36">
        <f>SUMIFS(СВЦЭМ!$C$39:$C$782,СВЦЭМ!$A$39:$A$782,$A103,СВЦЭМ!$B$39:$B$782,S$83)+'СЕТ СН'!$H$9+СВЦЭМ!$D$10+'СЕТ СН'!$H$5-'СЕТ СН'!$H$17</f>
        <v>5008.8595008900002</v>
      </c>
      <c r="T103" s="36">
        <f>SUMIFS(СВЦЭМ!$C$39:$C$782,СВЦЭМ!$A$39:$A$782,$A103,СВЦЭМ!$B$39:$B$782,T$83)+'СЕТ СН'!$H$9+СВЦЭМ!$D$10+'СЕТ СН'!$H$5-'СЕТ СН'!$H$17</f>
        <v>4932.9676907600006</v>
      </c>
      <c r="U103" s="36">
        <f>SUMIFS(СВЦЭМ!$C$39:$C$782,СВЦЭМ!$A$39:$A$782,$A103,СВЦЭМ!$B$39:$B$782,U$83)+'СЕТ СН'!$H$9+СВЦЭМ!$D$10+'СЕТ СН'!$H$5-'СЕТ СН'!$H$17</f>
        <v>4935.3436443500004</v>
      </c>
      <c r="V103" s="36">
        <f>SUMIFS(СВЦЭМ!$C$39:$C$782,СВЦЭМ!$A$39:$A$782,$A103,СВЦЭМ!$B$39:$B$782,V$83)+'СЕТ СН'!$H$9+СВЦЭМ!$D$10+'СЕТ СН'!$H$5-'СЕТ СН'!$H$17</f>
        <v>4963.7771343500008</v>
      </c>
      <c r="W103" s="36">
        <f>SUMIFS(СВЦЭМ!$C$39:$C$782,СВЦЭМ!$A$39:$A$782,$A103,СВЦЭМ!$B$39:$B$782,W$83)+'СЕТ СН'!$H$9+СВЦЭМ!$D$10+'СЕТ СН'!$H$5-'СЕТ СН'!$H$17</f>
        <v>4975.9315520700002</v>
      </c>
      <c r="X103" s="36">
        <f>SUMIFS(СВЦЭМ!$C$39:$C$782,СВЦЭМ!$A$39:$A$782,$A103,СВЦЭМ!$B$39:$B$782,X$83)+'СЕТ СН'!$H$9+СВЦЭМ!$D$10+'СЕТ СН'!$H$5-'СЕТ СН'!$H$17</f>
        <v>5006.5138775699997</v>
      </c>
      <c r="Y103" s="36">
        <f>SUMIFS(СВЦЭМ!$C$39:$C$782,СВЦЭМ!$A$39:$A$782,$A103,СВЦЭМ!$B$39:$B$782,Y$83)+'СЕТ СН'!$H$9+СВЦЭМ!$D$10+'СЕТ СН'!$H$5-'СЕТ СН'!$H$17</f>
        <v>5053.0705323300008</v>
      </c>
    </row>
    <row r="104" spans="1:25" ht="15.75" x14ac:dyDescent="0.2">
      <c r="A104" s="35">
        <f t="shared" si="2"/>
        <v>45251</v>
      </c>
      <c r="B104" s="36">
        <f>SUMIFS(СВЦЭМ!$C$39:$C$782,СВЦЭМ!$A$39:$A$782,$A104,СВЦЭМ!$B$39:$B$782,B$83)+'СЕТ СН'!$H$9+СВЦЭМ!$D$10+'СЕТ СН'!$H$5-'СЕТ СН'!$H$17</f>
        <v>5010.2825911700002</v>
      </c>
      <c r="C104" s="36">
        <f>SUMIFS(СВЦЭМ!$C$39:$C$782,СВЦЭМ!$A$39:$A$782,$A104,СВЦЭМ!$B$39:$B$782,C$83)+'СЕТ СН'!$H$9+СВЦЭМ!$D$10+'СЕТ СН'!$H$5-'СЕТ СН'!$H$17</f>
        <v>5048.2409075600008</v>
      </c>
      <c r="D104" s="36">
        <f>SUMIFS(СВЦЭМ!$C$39:$C$782,СВЦЭМ!$A$39:$A$782,$A104,СВЦЭМ!$B$39:$B$782,D$83)+'СЕТ СН'!$H$9+СВЦЭМ!$D$10+'СЕТ СН'!$H$5-'СЕТ СН'!$H$17</f>
        <v>5081.9824541400003</v>
      </c>
      <c r="E104" s="36">
        <f>SUMIFS(СВЦЭМ!$C$39:$C$782,СВЦЭМ!$A$39:$A$782,$A104,СВЦЭМ!$B$39:$B$782,E$83)+'СЕТ СН'!$H$9+СВЦЭМ!$D$10+'СЕТ СН'!$H$5-'СЕТ СН'!$H$17</f>
        <v>5065.1361019599999</v>
      </c>
      <c r="F104" s="36">
        <f>SUMIFS(СВЦЭМ!$C$39:$C$782,СВЦЭМ!$A$39:$A$782,$A104,СВЦЭМ!$B$39:$B$782,F$83)+'СЕТ СН'!$H$9+СВЦЭМ!$D$10+'СЕТ СН'!$H$5-'СЕТ СН'!$H$17</f>
        <v>5043.0115104200004</v>
      </c>
      <c r="G104" s="36">
        <f>SUMIFS(СВЦЭМ!$C$39:$C$782,СВЦЭМ!$A$39:$A$782,$A104,СВЦЭМ!$B$39:$B$782,G$83)+'СЕТ СН'!$H$9+СВЦЭМ!$D$10+'СЕТ СН'!$H$5-'СЕТ СН'!$H$17</f>
        <v>5034.6497410900001</v>
      </c>
      <c r="H104" s="36">
        <f>SUMIFS(СВЦЭМ!$C$39:$C$782,СВЦЭМ!$A$39:$A$782,$A104,СВЦЭМ!$B$39:$B$782,H$83)+'СЕТ СН'!$H$9+СВЦЭМ!$D$10+'СЕТ СН'!$H$5-'СЕТ СН'!$H$17</f>
        <v>5026.7511853400001</v>
      </c>
      <c r="I104" s="36">
        <f>SUMIFS(СВЦЭМ!$C$39:$C$782,СВЦЭМ!$A$39:$A$782,$A104,СВЦЭМ!$B$39:$B$782,I$83)+'СЕТ СН'!$H$9+СВЦЭМ!$D$10+'СЕТ СН'!$H$5-'СЕТ СН'!$H$17</f>
        <v>5018.0955703199998</v>
      </c>
      <c r="J104" s="36">
        <f>SUMIFS(СВЦЭМ!$C$39:$C$782,СВЦЭМ!$A$39:$A$782,$A104,СВЦЭМ!$B$39:$B$782,J$83)+'СЕТ СН'!$H$9+СВЦЭМ!$D$10+'СЕТ СН'!$H$5-'СЕТ СН'!$H$17</f>
        <v>4966.7249817000002</v>
      </c>
      <c r="K104" s="36">
        <f>SUMIFS(СВЦЭМ!$C$39:$C$782,СВЦЭМ!$A$39:$A$782,$A104,СВЦЭМ!$B$39:$B$782,K$83)+'СЕТ СН'!$H$9+СВЦЭМ!$D$10+'СЕТ СН'!$H$5-'СЕТ СН'!$H$17</f>
        <v>4971.2028671400003</v>
      </c>
      <c r="L104" s="36">
        <f>SUMIFS(СВЦЭМ!$C$39:$C$782,СВЦЭМ!$A$39:$A$782,$A104,СВЦЭМ!$B$39:$B$782,L$83)+'СЕТ СН'!$H$9+СВЦЭМ!$D$10+'СЕТ СН'!$H$5-'СЕТ СН'!$H$17</f>
        <v>5016.1470236100004</v>
      </c>
      <c r="M104" s="36">
        <f>SUMIFS(СВЦЭМ!$C$39:$C$782,СВЦЭМ!$A$39:$A$782,$A104,СВЦЭМ!$B$39:$B$782,M$83)+'СЕТ СН'!$H$9+СВЦЭМ!$D$10+'СЕТ СН'!$H$5-'СЕТ СН'!$H$17</f>
        <v>5041.8710984300005</v>
      </c>
      <c r="N104" s="36">
        <f>SUMIFS(СВЦЭМ!$C$39:$C$782,СВЦЭМ!$A$39:$A$782,$A104,СВЦЭМ!$B$39:$B$782,N$83)+'СЕТ СН'!$H$9+СВЦЭМ!$D$10+'СЕТ СН'!$H$5-'СЕТ СН'!$H$17</f>
        <v>5025.1966791600007</v>
      </c>
      <c r="O104" s="36">
        <f>SUMIFS(СВЦЭМ!$C$39:$C$782,СВЦЭМ!$A$39:$A$782,$A104,СВЦЭМ!$B$39:$B$782,O$83)+'СЕТ СН'!$H$9+СВЦЭМ!$D$10+'СЕТ СН'!$H$5-'СЕТ СН'!$H$17</f>
        <v>5011.6700632000002</v>
      </c>
      <c r="P104" s="36">
        <f>SUMIFS(СВЦЭМ!$C$39:$C$782,СВЦЭМ!$A$39:$A$782,$A104,СВЦЭМ!$B$39:$B$782,P$83)+'СЕТ СН'!$H$9+СВЦЭМ!$D$10+'СЕТ СН'!$H$5-'СЕТ СН'!$H$17</f>
        <v>5012.7754443499998</v>
      </c>
      <c r="Q104" s="36">
        <f>SUMIFS(СВЦЭМ!$C$39:$C$782,СВЦЭМ!$A$39:$A$782,$A104,СВЦЭМ!$B$39:$B$782,Q$83)+'СЕТ СН'!$H$9+СВЦЭМ!$D$10+'СЕТ СН'!$H$5-'СЕТ СН'!$H$17</f>
        <v>5017.7079978000002</v>
      </c>
      <c r="R104" s="36">
        <f>SUMIFS(СВЦЭМ!$C$39:$C$782,СВЦЭМ!$A$39:$A$782,$A104,СВЦЭМ!$B$39:$B$782,R$83)+'СЕТ СН'!$H$9+СВЦЭМ!$D$10+'СЕТ СН'!$H$5-'СЕТ СН'!$H$17</f>
        <v>5011.3772876600005</v>
      </c>
      <c r="S104" s="36">
        <f>SUMIFS(СВЦЭМ!$C$39:$C$782,СВЦЭМ!$A$39:$A$782,$A104,СВЦЭМ!$B$39:$B$782,S$83)+'СЕТ СН'!$H$9+СВЦЭМ!$D$10+'СЕТ СН'!$H$5-'СЕТ СН'!$H$17</f>
        <v>4993.6513056200001</v>
      </c>
      <c r="T104" s="36">
        <f>SUMIFS(СВЦЭМ!$C$39:$C$782,СВЦЭМ!$A$39:$A$782,$A104,СВЦЭМ!$B$39:$B$782,T$83)+'СЕТ СН'!$H$9+СВЦЭМ!$D$10+'СЕТ СН'!$H$5-'СЕТ СН'!$H$17</f>
        <v>4936.0628299500004</v>
      </c>
      <c r="U104" s="36">
        <f>SUMIFS(СВЦЭМ!$C$39:$C$782,СВЦЭМ!$A$39:$A$782,$A104,СВЦЭМ!$B$39:$B$782,U$83)+'СЕТ СН'!$H$9+СВЦЭМ!$D$10+'СЕТ СН'!$H$5-'СЕТ СН'!$H$17</f>
        <v>4914.6973791199998</v>
      </c>
      <c r="V104" s="36">
        <f>SUMIFS(СВЦЭМ!$C$39:$C$782,СВЦЭМ!$A$39:$A$782,$A104,СВЦЭМ!$B$39:$B$782,V$83)+'СЕТ СН'!$H$9+СВЦЭМ!$D$10+'СЕТ СН'!$H$5-'СЕТ СН'!$H$17</f>
        <v>4926.7498880900002</v>
      </c>
      <c r="W104" s="36">
        <f>SUMIFS(СВЦЭМ!$C$39:$C$782,СВЦЭМ!$A$39:$A$782,$A104,СВЦЭМ!$B$39:$B$782,W$83)+'СЕТ СН'!$H$9+СВЦЭМ!$D$10+'СЕТ СН'!$H$5-'СЕТ СН'!$H$17</f>
        <v>4936.1011199900004</v>
      </c>
      <c r="X104" s="36">
        <f>SUMIFS(СВЦЭМ!$C$39:$C$782,СВЦЭМ!$A$39:$A$782,$A104,СВЦЭМ!$B$39:$B$782,X$83)+'СЕТ СН'!$H$9+СВЦЭМ!$D$10+'СЕТ СН'!$H$5-'СЕТ СН'!$H$17</f>
        <v>4972.5274587800004</v>
      </c>
      <c r="Y104" s="36">
        <f>SUMIFS(СВЦЭМ!$C$39:$C$782,СВЦЭМ!$A$39:$A$782,$A104,СВЦЭМ!$B$39:$B$782,Y$83)+'СЕТ СН'!$H$9+СВЦЭМ!$D$10+'СЕТ СН'!$H$5-'СЕТ СН'!$H$17</f>
        <v>4997.6739924400008</v>
      </c>
    </row>
    <row r="105" spans="1:25" ht="15.75" x14ac:dyDescent="0.2">
      <c r="A105" s="35">
        <f t="shared" si="2"/>
        <v>45252</v>
      </c>
      <c r="B105" s="36">
        <f>SUMIFS(СВЦЭМ!$C$39:$C$782,СВЦЭМ!$A$39:$A$782,$A105,СВЦЭМ!$B$39:$B$782,B$83)+'СЕТ СН'!$H$9+СВЦЭМ!$D$10+'СЕТ СН'!$H$5-'СЕТ СН'!$H$17</f>
        <v>4922.37282555</v>
      </c>
      <c r="C105" s="36">
        <f>SUMIFS(СВЦЭМ!$C$39:$C$782,СВЦЭМ!$A$39:$A$782,$A105,СВЦЭМ!$B$39:$B$782,C$83)+'СЕТ СН'!$H$9+СВЦЭМ!$D$10+'СЕТ СН'!$H$5-'СЕТ СН'!$H$17</f>
        <v>4982.6085950900006</v>
      </c>
      <c r="D105" s="36">
        <f>SUMIFS(СВЦЭМ!$C$39:$C$782,СВЦЭМ!$A$39:$A$782,$A105,СВЦЭМ!$B$39:$B$782,D$83)+'СЕТ СН'!$H$9+СВЦЭМ!$D$10+'СЕТ СН'!$H$5-'СЕТ СН'!$H$17</f>
        <v>5037.1677414900005</v>
      </c>
      <c r="E105" s="36">
        <f>SUMIFS(СВЦЭМ!$C$39:$C$782,СВЦЭМ!$A$39:$A$782,$A105,СВЦЭМ!$B$39:$B$782,E$83)+'СЕТ СН'!$H$9+СВЦЭМ!$D$10+'СЕТ СН'!$H$5-'СЕТ СН'!$H$17</f>
        <v>5043.4014125900003</v>
      </c>
      <c r="F105" s="36">
        <f>SUMIFS(СВЦЭМ!$C$39:$C$782,СВЦЭМ!$A$39:$A$782,$A105,СВЦЭМ!$B$39:$B$782,F$83)+'СЕТ СН'!$H$9+СВЦЭМ!$D$10+'СЕТ СН'!$H$5-'СЕТ СН'!$H$17</f>
        <v>5029.5843699899997</v>
      </c>
      <c r="G105" s="36">
        <f>SUMIFS(СВЦЭМ!$C$39:$C$782,СВЦЭМ!$A$39:$A$782,$A105,СВЦЭМ!$B$39:$B$782,G$83)+'СЕТ СН'!$H$9+СВЦЭМ!$D$10+'СЕТ СН'!$H$5-'СЕТ СН'!$H$17</f>
        <v>5020.0832481400003</v>
      </c>
      <c r="H105" s="36">
        <f>SUMIFS(СВЦЭМ!$C$39:$C$782,СВЦЭМ!$A$39:$A$782,$A105,СВЦЭМ!$B$39:$B$782,H$83)+'СЕТ СН'!$H$9+СВЦЭМ!$D$10+'СЕТ СН'!$H$5-'СЕТ СН'!$H$17</f>
        <v>4971.9805950500004</v>
      </c>
      <c r="I105" s="36">
        <f>SUMIFS(СВЦЭМ!$C$39:$C$782,СВЦЭМ!$A$39:$A$782,$A105,СВЦЭМ!$B$39:$B$782,I$83)+'СЕТ СН'!$H$9+СВЦЭМ!$D$10+'СЕТ СН'!$H$5-'СЕТ СН'!$H$17</f>
        <v>4901.8299126500006</v>
      </c>
      <c r="J105" s="36">
        <f>SUMIFS(СВЦЭМ!$C$39:$C$782,СВЦЭМ!$A$39:$A$782,$A105,СВЦЭМ!$B$39:$B$782,J$83)+'СЕТ СН'!$H$9+СВЦЭМ!$D$10+'СЕТ СН'!$H$5-'СЕТ СН'!$H$17</f>
        <v>4856.7208507300002</v>
      </c>
      <c r="K105" s="36">
        <f>SUMIFS(СВЦЭМ!$C$39:$C$782,СВЦЭМ!$A$39:$A$782,$A105,СВЦЭМ!$B$39:$B$782,K$83)+'СЕТ СН'!$H$9+СВЦЭМ!$D$10+'СЕТ СН'!$H$5-'СЕТ СН'!$H$17</f>
        <v>4863.5058471600005</v>
      </c>
      <c r="L105" s="36">
        <f>SUMIFS(СВЦЭМ!$C$39:$C$782,СВЦЭМ!$A$39:$A$782,$A105,СВЦЭМ!$B$39:$B$782,L$83)+'СЕТ СН'!$H$9+СВЦЭМ!$D$10+'СЕТ СН'!$H$5-'СЕТ СН'!$H$17</f>
        <v>4880.0933186600005</v>
      </c>
      <c r="M105" s="36">
        <f>SUMIFS(СВЦЭМ!$C$39:$C$782,СВЦЭМ!$A$39:$A$782,$A105,СВЦЭМ!$B$39:$B$782,M$83)+'СЕТ СН'!$H$9+СВЦЭМ!$D$10+'СЕТ СН'!$H$5-'СЕТ СН'!$H$17</f>
        <v>4966.7704142399998</v>
      </c>
      <c r="N105" s="36">
        <f>SUMIFS(СВЦЭМ!$C$39:$C$782,СВЦЭМ!$A$39:$A$782,$A105,СВЦЭМ!$B$39:$B$782,N$83)+'СЕТ СН'!$H$9+СВЦЭМ!$D$10+'СЕТ СН'!$H$5-'СЕТ СН'!$H$17</f>
        <v>4974.1971924500003</v>
      </c>
      <c r="O105" s="36">
        <f>SUMIFS(СВЦЭМ!$C$39:$C$782,СВЦЭМ!$A$39:$A$782,$A105,СВЦЭМ!$B$39:$B$782,O$83)+'СЕТ СН'!$H$9+СВЦЭМ!$D$10+'СЕТ СН'!$H$5-'СЕТ СН'!$H$17</f>
        <v>4989.5153688400005</v>
      </c>
      <c r="P105" s="36">
        <f>SUMIFS(СВЦЭМ!$C$39:$C$782,СВЦЭМ!$A$39:$A$782,$A105,СВЦЭМ!$B$39:$B$782,P$83)+'СЕТ СН'!$H$9+СВЦЭМ!$D$10+'СЕТ СН'!$H$5-'СЕТ СН'!$H$17</f>
        <v>4999.9245946700003</v>
      </c>
      <c r="Q105" s="36">
        <f>SUMIFS(СВЦЭМ!$C$39:$C$782,СВЦЭМ!$A$39:$A$782,$A105,СВЦЭМ!$B$39:$B$782,Q$83)+'СЕТ СН'!$H$9+СВЦЭМ!$D$10+'СЕТ СН'!$H$5-'СЕТ СН'!$H$17</f>
        <v>5011.5911100400008</v>
      </c>
      <c r="R105" s="36">
        <f>SUMIFS(СВЦЭМ!$C$39:$C$782,СВЦЭМ!$A$39:$A$782,$A105,СВЦЭМ!$B$39:$B$782,R$83)+'СЕТ СН'!$H$9+СВЦЭМ!$D$10+'СЕТ СН'!$H$5-'СЕТ СН'!$H$17</f>
        <v>5004.7815435800003</v>
      </c>
      <c r="S105" s="36">
        <f>SUMIFS(СВЦЭМ!$C$39:$C$782,СВЦЭМ!$A$39:$A$782,$A105,СВЦЭМ!$B$39:$B$782,S$83)+'СЕТ СН'!$H$9+СВЦЭМ!$D$10+'СЕТ СН'!$H$5-'СЕТ СН'!$H$17</f>
        <v>4970.1887797199997</v>
      </c>
      <c r="T105" s="36">
        <f>SUMIFS(СВЦЭМ!$C$39:$C$782,СВЦЭМ!$A$39:$A$782,$A105,СВЦЭМ!$B$39:$B$782,T$83)+'СЕТ СН'!$H$9+СВЦЭМ!$D$10+'СЕТ СН'!$H$5-'СЕТ СН'!$H$17</f>
        <v>4898.07319628</v>
      </c>
      <c r="U105" s="36">
        <f>SUMIFS(СВЦЭМ!$C$39:$C$782,СВЦЭМ!$A$39:$A$782,$A105,СВЦЭМ!$B$39:$B$782,U$83)+'СЕТ СН'!$H$9+СВЦЭМ!$D$10+'СЕТ СН'!$H$5-'СЕТ СН'!$H$17</f>
        <v>4863.6013382000001</v>
      </c>
      <c r="V105" s="36">
        <f>SUMIFS(СВЦЭМ!$C$39:$C$782,СВЦЭМ!$A$39:$A$782,$A105,СВЦЭМ!$B$39:$B$782,V$83)+'СЕТ СН'!$H$9+СВЦЭМ!$D$10+'СЕТ СН'!$H$5-'СЕТ СН'!$H$17</f>
        <v>4843.6929697000005</v>
      </c>
      <c r="W105" s="36">
        <f>SUMIFS(СВЦЭМ!$C$39:$C$782,СВЦЭМ!$A$39:$A$782,$A105,СВЦЭМ!$B$39:$B$782,W$83)+'СЕТ СН'!$H$9+СВЦЭМ!$D$10+'СЕТ СН'!$H$5-'СЕТ СН'!$H$17</f>
        <v>4812.76950029</v>
      </c>
      <c r="X105" s="36">
        <f>SUMIFS(СВЦЭМ!$C$39:$C$782,СВЦЭМ!$A$39:$A$782,$A105,СВЦЭМ!$B$39:$B$782,X$83)+'СЕТ СН'!$H$9+СВЦЭМ!$D$10+'СЕТ СН'!$H$5-'СЕТ СН'!$H$17</f>
        <v>4841.1093335000005</v>
      </c>
      <c r="Y105" s="36">
        <f>SUMIFS(СВЦЭМ!$C$39:$C$782,СВЦЭМ!$A$39:$A$782,$A105,СВЦЭМ!$B$39:$B$782,Y$83)+'СЕТ СН'!$H$9+СВЦЭМ!$D$10+'СЕТ СН'!$H$5-'СЕТ СН'!$H$17</f>
        <v>4900.4697060200006</v>
      </c>
    </row>
    <row r="106" spans="1:25" ht="15.75" x14ac:dyDescent="0.2">
      <c r="A106" s="35">
        <f t="shared" si="2"/>
        <v>45253</v>
      </c>
      <c r="B106" s="36">
        <f>SUMIFS(СВЦЭМ!$C$39:$C$782,СВЦЭМ!$A$39:$A$782,$A106,СВЦЭМ!$B$39:$B$782,B$83)+'СЕТ СН'!$H$9+СВЦЭМ!$D$10+'СЕТ СН'!$H$5-'СЕТ СН'!$H$17</f>
        <v>4954.4378337100006</v>
      </c>
      <c r="C106" s="36">
        <f>SUMIFS(СВЦЭМ!$C$39:$C$782,СВЦЭМ!$A$39:$A$782,$A106,СВЦЭМ!$B$39:$B$782,C$83)+'СЕТ СН'!$H$9+СВЦЭМ!$D$10+'СЕТ СН'!$H$5-'СЕТ СН'!$H$17</f>
        <v>5012.1834897000008</v>
      </c>
      <c r="D106" s="36">
        <f>SUMIFS(СВЦЭМ!$C$39:$C$782,СВЦЭМ!$A$39:$A$782,$A106,СВЦЭМ!$B$39:$B$782,D$83)+'СЕТ СН'!$H$9+СВЦЭМ!$D$10+'СЕТ СН'!$H$5-'СЕТ СН'!$H$17</f>
        <v>5060.9324674100008</v>
      </c>
      <c r="E106" s="36">
        <f>SUMIFS(СВЦЭМ!$C$39:$C$782,СВЦЭМ!$A$39:$A$782,$A106,СВЦЭМ!$B$39:$B$782,E$83)+'СЕТ СН'!$H$9+СВЦЭМ!$D$10+'СЕТ СН'!$H$5-'СЕТ СН'!$H$17</f>
        <v>5045.0674792099999</v>
      </c>
      <c r="F106" s="36">
        <f>SUMIFS(СВЦЭМ!$C$39:$C$782,СВЦЭМ!$A$39:$A$782,$A106,СВЦЭМ!$B$39:$B$782,F$83)+'СЕТ СН'!$H$9+СВЦЭМ!$D$10+'СЕТ СН'!$H$5-'СЕТ СН'!$H$17</f>
        <v>5047.0527550200004</v>
      </c>
      <c r="G106" s="36">
        <f>SUMIFS(СВЦЭМ!$C$39:$C$782,СВЦЭМ!$A$39:$A$782,$A106,СВЦЭМ!$B$39:$B$782,G$83)+'СЕТ СН'!$H$9+СВЦЭМ!$D$10+'СЕТ СН'!$H$5-'СЕТ СН'!$H$17</f>
        <v>5027.6755395800001</v>
      </c>
      <c r="H106" s="36">
        <f>SUMIFS(СВЦЭМ!$C$39:$C$782,СВЦЭМ!$A$39:$A$782,$A106,СВЦЭМ!$B$39:$B$782,H$83)+'СЕТ СН'!$H$9+СВЦЭМ!$D$10+'СЕТ СН'!$H$5-'СЕТ СН'!$H$17</f>
        <v>4976.5918479000002</v>
      </c>
      <c r="I106" s="36">
        <f>SUMIFS(СВЦЭМ!$C$39:$C$782,СВЦЭМ!$A$39:$A$782,$A106,СВЦЭМ!$B$39:$B$782,I$83)+'СЕТ СН'!$H$9+СВЦЭМ!$D$10+'СЕТ СН'!$H$5-'СЕТ СН'!$H$17</f>
        <v>4922.7041436</v>
      </c>
      <c r="J106" s="36">
        <f>SUMIFS(СВЦЭМ!$C$39:$C$782,СВЦЭМ!$A$39:$A$782,$A106,СВЦЭМ!$B$39:$B$782,J$83)+'СЕТ СН'!$H$9+СВЦЭМ!$D$10+'СЕТ СН'!$H$5-'СЕТ СН'!$H$17</f>
        <v>4920.4361267900003</v>
      </c>
      <c r="K106" s="36">
        <f>SUMIFS(СВЦЭМ!$C$39:$C$782,СВЦЭМ!$A$39:$A$782,$A106,СВЦЭМ!$B$39:$B$782,K$83)+'СЕТ СН'!$H$9+СВЦЭМ!$D$10+'СЕТ СН'!$H$5-'СЕТ СН'!$H$17</f>
        <v>4943.6247917600003</v>
      </c>
      <c r="L106" s="36">
        <f>SUMIFS(СВЦЭМ!$C$39:$C$782,СВЦЭМ!$A$39:$A$782,$A106,СВЦЭМ!$B$39:$B$782,L$83)+'СЕТ СН'!$H$9+СВЦЭМ!$D$10+'СЕТ СН'!$H$5-'СЕТ СН'!$H$17</f>
        <v>4977.7067028500005</v>
      </c>
      <c r="M106" s="36">
        <f>SUMIFS(СВЦЭМ!$C$39:$C$782,СВЦЭМ!$A$39:$A$782,$A106,СВЦЭМ!$B$39:$B$782,M$83)+'СЕТ СН'!$H$9+СВЦЭМ!$D$10+'СЕТ СН'!$H$5-'СЕТ СН'!$H$17</f>
        <v>5051.9543229200008</v>
      </c>
      <c r="N106" s="36">
        <f>SUMIFS(СВЦЭМ!$C$39:$C$782,СВЦЭМ!$A$39:$A$782,$A106,СВЦЭМ!$B$39:$B$782,N$83)+'СЕТ СН'!$H$9+СВЦЭМ!$D$10+'СЕТ СН'!$H$5-'СЕТ СН'!$H$17</f>
        <v>5094.8995488999999</v>
      </c>
      <c r="O106" s="36">
        <f>SUMIFS(СВЦЭМ!$C$39:$C$782,СВЦЭМ!$A$39:$A$782,$A106,СВЦЭМ!$B$39:$B$782,O$83)+'СЕТ СН'!$H$9+СВЦЭМ!$D$10+'СЕТ СН'!$H$5-'СЕТ СН'!$H$17</f>
        <v>5097.5446787999999</v>
      </c>
      <c r="P106" s="36">
        <f>SUMIFS(СВЦЭМ!$C$39:$C$782,СВЦЭМ!$A$39:$A$782,$A106,СВЦЭМ!$B$39:$B$782,P$83)+'СЕТ СН'!$H$9+СВЦЭМ!$D$10+'СЕТ СН'!$H$5-'СЕТ СН'!$H$17</f>
        <v>5094.3812327900005</v>
      </c>
      <c r="Q106" s="36">
        <f>SUMIFS(СВЦЭМ!$C$39:$C$782,СВЦЭМ!$A$39:$A$782,$A106,СВЦЭМ!$B$39:$B$782,Q$83)+'СЕТ СН'!$H$9+СВЦЭМ!$D$10+'СЕТ СН'!$H$5-'СЕТ СН'!$H$17</f>
        <v>5098.68960857</v>
      </c>
      <c r="R106" s="36">
        <f>SUMIFS(СВЦЭМ!$C$39:$C$782,СВЦЭМ!$A$39:$A$782,$A106,СВЦЭМ!$B$39:$B$782,R$83)+'СЕТ СН'!$H$9+СВЦЭМ!$D$10+'СЕТ СН'!$H$5-'СЕТ СН'!$H$17</f>
        <v>5078.3506068300003</v>
      </c>
      <c r="S106" s="36">
        <f>SUMIFS(СВЦЭМ!$C$39:$C$782,СВЦЭМ!$A$39:$A$782,$A106,СВЦЭМ!$B$39:$B$782,S$83)+'СЕТ СН'!$H$9+СВЦЭМ!$D$10+'СЕТ СН'!$H$5-'СЕТ СН'!$H$17</f>
        <v>5048.3700840000001</v>
      </c>
      <c r="T106" s="36">
        <f>SUMIFS(СВЦЭМ!$C$39:$C$782,СВЦЭМ!$A$39:$A$782,$A106,СВЦЭМ!$B$39:$B$782,T$83)+'СЕТ СН'!$H$9+СВЦЭМ!$D$10+'СЕТ СН'!$H$5-'СЕТ СН'!$H$17</f>
        <v>4979.4518155400001</v>
      </c>
      <c r="U106" s="36">
        <f>SUMIFS(СВЦЭМ!$C$39:$C$782,СВЦЭМ!$A$39:$A$782,$A106,СВЦЭМ!$B$39:$B$782,U$83)+'СЕТ СН'!$H$9+СВЦЭМ!$D$10+'СЕТ СН'!$H$5-'СЕТ СН'!$H$17</f>
        <v>4978.79008608</v>
      </c>
      <c r="V106" s="36">
        <f>SUMIFS(СВЦЭМ!$C$39:$C$782,СВЦЭМ!$A$39:$A$782,$A106,СВЦЭМ!$B$39:$B$782,V$83)+'СЕТ СН'!$H$9+СВЦЭМ!$D$10+'СЕТ СН'!$H$5-'СЕТ СН'!$H$17</f>
        <v>4953.6085811700004</v>
      </c>
      <c r="W106" s="36">
        <f>SUMIFS(СВЦЭМ!$C$39:$C$782,СВЦЭМ!$A$39:$A$782,$A106,СВЦЭМ!$B$39:$B$782,W$83)+'СЕТ СН'!$H$9+СВЦЭМ!$D$10+'СЕТ СН'!$H$5-'СЕТ СН'!$H$17</f>
        <v>4944.5594468100007</v>
      </c>
      <c r="X106" s="36">
        <f>SUMIFS(СВЦЭМ!$C$39:$C$782,СВЦЭМ!$A$39:$A$782,$A106,СВЦЭМ!$B$39:$B$782,X$83)+'СЕТ СН'!$H$9+СВЦЭМ!$D$10+'СЕТ СН'!$H$5-'СЕТ СН'!$H$17</f>
        <v>4951.9358075400005</v>
      </c>
      <c r="Y106" s="36">
        <f>SUMIFS(СВЦЭМ!$C$39:$C$782,СВЦЭМ!$A$39:$A$782,$A106,СВЦЭМ!$B$39:$B$782,Y$83)+'СЕТ СН'!$H$9+СВЦЭМ!$D$10+'СЕТ СН'!$H$5-'СЕТ СН'!$H$17</f>
        <v>5014.6324020400007</v>
      </c>
    </row>
    <row r="107" spans="1:25" ht="15.75" x14ac:dyDescent="0.2">
      <c r="A107" s="35">
        <f t="shared" si="2"/>
        <v>45254</v>
      </c>
      <c r="B107" s="36">
        <f>SUMIFS(СВЦЭМ!$C$39:$C$782,СВЦЭМ!$A$39:$A$782,$A107,СВЦЭМ!$B$39:$B$782,B$83)+'СЕТ СН'!$H$9+СВЦЭМ!$D$10+'СЕТ СН'!$H$5-'СЕТ СН'!$H$17</f>
        <v>4925.5268565900005</v>
      </c>
      <c r="C107" s="36">
        <f>SUMIFS(СВЦЭМ!$C$39:$C$782,СВЦЭМ!$A$39:$A$782,$A107,СВЦЭМ!$B$39:$B$782,C$83)+'СЕТ СН'!$H$9+СВЦЭМ!$D$10+'СЕТ СН'!$H$5-'СЕТ СН'!$H$17</f>
        <v>4964.6356448100005</v>
      </c>
      <c r="D107" s="36">
        <f>SUMIFS(СВЦЭМ!$C$39:$C$782,СВЦЭМ!$A$39:$A$782,$A107,СВЦЭМ!$B$39:$B$782,D$83)+'СЕТ СН'!$H$9+СВЦЭМ!$D$10+'СЕТ СН'!$H$5-'СЕТ СН'!$H$17</f>
        <v>5000.1112728600001</v>
      </c>
      <c r="E107" s="36">
        <f>SUMIFS(СВЦЭМ!$C$39:$C$782,СВЦЭМ!$A$39:$A$782,$A107,СВЦЭМ!$B$39:$B$782,E$83)+'СЕТ СН'!$H$9+СВЦЭМ!$D$10+'СЕТ СН'!$H$5-'СЕТ СН'!$H$17</f>
        <v>4987.15378676</v>
      </c>
      <c r="F107" s="36">
        <f>SUMIFS(СВЦЭМ!$C$39:$C$782,СВЦЭМ!$A$39:$A$782,$A107,СВЦЭМ!$B$39:$B$782,F$83)+'СЕТ СН'!$H$9+СВЦЭМ!$D$10+'СЕТ СН'!$H$5-'СЕТ СН'!$H$17</f>
        <v>4991.5651292700004</v>
      </c>
      <c r="G107" s="36">
        <f>SUMIFS(СВЦЭМ!$C$39:$C$782,СВЦЭМ!$A$39:$A$782,$A107,СВЦЭМ!$B$39:$B$782,G$83)+'СЕТ СН'!$H$9+СВЦЭМ!$D$10+'СЕТ СН'!$H$5-'СЕТ СН'!$H$17</f>
        <v>4983.2820830199998</v>
      </c>
      <c r="H107" s="36">
        <f>SUMIFS(СВЦЭМ!$C$39:$C$782,СВЦЭМ!$A$39:$A$782,$A107,СВЦЭМ!$B$39:$B$782,H$83)+'СЕТ СН'!$H$9+СВЦЭМ!$D$10+'СЕТ СН'!$H$5-'СЕТ СН'!$H$17</f>
        <v>4954.3290275700001</v>
      </c>
      <c r="I107" s="36">
        <f>SUMIFS(СВЦЭМ!$C$39:$C$782,СВЦЭМ!$A$39:$A$782,$A107,СВЦЭМ!$B$39:$B$782,I$83)+'СЕТ СН'!$H$9+СВЦЭМ!$D$10+'СЕТ СН'!$H$5-'СЕТ СН'!$H$17</f>
        <v>4897.7001626900001</v>
      </c>
      <c r="J107" s="36">
        <f>SUMIFS(СВЦЭМ!$C$39:$C$782,СВЦЭМ!$A$39:$A$782,$A107,СВЦЭМ!$B$39:$B$782,J$83)+'СЕТ СН'!$H$9+СВЦЭМ!$D$10+'СЕТ СН'!$H$5-'СЕТ СН'!$H$17</f>
        <v>4843.7997546900006</v>
      </c>
      <c r="K107" s="36">
        <f>SUMIFS(СВЦЭМ!$C$39:$C$782,СВЦЭМ!$A$39:$A$782,$A107,СВЦЭМ!$B$39:$B$782,K$83)+'СЕТ СН'!$H$9+СВЦЭМ!$D$10+'СЕТ СН'!$H$5-'СЕТ СН'!$H$17</f>
        <v>4808.9000437100003</v>
      </c>
      <c r="L107" s="36">
        <f>SUMIFS(СВЦЭМ!$C$39:$C$782,СВЦЭМ!$A$39:$A$782,$A107,СВЦЭМ!$B$39:$B$782,L$83)+'СЕТ СН'!$H$9+СВЦЭМ!$D$10+'СЕТ СН'!$H$5-'СЕТ СН'!$H$17</f>
        <v>4796.7690187000007</v>
      </c>
      <c r="M107" s="36">
        <f>SUMIFS(СВЦЭМ!$C$39:$C$782,СВЦЭМ!$A$39:$A$782,$A107,СВЦЭМ!$B$39:$B$782,M$83)+'СЕТ СН'!$H$9+СВЦЭМ!$D$10+'СЕТ СН'!$H$5-'СЕТ СН'!$H$17</f>
        <v>4811.9845240900004</v>
      </c>
      <c r="N107" s="36">
        <f>SUMIFS(СВЦЭМ!$C$39:$C$782,СВЦЭМ!$A$39:$A$782,$A107,СВЦЭМ!$B$39:$B$782,N$83)+'СЕТ СН'!$H$9+СВЦЭМ!$D$10+'СЕТ СН'!$H$5-'СЕТ СН'!$H$17</f>
        <v>4824.1836521499999</v>
      </c>
      <c r="O107" s="36">
        <f>SUMIFS(СВЦЭМ!$C$39:$C$782,СВЦЭМ!$A$39:$A$782,$A107,СВЦЭМ!$B$39:$B$782,O$83)+'СЕТ СН'!$H$9+СВЦЭМ!$D$10+'СЕТ СН'!$H$5-'СЕТ СН'!$H$17</f>
        <v>4832.5376045100002</v>
      </c>
      <c r="P107" s="36">
        <f>SUMIFS(СВЦЭМ!$C$39:$C$782,СВЦЭМ!$A$39:$A$782,$A107,СВЦЭМ!$B$39:$B$782,P$83)+'СЕТ СН'!$H$9+СВЦЭМ!$D$10+'СЕТ СН'!$H$5-'СЕТ СН'!$H$17</f>
        <v>4836.7370650000003</v>
      </c>
      <c r="Q107" s="36">
        <f>SUMIFS(СВЦЭМ!$C$39:$C$782,СВЦЭМ!$A$39:$A$782,$A107,СВЦЭМ!$B$39:$B$782,Q$83)+'СЕТ СН'!$H$9+СВЦЭМ!$D$10+'СЕТ СН'!$H$5-'СЕТ СН'!$H$17</f>
        <v>4841.3843857500005</v>
      </c>
      <c r="R107" s="36">
        <f>SUMIFS(СВЦЭМ!$C$39:$C$782,СВЦЭМ!$A$39:$A$782,$A107,СВЦЭМ!$B$39:$B$782,R$83)+'СЕТ СН'!$H$9+СВЦЭМ!$D$10+'СЕТ СН'!$H$5-'СЕТ СН'!$H$17</f>
        <v>4839.5776246300002</v>
      </c>
      <c r="S107" s="36">
        <f>SUMIFS(СВЦЭМ!$C$39:$C$782,СВЦЭМ!$A$39:$A$782,$A107,СВЦЭМ!$B$39:$B$782,S$83)+'СЕТ СН'!$H$9+СВЦЭМ!$D$10+'СЕТ СН'!$H$5-'СЕТ СН'!$H$17</f>
        <v>4787.1982089100002</v>
      </c>
      <c r="T107" s="36">
        <f>SUMIFS(СВЦЭМ!$C$39:$C$782,СВЦЭМ!$A$39:$A$782,$A107,СВЦЭМ!$B$39:$B$782,T$83)+'СЕТ СН'!$H$9+СВЦЭМ!$D$10+'СЕТ СН'!$H$5-'СЕТ СН'!$H$17</f>
        <v>4755.2417690399998</v>
      </c>
      <c r="U107" s="36">
        <f>SUMIFS(СВЦЭМ!$C$39:$C$782,СВЦЭМ!$A$39:$A$782,$A107,СВЦЭМ!$B$39:$B$782,U$83)+'СЕТ СН'!$H$9+СВЦЭМ!$D$10+'СЕТ СН'!$H$5-'СЕТ СН'!$H$17</f>
        <v>4765.7104249399999</v>
      </c>
      <c r="V107" s="36">
        <f>SUMIFS(СВЦЭМ!$C$39:$C$782,СВЦЭМ!$A$39:$A$782,$A107,СВЦЭМ!$B$39:$B$782,V$83)+'СЕТ СН'!$H$9+СВЦЭМ!$D$10+'СЕТ СН'!$H$5-'СЕТ СН'!$H$17</f>
        <v>4800.5513397000004</v>
      </c>
      <c r="W107" s="36">
        <f>SUMIFS(СВЦЭМ!$C$39:$C$782,СВЦЭМ!$A$39:$A$782,$A107,СВЦЭМ!$B$39:$B$782,W$83)+'СЕТ СН'!$H$9+СВЦЭМ!$D$10+'СЕТ СН'!$H$5-'СЕТ СН'!$H$17</f>
        <v>4817.3919357800005</v>
      </c>
      <c r="X107" s="36">
        <f>SUMIFS(СВЦЭМ!$C$39:$C$782,СВЦЭМ!$A$39:$A$782,$A107,СВЦЭМ!$B$39:$B$782,X$83)+'СЕТ СН'!$H$9+СВЦЭМ!$D$10+'СЕТ СН'!$H$5-'СЕТ СН'!$H$17</f>
        <v>4824.4988286000007</v>
      </c>
      <c r="Y107" s="36">
        <f>SUMIFS(СВЦЭМ!$C$39:$C$782,СВЦЭМ!$A$39:$A$782,$A107,СВЦЭМ!$B$39:$B$782,Y$83)+'СЕТ СН'!$H$9+СВЦЭМ!$D$10+'СЕТ СН'!$H$5-'СЕТ СН'!$H$17</f>
        <v>4942.0213529700004</v>
      </c>
    </row>
    <row r="108" spans="1:25" ht="15.75" x14ac:dyDescent="0.2">
      <c r="A108" s="35">
        <f t="shared" si="2"/>
        <v>45255</v>
      </c>
      <c r="B108" s="36">
        <f>SUMIFS(СВЦЭМ!$C$39:$C$782,СВЦЭМ!$A$39:$A$782,$A108,СВЦЭМ!$B$39:$B$782,B$83)+'СЕТ СН'!$H$9+СВЦЭМ!$D$10+'СЕТ СН'!$H$5-'СЕТ СН'!$H$17</f>
        <v>5031.68907313</v>
      </c>
      <c r="C108" s="36">
        <f>SUMIFS(СВЦЭМ!$C$39:$C$782,СВЦЭМ!$A$39:$A$782,$A108,СВЦЭМ!$B$39:$B$782,C$83)+'СЕТ СН'!$H$9+СВЦЭМ!$D$10+'СЕТ СН'!$H$5-'СЕТ СН'!$H$17</f>
        <v>5000.5927931400001</v>
      </c>
      <c r="D108" s="36">
        <f>SUMIFS(СВЦЭМ!$C$39:$C$782,СВЦЭМ!$A$39:$A$782,$A108,СВЦЭМ!$B$39:$B$782,D$83)+'СЕТ СН'!$H$9+СВЦЭМ!$D$10+'СЕТ СН'!$H$5-'СЕТ СН'!$H$17</f>
        <v>5068.4427223399998</v>
      </c>
      <c r="E108" s="36">
        <f>SUMIFS(СВЦЭМ!$C$39:$C$782,СВЦЭМ!$A$39:$A$782,$A108,СВЦЭМ!$B$39:$B$782,E$83)+'СЕТ СН'!$H$9+СВЦЭМ!$D$10+'СЕТ СН'!$H$5-'СЕТ СН'!$H$17</f>
        <v>5058.8217437500007</v>
      </c>
      <c r="F108" s="36">
        <f>SUMIFS(СВЦЭМ!$C$39:$C$782,СВЦЭМ!$A$39:$A$782,$A108,СВЦЭМ!$B$39:$B$782,F$83)+'СЕТ СН'!$H$9+СВЦЭМ!$D$10+'СЕТ СН'!$H$5-'СЕТ СН'!$H$17</f>
        <v>5059.1986320000005</v>
      </c>
      <c r="G108" s="36">
        <f>SUMIFS(СВЦЭМ!$C$39:$C$782,СВЦЭМ!$A$39:$A$782,$A108,СВЦЭМ!$B$39:$B$782,G$83)+'СЕТ СН'!$H$9+СВЦЭМ!$D$10+'СЕТ СН'!$H$5-'СЕТ СН'!$H$17</f>
        <v>5074.3277952500002</v>
      </c>
      <c r="H108" s="36">
        <f>SUMIFS(СВЦЭМ!$C$39:$C$782,СВЦЭМ!$A$39:$A$782,$A108,СВЦЭМ!$B$39:$B$782,H$83)+'СЕТ СН'!$H$9+СВЦЭМ!$D$10+'СЕТ СН'!$H$5-'СЕТ СН'!$H$17</f>
        <v>5047.2805957199998</v>
      </c>
      <c r="I108" s="36">
        <f>SUMIFS(СВЦЭМ!$C$39:$C$782,СВЦЭМ!$A$39:$A$782,$A108,СВЦЭМ!$B$39:$B$782,I$83)+'СЕТ СН'!$H$9+СВЦЭМ!$D$10+'СЕТ СН'!$H$5-'СЕТ СН'!$H$17</f>
        <v>5039.7184939700001</v>
      </c>
      <c r="J108" s="36">
        <f>SUMIFS(СВЦЭМ!$C$39:$C$782,СВЦЭМ!$A$39:$A$782,$A108,СВЦЭМ!$B$39:$B$782,J$83)+'СЕТ СН'!$H$9+СВЦЭМ!$D$10+'СЕТ СН'!$H$5-'СЕТ СН'!$H$17</f>
        <v>4997.67563264</v>
      </c>
      <c r="K108" s="36">
        <f>SUMIFS(СВЦЭМ!$C$39:$C$782,СВЦЭМ!$A$39:$A$782,$A108,СВЦЭМ!$B$39:$B$782,K$83)+'СЕТ СН'!$H$9+СВЦЭМ!$D$10+'СЕТ СН'!$H$5-'СЕТ СН'!$H$17</f>
        <v>4966.9451470200001</v>
      </c>
      <c r="L108" s="36">
        <f>SUMIFS(СВЦЭМ!$C$39:$C$782,СВЦЭМ!$A$39:$A$782,$A108,СВЦЭМ!$B$39:$B$782,L$83)+'СЕТ СН'!$H$9+СВЦЭМ!$D$10+'СЕТ СН'!$H$5-'СЕТ СН'!$H$17</f>
        <v>4926.82741472</v>
      </c>
      <c r="M108" s="36">
        <f>SUMIFS(СВЦЭМ!$C$39:$C$782,СВЦЭМ!$A$39:$A$782,$A108,СВЦЭМ!$B$39:$B$782,M$83)+'СЕТ СН'!$H$9+СВЦЭМ!$D$10+'СЕТ СН'!$H$5-'СЕТ СН'!$H$17</f>
        <v>4917.3703249400005</v>
      </c>
      <c r="N108" s="36">
        <f>SUMIFS(СВЦЭМ!$C$39:$C$782,СВЦЭМ!$A$39:$A$782,$A108,СВЦЭМ!$B$39:$B$782,N$83)+'СЕТ СН'!$H$9+СВЦЭМ!$D$10+'СЕТ СН'!$H$5-'СЕТ СН'!$H$17</f>
        <v>4935.8765328600002</v>
      </c>
      <c r="O108" s="36">
        <f>SUMIFS(СВЦЭМ!$C$39:$C$782,СВЦЭМ!$A$39:$A$782,$A108,СВЦЭМ!$B$39:$B$782,O$83)+'СЕТ СН'!$H$9+СВЦЭМ!$D$10+'СЕТ СН'!$H$5-'СЕТ СН'!$H$17</f>
        <v>4959.0928464500003</v>
      </c>
      <c r="P108" s="36">
        <f>SUMIFS(СВЦЭМ!$C$39:$C$782,СВЦЭМ!$A$39:$A$782,$A108,СВЦЭМ!$B$39:$B$782,P$83)+'СЕТ СН'!$H$9+СВЦЭМ!$D$10+'СЕТ СН'!$H$5-'СЕТ СН'!$H$17</f>
        <v>4960.5579526900001</v>
      </c>
      <c r="Q108" s="36">
        <f>SUMIFS(СВЦЭМ!$C$39:$C$782,СВЦЭМ!$A$39:$A$782,$A108,СВЦЭМ!$B$39:$B$782,Q$83)+'СЕТ СН'!$H$9+СВЦЭМ!$D$10+'СЕТ СН'!$H$5-'СЕТ СН'!$H$17</f>
        <v>4965.5560578599998</v>
      </c>
      <c r="R108" s="36">
        <f>SUMIFS(СВЦЭМ!$C$39:$C$782,СВЦЭМ!$A$39:$A$782,$A108,СВЦЭМ!$B$39:$B$782,R$83)+'СЕТ СН'!$H$9+СВЦЭМ!$D$10+'СЕТ СН'!$H$5-'СЕТ СН'!$H$17</f>
        <v>4958.8596351699998</v>
      </c>
      <c r="S108" s="36">
        <f>SUMIFS(СВЦЭМ!$C$39:$C$782,СВЦЭМ!$A$39:$A$782,$A108,СВЦЭМ!$B$39:$B$782,S$83)+'СЕТ СН'!$H$9+СВЦЭМ!$D$10+'СЕТ СН'!$H$5-'СЕТ СН'!$H$17</f>
        <v>4924.9280028499998</v>
      </c>
      <c r="T108" s="36">
        <f>SUMIFS(СВЦЭМ!$C$39:$C$782,СВЦЭМ!$A$39:$A$782,$A108,СВЦЭМ!$B$39:$B$782,T$83)+'СЕТ СН'!$H$9+СВЦЭМ!$D$10+'СЕТ СН'!$H$5-'СЕТ СН'!$H$17</f>
        <v>4865.8296882200002</v>
      </c>
      <c r="U108" s="36">
        <f>SUMIFS(СВЦЭМ!$C$39:$C$782,СВЦЭМ!$A$39:$A$782,$A108,СВЦЭМ!$B$39:$B$782,U$83)+'СЕТ СН'!$H$9+СВЦЭМ!$D$10+'СЕТ СН'!$H$5-'СЕТ СН'!$H$17</f>
        <v>4886.6154681200005</v>
      </c>
      <c r="V108" s="36">
        <f>SUMIFS(СВЦЭМ!$C$39:$C$782,СВЦЭМ!$A$39:$A$782,$A108,СВЦЭМ!$B$39:$B$782,V$83)+'СЕТ СН'!$H$9+СВЦЭМ!$D$10+'СЕТ СН'!$H$5-'СЕТ СН'!$H$17</f>
        <v>4926.55806416</v>
      </c>
      <c r="W108" s="36">
        <f>SUMIFS(СВЦЭМ!$C$39:$C$782,СВЦЭМ!$A$39:$A$782,$A108,СВЦЭМ!$B$39:$B$782,W$83)+'СЕТ СН'!$H$9+СВЦЭМ!$D$10+'СЕТ СН'!$H$5-'СЕТ СН'!$H$17</f>
        <v>4944.3136532600001</v>
      </c>
      <c r="X108" s="36">
        <f>SUMIFS(СВЦЭМ!$C$39:$C$782,СВЦЭМ!$A$39:$A$782,$A108,СВЦЭМ!$B$39:$B$782,X$83)+'СЕТ СН'!$H$9+СВЦЭМ!$D$10+'СЕТ СН'!$H$5-'СЕТ СН'!$H$17</f>
        <v>4946.6915948300002</v>
      </c>
      <c r="Y108" s="36">
        <f>SUMIFS(СВЦЭМ!$C$39:$C$782,СВЦЭМ!$A$39:$A$782,$A108,СВЦЭМ!$B$39:$B$782,Y$83)+'СЕТ СН'!$H$9+СВЦЭМ!$D$10+'СЕТ СН'!$H$5-'СЕТ СН'!$H$17</f>
        <v>4972.6467307399998</v>
      </c>
    </row>
    <row r="109" spans="1:25" ht="15.75" x14ac:dyDescent="0.2">
      <c r="A109" s="35">
        <f t="shared" si="2"/>
        <v>45256</v>
      </c>
      <c r="B109" s="36">
        <f>SUMIFS(СВЦЭМ!$C$39:$C$782,СВЦЭМ!$A$39:$A$782,$A109,СВЦЭМ!$B$39:$B$782,B$83)+'СЕТ СН'!$H$9+СВЦЭМ!$D$10+'СЕТ СН'!$H$5-'СЕТ СН'!$H$17</f>
        <v>5044.1778831400006</v>
      </c>
      <c r="C109" s="36">
        <f>SUMIFS(СВЦЭМ!$C$39:$C$782,СВЦЭМ!$A$39:$A$782,$A109,СВЦЭМ!$B$39:$B$782,C$83)+'СЕТ СН'!$H$9+СВЦЭМ!$D$10+'СЕТ СН'!$H$5-'СЕТ СН'!$H$17</f>
        <v>5025.3543122700003</v>
      </c>
      <c r="D109" s="36">
        <f>SUMIFS(СВЦЭМ!$C$39:$C$782,СВЦЭМ!$A$39:$A$782,$A109,СВЦЭМ!$B$39:$B$782,D$83)+'СЕТ СН'!$H$9+СВЦЭМ!$D$10+'СЕТ СН'!$H$5-'СЕТ СН'!$H$17</f>
        <v>5029.7427086900007</v>
      </c>
      <c r="E109" s="36">
        <f>SUMIFS(СВЦЭМ!$C$39:$C$782,СВЦЭМ!$A$39:$A$782,$A109,СВЦЭМ!$B$39:$B$782,E$83)+'СЕТ СН'!$H$9+СВЦЭМ!$D$10+'СЕТ СН'!$H$5-'СЕТ СН'!$H$17</f>
        <v>5046.51343438</v>
      </c>
      <c r="F109" s="36">
        <f>SUMIFS(СВЦЭМ!$C$39:$C$782,СВЦЭМ!$A$39:$A$782,$A109,СВЦЭМ!$B$39:$B$782,F$83)+'СЕТ СН'!$H$9+СВЦЭМ!$D$10+'СЕТ СН'!$H$5-'СЕТ СН'!$H$17</f>
        <v>5045.6767658000008</v>
      </c>
      <c r="G109" s="36">
        <f>SUMIFS(СВЦЭМ!$C$39:$C$782,СВЦЭМ!$A$39:$A$782,$A109,СВЦЭМ!$B$39:$B$782,G$83)+'СЕТ СН'!$H$9+СВЦЭМ!$D$10+'СЕТ СН'!$H$5-'СЕТ СН'!$H$17</f>
        <v>5029.27999301</v>
      </c>
      <c r="H109" s="36">
        <f>SUMIFS(СВЦЭМ!$C$39:$C$782,СВЦЭМ!$A$39:$A$782,$A109,СВЦЭМ!$B$39:$B$782,H$83)+'СЕТ СН'!$H$9+СВЦЭМ!$D$10+'СЕТ СН'!$H$5-'СЕТ СН'!$H$17</f>
        <v>5011.5922328800007</v>
      </c>
      <c r="I109" s="36">
        <f>SUMIFS(СВЦЭМ!$C$39:$C$782,СВЦЭМ!$A$39:$A$782,$A109,СВЦЭМ!$B$39:$B$782,I$83)+'СЕТ СН'!$H$9+СВЦЭМ!$D$10+'СЕТ СН'!$H$5-'СЕТ СН'!$H$17</f>
        <v>4999.2408339100002</v>
      </c>
      <c r="J109" s="36">
        <f>SUMIFS(СВЦЭМ!$C$39:$C$782,СВЦЭМ!$A$39:$A$782,$A109,СВЦЭМ!$B$39:$B$782,J$83)+'СЕТ СН'!$H$9+СВЦЭМ!$D$10+'СЕТ СН'!$H$5-'СЕТ СН'!$H$17</f>
        <v>4978.6520342800004</v>
      </c>
      <c r="K109" s="36">
        <f>SUMIFS(СВЦЭМ!$C$39:$C$782,СВЦЭМ!$A$39:$A$782,$A109,СВЦЭМ!$B$39:$B$782,K$83)+'СЕТ СН'!$H$9+СВЦЭМ!$D$10+'СЕТ СН'!$H$5-'СЕТ СН'!$H$17</f>
        <v>4913.3875283800007</v>
      </c>
      <c r="L109" s="36">
        <f>SUMIFS(СВЦЭМ!$C$39:$C$782,СВЦЭМ!$A$39:$A$782,$A109,СВЦЭМ!$B$39:$B$782,L$83)+'СЕТ СН'!$H$9+СВЦЭМ!$D$10+'СЕТ СН'!$H$5-'СЕТ СН'!$H$17</f>
        <v>4883.6727167900008</v>
      </c>
      <c r="M109" s="36">
        <f>SUMIFS(СВЦЭМ!$C$39:$C$782,СВЦЭМ!$A$39:$A$782,$A109,СВЦЭМ!$B$39:$B$782,M$83)+'СЕТ СН'!$H$9+СВЦЭМ!$D$10+'СЕТ СН'!$H$5-'СЕТ СН'!$H$17</f>
        <v>4877.4340496200002</v>
      </c>
      <c r="N109" s="36">
        <f>SUMIFS(СВЦЭМ!$C$39:$C$782,СВЦЭМ!$A$39:$A$782,$A109,СВЦЭМ!$B$39:$B$782,N$83)+'СЕТ СН'!$H$9+СВЦЭМ!$D$10+'СЕТ СН'!$H$5-'СЕТ СН'!$H$17</f>
        <v>4881.44620158</v>
      </c>
      <c r="O109" s="36">
        <f>SUMIFS(СВЦЭМ!$C$39:$C$782,СВЦЭМ!$A$39:$A$782,$A109,СВЦЭМ!$B$39:$B$782,O$83)+'СЕТ СН'!$H$9+СВЦЭМ!$D$10+'СЕТ СН'!$H$5-'СЕТ СН'!$H$17</f>
        <v>4915.3638641300004</v>
      </c>
      <c r="P109" s="36">
        <f>SUMIFS(СВЦЭМ!$C$39:$C$782,СВЦЭМ!$A$39:$A$782,$A109,СВЦЭМ!$B$39:$B$782,P$83)+'СЕТ СН'!$H$9+СВЦЭМ!$D$10+'СЕТ СН'!$H$5-'СЕТ СН'!$H$17</f>
        <v>4924.3868467400007</v>
      </c>
      <c r="Q109" s="36">
        <f>SUMIFS(СВЦЭМ!$C$39:$C$782,СВЦЭМ!$A$39:$A$782,$A109,СВЦЭМ!$B$39:$B$782,Q$83)+'СЕТ СН'!$H$9+СВЦЭМ!$D$10+'СЕТ СН'!$H$5-'СЕТ СН'!$H$17</f>
        <v>4932.8687184</v>
      </c>
      <c r="R109" s="36">
        <f>SUMIFS(СВЦЭМ!$C$39:$C$782,СВЦЭМ!$A$39:$A$782,$A109,СВЦЭМ!$B$39:$B$782,R$83)+'СЕТ СН'!$H$9+СВЦЭМ!$D$10+'СЕТ СН'!$H$5-'СЕТ СН'!$H$17</f>
        <v>4932.7405534200007</v>
      </c>
      <c r="S109" s="36">
        <f>SUMIFS(СВЦЭМ!$C$39:$C$782,СВЦЭМ!$A$39:$A$782,$A109,СВЦЭМ!$B$39:$B$782,S$83)+'СЕТ СН'!$H$9+СВЦЭМ!$D$10+'СЕТ СН'!$H$5-'СЕТ СН'!$H$17</f>
        <v>4857.0786166400003</v>
      </c>
      <c r="T109" s="36">
        <f>SUMIFS(СВЦЭМ!$C$39:$C$782,СВЦЭМ!$A$39:$A$782,$A109,СВЦЭМ!$B$39:$B$782,T$83)+'СЕТ СН'!$H$9+СВЦЭМ!$D$10+'СЕТ СН'!$H$5-'СЕТ СН'!$H$17</f>
        <v>4800.8273573200004</v>
      </c>
      <c r="U109" s="36">
        <f>SUMIFS(СВЦЭМ!$C$39:$C$782,СВЦЭМ!$A$39:$A$782,$A109,СВЦЭМ!$B$39:$B$782,U$83)+'СЕТ СН'!$H$9+СВЦЭМ!$D$10+'СЕТ СН'!$H$5-'СЕТ СН'!$H$17</f>
        <v>4825.6496217399999</v>
      </c>
      <c r="V109" s="36">
        <f>SUMIFS(СВЦЭМ!$C$39:$C$782,СВЦЭМ!$A$39:$A$782,$A109,СВЦЭМ!$B$39:$B$782,V$83)+'СЕТ СН'!$H$9+СВЦЭМ!$D$10+'СЕТ СН'!$H$5-'СЕТ СН'!$H$17</f>
        <v>4856.5600216900002</v>
      </c>
      <c r="W109" s="36">
        <f>SUMIFS(СВЦЭМ!$C$39:$C$782,СВЦЭМ!$A$39:$A$782,$A109,СВЦЭМ!$B$39:$B$782,W$83)+'СЕТ СН'!$H$9+СВЦЭМ!$D$10+'СЕТ СН'!$H$5-'СЕТ СН'!$H$17</f>
        <v>4873.0700477700002</v>
      </c>
      <c r="X109" s="36">
        <f>SUMIFS(СВЦЭМ!$C$39:$C$782,СВЦЭМ!$A$39:$A$782,$A109,СВЦЭМ!$B$39:$B$782,X$83)+'СЕТ СН'!$H$9+СВЦЭМ!$D$10+'СЕТ СН'!$H$5-'СЕТ СН'!$H$17</f>
        <v>4887.1143674499999</v>
      </c>
      <c r="Y109" s="36">
        <f>SUMIFS(СВЦЭМ!$C$39:$C$782,СВЦЭМ!$A$39:$A$782,$A109,СВЦЭМ!$B$39:$B$782,Y$83)+'СЕТ СН'!$H$9+СВЦЭМ!$D$10+'СЕТ СН'!$H$5-'СЕТ СН'!$H$17</f>
        <v>4924.5546766100006</v>
      </c>
    </row>
    <row r="110" spans="1:25" ht="15.75" x14ac:dyDescent="0.2">
      <c r="A110" s="35">
        <f t="shared" si="2"/>
        <v>45257</v>
      </c>
      <c r="B110" s="36">
        <f>SUMIFS(СВЦЭМ!$C$39:$C$782,СВЦЭМ!$A$39:$A$782,$A110,СВЦЭМ!$B$39:$B$782,B$83)+'СЕТ СН'!$H$9+СВЦЭМ!$D$10+'СЕТ СН'!$H$5-'СЕТ СН'!$H$17</f>
        <v>5013.9657845300007</v>
      </c>
      <c r="C110" s="36">
        <f>SUMIFS(СВЦЭМ!$C$39:$C$782,СВЦЭМ!$A$39:$A$782,$A110,СВЦЭМ!$B$39:$B$782,C$83)+'СЕТ СН'!$H$9+СВЦЭМ!$D$10+'СЕТ СН'!$H$5-'СЕТ СН'!$H$17</f>
        <v>5064.8749054899999</v>
      </c>
      <c r="D110" s="36">
        <f>SUMIFS(СВЦЭМ!$C$39:$C$782,СВЦЭМ!$A$39:$A$782,$A110,СВЦЭМ!$B$39:$B$782,D$83)+'СЕТ СН'!$H$9+СВЦЭМ!$D$10+'СЕТ СН'!$H$5-'СЕТ СН'!$H$17</f>
        <v>5066.89023112</v>
      </c>
      <c r="E110" s="36">
        <f>SUMIFS(СВЦЭМ!$C$39:$C$782,СВЦЭМ!$A$39:$A$782,$A110,СВЦЭМ!$B$39:$B$782,E$83)+'СЕТ СН'!$H$9+СВЦЭМ!$D$10+'СЕТ СН'!$H$5-'СЕТ СН'!$H$17</f>
        <v>5069.2709653100001</v>
      </c>
      <c r="F110" s="36">
        <f>SUMIFS(СВЦЭМ!$C$39:$C$782,СВЦЭМ!$A$39:$A$782,$A110,СВЦЭМ!$B$39:$B$782,F$83)+'СЕТ СН'!$H$9+СВЦЭМ!$D$10+'СЕТ СН'!$H$5-'СЕТ СН'!$H$17</f>
        <v>5082.4775254900005</v>
      </c>
      <c r="G110" s="36">
        <f>SUMIFS(СВЦЭМ!$C$39:$C$782,СВЦЭМ!$A$39:$A$782,$A110,СВЦЭМ!$B$39:$B$782,G$83)+'СЕТ СН'!$H$9+СВЦЭМ!$D$10+'СЕТ СН'!$H$5-'СЕТ СН'!$H$17</f>
        <v>5074.6731943000004</v>
      </c>
      <c r="H110" s="36">
        <f>SUMIFS(СВЦЭМ!$C$39:$C$782,СВЦЭМ!$A$39:$A$782,$A110,СВЦЭМ!$B$39:$B$782,H$83)+'СЕТ СН'!$H$9+СВЦЭМ!$D$10+'СЕТ СН'!$H$5-'СЕТ СН'!$H$17</f>
        <v>5025.26487206</v>
      </c>
      <c r="I110" s="36">
        <f>SUMIFS(СВЦЭМ!$C$39:$C$782,СВЦЭМ!$A$39:$A$782,$A110,СВЦЭМ!$B$39:$B$782,I$83)+'СЕТ СН'!$H$9+СВЦЭМ!$D$10+'СЕТ СН'!$H$5-'СЕТ СН'!$H$17</f>
        <v>4949.2840506700004</v>
      </c>
      <c r="J110" s="36">
        <f>SUMIFS(СВЦЭМ!$C$39:$C$782,СВЦЭМ!$A$39:$A$782,$A110,СВЦЭМ!$B$39:$B$782,J$83)+'СЕТ СН'!$H$9+СВЦЭМ!$D$10+'СЕТ СН'!$H$5-'СЕТ СН'!$H$17</f>
        <v>4908.3675162100008</v>
      </c>
      <c r="K110" s="36">
        <f>SUMIFS(СВЦЭМ!$C$39:$C$782,СВЦЭМ!$A$39:$A$782,$A110,СВЦЭМ!$B$39:$B$782,K$83)+'СЕТ СН'!$H$9+СВЦЭМ!$D$10+'СЕТ СН'!$H$5-'СЕТ СН'!$H$17</f>
        <v>4897.6825085600003</v>
      </c>
      <c r="L110" s="36">
        <f>SUMIFS(СВЦЭМ!$C$39:$C$782,СВЦЭМ!$A$39:$A$782,$A110,СВЦЭМ!$B$39:$B$782,L$83)+'СЕТ СН'!$H$9+СВЦЭМ!$D$10+'СЕТ СН'!$H$5-'СЕТ СН'!$H$17</f>
        <v>4874.9206852300003</v>
      </c>
      <c r="M110" s="36">
        <f>SUMIFS(СВЦЭМ!$C$39:$C$782,СВЦЭМ!$A$39:$A$782,$A110,СВЦЭМ!$B$39:$B$782,M$83)+'СЕТ СН'!$H$9+СВЦЭМ!$D$10+'СЕТ СН'!$H$5-'СЕТ СН'!$H$17</f>
        <v>4889.2361613100002</v>
      </c>
      <c r="N110" s="36">
        <f>SUMIFS(СВЦЭМ!$C$39:$C$782,СВЦЭМ!$A$39:$A$782,$A110,СВЦЭМ!$B$39:$B$782,N$83)+'СЕТ СН'!$H$9+СВЦЭМ!$D$10+'СЕТ СН'!$H$5-'СЕТ СН'!$H$17</f>
        <v>4893.89072493</v>
      </c>
      <c r="O110" s="36">
        <f>SUMIFS(СВЦЭМ!$C$39:$C$782,СВЦЭМ!$A$39:$A$782,$A110,СВЦЭМ!$B$39:$B$782,O$83)+'СЕТ СН'!$H$9+СВЦЭМ!$D$10+'СЕТ СН'!$H$5-'СЕТ СН'!$H$17</f>
        <v>4900.2120733500005</v>
      </c>
      <c r="P110" s="36">
        <f>SUMIFS(СВЦЭМ!$C$39:$C$782,СВЦЭМ!$A$39:$A$782,$A110,СВЦЭМ!$B$39:$B$782,P$83)+'СЕТ СН'!$H$9+СВЦЭМ!$D$10+'СЕТ СН'!$H$5-'СЕТ СН'!$H$17</f>
        <v>4909.4277493999998</v>
      </c>
      <c r="Q110" s="36">
        <f>SUMIFS(СВЦЭМ!$C$39:$C$782,СВЦЭМ!$A$39:$A$782,$A110,СВЦЭМ!$B$39:$B$782,Q$83)+'СЕТ СН'!$H$9+СВЦЭМ!$D$10+'СЕТ СН'!$H$5-'СЕТ СН'!$H$17</f>
        <v>4918.6283295100002</v>
      </c>
      <c r="R110" s="36">
        <f>SUMIFS(СВЦЭМ!$C$39:$C$782,СВЦЭМ!$A$39:$A$782,$A110,СВЦЭМ!$B$39:$B$782,R$83)+'СЕТ СН'!$H$9+СВЦЭМ!$D$10+'СЕТ СН'!$H$5-'СЕТ СН'!$H$17</f>
        <v>4904.8022912500001</v>
      </c>
      <c r="S110" s="36">
        <f>SUMIFS(СВЦЭМ!$C$39:$C$782,СВЦЭМ!$A$39:$A$782,$A110,СВЦЭМ!$B$39:$B$782,S$83)+'СЕТ СН'!$H$9+СВЦЭМ!$D$10+'СЕТ СН'!$H$5-'СЕТ СН'!$H$17</f>
        <v>4872.6535951799997</v>
      </c>
      <c r="T110" s="36">
        <f>SUMIFS(СВЦЭМ!$C$39:$C$782,СВЦЭМ!$A$39:$A$782,$A110,СВЦЭМ!$B$39:$B$782,T$83)+'СЕТ СН'!$H$9+СВЦЭМ!$D$10+'СЕТ СН'!$H$5-'СЕТ СН'!$H$17</f>
        <v>4818.8945063400006</v>
      </c>
      <c r="U110" s="36">
        <f>SUMIFS(СВЦЭМ!$C$39:$C$782,СВЦЭМ!$A$39:$A$782,$A110,СВЦЭМ!$B$39:$B$782,U$83)+'СЕТ СН'!$H$9+СВЦЭМ!$D$10+'СЕТ СН'!$H$5-'СЕТ СН'!$H$17</f>
        <v>4828.5137081000003</v>
      </c>
      <c r="V110" s="36">
        <f>SUMIFS(СВЦЭМ!$C$39:$C$782,СВЦЭМ!$A$39:$A$782,$A110,СВЦЭМ!$B$39:$B$782,V$83)+'СЕТ СН'!$H$9+СВЦЭМ!$D$10+'СЕТ СН'!$H$5-'СЕТ СН'!$H$17</f>
        <v>4873.1565111400005</v>
      </c>
      <c r="W110" s="36">
        <f>SUMIFS(СВЦЭМ!$C$39:$C$782,СВЦЭМ!$A$39:$A$782,$A110,СВЦЭМ!$B$39:$B$782,W$83)+'СЕТ СН'!$H$9+СВЦЭМ!$D$10+'СЕТ СН'!$H$5-'СЕТ СН'!$H$17</f>
        <v>4855.4397933500004</v>
      </c>
      <c r="X110" s="36">
        <f>SUMIFS(СВЦЭМ!$C$39:$C$782,СВЦЭМ!$A$39:$A$782,$A110,СВЦЭМ!$B$39:$B$782,X$83)+'СЕТ СН'!$H$9+СВЦЭМ!$D$10+'СЕТ СН'!$H$5-'СЕТ СН'!$H$17</f>
        <v>4889.7860802100004</v>
      </c>
      <c r="Y110" s="36">
        <f>SUMIFS(СВЦЭМ!$C$39:$C$782,СВЦЭМ!$A$39:$A$782,$A110,СВЦЭМ!$B$39:$B$782,Y$83)+'СЕТ СН'!$H$9+СВЦЭМ!$D$10+'СЕТ СН'!$H$5-'СЕТ СН'!$H$17</f>
        <v>4908.4217019099997</v>
      </c>
    </row>
    <row r="111" spans="1:25" ht="15.75" x14ac:dyDescent="0.2">
      <c r="A111" s="35">
        <f t="shared" si="2"/>
        <v>45258</v>
      </c>
      <c r="B111" s="36">
        <f>SUMIFS(СВЦЭМ!$C$39:$C$782,СВЦЭМ!$A$39:$A$782,$A111,СВЦЭМ!$B$39:$B$782,B$83)+'СЕТ СН'!$H$9+СВЦЭМ!$D$10+'СЕТ СН'!$H$5-'СЕТ СН'!$H$17</f>
        <v>4839.5415606400002</v>
      </c>
      <c r="C111" s="36">
        <f>SUMIFS(СВЦЭМ!$C$39:$C$782,СВЦЭМ!$A$39:$A$782,$A111,СВЦЭМ!$B$39:$B$782,C$83)+'СЕТ СН'!$H$9+СВЦЭМ!$D$10+'СЕТ СН'!$H$5-'СЕТ СН'!$H$17</f>
        <v>4894.7877231399998</v>
      </c>
      <c r="D111" s="36">
        <f>SUMIFS(СВЦЭМ!$C$39:$C$782,СВЦЭМ!$A$39:$A$782,$A111,СВЦЭМ!$B$39:$B$782,D$83)+'СЕТ СН'!$H$9+СВЦЭМ!$D$10+'СЕТ СН'!$H$5-'СЕТ СН'!$H$17</f>
        <v>4940.2289438200005</v>
      </c>
      <c r="E111" s="36">
        <f>SUMIFS(СВЦЭМ!$C$39:$C$782,СВЦЭМ!$A$39:$A$782,$A111,СВЦЭМ!$B$39:$B$782,E$83)+'СЕТ СН'!$H$9+СВЦЭМ!$D$10+'СЕТ СН'!$H$5-'СЕТ СН'!$H$17</f>
        <v>4930.55520196</v>
      </c>
      <c r="F111" s="36">
        <f>SUMIFS(СВЦЭМ!$C$39:$C$782,СВЦЭМ!$A$39:$A$782,$A111,СВЦЭМ!$B$39:$B$782,F$83)+'СЕТ СН'!$H$9+СВЦЭМ!$D$10+'СЕТ СН'!$H$5-'СЕТ СН'!$H$17</f>
        <v>4938.8871880799998</v>
      </c>
      <c r="G111" s="36">
        <f>SUMIFS(СВЦЭМ!$C$39:$C$782,СВЦЭМ!$A$39:$A$782,$A111,СВЦЭМ!$B$39:$B$782,G$83)+'СЕТ СН'!$H$9+СВЦЭМ!$D$10+'СЕТ СН'!$H$5-'СЕТ СН'!$H$17</f>
        <v>4936.0887241700002</v>
      </c>
      <c r="H111" s="36">
        <f>SUMIFS(СВЦЭМ!$C$39:$C$782,СВЦЭМ!$A$39:$A$782,$A111,СВЦЭМ!$B$39:$B$782,H$83)+'СЕТ СН'!$H$9+СВЦЭМ!$D$10+'СЕТ СН'!$H$5-'СЕТ СН'!$H$17</f>
        <v>4871.2065758500003</v>
      </c>
      <c r="I111" s="36">
        <f>SUMIFS(СВЦЭМ!$C$39:$C$782,СВЦЭМ!$A$39:$A$782,$A111,СВЦЭМ!$B$39:$B$782,I$83)+'СЕТ СН'!$H$9+СВЦЭМ!$D$10+'СЕТ СН'!$H$5-'СЕТ СН'!$H$17</f>
        <v>4826.8243866299999</v>
      </c>
      <c r="J111" s="36">
        <f>SUMIFS(СВЦЭМ!$C$39:$C$782,СВЦЭМ!$A$39:$A$782,$A111,СВЦЭМ!$B$39:$B$782,J$83)+'СЕТ СН'!$H$9+СВЦЭМ!$D$10+'СЕТ СН'!$H$5-'СЕТ СН'!$H$17</f>
        <v>4779.3694932799999</v>
      </c>
      <c r="K111" s="36">
        <f>SUMIFS(СВЦЭМ!$C$39:$C$782,СВЦЭМ!$A$39:$A$782,$A111,СВЦЭМ!$B$39:$B$782,K$83)+'СЕТ СН'!$H$9+СВЦЭМ!$D$10+'СЕТ СН'!$H$5-'СЕТ СН'!$H$17</f>
        <v>4769.2388413600002</v>
      </c>
      <c r="L111" s="36">
        <f>SUMIFS(СВЦЭМ!$C$39:$C$782,СВЦЭМ!$A$39:$A$782,$A111,СВЦЭМ!$B$39:$B$782,L$83)+'СЕТ СН'!$H$9+СВЦЭМ!$D$10+'СЕТ СН'!$H$5-'СЕТ СН'!$H$17</f>
        <v>4753.25482698</v>
      </c>
      <c r="M111" s="36">
        <f>SUMIFS(СВЦЭМ!$C$39:$C$782,СВЦЭМ!$A$39:$A$782,$A111,СВЦЭМ!$B$39:$B$782,M$83)+'СЕТ СН'!$H$9+СВЦЭМ!$D$10+'СЕТ СН'!$H$5-'СЕТ СН'!$H$17</f>
        <v>4766.8904025800002</v>
      </c>
      <c r="N111" s="36">
        <f>SUMIFS(СВЦЭМ!$C$39:$C$782,СВЦЭМ!$A$39:$A$782,$A111,СВЦЭМ!$B$39:$B$782,N$83)+'СЕТ СН'!$H$9+СВЦЭМ!$D$10+'СЕТ СН'!$H$5-'СЕТ СН'!$H$17</f>
        <v>4767.0797325900003</v>
      </c>
      <c r="O111" s="36">
        <f>SUMIFS(СВЦЭМ!$C$39:$C$782,СВЦЭМ!$A$39:$A$782,$A111,СВЦЭМ!$B$39:$B$782,O$83)+'СЕТ СН'!$H$9+СВЦЭМ!$D$10+'СЕТ СН'!$H$5-'СЕТ СН'!$H$17</f>
        <v>4776.5203867800001</v>
      </c>
      <c r="P111" s="36">
        <f>SUMIFS(СВЦЭМ!$C$39:$C$782,СВЦЭМ!$A$39:$A$782,$A111,СВЦЭМ!$B$39:$B$782,P$83)+'СЕТ СН'!$H$9+СВЦЭМ!$D$10+'СЕТ СН'!$H$5-'СЕТ СН'!$H$17</f>
        <v>4785.87234696</v>
      </c>
      <c r="Q111" s="36">
        <f>SUMIFS(СВЦЭМ!$C$39:$C$782,СВЦЭМ!$A$39:$A$782,$A111,СВЦЭМ!$B$39:$B$782,Q$83)+'СЕТ СН'!$H$9+СВЦЭМ!$D$10+'СЕТ СН'!$H$5-'СЕТ СН'!$H$17</f>
        <v>4792.2911666600003</v>
      </c>
      <c r="R111" s="36">
        <f>SUMIFS(СВЦЭМ!$C$39:$C$782,СВЦЭМ!$A$39:$A$782,$A111,СВЦЭМ!$B$39:$B$782,R$83)+'СЕТ СН'!$H$9+СВЦЭМ!$D$10+'СЕТ СН'!$H$5-'СЕТ СН'!$H$17</f>
        <v>4795.7409695599999</v>
      </c>
      <c r="S111" s="36">
        <f>SUMIFS(СВЦЭМ!$C$39:$C$782,СВЦЭМ!$A$39:$A$782,$A111,СВЦЭМ!$B$39:$B$782,S$83)+'СЕТ СН'!$H$9+СВЦЭМ!$D$10+'СЕТ СН'!$H$5-'СЕТ СН'!$H$17</f>
        <v>4752.1574608500005</v>
      </c>
      <c r="T111" s="36">
        <f>SUMIFS(СВЦЭМ!$C$39:$C$782,СВЦЭМ!$A$39:$A$782,$A111,СВЦЭМ!$B$39:$B$782,T$83)+'СЕТ СН'!$H$9+СВЦЭМ!$D$10+'СЕТ СН'!$H$5-'СЕТ СН'!$H$17</f>
        <v>4712.7527060600005</v>
      </c>
      <c r="U111" s="36">
        <f>SUMIFS(СВЦЭМ!$C$39:$C$782,СВЦЭМ!$A$39:$A$782,$A111,СВЦЭМ!$B$39:$B$782,U$83)+'СЕТ СН'!$H$9+СВЦЭМ!$D$10+'СЕТ СН'!$H$5-'СЕТ СН'!$H$17</f>
        <v>4733.3103780199999</v>
      </c>
      <c r="V111" s="36">
        <f>SUMIFS(СВЦЭМ!$C$39:$C$782,СВЦЭМ!$A$39:$A$782,$A111,СВЦЭМ!$B$39:$B$782,V$83)+'СЕТ СН'!$H$9+СВЦЭМ!$D$10+'СЕТ СН'!$H$5-'СЕТ СН'!$H$17</f>
        <v>4757.7317567299997</v>
      </c>
      <c r="W111" s="36">
        <f>SUMIFS(СВЦЭМ!$C$39:$C$782,СВЦЭМ!$A$39:$A$782,$A111,СВЦЭМ!$B$39:$B$782,W$83)+'СЕТ СН'!$H$9+СВЦЭМ!$D$10+'СЕТ СН'!$H$5-'СЕТ СН'!$H$17</f>
        <v>4776.3116606200001</v>
      </c>
      <c r="X111" s="36">
        <f>SUMIFS(СВЦЭМ!$C$39:$C$782,СВЦЭМ!$A$39:$A$782,$A111,СВЦЭМ!$B$39:$B$782,X$83)+'СЕТ СН'!$H$9+СВЦЭМ!$D$10+'СЕТ СН'!$H$5-'СЕТ СН'!$H$17</f>
        <v>4785.2250939800006</v>
      </c>
      <c r="Y111" s="36">
        <f>SUMIFS(СВЦЭМ!$C$39:$C$782,СВЦЭМ!$A$39:$A$782,$A111,СВЦЭМ!$B$39:$B$782,Y$83)+'СЕТ СН'!$H$9+СВЦЭМ!$D$10+'СЕТ СН'!$H$5-'СЕТ СН'!$H$17</f>
        <v>4797.5621498500004</v>
      </c>
    </row>
    <row r="112" spans="1:25" ht="15.75" x14ac:dyDescent="0.2">
      <c r="A112" s="35">
        <f t="shared" si="2"/>
        <v>45259</v>
      </c>
      <c r="B112" s="36">
        <f>SUMIFS(СВЦЭМ!$C$39:$C$782,СВЦЭМ!$A$39:$A$782,$A112,СВЦЭМ!$B$39:$B$782,B$83)+'СЕТ СН'!$H$9+СВЦЭМ!$D$10+'СЕТ СН'!$H$5-'СЕТ СН'!$H$17</f>
        <v>4780.2760842900007</v>
      </c>
      <c r="C112" s="36">
        <f>SUMIFS(СВЦЭМ!$C$39:$C$782,СВЦЭМ!$A$39:$A$782,$A112,СВЦЭМ!$B$39:$B$782,C$83)+'СЕТ СН'!$H$9+СВЦЭМ!$D$10+'СЕТ СН'!$H$5-'СЕТ СН'!$H$17</f>
        <v>4857.1986744599999</v>
      </c>
      <c r="D112" s="36">
        <f>SUMIFS(СВЦЭМ!$C$39:$C$782,СВЦЭМ!$A$39:$A$782,$A112,СВЦЭМ!$B$39:$B$782,D$83)+'СЕТ СН'!$H$9+СВЦЭМ!$D$10+'СЕТ СН'!$H$5-'СЕТ СН'!$H$17</f>
        <v>4913.18801188</v>
      </c>
      <c r="E112" s="36">
        <f>SUMIFS(СВЦЭМ!$C$39:$C$782,СВЦЭМ!$A$39:$A$782,$A112,СВЦЭМ!$B$39:$B$782,E$83)+'СЕТ СН'!$H$9+СВЦЭМ!$D$10+'СЕТ СН'!$H$5-'СЕТ СН'!$H$17</f>
        <v>4919.7352184700003</v>
      </c>
      <c r="F112" s="36">
        <f>SUMIFS(СВЦЭМ!$C$39:$C$782,СВЦЭМ!$A$39:$A$782,$A112,СВЦЭМ!$B$39:$B$782,F$83)+'СЕТ СН'!$H$9+СВЦЭМ!$D$10+'СЕТ СН'!$H$5-'СЕТ СН'!$H$17</f>
        <v>4918.55488393</v>
      </c>
      <c r="G112" s="36">
        <f>SUMIFS(СВЦЭМ!$C$39:$C$782,СВЦЭМ!$A$39:$A$782,$A112,СВЦЭМ!$B$39:$B$782,G$83)+'СЕТ СН'!$H$9+СВЦЭМ!$D$10+'СЕТ СН'!$H$5-'СЕТ СН'!$H$17</f>
        <v>4902.7300940100004</v>
      </c>
      <c r="H112" s="36">
        <f>SUMIFS(СВЦЭМ!$C$39:$C$782,СВЦЭМ!$A$39:$A$782,$A112,СВЦЭМ!$B$39:$B$782,H$83)+'СЕТ СН'!$H$9+СВЦЭМ!$D$10+'СЕТ СН'!$H$5-'СЕТ СН'!$H$17</f>
        <v>4872.5042057700002</v>
      </c>
      <c r="I112" s="36">
        <f>SUMIFS(СВЦЭМ!$C$39:$C$782,СВЦЭМ!$A$39:$A$782,$A112,СВЦЭМ!$B$39:$B$782,I$83)+'СЕТ СН'!$H$9+СВЦЭМ!$D$10+'СЕТ СН'!$H$5-'СЕТ СН'!$H$17</f>
        <v>4818.4283588100006</v>
      </c>
      <c r="J112" s="36">
        <f>SUMIFS(СВЦЭМ!$C$39:$C$782,СВЦЭМ!$A$39:$A$782,$A112,СВЦЭМ!$B$39:$B$782,J$83)+'СЕТ СН'!$H$9+СВЦЭМ!$D$10+'СЕТ СН'!$H$5-'СЕТ СН'!$H$17</f>
        <v>4790.4576457600006</v>
      </c>
      <c r="K112" s="36">
        <f>SUMIFS(СВЦЭМ!$C$39:$C$782,СВЦЭМ!$A$39:$A$782,$A112,СВЦЭМ!$B$39:$B$782,K$83)+'СЕТ СН'!$H$9+СВЦЭМ!$D$10+'СЕТ СН'!$H$5-'СЕТ СН'!$H$17</f>
        <v>4764.4637351700003</v>
      </c>
      <c r="L112" s="36">
        <f>SUMIFS(СВЦЭМ!$C$39:$C$782,СВЦЭМ!$A$39:$A$782,$A112,СВЦЭМ!$B$39:$B$782,L$83)+'СЕТ СН'!$H$9+СВЦЭМ!$D$10+'СЕТ СН'!$H$5-'СЕТ СН'!$H$17</f>
        <v>4757.6055964000006</v>
      </c>
      <c r="M112" s="36">
        <f>SUMIFS(СВЦЭМ!$C$39:$C$782,СВЦЭМ!$A$39:$A$782,$A112,СВЦЭМ!$B$39:$B$782,M$83)+'СЕТ СН'!$H$9+СВЦЭМ!$D$10+'СЕТ СН'!$H$5-'СЕТ СН'!$H$17</f>
        <v>4759.10343655</v>
      </c>
      <c r="N112" s="36">
        <f>SUMIFS(СВЦЭМ!$C$39:$C$782,СВЦЭМ!$A$39:$A$782,$A112,СВЦЭМ!$B$39:$B$782,N$83)+'СЕТ СН'!$H$9+СВЦЭМ!$D$10+'СЕТ СН'!$H$5-'СЕТ СН'!$H$17</f>
        <v>4778.6588712900002</v>
      </c>
      <c r="O112" s="36">
        <f>SUMIFS(СВЦЭМ!$C$39:$C$782,СВЦЭМ!$A$39:$A$782,$A112,СВЦЭМ!$B$39:$B$782,O$83)+'СЕТ СН'!$H$9+СВЦЭМ!$D$10+'СЕТ СН'!$H$5-'СЕТ СН'!$H$17</f>
        <v>4795.9924255799997</v>
      </c>
      <c r="P112" s="36">
        <f>SUMIFS(СВЦЭМ!$C$39:$C$782,СВЦЭМ!$A$39:$A$782,$A112,СВЦЭМ!$B$39:$B$782,P$83)+'СЕТ СН'!$H$9+СВЦЭМ!$D$10+'СЕТ СН'!$H$5-'СЕТ СН'!$H$17</f>
        <v>4796.1711059099998</v>
      </c>
      <c r="Q112" s="36">
        <f>SUMIFS(СВЦЭМ!$C$39:$C$782,СВЦЭМ!$A$39:$A$782,$A112,СВЦЭМ!$B$39:$B$782,Q$83)+'СЕТ СН'!$H$9+СВЦЭМ!$D$10+'СЕТ СН'!$H$5-'СЕТ СН'!$H$17</f>
        <v>4804.2717415900006</v>
      </c>
      <c r="R112" s="36">
        <f>SUMIFS(СВЦЭМ!$C$39:$C$782,СВЦЭМ!$A$39:$A$782,$A112,СВЦЭМ!$B$39:$B$782,R$83)+'СЕТ СН'!$H$9+СВЦЭМ!$D$10+'СЕТ СН'!$H$5-'СЕТ СН'!$H$17</f>
        <v>4801.5009984000008</v>
      </c>
      <c r="S112" s="36">
        <f>SUMIFS(СВЦЭМ!$C$39:$C$782,СВЦЭМ!$A$39:$A$782,$A112,СВЦЭМ!$B$39:$B$782,S$83)+'СЕТ СН'!$H$9+СВЦЭМ!$D$10+'СЕТ СН'!$H$5-'СЕТ СН'!$H$17</f>
        <v>4761.7589025300003</v>
      </c>
      <c r="T112" s="36">
        <f>SUMIFS(СВЦЭМ!$C$39:$C$782,СВЦЭМ!$A$39:$A$782,$A112,СВЦЭМ!$B$39:$B$782,T$83)+'СЕТ СН'!$H$9+СВЦЭМ!$D$10+'СЕТ СН'!$H$5-'СЕТ СН'!$H$17</f>
        <v>4708.8655005999999</v>
      </c>
      <c r="U112" s="36">
        <f>SUMIFS(СВЦЭМ!$C$39:$C$782,СВЦЭМ!$A$39:$A$782,$A112,СВЦЭМ!$B$39:$B$782,U$83)+'СЕТ СН'!$H$9+СВЦЭМ!$D$10+'СЕТ СН'!$H$5-'СЕТ СН'!$H$17</f>
        <v>4732.2441484299998</v>
      </c>
      <c r="V112" s="36">
        <f>SUMIFS(СВЦЭМ!$C$39:$C$782,СВЦЭМ!$A$39:$A$782,$A112,СВЦЭМ!$B$39:$B$782,V$83)+'СЕТ СН'!$H$9+СВЦЭМ!$D$10+'СЕТ СН'!$H$5-'СЕТ СН'!$H$17</f>
        <v>4753.1332128000004</v>
      </c>
      <c r="W112" s="36">
        <f>SUMIFS(СВЦЭМ!$C$39:$C$782,СВЦЭМ!$A$39:$A$782,$A112,СВЦЭМ!$B$39:$B$782,W$83)+'СЕТ СН'!$H$9+СВЦЭМ!$D$10+'СЕТ СН'!$H$5-'СЕТ СН'!$H$17</f>
        <v>4765.4573689900008</v>
      </c>
      <c r="X112" s="36">
        <f>SUMIFS(СВЦЭМ!$C$39:$C$782,СВЦЭМ!$A$39:$A$782,$A112,СВЦЭМ!$B$39:$B$782,X$83)+'СЕТ СН'!$H$9+СВЦЭМ!$D$10+'СЕТ СН'!$H$5-'СЕТ СН'!$H$17</f>
        <v>4809.1975959500005</v>
      </c>
      <c r="Y112" s="36">
        <f>SUMIFS(СВЦЭМ!$C$39:$C$782,СВЦЭМ!$A$39:$A$782,$A112,СВЦЭМ!$B$39:$B$782,Y$83)+'СЕТ СН'!$H$9+СВЦЭМ!$D$10+'СЕТ СН'!$H$5-'СЕТ СН'!$H$17</f>
        <v>4826.6195869000003</v>
      </c>
    </row>
    <row r="113" spans="1:27" ht="15.75" x14ac:dyDescent="0.2">
      <c r="A113" s="35">
        <f t="shared" si="2"/>
        <v>45260</v>
      </c>
      <c r="B113" s="36">
        <f>SUMIFS(СВЦЭМ!$C$39:$C$782,СВЦЭМ!$A$39:$A$782,$A113,СВЦЭМ!$B$39:$B$782,B$83)+'СЕТ СН'!$H$9+СВЦЭМ!$D$10+'СЕТ СН'!$H$5-'СЕТ СН'!$H$17</f>
        <v>4868.8408249000004</v>
      </c>
      <c r="C113" s="36">
        <f>SUMIFS(СВЦЭМ!$C$39:$C$782,СВЦЭМ!$A$39:$A$782,$A113,СВЦЭМ!$B$39:$B$782,C$83)+'СЕТ СН'!$H$9+СВЦЭМ!$D$10+'СЕТ СН'!$H$5-'СЕТ СН'!$H$17</f>
        <v>4902.1899641400005</v>
      </c>
      <c r="D113" s="36">
        <f>SUMIFS(СВЦЭМ!$C$39:$C$782,СВЦЭМ!$A$39:$A$782,$A113,СВЦЭМ!$B$39:$B$782,D$83)+'СЕТ СН'!$H$9+СВЦЭМ!$D$10+'СЕТ СН'!$H$5-'СЕТ СН'!$H$17</f>
        <v>4937.9965981300002</v>
      </c>
      <c r="E113" s="36">
        <f>SUMIFS(СВЦЭМ!$C$39:$C$782,СВЦЭМ!$A$39:$A$782,$A113,СВЦЭМ!$B$39:$B$782,E$83)+'СЕТ СН'!$H$9+СВЦЭМ!$D$10+'СЕТ СН'!$H$5-'СЕТ СН'!$H$17</f>
        <v>4932.9501496100002</v>
      </c>
      <c r="F113" s="36">
        <f>SUMIFS(СВЦЭМ!$C$39:$C$782,СВЦЭМ!$A$39:$A$782,$A113,СВЦЭМ!$B$39:$B$782,F$83)+'СЕТ СН'!$H$9+СВЦЭМ!$D$10+'СЕТ СН'!$H$5-'СЕТ СН'!$H$17</f>
        <v>4938.3930385800004</v>
      </c>
      <c r="G113" s="36">
        <f>SUMIFS(СВЦЭМ!$C$39:$C$782,СВЦЭМ!$A$39:$A$782,$A113,СВЦЭМ!$B$39:$B$782,G$83)+'СЕТ СН'!$H$9+СВЦЭМ!$D$10+'СЕТ СН'!$H$5-'СЕТ СН'!$H$17</f>
        <v>4935.9559664300004</v>
      </c>
      <c r="H113" s="36">
        <f>SUMIFS(СВЦЭМ!$C$39:$C$782,СВЦЭМ!$A$39:$A$782,$A113,СВЦЭМ!$B$39:$B$782,H$83)+'СЕТ СН'!$H$9+СВЦЭМ!$D$10+'СЕТ СН'!$H$5-'СЕТ СН'!$H$17</f>
        <v>4878.8564095300007</v>
      </c>
      <c r="I113" s="36">
        <f>SUMIFS(СВЦЭМ!$C$39:$C$782,СВЦЭМ!$A$39:$A$782,$A113,СВЦЭМ!$B$39:$B$782,I$83)+'СЕТ СН'!$H$9+СВЦЭМ!$D$10+'СЕТ СН'!$H$5-'СЕТ СН'!$H$17</f>
        <v>4844.3409476500001</v>
      </c>
      <c r="J113" s="36">
        <f>SUMIFS(СВЦЭМ!$C$39:$C$782,СВЦЭМ!$A$39:$A$782,$A113,СВЦЭМ!$B$39:$B$782,J$83)+'СЕТ СН'!$H$9+СВЦЭМ!$D$10+'СЕТ СН'!$H$5-'СЕТ СН'!$H$17</f>
        <v>4784.0568064700001</v>
      </c>
      <c r="K113" s="36">
        <f>SUMIFS(СВЦЭМ!$C$39:$C$782,СВЦЭМ!$A$39:$A$782,$A113,СВЦЭМ!$B$39:$B$782,K$83)+'СЕТ СН'!$H$9+СВЦЭМ!$D$10+'СЕТ СН'!$H$5-'СЕТ СН'!$H$17</f>
        <v>4767.95782925</v>
      </c>
      <c r="L113" s="36">
        <f>SUMIFS(СВЦЭМ!$C$39:$C$782,СВЦЭМ!$A$39:$A$782,$A113,СВЦЭМ!$B$39:$B$782,L$83)+'СЕТ СН'!$H$9+СВЦЭМ!$D$10+'СЕТ СН'!$H$5-'СЕТ СН'!$H$17</f>
        <v>4748.30089477</v>
      </c>
      <c r="M113" s="36">
        <f>SUMIFS(СВЦЭМ!$C$39:$C$782,СВЦЭМ!$A$39:$A$782,$A113,СВЦЭМ!$B$39:$B$782,M$83)+'СЕТ СН'!$H$9+СВЦЭМ!$D$10+'СЕТ СН'!$H$5-'СЕТ СН'!$H$17</f>
        <v>4758.2614161500005</v>
      </c>
      <c r="N113" s="36">
        <f>SUMIFS(СВЦЭМ!$C$39:$C$782,СВЦЭМ!$A$39:$A$782,$A113,СВЦЭМ!$B$39:$B$782,N$83)+'СЕТ СН'!$H$9+СВЦЭМ!$D$10+'СЕТ СН'!$H$5-'СЕТ СН'!$H$17</f>
        <v>4775.3005669700005</v>
      </c>
      <c r="O113" s="36">
        <f>SUMIFS(СВЦЭМ!$C$39:$C$782,СВЦЭМ!$A$39:$A$782,$A113,СВЦЭМ!$B$39:$B$782,O$83)+'СЕТ СН'!$H$9+СВЦЭМ!$D$10+'СЕТ СН'!$H$5-'СЕТ СН'!$H$17</f>
        <v>4773.2523261599999</v>
      </c>
      <c r="P113" s="36">
        <f>SUMIFS(СВЦЭМ!$C$39:$C$782,СВЦЭМ!$A$39:$A$782,$A113,СВЦЭМ!$B$39:$B$782,P$83)+'СЕТ СН'!$H$9+СВЦЭМ!$D$10+'СЕТ СН'!$H$5-'СЕТ СН'!$H$17</f>
        <v>4779.9675992800003</v>
      </c>
      <c r="Q113" s="36">
        <f>SUMIFS(СВЦЭМ!$C$39:$C$782,СВЦЭМ!$A$39:$A$782,$A113,СВЦЭМ!$B$39:$B$782,Q$83)+'СЕТ СН'!$H$9+СВЦЭМ!$D$10+'СЕТ СН'!$H$5-'СЕТ СН'!$H$17</f>
        <v>4805.5715277500003</v>
      </c>
      <c r="R113" s="36">
        <f>SUMIFS(СВЦЭМ!$C$39:$C$782,СВЦЭМ!$A$39:$A$782,$A113,СВЦЭМ!$B$39:$B$782,R$83)+'СЕТ СН'!$H$9+СВЦЭМ!$D$10+'СЕТ СН'!$H$5-'СЕТ СН'!$H$17</f>
        <v>4792.4889141500007</v>
      </c>
      <c r="S113" s="36">
        <f>SUMIFS(СВЦЭМ!$C$39:$C$782,СВЦЭМ!$A$39:$A$782,$A113,СВЦЭМ!$B$39:$B$782,S$83)+'СЕТ СН'!$H$9+СВЦЭМ!$D$10+'СЕТ СН'!$H$5-'СЕТ СН'!$H$17</f>
        <v>4750.0770045999998</v>
      </c>
      <c r="T113" s="36">
        <f>SUMIFS(СВЦЭМ!$C$39:$C$782,СВЦЭМ!$A$39:$A$782,$A113,СВЦЭМ!$B$39:$B$782,T$83)+'СЕТ СН'!$H$9+СВЦЭМ!$D$10+'СЕТ СН'!$H$5-'СЕТ СН'!$H$17</f>
        <v>4707.9500887100003</v>
      </c>
      <c r="U113" s="36">
        <f>SUMIFS(СВЦЭМ!$C$39:$C$782,СВЦЭМ!$A$39:$A$782,$A113,СВЦЭМ!$B$39:$B$782,U$83)+'СЕТ СН'!$H$9+СВЦЭМ!$D$10+'СЕТ СН'!$H$5-'СЕТ СН'!$H$17</f>
        <v>4731.9632320300007</v>
      </c>
      <c r="V113" s="36">
        <f>SUMIFS(СВЦЭМ!$C$39:$C$782,СВЦЭМ!$A$39:$A$782,$A113,СВЦЭМ!$B$39:$B$782,V$83)+'СЕТ СН'!$H$9+СВЦЭМ!$D$10+'СЕТ СН'!$H$5-'СЕТ СН'!$H$17</f>
        <v>4760.3394985900004</v>
      </c>
      <c r="W113" s="36">
        <f>SUMIFS(СВЦЭМ!$C$39:$C$782,СВЦЭМ!$A$39:$A$782,$A113,СВЦЭМ!$B$39:$B$782,W$83)+'СЕТ СН'!$H$9+СВЦЭМ!$D$10+'СЕТ СН'!$H$5-'СЕТ СН'!$H$17</f>
        <v>4781.7421870300004</v>
      </c>
      <c r="X113" s="36">
        <f>SUMIFS(СВЦЭМ!$C$39:$C$782,СВЦЭМ!$A$39:$A$782,$A113,СВЦЭМ!$B$39:$B$782,X$83)+'СЕТ СН'!$H$9+СВЦЭМ!$D$10+'СЕТ СН'!$H$5-'СЕТ СН'!$H$17</f>
        <v>4817.6868126600002</v>
      </c>
      <c r="Y113" s="36">
        <f>SUMIFS(СВЦЭМ!$C$39:$C$782,СВЦЭМ!$A$39:$A$782,$A113,СВЦЭМ!$B$39:$B$782,Y$83)+'СЕТ СН'!$H$9+СВЦЭМ!$D$10+'СЕТ СН'!$H$5-'СЕТ СН'!$H$17</f>
        <v>4854.2645002500003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СН'!$I$9+СВЦЭМ!$D$10+'СЕТ СН'!$I$5-'СЕТ СН'!$I$17</f>
        <v>5803.2232032800002</v>
      </c>
      <c r="C120" s="36">
        <f>SUMIFS(СВЦЭМ!$C$39:$C$782,СВЦЭМ!$A$39:$A$782,$A120,СВЦЭМ!$B$39:$B$782,C$119)+'СЕТ СН'!$I$9+СВЦЭМ!$D$10+'СЕТ СН'!$I$5-'СЕТ СН'!$I$17</f>
        <v>5737.9813075000002</v>
      </c>
      <c r="D120" s="36">
        <f>SUMIFS(СВЦЭМ!$C$39:$C$782,СВЦЭМ!$A$39:$A$782,$A120,СВЦЭМ!$B$39:$B$782,D$119)+'СЕТ СН'!$I$9+СВЦЭМ!$D$10+'СЕТ СН'!$I$5-'СЕТ СН'!$I$17</f>
        <v>5824.0394797899999</v>
      </c>
      <c r="E120" s="36">
        <f>SUMIFS(СВЦЭМ!$C$39:$C$782,СВЦЭМ!$A$39:$A$782,$A120,СВЦЭМ!$B$39:$B$782,E$119)+'СЕТ СН'!$I$9+СВЦЭМ!$D$10+'СЕТ СН'!$I$5-'СЕТ СН'!$I$17</f>
        <v>5796.3786366200002</v>
      </c>
      <c r="F120" s="36">
        <f>SUMIFS(СВЦЭМ!$C$39:$C$782,СВЦЭМ!$A$39:$A$782,$A120,СВЦЭМ!$B$39:$B$782,F$119)+'СЕТ СН'!$I$9+СВЦЭМ!$D$10+'СЕТ СН'!$I$5-'СЕТ СН'!$I$17</f>
        <v>5804.9869496400006</v>
      </c>
      <c r="G120" s="36">
        <f>SUMIFS(СВЦЭМ!$C$39:$C$782,СВЦЭМ!$A$39:$A$782,$A120,СВЦЭМ!$B$39:$B$782,G$119)+'СЕТ СН'!$I$9+СВЦЭМ!$D$10+'СЕТ СН'!$I$5-'СЕТ СН'!$I$17</f>
        <v>5803.8557377400002</v>
      </c>
      <c r="H120" s="36">
        <f>SUMIFS(СВЦЭМ!$C$39:$C$782,СВЦЭМ!$A$39:$A$782,$A120,СВЦЭМ!$B$39:$B$782,H$119)+'СЕТ СН'!$I$9+СВЦЭМ!$D$10+'СЕТ СН'!$I$5-'СЕТ СН'!$I$17</f>
        <v>5733.0001556100005</v>
      </c>
      <c r="I120" s="36">
        <f>SUMIFS(СВЦЭМ!$C$39:$C$782,СВЦЭМ!$A$39:$A$782,$A120,СВЦЭМ!$B$39:$B$782,I$119)+'СЕТ СН'!$I$9+СВЦЭМ!$D$10+'СЕТ СН'!$I$5-'СЕТ СН'!$I$17</f>
        <v>5664.4133424000001</v>
      </c>
      <c r="J120" s="36">
        <f>SUMIFS(СВЦЭМ!$C$39:$C$782,СВЦЭМ!$A$39:$A$782,$A120,СВЦЭМ!$B$39:$B$782,J$119)+'СЕТ СН'!$I$9+СВЦЭМ!$D$10+'СЕТ СН'!$I$5-'СЕТ СН'!$I$17</f>
        <v>5630.2520047800008</v>
      </c>
      <c r="K120" s="36">
        <f>SUMIFS(СВЦЭМ!$C$39:$C$782,СВЦЭМ!$A$39:$A$782,$A120,СВЦЭМ!$B$39:$B$782,K$119)+'СЕТ СН'!$I$9+СВЦЭМ!$D$10+'СЕТ СН'!$I$5-'СЕТ СН'!$I$17</f>
        <v>5588.4172905300002</v>
      </c>
      <c r="L120" s="36">
        <f>SUMIFS(СВЦЭМ!$C$39:$C$782,СВЦЭМ!$A$39:$A$782,$A120,СВЦЭМ!$B$39:$B$782,L$119)+'СЕТ СН'!$I$9+СВЦЭМ!$D$10+'СЕТ СН'!$I$5-'СЕТ СН'!$I$17</f>
        <v>5598.6305107900007</v>
      </c>
      <c r="M120" s="36">
        <f>SUMIFS(СВЦЭМ!$C$39:$C$782,СВЦЭМ!$A$39:$A$782,$A120,СВЦЭМ!$B$39:$B$782,M$119)+'СЕТ СН'!$I$9+СВЦЭМ!$D$10+'СЕТ СН'!$I$5-'СЕТ СН'!$I$17</f>
        <v>5590.8457102600005</v>
      </c>
      <c r="N120" s="36">
        <f>SUMIFS(СВЦЭМ!$C$39:$C$782,СВЦЭМ!$A$39:$A$782,$A120,СВЦЭМ!$B$39:$B$782,N$119)+'СЕТ СН'!$I$9+СВЦЭМ!$D$10+'СЕТ СН'!$I$5-'СЕТ СН'!$I$17</f>
        <v>5615.0916790299998</v>
      </c>
      <c r="O120" s="36">
        <f>SUMIFS(СВЦЭМ!$C$39:$C$782,СВЦЭМ!$A$39:$A$782,$A120,СВЦЭМ!$B$39:$B$782,O$119)+'СЕТ СН'!$I$9+СВЦЭМ!$D$10+'СЕТ СН'!$I$5-'СЕТ СН'!$I$17</f>
        <v>5608.50757316</v>
      </c>
      <c r="P120" s="36">
        <f>SUMIFS(СВЦЭМ!$C$39:$C$782,СВЦЭМ!$A$39:$A$782,$A120,СВЦЭМ!$B$39:$B$782,P$119)+'СЕТ СН'!$I$9+СВЦЭМ!$D$10+'СЕТ СН'!$I$5-'СЕТ СН'!$I$17</f>
        <v>5618.3089247600001</v>
      </c>
      <c r="Q120" s="36">
        <f>SUMIFS(СВЦЭМ!$C$39:$C$782,СВЦЭМ!$A$39:$A$782,$A120,СВЦЭМ!$B$39:$B$782,Q$119)+'СЕТ СН'!$I$9+СВЦЭМ!$D$10+'СЕТ СН'!$I$5-'СЕТ СН'!$I$17</f>
        <v>5631.1472132800009</v>
      </c>
      <c r="R120" s="36">
        <f>SUMIFS(СВЦЭМ!$C$39:$C$782,СВЦЭМ!$A$39:$A$782,$A120,СВЦЭМ!$B$39:$B$782,R$119)+'СЕТ СН'!$I$9+СВЦЭМ!$D$10+'СЕТ СН'!$I$5-'СЕТ СН'!$I$17</f>
        <v>5631.10564686</v>
      </c>
      <c r="S120" s="36">
        <f>SUMIFS(СВЦЭМ!$C$39:$C$782,СВЦЭМ!$A$39:$A$782,$A120,СВЦЭМ!$B$39:$B$782,S$119)+'СЕТ СН'!$I$9+СВЦЭМ!$D$10+'СЕТ СН'!$I$5-'СЕТ СН'!$I$17</f>
        <v>5603.4910732500002</v>
      </c>
      <c r="T120" s="36">
        <f>SUMIFS(СВЦЭМ!$C$39:$C$782,СВЦЭМ!$A$39:$A$782,$A120,СВЦЭМ!$B$39:$B$782,T$119)+'СЕТ СН'!$I$9+СВЦЭМ!$D$10+'СЕТ СН'!$I$5-'СЕТ СН'!$I$17</f>
        <v>5542.2899064900002</v>
      </c>
      <c r="U120" s="36">
        <f>SUMIFS(СВЦЭМ!$C$39:$C$782,СВЦЭМ!$A$39:$A$782,$A120,СВЦЭМ!$B$39:$B$782,U$119)+'СЕТ СН'!$I$9+СВЦЭМ!$D$10+'СЕТ СН'!$I$5-'СЕТ СН'!$I$17</f>
        <v>5523.2309550600003</v>
      </c>
      <c r="V120" s="36">
        <f>SUMIFS(СВЦЭМ!$C$39:$C$782,СВЦЭМ!$A$39:$A$782,$A120,СВЦЭМ!$B$39:$B$782,V$119)+'СЕТ СН'!$I$9+СВЦЭМ!$D$10+'СЕТ СН'!$I$5-'СЕТ СН'!$I$17</f>
        <v>5548.1870182800003</v>
      </c>
      <c r="W120" s="36">
        <f>SUMIFS(СВЦЭМ!$C$39:$C$782,СВЦЭМ!$A$39:$A$782,$A120,СВЦЭМ!$B$39:$B$782,W$119)+'СЕТ СН'!$I$9+СВЦЭМ!$D$10+'СЕТ СН'!$I$5-'СЕТ СН'!$I$17</f>
        <v>5561.0016790400005</v>
      </c>
      <c r="X120" s="36">
        <f>SUMIFS(СВЦЭМ!$C$39:$C$782,СВЦЭМ!$A$39:$A$782,$A120,СВЦЭМ!$B$39:$B$782,X$119)+'СЕТ СН'!$I$9+СВЦЭМ!$D$10+'СЕТ СН'!$I$5-'СЕТ СН'!$I$17</f>
        <v>5598.3729059400002</v>
      </c>
      <c r="Y120" s="36">
        <f>SUMIFS(СВЦЭМ!$C$39:$C$782,СВЦЭМ!$A$39:$A$782,$A120,СВЦЭМ!$B$39:$B$782,Y$119)+'СЕТ СН'!$I$9+СВЦЭМ!$D$10+'СЕТ СН'!$I$5-'СЕТ СН'!$I$17</f>
        <v>5649.17594345</v>
      </c>
    </row>
    <row r="121" spans="1:27" ht="15.75" x14ac:dyDescent="0.2">
      <c r="A121" s="35">
        <f>A120+1</f>
        <v>45232</v>
      </c>
      <c r="B121" s="36">
        <f>SUMIFS(СВЦЭМ!$C$39:$C$782,СВЦЭМ!$A$39:$A$782,$A121,СВЦЭМ!$B$39:$B$782,B$119)+'СЕТ СН'!$I$9+СВЦЭМ!$D$10+'СЕТ СН'!$I$5-'СЕТ СН'!$I$17</f>
        <v>5650.8526503400008</v>
      </c>
      <c r="C121" s="36">
        <f>SUMIFS(СВЦЭМ!$C$39:$C$782,СВЦЭМ!$A$39:$A$782,$A121,СВЦЭМ!$B$39:$B$782,C$119)+'СЕТ СН'!$I$9+СВЦЭМ!$D$10+'СЕТ СН'!$I$5-'СЕТ СН'!$I$17</f>
        <v>5706.4693058299999</v>
      </c>
      <c r="D121" s="36">
        <f>SUMIFS(СВЦЭМ!$C$39:$C$782,СВЦЭМ!$A$39:$A$782,$A121,СВЦЭМ!$B$39:$B$782,D$119)+'СЕТ СН'!$I$9+СВЦЭМ!$D$10+'СЕТ СН'!$I$5-'СЕТ СН'!$I$17</f>
        <v>5764.0416243099999</v>
      </c>
      <c r="E121" s="36">
        <f>SUMIFS(СВЦЭМ!$C$39:$C$782,СВЦЭМ!$A$39:$A$782,$A121,СВЦЭМ!$B$39:$B$782,E$119)+'СЕТ СН'!$I$9+СВЦЭМ!$D$10+'СЕТ СН'!$I$5-'СЕТ СН'!$I$17</f>
        <v>5759.88387332</v>
      </c>
      <c r="F121" s="36">
        <f>SUMIFS(СВЦЭМ!$C$39:$C$782,СВЦЭМ!$A$39:$A$782,$A121,СВЦЭМ!$B$39:$B$782,F$119)+'СЕТ СН'!$I$9+СВЦЭМ!$D$10+'СЕТ СН'!$I$5-'СЕТ СН'!$I$17</f>
        <v>5755.5680046800007</v>
      </c>
      <c r="G121" s="36">
        <f>SUMIFS(СВЦЭМ!$C$39:$C$782,СВЦЭМ!$A$39:$A$782,$A121,СВЦЭМ!$B$39:$B$782,G$119)+'СЕТ СН'!$I$9+СВЦЭМ!$D$10+'СЕТ СН'!$I$5-'СЕТ СН'!$I$17</f>
        <v>5746.7354071900008</v>
      </c>
      <c r="H121" s="36">
        <f>SUMIFS(СВЦЭМ!$C$39:$C$782,СВЦЭМ!$A$39:$A$782,$A121,СВЦЭМ!$B$39:$B$782,H$119)+'СЕТ СН'!$I$9+СВЦЭМ!$D$10+'СЕТ СН'!$I$5-'СЕТ СН'!$I$17</f>
        <v>5678.2530385500004</v>
      </c>
      <c r="I121" s="36">
        <f>SUMIFS(СВЦЭМ!$C$39:$C$782,СВЦЭМ!$A$39:$A$782,$A121,СВЦЭМ!$B$39:$B$782,I$119)+'СЕТ СН'!$I$9+СВЦЭМ!$D$10+'СЕТ СН'!$I$5-'СЕТ СН'!$I$17</f>
        <v>5592.4069621300005</v>
      </c>
      <c r="J121" s="36">
        <f>SUMIFS(СВЦЭМ!$C$39:$C$782,СВЦЭМ!$A$39:$A$782,$A121,СВЦЭМ!$B$39:$B$782,J$119)+'СЕТ СН'!$I$9+СВЦЭМ!$D$10+'СЕТ СН'!$I$5-'СЕТ СН'!$I$17</f>
        <v>5534.5843956000008</v>
      </c>
      <c r="K121" s="36">
        <f>SUMIFS(СВЦЭМ!$C$39:$C$782,СВЦЭМ!$A$39:$A$782,$A121,СВЦЭМ!$B$39:$B$782,K$119)+'СЕТ СН'!$I$9+СВЦЭМ!$D$10+'СЕТ СН'!$I$5-'СЕТ СН'!$I$17</f>
        <v>5487.8597213400008</v>
      </c>
      <c r="L121" s="36">
        <f>SUMIFS(СВЦЭМ!$C$39:$C$782,СВЦЭМ!$A$39:$A$782,$A121,СВЦЭМ!$B$39:$B$782,L$119)+'СЕТ СН'!$I$9+СВЦЭМ!$D$10+'СЕТ СН'!$I$5-'СЕТ СН'!$I$17</f>
        <v>5487.8808624600006</v>
      </c>
      <c r="M121" s="36">
        <f>SUMIFS(СВЦЭМ!$C$39:$C$782,СВЦЭМ!$A$39:$A$782,$A121,СВЦЭМ!$B$39:$B$782,M$119)+'СЕТ СН'!$I$9+СВЦЭМ!$D$10+'СЕТ СН'!$I$5-'СЕТ СН'!$I$17</f>
        <v>5504.5032503500006</v>
      </c>
      <c r="N121" s="36">
        <f>SUMIFS(СВЦЭМ!$C$39:$C$782,СВЦЭМ!$A$39:$A$782,$A121,СВЦЭМ!$B$39:$B$782,N$119)+'СЕТ СН'!$I$9+СВЦЭМ!$D$10+'СЕТ СН'!$I$5-'СЕТ СН'!$I$17</f>
        <v>5533.8448336800002</v>
      </c>
      <c r="O121" s="36">
        <f>SUMIFS(СВЦЭМ!$C$39:$C$782,СВЦЭМ!$A$39:$A$782,$A121,СВЦЭМ!$B$39:$B$782,O$119)+'СЕТ СН'!$I$9+СВЦЭМ!$D$10+'СЕТ СН'!$I$5-'СЕТ СН'!$I$17</f>
        <v>5533.2078446200003</v>
      </c>
      <c r="P121" s="36">
        <f>SUMIFS(СВЦЭМ!$C$39:$C$782,СВЦЭМ!$A$39:$A$782,$A121,СВЦЭМ!$B$39:$B$782,P$119)+'СЕТ СН'!$I$9+СВЦЭМ!$D$10+'СЕТ СН'!$I$5-'СЕТ СН'!$I$17</f>
        <v>5539.7673231500003</v>
      </c>
      <c r="Q121" s="36">
        <f>SUMIFS(СВЦЭМ!$C$39:$C$782,СВЦЭМ!$A$39:$A$782,$A121,СВЦЭМ!$B$39:$B$782,Q$119)+'СЕТ СН'!$I$9+СВЦЭМ!$D$10+'СЕТ СН'!$I$5-'СЕТ СН'!$I$17</f>
        <v>5547.9122555900003</v>
      </c>
      <c r="R121" s="36">
        <f>SUMIFS(СВЦЭМ!$C$39:$C$782,СВЦЭМ!$A$39:$A$782,$A121,СВЦЭМ!$B$39:$B$782,R$119)+'СЕТ СН'!$I$9+СВЦЭМ!$D$10+'СЕТ СН'!$I$5-'СЕТ СН'!$I$17</f>
        <v>5544.8467122700004</v>
      </c>
      <c r="S121" s="36">
        <f>SUMIFS(СВЦЭМ!$C$39:$C$782,СВЦЭМ!$A$39:$A$782,$A121,СВЦЭМ!$B$39:$B$782,S$119)+'СЕТ СН'!$I$9+СВЦЭМ!$D$10+'СЕТ СН'!$I$5-'СЕТ СН'!$I$17</f>
        <v>5527.3182909799998</v>
      </c>
      <c r="T121" s="36">
        <f>SUMIFS(СВЦЭМ!$C$39:$C$782,СВЦЭМ!$A$39:$A$782,$A121,СВЦЭМ!$B$39:$B$782,T$119)+'СЕТ СН'!$I$9+СВЦЭМ!$D$10+'СЕТ СН'!$I$5-'СЕТ СН'!$I$17</f>
        <v>5464.3544688100001</v>
      </c>
      <c r="U121" s="36">
        <f>SUMIFS(СВЦЭМ!$C$39:$C$782,СВЦЭМ!$A$39:$A$782,$A121,СВЦЭМ!$B$39:$B$782,U$119)+'СЕТ СН'!$I$9+СВЦЭМ!$D$10+'СЕТ СН'!$I$5-'СЕТ СН'!$I$17</f>
        <v>5445.9800912800001</v>
      </c>
      <c r="V121" s="36">
        <f>SUMIFS(СВЦЭМ!$C$39:$C$782,СВЦЭМ!$A$39:$A$782,$A121,СВЦЭМ!$B$39:$B$782,V$119)+'СЕТ СН'!$I$9+СВЦЭМ!$D$10+'СЕТ СН'!$I$5-'СЕТ СН'!$I$17</f>
        <v>5471.1739730300005</v>
      </c>
      <c r="W121" s="36">
        <f>SUMIFS(СВЦЭМ!$C$39:$C$782,СВЦЭМ!$A$39:$A$782,$A121,СВЦЭМ!$B$39:$B$782,W$119)+'СЕТ СН'!$I$9+СВЦЭМ!$D$10+'СЕТ СН'!$I$5-'СЕТ СН'!$I$17</f>
        <v>5494.7752333500002</v>
      </c>
      <c r="X121" s="36">
        <f>SUMIFS(СВЦЭМ!$C$39:$C$782,СВЦЭМ!$A$39:$A$782,$A121,СВЦЭМ!$B$39:$B$782,X$119)+'СЕТ СН'!$I$9+СВЦЭМ!$D$10+'СЕТ СН'!$I$5-'СЕТ СН'!$I$17</f>
        <v>5543.0931197900009</v>
      </c>
      <c r="Y121" s="36">
        <f>SUMIFS(СВЦЭМ!$C$39:$C$782,СВЦЭМ!$A$39:$A$782,$A121,СВЦЭМ!$B$39:$B$782,Y$119)+'СЕТ СН'!$I$9+СВЦЭМ!$D$10+'СЕТ СН'!$I$5-'СЕТ СН'!$I$17</f>
        <v>5597.80264979</v>
      </c>
    </row>
    <row r="122" spans="1:27" ht="15.75" x14ac:dyDescent="0.2">
      <c r="A122" s="35">
        <f t="shared" ref="A122:A149" si="3">A121+1</f>
        <v>45233</v>
      </c>
      <c r="B122" s="36">
        <f>SUMIFS(СВЦЭМ!$C$39:$C$782,СВЦЭМ!$A$39:$A$782,$A122,СВЦЭМ!$B$39:$B$782,B$119)+'СЕТ СН'!$I$9+СВЦЭМ!$D$10+'СЕТ СН'!$I$5-'СЕТ СН'!$I$17</f>
        <v>5633.5540896800003</v>
      </c>
      <c r="C122" s="36">
        <f>SUMIFS(СВЦЭМ!$C$39:$C$782,СВЦЭМ!$A$39:$A$782,$A122,СВЦЭМ!$B$39:$B$782,C$119)+'СЕТ СН'!$I$9+СВЦЭМ!$D$10+'СЕТ СН'!$I$5-'СЕТ СН'!$I$17</f>
        <v>5690.7801458200001</v>
      </c>
      <c r="D122" s="36">
        <f>SUMIFS(СВЦЭМ!$C$39:$C$782,СВЦЭМ!$A$39:$A$782,$A122,СВЦЭМ!$B$39:$B$782,D$119)+'СЕТ СН'!$I$9+СВЦЭМ!$D$10+'СЕТ СН'!$I$5-'СЕТ СН'!$I$17</f>
        <v>5721.6021600000004</v>
      </c>
      <c r="E122" s="36">
        <f>SUMIFS(СВЦЭМ!$C$39:$C$782,СВЦЭМ!$A$39:$A$782,$A122,СВЦЭМ!$B$39:$B$782,E$119)+'СЕТ СН'!$I$9+СВЦЭМ!$D$10+'СЕТ СН'!$I$5-'СЕТ СН'!$I$17</f>
        <v>5751.8290610399999</v>
      </c>
      <c r="F122" s="36">
        <f>SUMIFS(СВЦЭМ!$C$39:$C$782,СВЦЭМ!$A$39:$A$782,$A122,СВЦЭМ!$B$39:$B$782,F$119)+'СЕТ СН'!$I$9+СВЦЭМ!$D$10+'СЕТ СН'!$I$5-'СЕТ СН'!$I$17</f>
        <v>5769.1102782799999</v>
      </c>
      <c r="G122" s="36">
        <f>SUMIFS(СВЦЭМ!$C$39:$C$782,СВЦЭМ!$A$39:$A$782,$A122,СВЦЭМ!$B$39:$B$782,G$119)+'СЕТ СН'!$I$9+СВЦЭМ!$D$10+'СЕТ СН'!$I$5-'СЕТ СН'!$I$17</f>
        <v>5756.8758073500003</v>
      </c>
      <c r="H122" s="36">
        <f>SUMIFS(СВЦЭМ!$C$39:$C$782,СВЦЭМ!$A$39:$A$782,$A122,СВЦЭМ!$B$39:$B$782,H$119)+'СЕТ СН'!$I$9+СВЦЭМ!$D$10+'СЕТ СН'!$I$5-'СЕТ СН'!$I$17</f>
        <v>5693.4128841800002</v>
      </c>
      <c r="I122" s="36">
        <f>SUMIFS(СВЦЭМ!$C$39:$C$782,СВЦЭМ!$A$39:$A$782,$A122,СВЦЭМ!$B$39:$B$782,I$119)+'СЕТ СН'!$I$9+СВЦЭМ!$D$10+'СЕТ СН'!$I$5-'СЕТ СН'!$I$17</f>
        <v>5619.2402944900005</v>
      </c>
      <c r="J122" s="36">
        <f>SUMIFS(СВЦЭМ!$C$39:$C$782,СВЦЭМ!$A$39:$A$782,$A122,СВЦЭМ!$B$39:$B$782,J$119)+'СЕТ СН'!$I$9+СВЦЭМ!$D$10+'СЕТ СН'!$I$5-'СЕТ СН'!$I$17</f>
        <v>5574.3413363300006</v>
      </c>
      <c r="K122" s="36">
        <f>SUMIFS(СВЦЭМ!$C$39:$C$782,СВЦЭМ!$A$39:$A$782,$A122,СВЦЭМ!$B$39:$B$782,K$119)+'СЕТ СН'!$I$9+СВЦЭМ!$D$10+'СЕТ СН'!$I$5-'СЕТ СН'!$I$17</f>
        <v>5531.3949344500006</v>
      </c>
      <c r="L122" s="36">
        <f>SUMIFS(СВЦЭМ!$C$39:$C$782,СВЦЭМ!$A$39:$A$782,$A122,СВЦЭМ!$B$39:$B$782,L$119)+'СЕТ СН'!$I$9+СВЦЭМ!$D$10+'СЕТ СН'!$I$5-'СЕТ СН'!$I$17</f>
        <v>5555.2587785699998</v>
      </c>
      <c r="M122" s="36">
        <f>SUMIFS(СВЦЭМ!$C$39:$C$782,СВЦЭМ!$A$39:$A$782,$A122,СВЦЭМ!$B$39:$B$782,M$119)+'СЕТ СН'!$I$9+СВЦЭМ!$D$10+'СЕТ СН'!$I$5-'СЕТ СН'!$I$17</f>
        <v>5563.0829456900001</v>
      </c>
      <c r="N122" s="36">
        <f>SUMIFS(СВЦЭМ!$C$39:$C$782,СВЦЭМ!$A$39:$A$782,$A122,СВЦЭМ!$B$39:$B$782,N$119)+'СЕТ СН'!$I$9+СВЦЭМ!$D$10+'СЕТ СН'!$I$5-'СЕТ СН'!$I$17</f>
        <v>5598.6646243300002</v>
      </c>
      <c r="O122" s="36">
        <f>SUMIFS(СВЦЭМ!$C$39:$C$782,СВЦЭМ!$A$39:$A$782,$A122,СВЦЭМ!$B$39:$B$782,O$119)+'СЕТ СН'!$I$9+СВЦЭМ!$D$10+'СЕТ СН'!$I$5-'СЕТ СН'!$I$17</f>
        <v>5583.4501559300006</v>
      </c>
      <c r="P122" s="36">
        <f>SUMIFS(СВЦЭМ!$C$39:$C$782,СВЦЭМ!$A$39:$A$782,$A122,СВЦЭМ!$B$39:$B$782,P$119)+'СЕТ СН'!$I$9+СВЦЭМ!$D$10+'СЕТ СН'!$I$5-'СЕТ СН'!$I$17</f>
        <v>5582.2020924200006</v>
      </c>
      <c r="Q122" s="36">
        <f>SUMIFS(СВЦЭМ!$C$39:$C$782,СВЦЭМ!$A$39:$A$782,$A122,СВЦЭМ!$B$39:$B$782,Q$119)+'СЕТ СН'!$I$9+СВЦЭМ!$D$10+'СЕТ СН'!$I$5-'СЕТ СН'!$I$17</f>
        <v>5584.6091293400004</v>
      </c>
      <c r="R122" s="36">
        <f>SUMIFS(СВЦЭМ!$C$39:$C$782,СВЦЭМ!$A$39:$A$782,$A122,СВЦЭМ!$B$39:$B$782,R$119)+'СЕТ СН'!$I$9+СВЦЭМ!$D$10+'СЕТ СН'!$I$5-'СЕТ СН'!$I$17</f>
        <v>5586.75803017</v>
      </c>
      <c r="S122" s="36">
        <f>SUMIFS(СВЦЭМ!$C$39:$C$782,СВЦЭМ!$A$39:$A$782,$A122,СВЦЭМ!$B$39:$B$782,S$119)+'СЕТ СН'!$I$9+СВЦЭМ!$D$10+'СЕТ СН'!$I$5-'СЕТ СН'!$I$17</f>
        <v>5554.2035067300003</v>
      </c>
      <c r="T122" s="36">
        <f>SUMIFS(СВЦЭМ!$C$39:$C$782,СВЦЭМ!$A$39:$A$782,$A122,СВЦЭМ!$B$39:$B$782,T$119)+'СЕТ СН'!$I$9+СВЦЭМ!$D$10+'СЕТ СН'!$I$5-'СЕТ СН'!$I$17</f>
        <v>5490.7374773700003</v>
      </c>
      <c r="U122" s="36">
        <f>SUMIFS(СВЦЭМ!$C$39:$C$782,СВЦЭМ!$A$39:$A$782,$A122,СВЦЭМ!$B$39:$B$782,U$119)+'СЕТ СН'!$I$9+СВЦЭМ!$D$10+'СЕТ СН'!$I$5-'СЕТ СН'!$I$17</f>
        <v>5461.9922955500006</v>
      </c>
      <c r="V122" s="36">
        <f>SUMIFS(СВЦЭМ!$C$39:$C$782,СВЦЭМ!$A$39:$A$782,$A122,СВЦЭМ!$B$39:$B$782,V$119)+'СЕТ СН'!$I$9+СВЦЭМ!$D$10+'СЕТ СН'!$I$5-'СЕТ СН'!$I$17</f>
        <v>5492.2862440000008</v>
      </c>
      <c r="W122" s="36">
        <f>SUMIFS(СВЦЭМ!$C$39:$C$782,СВЦЭМ!$A$39:$A$782,$A122,СВЦЭМ!$B$39:$B$782,W$119)+'СЕТ СН'!$I$9+СВЦЭМ!$D$10+'СЕТ СН'!$I$5-'СЕТ СН'!$I$17</f>
        <v>5501.6273061700003</v>
      </c>
      <c r="X122" s="36">
        <f>SUMIFS(СВЦЭМ!$C$39:$C$782,СВЦЭМ!$A$39:$A$782,$A122,СВЦЭМ!$B$39:$B$782,X$119)+'СЕТ СН'!$I$9+СВЦЭМ!$D$10+'СЕТ СН'!$I$5-'СЕТ СН'!$I$17</f>
        <v>5553.4549516000006</v>
      </c>
      <c r="Y122" s="36">
        <f>SUMIFS(СВЦЭМ!$C$39:$C$782,СВЦЭМ!$A$39:$A$782,$A122,СВЦЭМ!$B$39:$B$782,Y$119)+'СЕТ СН'!$I$9+СВЦЭМ!$D$10+'СЕТ СН'!$I$5-'СЕТ СН'!$I$17</f>
        <v>5680.3974331999998</v>
      </c>
    </row>
    <row r="123" spans="1:27" ht="15.75" x14ac:dyDescent="0.2">
      <c r="A123" s="35">
        <f t="shared" si="3"/>
        <v>45234</v>
      </c>
      <c r="B123" s="36">
        <f>SUMIFS(СВЦЭМ!$C$39:$C$782,СВЦЭМ!$A$39:$A$782,$A123,СВЦЭМ!$B$39:$B$782,B$119)+'СЕТ СН'!$I$9+СВЦЭМ!$D$10+'СЕТ СН'!$I$5-'СЕТ СН'!$I$17</f>
        <v>5481.0746035500006</v>
      </c>
      <c r="C123" s="36">
        <f>SUMIFS(СВЦЭМ!$C$39:$C$782,СВЦЭМ!$A$39:$A$782,$A123,СВЦЭМ!$B$39:$B$782,C$119)+'СЕТ СН'!$I$9+СВЦЭМ!$D$10+'СЕТ СН'!$I$5-'СЕТ СН'!$I$17</f>
        <v>5547.9316050300004</v>
      </c>
      <c r="D123" s="36">
        <f>SUMIFS(СВЦЭМ!$C$39:$C$782,СВЦЭМ!$A$39:$A$782,$A123,СВЦЭМ!$B$39:$B$782,D$119)+'СЕТ СН'!$I$9+СВЦЭМ!$D$10+'СЕТ СН'!$I$5-'СЕТ СН'!$I$17</f>
        <v>5616.0847513900007</v>
      </c>
      <c r="E123" s="36">
        <f>SUMIFS(СВЦЭМ!$C$39:$C$782,СВЦЭМ!$A$39:$A$782,$A123,СВЦЭМ!$B$39:$B$782,E$119)+'СЕТ СН'!$I$9+СВЦЭМ!$D$10+'СЕТ СН'!$I$5-'СЕТ СН'!$I$17</f>
        <v>5633.9705149800002</v>
      </c>
      <c r="F123" s="36">
        <f>SUMIFS(СВЦЭМ!$C$39:$C$782,СВЦЭМ!$A$39:$A$782,$A123,СВЦЭМ!$B$39:$B$782,F$119)+'СЕТ СН'!$I$9+СВЦЭМ!$D$10+'СЕТ СН'!$I$5-'СЕТ СН'!$I$17</f>
        <v>5637.5149756600003</v>
      </c>
      <c r="G123" s="36">
        <f>SUMIFS(СВЦЭМ!$C$39:$C$782,СВЦЭМ!$A$39:$A$782,$A123,СВЦЭМ!$B$39:$B$782,G$119)+'СЕТ СН'!$I$9+СВЦЭМ!$D$10+'СЕТ СН'!$I$5-'СЕТ СН'!$I$17</f>
        <v>5638.5212229200006</v>
      </c>
      <c r="H123" s="36">
        <f>SUMIFS(СВЦЭМ!$C$39:$C$782,СВЦЭМ!$A$39:$A$782,$A123,СВЦЭМ!$B$39:$B$782,H$119)+'СЕТ СН'!$I$9+СВЦЭМ!$D$10+'СЕТ СН'!$I$5-'СЕТ СН'!$I$17</f>
        <v>5626.2676245100001</v>
      </c>
      <c r="I123" s="36">
        <f>SUMIFS(СВЦЭМ!$C$39:$C$782,СВЦЭМ!$A$39:$A$782,$A123,СВЦЭМ!$B$39:$B$782,I$119)+'СЕТ СН'!$I$9+СВЦЭМ!$D$10+'СЕТ СН'!$I$5-'СЕТ СН'!$I$17</f>
        <v>5516.4715371000002</v>
      </c>
      <c r="J123" s="36">
        <f>SUMIFS(СВЦЭМ!$C$39:$C$782,СВЦЭМ!$A$39:$A$782,$A123,СВЦЭМ!$B$39:$B$782,J$119)+'СЕТ СН'!$I$9+СВЦЭМ!$D$10+'СЕТ СН'!$I$5-'СЕТ СН'!$I$17</f>
        <v>5431.74309687</v>
      </c>
      <c r="K123" s="36">
        <f>SUMIFS(СВЦЭМ!$C$39:$C$782,СВЦЭМ!$A$39:$A$782,$A123,СВЦЭМ!$B$39:$B$782,K$119)+'СЕТ СН'!$I$9+СВЦЭМ!$D$10+'СЕТ СН'!$I$5-'СЕТ СН'!$I$17</f>
        <v>5379.5279875000006</v>
      </c>
      <c r="L123" s="36">
        <f>SUMIFS(СВЦЭМ!$C$39:$C$782,СВЦЭМ!$A$39:$A$782,$A123,СВЦЭМ!$B$39:$B$782,L$119)+'СЕТ СН'!$I$9+СВЦЭМ!$D$10+'СЕТ СН'!$I$5-'СЕТ СН'!$I$17</f>
        <v>5350.7671906800006</v>
      </c>
      <c r="M123" s="36">
        <f>SUMIFS(СВЦЭМ!$C$39:$C$782,СВЦЭМ!$A$39:$A$782,$A123,СВЦЭМ!$B$39:$B$782,M$119)+'СЕТ СН'!$I$9+СВЦЭМ!$D$10+'СЕТ СН'!$I$5-'СЕТ СН'!$I$17</f>
        <v>5345.2731354900006</v>
      </c>
      <c r="N123" s="36">
        <f>SUMIFS(СВЦЭМ!$C$39:$C$782,СВЦЭМ!$A$39:$A$782,$A123,СВЦЭМ!$B$39:$B$782,N$119)+'СЕТ СН'!$I$9+СВЦЭМ!$D$10+'СЕТ СН'!$I$5-'СЕТ СН'!$I$17</f>
        <v>5371.3329419400006</v>
      </c>
      <c r="O123" s="36">
        <f>SUMIFS(СВЦЭМ!$C$39:$C$782,СВЦЭМ!$A$39:$A$782,$A123,СВЦЭМ!$B$39:$B$782,O$119)+'СЕТ СН'!$I$9+СВЦЭМ!$D$10+'СЕТ СН'!$I$5-'СЕТ СН'!$I$17</f>
        <v>5399.4351149700005</v>
      </c>
      <c r="P123" s="36">
        <f>SUMIFS(СВЦЭМ!$C$39:$C$782,СВЦЭМ!$A$39:$A$782,$A123,СВЦЭМ!$B$39:$B$782,P$119)+'СЕТ СН'!$I$9+СВЦЭМ!$D$10+'СЕТ СН'!$I$5-'СЕТ СН'!$I$17</f>
        <v>5423.1273668900003</v>
      </c>
      <c r="Q123" s="36">
        <f>SUMIFS(СВЦЭМ!$C$39:$C$782,СВЦЭМ!$A$39:$A$782,$A123,СВЦЭМ!$B$39:$B$782,Q$119)+'СЕТ СН'!$I$9+СВЦЭМ!$D$10+'СЕТ СН'!$I$5-'СЕТ СН'!$I$17</f>
        <v>5427.3169179600009</v>
      </c>
      <c r="R123" s="36">
        <f>SUMIFS(СВЦЭМ!$C$39:$C$782,СВЦЭМ!$A$39:$A$782,$A123,СВЦЭМ!$B$39:$B$782,R$119)+'СЕТ СН'!$I$9+СВЦЭМ!$D$10+'СЕТ СН'!$I$5-'СЕТ СН'!$I$17</f>
        <v>5422.4537687800002</v>
      </c>
      <c r="S123" s="36">
        <f>SUMIFS(СВЦЭМ!$C$39:$C$782,СВЦЭМ!$A$39:$A$782,$A123,СВЦЭМ!$B$39:$B$782,S$119)+'СЕТ СН'!$I$9+СВЦЭМ!$D$10+'СЕТ СН'!$I$5-'СЕТ СН'!$I$17</f>
        <v>5402.9691555999998</v>
      </c>
      <c r="T123" s="36">
        <f>SUMIFS(СВЦЭМ!$C$39:$C$782,СВЦЭМ!$A$39:$A$782,$A123,СВЦЭМ!$B$39:$B$782,T$119)+'СЕТ СН'!$I$9+СВЦЭМ!$D$10+'СЕТ СН'!$I$5-'СЕТ СН'!$I$17</f>
        <v>5331.07625379</v>
      </c>
      <c r="U123" s="36">
        <f>SUMIFS(СВЦЭМ!$C$39:$C$782,СВЦЭМ!$A$39:$A$782,$A123,СВЦЭМ!$B$39:$B$782,U$119)+'СЕТ СН'!$I$9+СВЦЭМ!$D$10+'СЕТ СН'!$I$5-'СЕТ СН'!$I$17</f>
        <v>5311.6324298899999</v>
      </c>
      <c r="V123" s="36">
        <f>SUMIFS(СВЦЭМ!$C$39:$C$782,СВЦЭМ!$A$39:$A$782,$A123,СВЦЭМ!$B$39:$B$782,V$119)+'СЕТ СН'!$I$9+СВЦЭМ!$D$10+'СЕТ СН'!$I$5-'СЕТ СН'!$I$17</f>
        <v>5334.4718618300003</v>
      </c>
      <c r="W123" s="36">
        <f>SUMIFS(СВЦЭМ!$C$39:$C$782,СВЦЭМ!$A$39:$A$782,$A123,СВЦЭМ!$B$39:$B$782,W$119)+'СЕТ СН'!$I$9+СВЦЭМ!$D$10+'СЕТ СН'!$I$5-'СЕТ СН'!$I$17</f>
        <v>5355.3338538400003</v>
      </c>
      <c r="X123" s="36">
        <f>SUMIFS(СВЦЭМ!$C$39:$C$782,СВЦЭМ!$A$39:$A$782,$A123,СВЦЭМ!$B$39:$B$782,X$119)+'СЕТ СН'!$I$9+СВЦЭМ!$D$10+'СЕТ СН'!$I$5-'СЕТ СН'!$I$17</f>
        <v>5403.4503070400006</v>
      </c>
      <c r="Y123" s="36">
        <f>SUMIFS(СВЦЭМ!$C$39:$C$782,СВЦЭМ!$A$39:$A$782,$A123,СВЦЭМ!$B$39:$B$782,Y$119)+'СЕТ СН'!$I$9+СВЦЭМ!$D$10+'СЕТ СН'!$I$5-'СЕТ СН'!$I$17</f>
        <v>5443.3342889100004</v>
      </c>
    </row>
    <row r="124" spans="1:27" ht="15.75" x14ac:dyDescent="0.2">
      <c r="A124" s="35">
        <f t="shared" si="3"/>
        <v>45235</v>
      </c>
      <c r="B124" s="36">
        <f>SUMIFS(СВЦЭМ!$C$39:$C$782,СВЦЭМ!$A$39:$A$782,$A124,СВЦЭМ!$B$39:$B$782,B$119)+'СЕТ СН'!$I$9+СВЦЭМ!$D$10+'СЕТ СН'!$I$5-'СЕТ СН'!$I$17</f>
        <v>5588.0152271000006</v>
      </c>
      <c r="C124" s="36">
        <f>SUMIFS(СВЦЭМ!$C$39:$C$782,СВЦЭМ!$A$39:$A$782,$A124,СВЦЭМ!$B$39:$B$782,C$119)+'СЕТ СН'!$I$9+СВЦЭМ!$D$10+'СЕТ СН'!$I$5-'СЕТ СН'!$I$17</f>
        <v>5634.8039557800003</v>
      </c>
      <c r="D124" s="36">
        <f>SUMIFS(СВЦЭМ!$C$39:$C$782,СВЦЭМ!$A$39:$A$782,$A124,СВЦЭМ!$B$39:$B$782,D$119)+'СЕТ СН'!$I$9+СВЦЭМ!$D$10+'СЕТ СН'!$I$5-'СЕТ СН'!$I$17</f>
        <v>5696.5541744100001</v>
      </c>
      <c r="E124" s="36">
        <f>SUMIFS(СВЦЭМ!$C$39:$C$782,СВЦЭМ!$A$39:$A$782,$A124,СВЦЭМ!$B$39:$B$782,E$119)+'СЕТ СН'!$I$9+СВЦЭМ!$D$10+'СЕТ СН'!$I$5-'СЕТ СН'!$I$17</f>
        <v>5692.0334236899998</v>
      </c>
      <c r="F124" s="36">
        <f>SUMIFS(СВЦЭМ!$C$39:$C$782,СВЦЭМ!$A$39:$A$782,$A124,СВЦЭМ!$B$39:$B$782,F$119)+'СЕТ СН'!$I$9+СВЦЭМ!$D$10+'СЕТ СН'!$I$5-'СЕТ СН'!$I$17</f>
        <v>5704.9758199900007</v>
      </c>
      <c r="G124" s="36">
        <f>SUMIFS(СВЦЭМ!$C$39:$C$782,СВЦЭМ!$A$39:$A$782,$A124,СВЦЭМ!$B$39:$B$782,G$119)+'СЕТ СН'!$I$9+СВЦЭМ!$D$10+'СЕТ СН'!$I$5-'СЕТ СН'!$I$17</f>
        <v>5703.7118217799998</v>
      </c>
      <c r="H124" s="36">
        <f>SUMIFS(СВЦЭМ!$C$39:$C$782,СВЦЭМ!$A$39:$A$782,$A124,СВЦЭМ!$B$39:$B$782,H$119)+'СЕТ СН'!$I$9+СВЦЭМ!$D$10+'СЕТ СН'!$I$5-'СЕТ СН'!$I$17</f>
        <v>5676.4252535100004</v>
      </c>
      <c r="I124" s="36">
        <f>SUMIFS(СВЦЭМ!$C$39:$C$782,СВЦЭМ!$A$39:$A$782,$A124,СВЦЭМ!$B$39:$B$782,I$119)+'СЕТ СН'!$I$9+СВЦЭМ!$D$10+'СЕТ СН'!$I$5-'СЕТ СН'!$I$17</f>
        <v>5652.6786636300003</v>
      </c>
      <c r="J124" s="36">
        <f>SUMIFS(СВЦЭМ!$C$39:$C$782,СВЦЭМ!$A$39:$A$782,$A124,СВЦЭМ!$B$39:$B$782,J$119)+'СЕТ СН'!$I$9+СВЦЭМ!$D$10+'СЕТ СН'!$I$5-'СЕТ СН'!$I$17</f>
        <v>5594.6916177100002</v>
      </c>
      <c r="K124" s="36">
        <f>SUMIFS(СВЦЭМ!$C$39:$C$782,СВЦЭМ!$A$39:$A$782,$A124,СВЦЭМ!$B$39:$B$782,K$119)+'СЕТ СН'!$I$9+СВЦЭМ!$D$10+'СЕТ СН'!$I$5-'СЕТ СН'!$I$17</f>
        <v>5520.1235798300004</v>
      </c>
      <c r="L124" s="36">
        <f>SUMIFS(СВЦЭМ!$C$39:$C$782,СВЦЭМ!$A$39:$A$782,$A124,СВЦЭМ!$B$39:$B$782,L$119)+'СЕТ СН'!$I$9+СВЦЭМ!$D$10+'СЕТ СН'!$I$5-'СЕТ СН'!$I$17</f>
        <v>5498.5328258500003</v>
      </c>
      <c r="M124" s="36">
        <f>SUMIFS(СВЦЭМ!$C$39:$C$782,СВЦЭМ!$A$39:$A$782,$A124,СВЦЭМ!$B$39:$B$782,M$119)+'СЕТ СН'!$I$9+СВЦЭМ!$D$10+'СЕТ СН'!$I$5-'СЕТ СН'!$I$17</f>
        <v>5503.9417657700005</v>
      </c>
      <c r="N124" s="36">
        <f>SUMIFS(СВЦЭМ!$C$39:$C$782,СВЦЭМ!$A$39:$A$782,$A124,СВЦЭМ!$B$39:$B$782,N$119)+'СЕТ СН'!$I$9+СВЦЭМ!$D$10+'СЕТ СН'!$I$5-'СЕТ СН'!$I$17</f>
        <v>5503.2053972499998</v>
      </c>
      <c r="O124" s="36">
        <f>SUMIFS(СВЦЭМ!$C$39:$C$782,СВЦЭМ!$A$39:$A$782,$A124,СВЦЭМ!$B$39:$B$782,O$119)+'СЕТ СН'!$I$9+СВЦЭМ!$D$10+'СЕТ СН'!$I$5-'СЕТ СН'!$I$17</f>
        <v>5524.6658316600005</v>
      </c>
      <c r="P124" s="36">
        <f>SUMIFS(СВЦЭМ!$C$39:$C$782,СВЦЭМ!$A$39:$A$782,$A124,СВЦЭМ!$B$39:$B$782,P$119)+'СЕТ СН'!$I$9+СВЦЭМ!$D$10+'СЕТ СН'!$I$5-'СЕТ СН'!$I$17</f>
        <v>5546.95931518</v>
      </c>
      <c r="Q124" s="36">
        <f>SUMIFS(СВЦЭМ!$C$39:$C$782,СВЦЭМ!$A$39:$A$782,$A124,СВЦЭМ!$B$39:$B$782,Q$119)+'СЕТ СН'!$I$9+СВЦЭМ!$D$10+'СЕТ СН'!$I$5-'СЕТ СН'!$I$17</f>
        <v>5563.3302473600006</v>
      </c>
      <c r="R124" s="36">
        <f>SUMIFS(СВЦЭМ!$C$39:$C$782,СВЦЭМ!$A$39:$A$782,$A124,СВЦЭМ!$B$39:$B$782,R$119)+'СЕТ СН'!$I$9+СВЦЭМ!$D$10+'СЕТ СН'!$I$5-'СЕТ СН'!$I$17</f>
        <v>5551.3819729100005</v>
      </c>
      <c r="S124" s="36">
        <f>SUMIFS(СВЦЭМ!$C$39:$C$782,СВЦЭМ!$A$39:$A$782,$A124,СВЦЭМ!$B$39:$B$782,S$119)+'СЕТ СН'!$I$9+СВЦЭМ!$D$10+'СЕТ СН'!$I$5-'СЕТ СН'!$I$17</f>
        <v>5525.0260298499998</v>
      </c>
      <c r="T124" s="36">
        <f>SUMIFS(СВЦЭМ!$C$39:$C$782,СВЦЭМ!$A$39:$A$782,$A124,СВЦЭМ!$B$39:$B$782,T$119)+'СЕТ СН'!$I$9+СВЦЭМ!$D$10+'СЕТ СН'!$I$5-'СЕТ СН'!$I$17</f>
        <v>5449.8727862900005</v>
      </c>
      <c r="U124" s="36">
        <f>SUMIFS(СВЦЭМ!$C$39:$C$782,СВЦЭМ!$A$39:$A$782,$A124,СВЦЭМ!$B$39:$B$782,U$119)+'СЕТ СН'!$I$9+СВЦЭМ!$D$10+'СЕТ СН'!$I$5-'СЕТ СН'!$I$17</f>
        <v>5439.1110953700008</v>
      </c>
      <c r="V124" s="36">
        <f>SUMIFS(СВЦЭМ!$C$39:$C$782,СВЦЭМ!$A$39:$A$782,$A124,СВЦЭМ!$B$39:$B$782,V$119)+'СЕТ СН'!$I$9+СВЦЭМ!$D$10+'СЕТ СН'!$I$5-'СЕТ СН'!$I$17</f>
        <v>5461.9354285000009</v>
      </c>
      <c r="W124" s="36">
        <f>SUMIFS(СВЦЭМ!$C$39:$C$782,СВЦЭМ!$A$39:$A$782,$A124,СВЦЭМ!$B$39:$B$782,W$119)+'СЕТ СН'!$I$9+СВЦЭМ!$D$10+'СЕТ СН'!$I$5-'СЕТ СН'!$I$17</f>
        <v>5479.4782629300007</v>
      </c>
      <c r="X124" s="36">
        <f>SUMIFS(СВЦЭМ!$C$39:$C$782,СВЦЭМ!$A$39:$A$782,$A124,СВЦЭМ!$B$39:$B$782,X$119)+'СЕТ СН'!$I$9+СВЦЭМ!$D$10+'СЕТ СН'!$I$5-'СЕТ СН'!$I$17</f>
        <v>5525.2402657900002</v>
      </c>
      <c r="Y124" s="36">
        <f>SUMIFS(СВЦЭМ!$C$39:$C$782,СВЦЭМ!$A$39:$A$782,$A124,СВЦЭМ!$B$39:$B$782,Y$119)+'СЕТ СН'!$I$9+СВЦЭМ!$D$10+'СЕТ СН'!$I$5-'СЕТ СН'!$I$17</f>
        <v>5577.4143237200005</v>
      </c>
    </row>
    <row r="125" spans="1:27" ht="15.75" x14ac:dyDescent="0.2">
      <c r="A125" s="35">
        <f t="shared" si="3"/>
        <v>45236</v>
      </c>
      <c r="B125" s="36">
        <f>SUMIFS(СВЦЭМ!$C$39:$C$782,СВЦЭМ!$A$39:$A$782,$A125,СВЦЭМ!$B$39:$B$782,B$119)+'СЕТ СН'!$I$9+СВЦЭМ!$D$10+'СЕТ СН'!$I$5-'СЕТ СН'!$I$17</f>
        <v>5491.1331243700006</v>
      </c>
      <c r="C125" s="36">
        <f>SUMIFS(СВЦЭМ!$C$39:$C$782,СВЦЭМ!$A$39:$A$782,$A125,СВЦЭМ!$B$39:$B$782,C$119)+'СЕТ СН'!$I$9+СВЦЭМ!$D$10+'СЕТ СН'!$I$5-'СЕТ СН'!$I$17</f>
        <v>5547.0282524200002</v>
      </c>
      <c r="D125" s="36">
        <f>SUMIFS(СВЦЭМ!$C$39:$C$782,СВЦЭМ!$A$39:$A$782,$A125,СВЦЭМ!$B$39:$B$782,D$119)+'СЕТ СН'!$I$9+СВЦЭМ!$D$10+'СЕТ СН'!$I$5-'СЕТ СН'!$I$17</f>
        <v>5567.2685674700006</v>
      </c>
      <c r="E125" s="36">
        <f>SUMIFS(СВЦЭМ!$C$39:$C$782,СВЦЭМ!$A$39:$A$782,$A125,СВЦЭМ!$B$39:$B$782,E$119)+'СЕТ СН'!$I$9+СВЦЭМ!$D$10+'СЕТ СН'!$I$5-'СЕТ СН'!$I$17</f>
        <v>5585.9298098700001</v>
      </c>
      <c r="F125" s="36">
        <f>SUMIFS(СВЦЭМ!$C$39:$C$782,СВЦЭМ!$A$39:$A$782,$A125,СВЦЭМ!$B$39:$B$782,F$119)+'СЕТ СН'!$I$9+СВЦЭМ!$D$10+'СЕТ СН'!$I$5-'СЕТ СН'!$I$17</f>
        <v>5584.2571788900004</v>
      </c>
      <c r="G125" s="36">
        <f>SUMIFS(СВЦЭМ!$C$39:$C$782,СВЦЭМ!$A$39:$A$782,$A125,СВЦЭМ!$B$39:$B$782,G$119)+'СЕТ СН'!$I$9+СВЦЭМ!$D$10+'СЕТ СН'!$I$5-'СЕТ СН'!$I$17</f>
        <v>5571.1075589100001</v>
      </c>
      <c r="H125" s="36">
        <f>SUMIFS(СВЦЭМ!$C$39:$C$782,СВЦЭМ!$A$39:$A$782,$A125,СВЦЭМ!$B$39:$B$782,H$119)+'СЕТ СН'!$I$9+СВЦЭМ!$D$10+'СЕТ СН'!$I$5-'СЕТ СН'!$I$17</f>
        <v>5565.5912824000006</v>
      </c>
      <c r="I125" s="36">
        <f>SUMIFS(СВЦЭМ!$C$39:$C$782,СВЦЭМ!$A$39:$A$782,$A125,СВЦЭМ!$B$39:$B$782,I$119)+'СЕТ СН'!$I$9+СВЦЭМ!$D$10+'СЕТ СН'!$I$5-'СЕТ СН'!$I$17</f>
        <v>5528.5917313999998</v>
      </c>
      <c r="J125" s="36">
        <f>SUMIFS(СВЦЭМ!$C$39:$C$782,СВЦЭМ!$A$39:$A$782,$A125,СВЦЭМ!$B$39:$B$782,J$119)+'СЕТ СН'!$I$9+СВЦЭМ!$D$10+'СЕТ СН'!$I$5-'СЕТ СН'!$I$17</f>
        <v>5485.2715207700003</v>
      </c>
      <c r="K125" s="36">
        <f>SUMIFS(СВЦЭМ!$C$39:$C$782,СВЦЭМ!$A$39:$A$782,$A125,СВЦЭМ!$B$39:$B$782,K$119)+'СЕТ СН'!$I$9+СВЦЭМ!$D$10+'СЕТ СН'!$I$5-'СЕТ СН'!$I$17</f>
        <v>5405.5828658300006</v>
      </c>
      <c r="L125" s="36">
        <f>SUMIFS(СВЦЭМ!$C$39:$C$782,СВЦЭМ!$A$39:$A$782,$A125,СВЦЭМ!$B$39:$B$782,L$119)+'СЕТ СН'!$I$9+СВЦЭМ!$D$10+'СЕТ СН'!$I$5-'СЕТ СН'!$I$17</f>
        <v>5371.8346448100001</v>
      </c>
      <c r="M125" s="36">
        <f>SUMIFS(СВЦЭМ!$C$39:$C$782,СВЦЭМ!$A$39:$A$782,$A125,СВЦЭМ!$B$39:$B$782,M$119)+'СЕТ СН'!$I$9+СВЦЭМ!$D$10+'СЕТ СН'!$I$5-'СЕТ СН'!$I$17</f>
        <v>5370.9636901700005</v>
      </c>
      <c r="N125" s="36">
        <f>SUMIFS(СВЦЭМ!$C$39:$C$782,СВЦЭМ!$A$39:$A$782,$A125,СВЦЭМ!$B$39:$B$782,N$119)+'СЕТ СН'!$I$9+СВЦЭМ!$D$10+'СЕТ СН'!$I$5-'СЕТ СН'!$I$17</f>
        <v>5374.0721287900005</v>
      </c>
      <c r="O125" s="36">
        <f>SUMIFS(СВЦЭМ!$C$39:$C$782,СВЦЭМ!$A$39:$A$782,$A125,СВЦЭМ!$B$39:$B$782,O$119)+'СЕТ СН'!$I$9+СВЦЭМ!$D$10+'СЕТ СН'!$I$5-'СЕТ СН'!$I$17</f>
        <v>5400.6189476100008</v>
      </c>
      <c r="P125" s="36">
        <f>SUMIFS(СВЦЭМ!$C$39:$C$782,СВЦЭМ!$A$39:$A$782,$A125,СВЦЭМ!$B$39:$B$782,P$119)+'СЕТ СН'!$I$9+СВЦЭМ!$D$10+'СЕТ СН'!$I$5-'СЕТ СН'!$I$17</f>
        <v>5404.62882154</v>
      </c>
      <c r="Q125" s="36">
        <f>SUMIFS(СВЦЭМ!$C$39:$C$782,СВЦЭМ!$A$39:$A$782,$A125,СВЦЭМ!$B$39:$B$782,Q$119)+'СЕТ СН'!$I$9+СВЦЭМ!$D$10+'СЕТ СН'!$I$5-'СЕТ СН'!$I$17</f>
        <v>5420.4004439700002</v>
      </c>
      <c r="R125" s="36">
        <f>SUMIFS(СВЦЭМ!$C$39:$C$782,СВЦЭМ!$A$39:$A$782,$A125,СВЦЭМ!$B$39:$B$782,R$119)+'СЕТ СН'!$I$9+СВЦЭМ!$D$10+'СЕТ СН'!$I$5-'СЕТ СН'!$I$17</f>
        <v>5412.0190658200008</v>
      </c>
      <c r="S125" s="36">
        <f>SUMIFS(СВЦЭМ!$C$39:$C$782,СВЦЭМ!$A$39:$A$782,$A125,СВЦЭМ!$B$39:$B$782,S$119)+'СЕТ СН'!$I$9+СВЦЭМ!$D$10+'СЕТ СН'!$I$5-'СЕТ СН'!$I$17</f>
        <v>5377.6735569500006</v>
      </c>
      <c r="T125" s="36">
        <f>SUMIFS(СВЦЭМ!$C$39:$C$782,СВЦЭМ!$A$39:$A$782,$A125,СВЦЭМ!$B$39:$B$782,T$119)+'СЕТ СН'!$I$9+СВЦЭМ!$D$10+'СЕТ СН'!$I$5-'СЕТ СН'!$I$17</f>
        <v>5304.2123572700002</v>
      </c>
      <c r="U125" s="36">
        <f>SUMIFS(СВЦЭМ!$C$39:$C$782,СВЦЭМ!$A$39:$A$782,$A125,СВЦЭМ!$B$39:$B$782,U$119)+'СЕТ СН'!$I$9+СВЦЭМ!$D$10+'СЕТ СН'!$I$5-'СЕТ СН'!$I$17</f>
        <v>5287.4251641800001</v>
      </c>
      <c r="V125" s="36">
        <f>SUMIFS(СВЦЭМ!$C$39:$C$782,СВЦЭМ!$A$39:$A$782,$A125,СВЦЭМ!$B$39:$B$782,V$119)+'СЕТ СН'!$I$9+СВЦЭМ!$D$10+'СЕТ СН'!$I$5-'СЕТ СН'!$I$17</f>
        <v>5321.8791298600008</v>
      </c>
      <c r="W125" s="36">
        <f>SUMIFS(СВЦЭМ!$C$39:$C$782,СВЦЭМ!$A$39:$A$782,$A125,СВЦЭМ!$B$39:$B$782,W$119)+'СЕТ СН'!$I$9+СВЦЭМ!$D$10+'СЕТ СН'!$I$5-'СЕТ СН'!$I$17</f>
        <v>5346.1771157100002</v>
      </c>
      <c r="X125" s="36">
        <f>SUMIFS(СВЦЭМ!$C$39:$C$782,СВЦЭМ!$A$39:$A$782,$A125,СВЦЭМ!$B$39:$B$782,X$119)+'СЕТ СН'!$I$9+СВЦЭМ!$D$10+'СЕТ СН'!$I$5-'СЕТ СН'!$I$17</f>
        <v>5388.9942371100005</v>
      </c>
      <c r="Y125" s="36">
        <f>SUMIFS(СВЦЭМ!$C$39:$C$782,СВЦЭМ!$A$39:$A$782,$A125,СВЦЭМ!$B$39:$B$782,Y$119)+'СЕТ СН'!$I$9+СВЦЭМ!$D$10+'СЕТ СН'!$I$5-'СЕТ СН'!$I$17</f>
        <v>5434.4853426000009</v>
      </c>
    </row>
    <row r="126" spans="1:27" ht="15.75" x14ac:dyDescent="0.2">
      <c r="A126" s="35">
        <f t="shared" si="3"/>
        <v>45237</v>
      </c>
      <c r="B126" s="36">
        <f>SUMIFS(СВЦЭМ!$C$39:$C$782,СВЦЭМ!$A$39:$A$782,$A126,СВЦЭМ!$B$39:$B$782,B$119)+'СЕТ СН'!$I$9+СВЦЭМ!$D$10+'СЕТ СН'!$I$5-'СЕТ СН'!$I$17</f>
        <v>5448.7992083099998</v>
      </c>
      <c r="C126" s="36">
        <f>SUMIFS(СВЦЭМ!$C$39:$C$782,СВЦЭМ!$A$39:$A$782,$A126,СВЦЭМ!$B$39:$B$782,C$119)+'СЕТ СН'!$I$9+СВЦЭМ!$D$10+'СЕТ СН'!$I$5-'СЕТ СН'!$I$17</f>
        <v>5496.0932460900003</v>
      </c>
      <c r="D126" s="36">
        <f>SUMIFS(СВЦЭМ!$C$39:$C$782,СВЦЭМ!$A$39:$A$782,$A126,СВЦЭМ!$B$39:$B$782,D$119)+'СЕТ СН'!$I$9+СВЦЭМ!$D$10+'СЕТ СН'!$I$5-'СЕТ СН'!$I$17</f>
        <v>5558.1802077600005</v>
      </c>
      <c r="E126" s="36">
        <f>SUMIFS(СВЦЭМ!$C$39:$C$782,СВЦЭМ!$A$39:$A$782,$A126,СВЦЭМ!$B$39:$B$782,E$119)+'СЕТ СН'!$I$9+СВЦЭМ!$D$10+'СЕТ СН'!$I$5-'СЕТ СН'!$I$17</f>
        <v>5546.1350942500003</v>
      </c>
      <c r="F126" s="36">
        <f>SUMIFS(СВЦЭМ!$C$39:$C$782,СВЦЭМ!$A$39:$A$782,$A126,СВЦЭМ!$B$39:$B$782,F$119)+'СЕТ СН'!$I$9+СВЦЭМ!$D$10+'СЕТ СН'!$I$5-'СЕТ СН'!$I$17</f>
        <v>5547.4067642500004</v>
      </c>
      <c r="G126" s="36">
        <f>SUMIFS(СВЦЭМ!$C$39:$C$782,СВЦЭМ!$A$39:$A$782,$A126,СВЦЭМ!$B$39:$B$782,G$119)+'СЕТ СН'!$I$9+СВЦЭМ!$D$10+'СЕТ СН'!$I$5-'СЕТ СН'!$I$17</f>
        <v>5530.1528630900002</v>
      </c>
      <c r="H126" s="36">
        <f>SUMIFS(СВЦЭМ!$C$39:$C$782,СВЦЭМ!$A$39:$A$782,$A126,СВЦЭМ!$B$39:$B$782,H$119)+'СЕТ СН'!$I$9+СВЦЭМ!$D$10+'СЕТ СН'!$I$5-'СЕТ СН'!$I$17</f>
        <v>5518.6019050700006</v>
      </c>
      <c r="I126" s="36">
        <f>SUMIFS(СВЦЭМ!$C$39:$C$782,СВЦЭМ!$A$39:$A$782,$A126,СВЦЭМ!$B$39:$B$782,I$119)+'СЕТ СН'!$I$9+СВЦЭМ!$D$10+'СЕТ СН'!$I$5-'СЕТ СН'!$I$17</f>
        <v>5474.4597978600004</v>
      </c>
      <c r="J126" s="36">
        <f>SUMIFS(СВЦЭМ!$C$39:$C$782,СВЦЭМ!$A$39:$A$782,$A126,СВЦЭМ!$B$39:$B$782,J$119)+'СЕТ СН'!$I$9+СВЦЭМ!$D$10+'СЕТ СН'!$I$5-'СЕТ СН'!$I$17</f>
        <v>5431.6647420700001</v>
      </c>
      <c r="K126" s="36">
        <f>SUMIFS(СВЦЭМ!$C$39:$C$782,СВЦЭМ!$A$39:$A$782,$A126,СВЦЭМ!$B$39:$B$782,K$119)+'СЕТ СН'!$I$9+СВЦЭМ!$D$10+'СЕТ СН'!$I$5-'СЕТ СН'!$I$17</f>
        <v>5413.4670535100004</v>
      </c>
      <c r="L126" s="36">
        <f>SUMIFS(СВЦЭМ!$C$39:$C$782,СВЦЭМ!$A$39:$A$782,$A126,СВЦЭМ!$B$39:$B$782,L$119)+'СЕТ СН'!$I$9+СВЦЭМ!$D$10+'СЕТ СН'!$I$5-'СЕТ СН'!$I$17</f>
        <v>5377.1462066200002</v>
      </c>
      <c r="M126" s="36">
        <f>SUMIFS(СВЦЭМ!$C$39:$C$782,СВЦЭМ!$A$39:$A$782,$A126,СВЦЭМ!$B$39:$B$782,M$119)+'СЕТ СН'!$I$9+СВЦЭМ!$D$10+'СЕТ СН'!$I$5-'СЕТ СН'!$I$17</f>
        <v>5384.9600476200003</v>
      </c>
      <c r="N126" s="36">
        <f>SUMIFS(СВЦЭМ!$C$39:$C$782,СВЦЭМ!$A$39:$A$782,$A126,СВЦЭМ!$B$39:$B$782,N$119)+'СЕТ СН'!$I$9+СВЦЭМ!$D$10+'СЕТ СН'!$I$5-'СЕТ СН'!$I$17</f>
        <v>5415.9083684500001</v>
      </c>
      <c r="O126" s="36">
        <f>SUMIFS(СВЦЭМ!$C$39:$C$782,СВЦЭМ!$A$39:$A$782,$A126,СВЦЭМ!$B$39:$B$782,O$119)+'СЕТ СН'!$I$9+СВЦЭМ!$D$10+'СЕТ СН'!$I$5-'СЕТ СН'!$I$17</f>
        <v>5435.3152059600006</v>
      </c>
      <c r="P126" s="36">
        <f>SUMIFS(СВЦЭМ!$C$39:$C$782,СВЦЭМ!$A$39:$A$782,$A126,СВЦЭМ!$B$39:$B$782,P$119)+'СЕТ СН'!$I$9+СВЦЭМ!$D$10+'СЕТ СН'!$I$5-'СЕТ СН'!$I$17</f>
        <v>5420.6101865300006</v>
      </c>
      <c r="Q126" s="36">
        <f>SUMIFS(СВЦЭМ!$C$39:$C$782,СВЦЭМ!$A$39:$A$782,$A126,СВЦЭМ!$B$39:$B$782,Q$119)+'СЕТ СН'!$I$9+СВЦЭМ!$D$10+'СЕТ СН'!$I$5-'СЕТ СН'!$I$17</f>
        <v>5441.6344395200003</v>
      </c>
      <c r="R126" s="36">
        <f>SUMIFS(СВЦЭМ!$C$39:$C$782,СВЦЭМ!$A$39:$A$782,$A126,СВЦЭМ!$B$39:$B$782,R$119)+'СЕТ СН'!$I$9+СВЦЭМ!$D$10+'СЕТ СН'!$I$5-'СЕТ СН'!$I$17</f>
        <v>5433.3194535300008</v>
      </c>
      <c r="S126" s="36">
        <f>SUMIFS(СВЦЭМ!$C$39:$C$782,СВЦЭМ!$A$39:$A$782,$A126,СВЦЭМ!$B$39:$B$782,S$119)+'СЕТ СН'!$I$9+СВЦЭМ!$D$10+'СЕТ СН'!$I$5-'СЕТ СН'!$I$17</f>
        <v>5403.6088644700003</v>
      </c>
      <c r="T126" s="36">
        <f>SUMIFS(СВЦЭМ!$C$39:$C$782,СВЦЭМ!$A$39:$A$782,$A126,СВЦЭМ!$B$39:$B$782,T$119)+'СЕТ СН'!$I$9+СВЦЭМ!$D$10+'СЕТ СН'!$I$5-'СЕТ СН'!$I$17</f>
        <v>5344.4088100600002</v>
      </c>
      <c r="U126" s="36">
        <f>SUMIFS(СВЦЭМ!$C$39:$C$782,СВЦЭМ!$A$39:$A$782,$A126,СВЦЭМ!$B$39:$B$782,U$119)+'СЕТ СН'!$I$9+СВЦЭМ!$D$10+'СЕТ СН'!$I$5-'СЕТ СН'!$I$17</f>
        <v>5338.5957589999998</v>
      </c>
      <c r="V126" s="36">
        <f>SUMIFS(СВЦЭМ!$C$39:$C$782,СВЦЭМ!$A$39:$A$782,$A126,СВЦЭМ!$B$39:$B$782,V$119)+'СЕТ СН'!$I$9+СВЦЭМ!$D$10+'СЕТ СН'!$I$5-'СЕТ СН'!$I$17</f>
        <v>5350.6111619200001</v>
      </c>
      <c r="W126" s="36">
        <f>SUMIFS(СВЦЭМ!$C$39:$C$782,СВЦЭМ!$A$39:$A$782,$A126,СВЦЭМ!$B$39:$B$782,W$119)+'СЕТ СН'!$I$9+СВЦЭМ!$D$10+'СЕТ СН'!$I$5-'СЕТ СН'!$I$17</f>
        <v>5367.0327110500002</v>
      </c>
      <c r="X126" s="36">
        <f>SUMIFS(СВЦЭМ!$C$39:$C$782,СВЦЭМ!$A$39:$A$782,$A126,СВЦЭМ!$B$39:$B$782,X$119)+'СЕТ СН'!$I$9+СВЦЭМ!$D$10+'СЕТ СН'!$I$5-'СЕТ СН'!$I$17</f>
        <v>5430.07113364</v>
      </c>
      <c r="Y126" s="36">
        <f>SUMIFS(СВЦЭМ!$C$39:$C$782,СВЦЭМ!$A$39:$A$782,$A126,СВЦЭМ!$B$39:$B$782,Y$119)+'СЕТ СН'!$I$9+СВЦЭМ!$D$10+'СЕТ СН'!$I$5-'СЕТ СН'!$I$17</f>
        <v>5472.5154669700005</v>
      </c>
    </row>
    <row r="127" spans="1:27" ht="15.75" x14ac:dyDescent="0.2">
      <c r="A127" s="35">
        <f t="shared" si="3"/>
        <v>45238</v>
      </c>
      <c r="B127" s="36">
        <f>SUMIFS(СВЦЭМ!$C$39:$C$782,СВЦЭМ!$A$39:$A$782,$A127,СВЦЭМ!$B$39:$B$782,B$119)+'СЕТ СН'!$I$9+СВЦЭМ!$D$10+'СЕТ СН'!$I$5-'СЕТ СН'!$I$17</f>
        <v>5499.4652437500008</v>
      </c>
      <c r="C127" s="36">
        <f>SUMIFS(СВЦЭМ!$C$39:$C$782,СВЦЭМ!$A$39:$A$782,$A127,СВЦЭМ!$B$39:$B$782,C$119)+'СЕТ СН'!$I$9+СВЦЭМ!$D$10+'СЕТ СН'!$I$5-'СЕТ СН'!$I$17</f>
        <v>5593.1275224300007</v>
      </c>
      <c r="D127" s="36">
        <f>SUMIFS(СВЦЭМ!$C$39:$C$782,СВЦЭМ!$A$39:$A$782,$A127,СВЦЭМ!$B$39:$B$782,D$119)+'СЕТ СН'!$I$9+СВЦЭМ!$D$10+'СЕТ СН'!$I$5-'СЕТ СН'!$I$17</f>
        <v>5675.9404463600004</v>
      </c>
      <c r="E127" s="36">
        <f>SUMIFS(СВЦЭМ!$C$39:$C$782,СВЦЭМ!$A$39:$A$782,$A127,СВЦЭМ!$B$39:$B$782,E$119)+'СЕТ СН'!$I$9+СВЦЭМ!$D$10+'СЕТ СН'!$I$5-'СЕТ СН'!$I$17</f>
        <v>5692.6226843300001</v>
      </c>
      <c r="F127" s="36">
        <f>SUMIFS(СВЦЭМ!$C$39:$C$782,СВЦЭМ!$A$39:$A$782,$A127,СВЦЭМ!$B$39:$B$782,F$119)+'СЕТ СН'!$I$9+СВЦЭМ!$D$10+'СЕТ СН'!$I$5-'СЕТ СН'!$I$17</f>
        <v>5695.5209959399999</v>
      </c>
      <c r="G127" s="36">
        <f>SUMIFS(СВЦЭМ!$C$39:$C$782,СВЦЭМ!$A$39:$A$782,$A127,СВЦЭМ!$B$39:$B$782,G$119)+'СЕТ СН'!$I$9+СВЦЭМ!$D$10+'СЕТ СН'!$I$5-'СЕТ СН'!$I$17</f>
        <v>5679.6477535400008</v>
      </c>
      <c r="H127" s="36">
        <f>SUMIFS(СВЦЭМ!$C$39:$C$782,СВЦЭМ!$A$39:$A$782,$A127,СВЦЭМ!$B$39:$B$782,H$119)+'СЕТ СН'!$I$9+СВЦЭМ!$D$10+'СЕТ СН'!$I$5-'СЕТ СН'!$I$17</f>
        <v>5621.96932612</v>
      </c>
      <c r="I127" s="36">
        <f>SUMIFS(СВЦЭМ!$C$39:$C$782,СВЦЭМ!$A$39:$A$782,$A127,СВЦЭМ!$B$39:$B$782,I$119)+'СЕТ СН'!$I$9+СВЦЭМ!$D$10+'СЕТ СН'!$I$5-'СЕТ СН'!$I$17</f>
        <v>5654.68582754</v>
      </c>
      <c r="J127" s="36">
        <f>SUMIFS(СВЦЭМ!$C$39:$C$782,СВЦЭМ!$A$39:$A$782,$A127,СВЦЭМ!$B$39:$B$782,J$119)+'СЕТ СН'!$I$9+СВЦЭМ!$D$10+'СЕТ СН'!$I$5-'СЕТ СН'!$I$17</f>
        <v>5625.2627723800006</v>
      </c>
      <c r="K127" s="36">
        <f>SUMIFS(СВЦЭМ!$C$39:$C$782,СВЦЭМ!$A$39:$A$782,$A127,СВЦЭМ!$B$39:$B$782,K$119)+'СЕТ СН'!$I$9+СВЦЭМ!$D$10+'СЕТ СН'!$I$5-'СЕТ СН'!$I$17</f>
        <v>5573.2510413800001</v>
      </c>
      <c r="L127" s="36">
        <f>SUMIFS(СВЦЭМ!$C$39:$C$782,СВЦЭМ!$A$39:$A$782,$A127,СВЦЭМ!$B$39:$B$782,L$119)+'СЕТ СН'!$I$9+СВЦЭМ!$D$10+'СЕТ СН'!$I$5-'СЕТ СН'!$I$17</f>
        <v>5550.3605626799999</v>
      </c>
      <c r="M127" s="36">
        <f>SUMIFS(СВЦЭМ!$C$39:$C$782,СВЦЭМ!$A$39:$A$782,$A127,СВЦЭМ!$B$39:$B$782,M$119)+'СЕТ СН'!$I$9+СВЦЭМ!$D$10+'СЕТ СН'!$I$5-'СЕТ СН'!$I$17</f>
        <v>5549.9156911900009</v>
      </c>
      <c r="N127" s="36">
        <f>SUMIFS(СВЦЭМ!$C$39:$C$782,СВЦЭМ!$A$39:$A$782,$A127,СВЦЭМ!$B$39:$B$782,N$119)+'СЕТ СН'!$I$9+СВЦЭМ!$D$10+'СЕТ СН'!$I$5-'СЕТ СН'!$I$17</f>
        <v>5524.9719124600006</v>
      </c>
      <c r="O127" s="36">
        <f>SUMIFS(СВЦЭМ!$C$39:$C$782,СВЦЭМ!$A$39:$A$782,$A127,СВЦЭМ!$B$39:$B$782,O$119)+'СЕТ СН'!$I$9+СВЦЭМ!$D$10+'СЕТ СН'!$I$5-'СЕТ СН'!$I$17</f>
        <v>5541.0369983500004</v>
      </c>
      <c r="P127" s="36">
        <f>SUMIFS(СВЦЭМ!$C$39:$C$782,СВЦЭМ!$A$39:$A$782,$A127,СВЦЭМ!$B$39:$B$782,P$119)+'СЕТ СН'!$I$9+СВЦЭМ!$D$10+'СЕТ СН'!$I$5-'СЕТ СН'!$I$17</f>
        <v>5594.0364342800003</v>
      </c>
      <c r="Q127" s="36">
        <f>SUMIFS(СВЦЭМ!$C$39:$C$782,СВЦЭМ!$A$39:$A$782,$A127,СВЦЭМ!$B$39:$B$782,Q$119)+'СЕТ СН'!$I$9+СВЦЭМ!$D$10+'СЕТ СН'!$I$5-'СЕТ СН'!$I$17</f>
        <v>5583.5763135000007</v>
      </c>
      <c r="R127" s="36">
        <f>SUMIFS(СВЦЭМ!$C$39:$C$782,СВЦЭМ!$A$39:$A$782,$A127,СВЦЭМ!$B$39:$B$782,R$119)+'СЕТ СН'!$I$9+СВЦЭМ!$D$10+'СЕТ СН'!$I$5-'СЕТ СН'!$I$17</f>
        <v>5580.3540773200002</v>
      </c>
      <c r="S127" s="36">
        <f>SUMIFS(СВЦЭМ!$C$39:$C$782,СВЦЭМ!$A$39:$A$782,$A127,СВЦЭМ!$B$39:$B$782,S$119)+'СЕТ СН'!$I$9+СВЦЭМ!$D$10+'СЕТ СН'!$I$5-'СЕТ СН'!$I$17</f>
        <v>5565.4532759600006</v>
      </c>
      <c r="T127" s="36">
        <f>SUMIFS(СВЦЭМ!$C$39:$C$782,СВЦЭМ!$A$39:$A$782,$A127,СВЦЭМ!$B$39:$B$782,T$119)+'СЕТ СН'!$I$9+СВЦЭМ!$D$10+'СЕТ СН'!$I$5-'СЕТ СН'!$I$17</f>
        <v>5505.1760056000003</v>
      </c>
      <c r="U127" s="36">
        <f>SUMIFS(СВЦЭМ!$C$39:$C$782,СВЦЭМ!$A$39:$A$782,$A127,СВЦЭМ!$B$39:$B$782,U$119)+'СЕТ СН'!$I$9+СВЦЭМ!$D$10+'СЕТ СН'!$I$5-'СЕТ СН'!$I$17</f>
        <v>5503.1510427900002</v>
      </c>
      <c r="V127" s="36">
        <f>SUMIFS(СВЦЭМ!$C$39:$C$782,СВЦЭМ!$A$39:$A$782,$A127,СВЦЭМ!$B$39:$B$782,V$119)+'СЕТ СН'!$I$9+СВЦЭМ!$D$10+'СЕТ СН'!$I$5-'СЕТ СН'!$I$17</f>
        <v>5532.3034325000008</v>
      </c>
      <c r="W127" s="36">
        <f>SUMIFS(СВЦЭМ!$C$39:$C$782,СВЦЭМ!$A$39:$A$782,$A127,СВЦЭМ!$B$39:$B$782,W$119)+'СЕТ СН'!$I$9+СВЦЭМ!$D$10+'СЕТ СН'!$I$5-'СЕТ СН'!$I$17</f>
        <v>5534.5288234899999</v>
      </c>
      <c r="X127" s="36">
        <f>SUMIFS(СВЦЭМ!$C$39:$C$782,СВЦЭМ!$A$39:$A$782,$A127,СВЦЭМ!$B$39:$B$782,X$119)+'СЕТ СН'!$I$9+СВЦЭМ!$D$10+'СЕТ СН'!$I$5-'СЕТ СН'!$I$17</f>
        <v>5578.2502321200009</v>
      </c>
      <c r="Y127" s="36">
        <f>SUMIFS(СВЦЭМ!$C$39:$C$782,СВЦЭМ!$A$39:$A$782,$A127,СВЦЭМ!$B$39:$B$782,Y$119)+'СЕТ СН'!$I$9+СВЦЭМ!$D$10+'СЕТ СН'!$I$5-'СЕТ СН'!$I$17</f>
        <v>5616.8666690200007</v>
      </c>
    </row>
    <row r="128" spans="1:27" ht="15.75" x14ac:dyDescent="0.2">
      <c r="A128" s="35">
        <f t="shared" si="3"/>
        <v>45239</v>
      </c>
      <c r="B128" s="36">
        <f>SUMIFS(СВЦЭМ!$C$39:$C$782,СВЦЭМ!$A$39:$A$782,$A128,СВЦЭМ!$B$39:$B$782,B$119)+'СЕТ СН'!$I$9+СВЦЭМ!$D$10+'СЕТ СН'!$I$5-'СЕТ СН'!$I$17</f>
        <v>5590.6198679099998</v>
      </c>
      <c r="C128" s="36">
        <f>SUMIFS(СВЦЭМ!$C$39:$C$782,СВЦЭМ!$A$39:$A$782,$A128,СВЦЭМ!$B$39:$B$782,C$119)+'СЕТ СН'!$I$9+СВЦЭМ!$D$10+'СЕТ СН'!$I$5-'СЕТ СН'!$I$17</f>
        <v>5614.2145276200008</v>
      </c>
      <c r="D128" s="36">
        <f>SUMIFS(СВЦЭМ!$C$39:$C$782,СВЦЭМ!$A$39:$A$782,$A128,СВЦЭМ!$B$39:$B$782,D$119)+'СЕТ СН'!$I$9+СВЦЭМ!$D$10+'СЕТ СН'!$I$5-'СЕТ СН'!$I$17</f>
        <v>5724.8544949700008</v>
      </c>
      <c r="E128" s="36">
        <f>SUMIFS(СВЦЭМ!$C$39:$C$782,СВЦЭМ!$A$39:$A$782,$A128,СВЦЭМ!$B$39:$B$782,E$119)+'СЕТ СН'!$I$9+СВЦЭМ!$D$10+'СЕТ СН'!$I$5-'СЕТ СН'!$I$17</f>
        <v>5777.35424255</v>
      </c>
      <c r="F128" s="36">
        <f>SUMIFS(СВЦЭМ!$C$39:$C$782,СВЦЭМ!$A$39:$A$782,$A128,СВЦЭМ!$B$39:$B$782,F$119)+'СЕТ СН'!$I$9+СВЦЭМ!$D$10+'СЕТ СН'!$I$5-'СЕТ СН'!$I$17</f>
        <v>5790.2929540900004</v>
      </c>
      <c r="G128" s="36">
        <f>SUMIFS(СВЦЭМ!$C$39:$C$782,СВЦЭМ!$A$39:$A$782,$A128,СВЦЭМ!$B$39:$B$782,G$119)+'СЕТ СН'!$I$9+СВЦЭМ!$D$10+'СЕТ СН'!$I$5-'СЕТ СН'!$I$17</f>
        <v>5760.9594652899996</v>
      </c>
      <c r="H128" s="36">
        <f>SUMIFS(СВЦЭМ!$C$39:$C$782,СВЦЭМ!$A$39:$A$782,$A128,СВЦЭМ!$B$39:$B$782,H$119)+'СЕТ СН'!$I$9+СВЦЭМ!$D$10+'СЕТ СН'!$I$5-'СЕТ СН'!$I$17</f>
        <v>5690.8189503400008</v>
      </c>
      <c r="I128" s="36">
        <f>SUMIFS(СВЦЭМ!$C$39:$C$782,СВЦЭМ!$A$39:$A$782,$A128,СВЦЭМ!$B$39:$B$782,I$119)+'СЕТ СН'!$I$9+СВЦЭМ!$D$10+'СЕТ СН'!$I$5-'СЕТ СН'!$I$17</f>
        <v>5648.4579828400001</v>
      </c>
      <c r="J128" s="36">
        <f>SUMIFS(СВЦЭМ!$C$39:$C$782,СВЦЭМ!$A$39:$A$782,$A128,СВЦЭМ!$B$39:$B$782,J$119)+'СЕТ СН'!$I$9+СВЦЭМ!$D$10+'СЕТ СН'!$I$5-'СЕТ СН'!$I$17</f>
        <v>5631.6168626400004</v>
      </c>
      <c r="K128" s="36">
        <f>SUMIFS(СВЦЭМ!$C$39:$C$782,СВЦЭМ!$A$39:$A$782,$A128,СВЦЭМ!$B$39:$B$782,K$119)+'СЕТ СН'!$I$9+СВЦЭМ!$D$10+'СЕТ СН'!$I$5-'СЕТ СН'!$I$17</f>
        <v>5593.7702887200003</v>
      </c>
      <c r="L128" s="36">
        <f>SUMIFS(СВЦЭМ!$C$39:$C$782,СВЦЭМ!$A$39:$A$782,$A128,СВЦЭМ!$B$39:$B$782,L$119)+'СЕТ СН'!$I$9+СВЦЭМ!$D$10+'СЕТ СН'!$I$5-'СЕТ СН'!$I$17</f>
        <v>5585.8604577700007</v>
      </c>
      <c r="M128" s="36">
        <f>SUMIFS(СВЦЭМ!$C$39:$C$782,СВЦЭМ!$A$39:$A$782,$A128,СВЦЭМ!$B$39:$B$782,M$119)+'СЕТ СН'!$I$9+СВЦЭМ!$D$10+'СЕТ СН'!$I$5-'СЕТ СН'!$I$17</f>
        <v>5592.5123366900007</v>
      </c>
      <c r="N128" s="36">
        <f>SUMIFS(СВЦЭМ!$C$39:$C$782,СВЦЭМ!$A$39:$A$782,$A128,СВЦЭМ!$B$39:$B$782,N$119)+'СЕТ СН'!$I$9+СВЦЭМ!$D$10+'СЕТ СН'!$I$5-'СЕТ СН'!$I$17</f>
        <v>5605.6457081400004</v>
      </c>
      <c r="O128" s="36">
        <f>SUMIFS(СВЦЭМ!$C$39:$C$782,СВЦЭМ!$A$39:$A$782,$A128,СВЦЭМ!$B$39:$B$782,O$119)+'СЕТ СН'!$I$9+СВЦЭМ!$D$10+'СЕТ СН'!$I$5-'СЕТ СН'!$I$17</f>
        <v>5599.9486388400001</v>
      </c>
      <c r="P128" s="36">
        <f>SUMIFS(СВЦЭМ!$C$39:$C$782,СВЦЭМ!$A$39:$A$782,$A128,СВЦЭМ!$B$39:$B$782,P$119)+'СЕТ СН'!$I$9+СВЦЭМ!$D$10+'СЕТ СН'!$I$5-'СЕТ СН'!$I$17</f>
        <v>5617.2007751700003</v>
      </c>
      <c r="Q128" s="36">
        <f>SUMIFS(СВЦЭМ!$C$39:$C$782,СВЦЭМ!$A$39:$A$782,$A128,СВЦЭМ!$B$39:$B$782,Q$119)+'СЕТ СН'!$I$9+СВЦЭМ!$D$10+'СЕТ СН'!$I$5-'СЕТ СН'!$I$17</f>
        <v>5636.9907138600001</v>
      </c>
      <c r="R128" s="36">
        <f>SUMIFS(СВЦЭМ!$C$39:$C$782,СВЦЭМ!$A$39:$A$782,$A128,СВЦЭМ!$B$39:$B$782,R$119)+'СЕТ СН'!$I$9+СВЦЭМ!$D$10+'СЕТ СН'!$I$5-'СЕТ СН'!$I$17</f>
        <v>5613.6223514200001</v>
      </c>
      <c r="S128" s="36">
        <f>SUMIFS(СВЦЭМ!$C$39:$C$782,СВЦЭМ!$A$39:$A$782,$A128,СВЦЭМ!$B$39:$B$782,S$119)+'СЕТ СН'!$I$9+СВЦЭМ!$D$10+'СЕТ СН'!$I$5-'СЕТ СН'!$I$17</f>
        <v>5606.0305269400005</v>
      </c>
      <c r="T128" s="36">
        <f>SUMIFS(СВЦЭМ!$C$39:$C$782,СВЦЭМ!$A$39:$A$782,$A128,СВЦЭМ!$B$39:$B$782,T$119)+'СЕТ СН'!$I$9+СВЦЭМ!$D$10+'СЕТ СН'!$I$5-'СЕТ СН'!$I$17</f>
        <v>5561.3054372100005</v>
      </c>
      <c r="U128" s="36">
        <f>SUMIFS(СВЦЭМ!$C$39:$C$782,СВЦЭМ!$A$39:$A$782,$A128,СВЦЭМ!$B$39:$B$782,U$119)+'СЕТ СН'!$I$9+СВЦЭМ!$D$10+'СЕТ СН'!$I$5-'СЕТ СН'!$I$17</f>
        <v>5567.4139311600002</v>
      </c>
      <c r="V128" s="36">
        <f>SUMIFS(СВЦЭМ!$C$39:$C$782,СВЦЭМ!$A$39:$A$782,$A128,СВЦЭМ!$B$39:$B$782,V$119)+'СЕТ СН'!$I$9+СВЦЭМ!$D$10+'СЕТ СН'!$I$5-'СЕТ СН'!$I$17</f>
        <v>5585.8648850400004</v>
      </c>
      <c r="W128" s="36">
        <f>SUMIFS(СВЦЭМ!$C$39:$C$782,СВЦЭМ!$A$39:$A$782,$A128,СВЦЭМ!$B$39:$B$782,W$119)+'СЕТ СН'!$I$9+СВЦЭМ!$D$10+'СЕТ СН'!$I$5-'СЕТ СН'!$I$17</f>
        <v>5597.3215955900005</v>
      </c>
      <c r="X128" s="36">
        <f>SUMIFS(СВЦЭМ!$C$39:$C$782,СВЦЭМ!$A$39:$A$782,$A128,СВЦЭМ!$B$39:$B$782,X$119)+'СЕТ СН'!$I$9+СВЦЭМ!$D$10+'СЕТ СН'!$I$5-'СЕТ СН'!$I$17</f>
        <v>5650.2215407900003</v>
      </c>
      <c r="Y128" s="36">
        <f>SUMIFS(СВЦЭМ!$C$39:$C$782,СВЦЭМ!$A$39:$A$782,$A128,СВЦЭМ!$B$39:$B$782,Y$119)+'СЕТ СН'!$I$9+СВЦЭМ!$D$10+'СЕТ СН'!$I$5-'СЕТ СН'!$I$17</f>
        <v>5684.1087100100003</v>
      </c>
    </row>
    <row r="129" spans="1:25" ht="15.75" x14ac:dyDescent="0.2">
      <c r="A129" s="35">
        <f t="shared" si="3"/>
        <v>45240</v>
      </c>
      <c r="B129" s="36">
        <f>SUMIFS(СВЦЭМ!$C$39:$C$782,СВЦЭМ!$A$39:$A$782,$A129,СВЦЭМ!$B$39:$B$782,B$119)+'СЕТ СН'!$I$9+СВЦЭМ!$D$10+'СЕТ СН'!$I$5-'СЕТ СН'!$I$17</f>
        <v>5694.5750162700006</v>
      </c>
      <c r="C129" s="36">
        <f>SUMIFS(СВЦЭМ!$C$39:$C$782,СВЦЭМ!$A$39:$A$782,$A129,СВЦЭМ!$B$39:$B$782,C$119)+'СЕТ СН'!$I$9+СВЦЭМ!$D$10+'СЕТ СН'!$I$5-'СЕТ СН'!$I$17</f>
        <v>5724.2778681899999</v>
      </c>
      <c r="D129" s="36">
        <f>SUMIFS(СВЦЭМ!$C$39:$C$782,СВЦЭМ!$A$39:$A$782,$A129,СВЦЭМ!$B$39:$B$782,D$119)+'СЕТ СН'!$I$9+СВЦЭМ!$D$10+'СЕТ СН'!$I$5-'СЕТ СН'!$I$17</f>
        <v>5736.6850885900003</v>
      </c>
      <c r="E129" s="36">
        <f>SUMIFS(СВЦЭМ!$C$39:$C$782,СВЦЭМ!$A$39:$A$782,$A129,СВЦЭМ!$B$39:$B$782,E$119)+'СЕТ СН'!$I$9+СВЦЭМ!$D$10+'СЕТ СН'!$I$5-'СЕТ СН'!$I$17</f>
        <v>5748.59110977</v>
      </c>
      <c r="F129" s="36">
        <f>SUMIFS(СВЦЭМ!$C$39:$C$782,СВЦЭМ!$A$39:$A$782,$A129,СВЦЭМ!$B$39:$B$782,F$119)+'СЕТ СН'!$I$9+СВЦЭМ!$D$10+'СЕТ СН'!$I$5-'СЕТ СН'!$I$17</f>
        <v>5775.4531075699997</v>
      </c>
      <c r="G129" s="36">
        <f>SUMIFS(СВЦЭМ!$C$39:$C$782,СВЦЭМ!$A$39:$A$782,$A129,СВЦЭМ!$B$39:$B$782,G$119)+'СЕТ СН'!$I$9+СВЦЭМ!$D$10+'СЕТ СН'!$I$5-'СЕТ СН'!$I$17</f>
        <v>5755.6930985200006</v>
      </c>
      <c r="H129" s="36">
        <f>SUMIFS(СВЦЭМ!$C$39:$C$782,СВЦЭМ!$A$39:$A$782,$A129,СВЦЭМ!$B$39:$B$782,H$119)+'СЕТ СН'!$I$9+СВЦЭМ!$D$10+'СЕТ СН'!$I$5-'СЕТ СН'!$I$17</f>
        <v>5693.2252453500005</v>
      </c>
      <c r="I129" s="36">
        <f>SUMIFS(СВЦЭМ!$C$39:$C$782,СВЦЭМ!$A$39:$A$782,$A129,СВЦЭМ!$B$39:$B$782,I$119)+'СЕТ СН'!$I$9+СВЦЭМ!$D$10+'СЕТ СН'!$I$5-'СЕТ СН'!$I$17</f>
        <v>5638.4833100900005</v>
      </c>
      <c r="J129" s="36">
        <f>SUMIFS(СВЦЭМ!$C$39:$C$782,СВЦЭМ!$A$39:$A$782,$A129,СВЦЭМ!$B$39:$B$782,J$119)+'СЕТ СН'!$I$9+СВЦЭМ!$D$10+'СЕТ СН'!$I$5-'СЕТ СН'!$I$17</f>
        <v>5598.7670022500006</v>
      </c>
      <c r="K129" s="36">
        <f>SUMIFS(СВЦЭМ!$C$39:$C$782,СВЦЭМ!$A$39:$A$782,$A129,СВЦЭМ!$B$39:$B$782,K$119)+'СЕТ СН'!$I$9+СВЦЭМ!$D$10+'СЕТ СН'!$I$5-'СЕТ СН'!$I$17</f>
        <v>5559.0315315200005</v>
      </c>
      <c r="L129" s="36">
        <f>SUMIFS(СВЦЭМ!$C$39:$C$782,СВЦЭМ!$A$39:$A$782,$A129,СВЦЭМ!$B$39:$B$782,L$119)+'СЕТ СН'!$I$9+СВЦЭМ!$D$10+'СЕТ СН'!$I$5-'СЕТ СН'!$I$17</f>
        <v>5543.0233868600008</v>
      </c>
      <c r="M129" s="36">
        <f>SUMIFS(СВЦЭМ!$C$39:$C$782,СВЦЭМ!$A$39:$A$782,$A129,СВЦЭМ!$B$39:$B$782,M$119)+'СЕТ СН'!$I$9+СВЦЭМ!$D$10+'СЕТ СН'!$I$5-'СЕТ СН'!$I$17</f>
        <v>5562.36267374</v>
      </c>
      <c r="N129" s="36">
        <f>SUMIFS(СВЦЭМ!$C$39:$C$782,СВЦЭМ!$A$39:$A$782,$A129,СВЦЭМ!$B$39:$B$782,N$119)+'СЕТ СН'!$I$9+СВЦЭМ!$D$10+'СЕТ СН'!$I$5-'СЕТ СН'!$I$17</f>
        <v>5569.92095771</v>
      </c>
      <c r="O129" s="36">
        <f>SUMIFS(СВЦЭМ!$C$39:$C$782,СВЦЭМ!$A$39:$A$782,$A129,СВЦЭМ!$B$39:$B$782,O$119)+'СЕТ СН'!$I$9+СВЦЭМ!$D$10+'СЕТ СН'!$I$5-'СЕТ СН'!$I$17</f>
        <v>5587.1489971500005</v>
      </c>
      <c r="P129" s="36">
        <f>SUMIFS(СВЦЭМ!$C$39:$C$782,СВЦЭМ!$A$39:$A$782,$A129,СВЦЭМ!$B$39:$B$782,P$119)+'СЕТ СН'!$I$9+СВЦЭМ!$D$10+'СЕТ СН'!$I$5-'СЕТ СН'!$I$17</f>
        <v>5603.4336913500001</v>
      </c>
      <c r="Q129" s="36">
        <f>SUMIFS(СВЦЭМ!$C$39:$C$782,СВЦЭМ!$A$39:$A$782,$A129,СВЦЭМ!$B$39:$B$782,Q$119)+'СЕТ СН'!$I$9+СВЦЭМ!$D$10+'СЕТ СН'!$I$5-'СЕТ СН'!$I$17</f>
        <v>5638.8242477700005</v>
      </c>
      <c r="R129" s="36">
        <f>SUMIFS(СВЦЭМ!$C$39:$C$782,СВЦЭМ!$A$39:$A$782,$A129,СВЦЭМ!$B$39:$B$782,R$119)+'СЕТ СН'!$I$9+СВЦЭМ!$D$10+'СЕТ СН'!$I$5-'СЕТ СН'!$I$17</f>
        <v>5636.6275618700001</v>
      </c>
      <c r="S129" s="36">
        <f>SUMIFS(СВЦЭМ!$C$39:$C$782,СВЦЭМ!$A$39:$A$782,$A129,СВЦЭМ!$B$39:$B$782,S$119)+'СЕТ СН'!$I$9+СВЦЭМ!$D$10+'СЕТ СН'!$I$5-'СЕТ СН'!$I$17</f>
        <v>5588.4120389700001</v>
      </c>
      <c r="T129" s="36">
        <f>SUMIFS(СВЦЭМ!$C$39:$C$782,СВЦЭМ!$A$39:$A$782,$A129,СВЦЭМ!$B$39:$B$782,T$119)+'СЕТ СН'!$I$9+СВЦЭМ!$D$10+'СЕТ СН'!$I$5-'СЕТ СН'!$I$17</f>
        <v>5530.5900327100007</v>
      </c>
      <c r="U129" s="36">
        <f>SUMIFS(СВЦЭМ!$C$39:$C$782,СВЦЭМ!$A$39:$A$782,$A129,СВЦЭМ!$B$39:$B$782,U$119)+'СЕТ СН'!$I$9+СВЦЭМ!$D$10+'СЕТ СН'!$I$5-'СЕТ СН'!$I$17</f>
        <v>5532.0065802700001</v>
      </c>
      <c r="V129" s="36">
        <f>SUMIFS(СВЦЭМ!$C$39:$C$782,СВЦЭМ!$A$39:$A$782,$A129,СВЦЭМ!$B$39:$B$782,V$119)+'СЕТ СН'!$I$9+СВЦЭМ!$D$10+'СЕТ СН'!$I$5-'СЕТ СН'!$I$17</f>
        <v>5560.4522101500006</v>
      </c>
      <c r="W129" s="36">
        <f>SUMIFS(СВЦЭМ!$C$39:$C$782,СВЦЭМ!$A$39:$A$782,$A129,СВЦЭМ!$B$39:$B$782,W$119)+'СЕТ СН'!$I$9+СВЦЭМ!$D$10+'СЕТ СН'!$I$5-'СЕТ СН'!$I$17</f>
        <v>5579.6668755400005</v>
      </c>
      <c r="X129" s="36">
        <f>SUMIFS(СВЦЭМ!$C$39:$C$782,СВЦЭМ!$A$39:$A$782,$A129,СВЦЭМ!$B$39:$B$782,X$119)+'СЕТ СН'!$I$9+СВЦЭМ!$D$10+'СЕТ СН'!$I$5-'СЕТ СН'!$I$17</f>
        <v>5625.16104782</v>
      </c>
      <c r="Y129" s="36">
        <f>SUMIFS(СВЦЭМ!$C$39:$C$782,СВЦЭМ!$A$39:$A$782,$A129,СВЦЭМ!$B$39:$B$782,Y$119)+'СЕТ СН'!$I$9+СВЦЭМ!$D$10+'СЕТ СН'!$I$5-'СЕТ СН'!$I$17</f>
        <v>5725.3068324699998</v>
      </c>
    </row>
    <row r="130" spans="1:25" ht="15.75" x14ac:dyDescent="0.2">
      <c r="A130" s="35">
        <f t="shared" si="3"/>
        <v>45241</v>
      </c>
      <c r="B130" s="36">
        <f>SUMIFS(СВЦЭМ!$C$39:$C$782,СВЦЭМ!$A$39:$A$782,$A130,СВЦЭМ!$B$39:$B$782,B$119)+'СЕТ СН'!$I$9+СВЦЭМ!$D$10+'СЕТ СН'!$I$5-'СЕТ СН'!$I$17</f>
        <v>5592.46167023</v>
      </c>
      <c r="C130" s="36">
        <f>SUMIFS(СВЦЭМ!$C$39:$C$782,СВЦЭМ!$A$39:$A$782,$A130,СВЦЭМ!$B$39:$B$782,C$119)+'СЕТ СН'!$I$9+СВЦЭМ!$D$10+'СЕТ СН'!$I$5-'СЕТ СН'!$I$17</f>
        <v>5619.8824453300003</v>
      </c>
      <c r="D130" s="36">
        <f>SUMIFS(СВЦЭМ!$C$39:$C$782,СВЦЭМ!$A$39:$A$782,$A130,СВЦЭМ!$B$39:$B$782,D$119)+'СЕТ СН'!$I$9+СВЦЭМ!$D$10+'СЕТ СН'!$I$5-'СЕТ СН'!$I$17</f>
        <v>5667.04021698</v>
      </c>
      <c r="E130" s="36">
        <f>SUMIFS(СВЦЭМ!$C$39:$C$782,СВЦЭМ!$A$39:$A$782,$A130,СВЦЭМ!$B$39:$B$782,E$119)+'СЕТ СН'!$I$9+СВЦЭМ!$D$10+'СЕТ СН'!$I$5-'СЕТ СН'!$I$17</f>
        <v>5647.4020776400002</v>
      </c>
      <c r="F130" s="36">
        <f>SUMIFS(СВЦЭМ!$C$39:$C$782,СВЦЭМ!$A$39:$A$782,$A130,СВЦЭМ!$B$39:$B$782,F$119)+'СЕТ СН'!$I$9+СВЦЭМ!$D$10+'СЕТ СН'!$I$5-'СЕТ СН'!$I$17</f>
        <v>5654.8470195500004</v>
      </c>
      <c r="G130" s="36">
        <f>SUMIFS(СВЦЭМ!$C$39:$C$782,СВЦЭМ!$A$39:$A$782,$A130,СВЦЭМ!$B$39:$B$782,G$119)+'СЕТ СН'!$I$9+СВЦЭМ!$D$10+'СЕТ СН'!$I$5-'СЕТ СН'!$I$17</f>
        <v>5657.8755164600007</v>
      </c>
      <c r="H130" s="36">
        <f>SUMIFS(СВЦЭМ!$C$39:$C$782,СВЦЭМ!$A$39:$A$782,$A130,СВЦЭМ!$B$39:$B$782,H$119)+'СЕТ СН'!$I$9+СВЦЭМ!$D$10+'СЕТ СН'!$I$5-'СЕТ СН'!$I$17</f>
        <v>5628.7927197900008</v>
      </c>
      <c r="I130" s="36">
        <f>SUMIFS(СВЦЭМ!$C$39:$C$782,СВЦЭМ!$A$39:$A$782,$A130,СВЦЭМ!$B$39:$B$782,I$119)+'СЕТ СН'!$I$9+СВЦЭМ!$D$10+'СЕТ СН'!$I$5-'СЕТ СН'!$I$17</f>
        <v>5600.2191988300001</v>
      </c>
      <c r="J130" s="36">
        <f>SUMIFS(СВЦЭМ!$C$39:$C$782,СВЦЭМ!$A$39:$A$782,$A130,СВЦЭМ!$B$39:$B$782,J$119)+'СЕТ СН'!$I$9+СВЦЭМ!$D$10+'СЕТ СН'!$I$5-'СЕТ СН'!$I$17</f>
        <v>5595.8591633400001</v>
      </c>
      <c r="K130" s="36">
        <f>SUMIFS(СВЦЭМ!$C$39:$C$782,СВЦЭМ!$A$39:$A$782,$A130,СВЦЭМ!$B$39:$B$782,K$119)+'СЕТ СН'!$I$9+СВЦЭМ!$D$10+'СЕТ СН'!$I$5-'СЕТ СН'!$I$17</f>
        <v>5536.8625130600003</v>
      </c>
      <c r="L130" s="36">
        <f>SUMIFS(СВЦЭМ!$C$39:$C$782,СВЦЭМ!$A$39:$A$782,$A130,СВЦЭМ!$B$39:$B$782,L$119)+'СЕТ СН'!$I$9+СВЦЭМ!$D$10+'СЕТ СН'!$I$5-'СЕТ СН'!$I$17</f>
        <v>5499.7292050600008</v>
      </c>
      <c r="M130" s="36">
        <f>SUMIFS(СВЦЭМ!$C$39:$C$782,СВЦЭМ!$A$39:$A$782,$A130,СВЦЭМ!$B$39:$B$782,M$119)+'СЕТ СН'!$I$9+СВЦЭМ!$D$10+'СЕТ СН'!$I$5-'СЕТ СН'!$I$17</f>
        <v>5495.5407035600001</v>
      </c>
      <c r="N130" s="36">
        <f>SUMIFS(СВЦЭМ!$C$39:$C$782,СВЦЭМ!$A$39:$A$782,$A130,СВЦЭМ!$B$39:$B$782,N$119)+'СЕТ СН'!$I$9+СВЦЭМ!$D$10+'СЕТ СН'!$I$5-'СЕТ СН'!$I$17</f>
        <v>5511.8085677300005</v>
      </c>
      <c r="O130" s="36">
        <f>SUMIFS(СВЦЭМ!$C$39:$C$782,СВЦЭМ!$A$39:$A$782,$A130,СВЦЭМ!$B$39:$B$782,O$119)+'СЕТ СН'!$I$9+СВЦЭМ!$D$10+'СЕТ СН'!$I$5-'СЕТ СН'!$I$17</f>
        <v>5531.6551893100004</v>
      </c>
      <c r="P130" s="36">
        <f>SUMIFS(СВЦЭМ!$C$39:$C$782,СВЦЭМ!$A$39:$A$782,$A130,СВЦЭМ!$B$39:$B$782,P$119)+'СЕТ СН'!$I$9+СВЦЭМ!$D$10+'СЕТ СН'!$I$5-'СЕТ СН'!$I$17</f>
        <v>5543.7304381200001</v>
      </c>
      <c r="Q130" s="36">
        <f>SUMIFS(СВЦЭМ!$C$39:$C$782,СВЦЭМ!$A$39:$A$782,$A130,СВЦЭМ!$B$39:$B$782,Q$119)+'СЕТ СН'!$I$9+СВЦЭМ!$D$10+'СЕТ СН'!$I$5-'СЕТ СН'!$I$17</f>
        <v>5558.7697673700004</v>
      </c>
      <c r="R130" s="36">
        <f>SUMIFS(СВЦЭМ!$C$39:$C$782,СВЦЭМ!$A$39:$A$782,$A130,СВЦЭМ!$B$39:$B$782,R$119)+'СЕТ СН'!$I$9+СВЦЭМ!$D$10+'СЕТ СН'!$I$5-'СЕТ СН'!$I$17</f>
        <v>5546.6378507099998</v>
      </c>
      <c r="S130" s="36">
        <f>SUMIFS(СВЦЭМ!$C$39:$C$782,СВЦЭМ!$A$39:$A$782,$A130,СВЦЭМ!$B$39:$B$782,S$119)+'СЕТ СН'!$I$9+СВЦЭМ!$D$10+'СЕТ СН'!$I$5-'СЕТ СН'!$I$17</f>
        <v>5508.8745573600008</v>
      </c>
      <c r="T130" s="36">
        <f>SUMIFS(СВЦЭМ!$C$39:$C$782,СВЦЭМ!$A$39:$A$782,$A130,СВЦЭМ!$B$39:$B$782,T$119)+'СЕТ СН'!$I$9+СВЦЭМ!$D$10+'СЕТ СН'!$I$5-'СЕТ СН'!$I$17</f>
        <v>5446.3245682200004</v>
      </c>
      <c r="U130" s="36">
        <f>SUMIFS(СВЦЭМ!$C$39:$C$782,СВЦЭМ!$A$39:$A$782,$A130,СВЦЭМ!$B$39:$B$782,U$119)+'СЕТ СН'!$I$9+СВЦЭМ!$D$10+'СЕТ СН'!$I$5-'СЕТ СН'!$I$17</f>
        <v>5455.69418167</v>
      </c>
      <c r="V130" s="36">
        <f>SUMIFS(СВЦЭМ!$C$39:$C$782,СВЦЭМ!$A$39:$A$782,$A130,СВЦЭМ!$B$39:$B$782,V$119)+'СЕТ СН'!$I$9+СВЦЭМ!$D$10+'СЕТ СН'!$I$5-'СЕТ СН'!$I$17</f>
        <v>5479.2517183600003</v>
      </c>
      <c r="W130" s="36">
        <f>SUMIFS(СВЦЭМ!$C$39:$C$782,СВЦЭМ!$A$39:$A$782,$A130,СВЦЭМ!$B$39:$B$782,W$119)+'СЕТ СН'!$I$9+СВЦЭМ!$D$10+'СЕТ СН'!$I$5-'СЕТ СН'!$I$17</f>
        <v>5501.0758942400007</v>
      </c>
      <c r="X130" s="36">
        <f>SUMIFS(СВЦЭМ!$C$39:$C$782,СВЦЭМ!$A$39:$A$782,$A130,СВЦЭМ!$B$39:$B$782,X$119)+'СЕТ СН'!$I$9+СВЦЭМ!$D$10+'СЕТ СН'!$I$5-'СЕТ СН'!$I$17</f>
        <v>5544.4438957900002</v>
      </c>
      <c r="Y130" s="36">
        <f>SUMIFS(СВЦЭМ!$C$39:$C$782,СВЦЭМ!$A$39:$A$782,$A130,СВЦЭМ!$B$39:$B$782,Y$119)+'СЕТ СН'!$I$9+СВЦЭМ!$D$10+'СЕТ СН'!$I$5-'СЕТ СН'!$I$17</f>
        <v>5569.4201678700001</v>
      </c>
    </row>
    <row r="131" spans="1:25" ht="15.75" x14ac:dyDescent="0.2">
      <c r="A131" s="35">
        <f t="shared" si="3"/>
        <v>45242</v>
      </c>
      <c r="B131" s="36">
        <f>SUMIFS(СВЦЭМ!$C$39:$C$782,СВЦЭМ!$A$39:$A$782,$A131,СВЦЭМ!$B$39:$B$782,B$119)+'СЕТ СН'!$I$9+СВЦЭМ!$D$10+'СЕТ СН'!$I$5-'СЕТ СН'!$I$17</f>
        <v>5484.6007923800007</v>
      </c>
      <c r="C131" s="36">
        <f>SUMIFS(СВЦЭМ!$C$39:$C$782,СВЦЭМ!$A$39:$A$782,$A131,СВЦЭМ!$B$39:$B$782,C$119)+'СЕТ СН'!$I$9+СВЦЭМ!$D$10+'СЕТ СН'!$I$5-'СЕТ СН'!$I$17</f>
        <v>5525.9715088299999</v>
      </c>
      <c r="D131" s="36">
        <f>SUMIFS(СВЦЭМ!$C$39:$C$782,СВЦЭМ!$A$39:$A$782,$A131,СВЦЭМ!$B$39:$B$782,D$119)+'СЕТ СН'!$I$9+СВЦЭМ!$D$10+'СЕТ СН'!$I$5-'СЕТ СН'!$I$17</f>
        <v>5553.3810464600001</v>
      </c>
      <c r="E131" s="36">
        <f>SUMIFS(СВЦЭМ!$C$39:$C$782,СВЦЭМ!$A$39:$A$782,$A131,СВЦЭМ!$B$39:$B$782,E$119)+'СЕТ СН'!$I$9+СВЦЭМ!$D$10+'СЕТ СН'!$I$5-'СЕТ СН'!$I$17</f>
        <v>5550.0066936700005</v>
      </c>
      <c r="F131" s="36">
        <f>SUMIFS(СВЦЭМ!$C$39:$C$782,СВЦЭМ!$A$39:$A$782,$A131,СВЦЭМ!$B$39:$B$782,F$119)+'СЕТ СН'!$I$9+СВЦЭМ!$D$10+'СЕТ СН'!$I$5-'СЕТ СН'!$I$17</f>
        <v>5555.5169021300007</v>
      </c>
      <c r="G131" s="36">
        <f>SUMIFS(СВЦЭМ!$C$39:$C$782,СВЦЭМ!$A$39:$A$782,$A131,СВЦЭМ!$B$39:$B$782,G$119)+'СЕТ СН'!$I$9+СВЦЭМ!$D$10+'СЕТ СН'!$I$5-'СЕТ СН'!$I$17</f>
        <v>5559.6106585400003</v>
      </c>
      <c r="H131" s="36">
        <f>SUMIFS(СВЦЭМ!$C$39:$C$782,СВЦЭМ!$A$39:$A$782,$A131,СВЦЭМ!$B$39:$B$782,H$119)+'СЕТ СН'!$I$9+СВЦЭМ!$D$10+'СЕТ СН'!$I$5-'СЕТ СН'!$I$17</f>
        <v>5556.8895459600008</v>
      </c>
      <c r="I131" s="36">
        <f>SUMIFS(СВЦЭМ!$C$39:$C$782,СВЦЭМ!$A$39:$A$782,$A131,СВЦЭМ!$B$39:$B$782,I$119)+'СЕТ СН'!$I$9+СВЦЭМ!$D$10+'СЕТ СН'!$I$5-'СЕТ СН'!$I$17</f>
        <v>5550.6720122100005</v>
      </c>
      <c r="J131" s="36">
        <f>SUMIFS(СВЦЭМ!$C$39:$C$782,СВЦЭМ!$A$39:$A$782,$A131,СВЦЭМ!$B$39:$B$782,J$119)+'СЕТ СН'!$I$9+СВЦЭМ!$D$10+'СЕТ СН'!$I$5-'СЕТ СН'!$I$17</f>
        <v>5520.6047340800005</v>
      </c>
      <c r="K131" s="36">
        <f>SUMIFS(СВЦЭМ!$C$39:$C$782,СВЦЭМ!$A$39:$A$782,$A131,СВЦЭМ!$B$39:$B$782,K$119)+'СЕТ СН'!$I$9+СВЦЭМ!$D$10+'СЕТ СН'!$I$5-'СЕТ СН'!$I$17</f>
        <v>5472.4725549100003</v>
      </c>
      <c r="L131" s="36">
        <f>SUMIFS(СВЦЭМ!$C$39:$C$782,СВЦЭМ!$A$39:$A$782,$A131,СВЦЭМ!$B$39:$B$782,L$119)+'СЕТ СН'!$I$9+СВЦЭМ!$D$10+'СЕТ СН'!$I$5-'СЕТ СН'!$I$17</f>
        <v>5439.3922780500006</v>
      </c>
      <c r="M131" s="36">
        <f>SUMIFS(СВЦЭМ!$C$39:$C$782,СВЦЭМ!$A$39:$A$782,$A131,СВЦЭМ!$B$39:$B$782,M$119)+'СЕТ СН'!$I$9+СВЦЭМ!$D$10+'СЕТ СН'!$I$5-'СЕТ СН'!$I$17</f>
        <v>5431.1975884500007</v>
      </c>
      <c r="N131" s="36">
        <f>SUMIFS(СВЦЭМ!$C$39:$C$782,СВЦЭМ!$A$39:$A$782,$A131,СВЦЭМ!$B$39:$B$782,N$119)+'СЕТ СН'!$I$9+СВЦЭМ!$D$10+'СЕТ СН'!$I$5-'СЕТ СН'!$I$17</f>
        <v>5424.9569917300005</v>
      </c>
      <c r="O131" s="36">
        <f>SUMIFS(СВЦЭМ!$C$39:$C$782,СВЦЭМ!$A$39:$A$782,$A131,СВЦЭМ!$B$39:$B$782,O$119)+'СЕТ СН'!$I$9+СВЦЭМ!$D$10+'СЕТ СН'!$I$5-'СЕТ СН'!$I$17</f>
        <v>5463.1541295500001</v>
      </c>
      <c r="P131" s="36">
        <f>SUMIFS(СВЦЭМ!$C$39:$C$782,СВЦЭМ!$A$39:$A$782,$A131,СВЦЭМ!$B$39:$B$782,P$119)+'СЕТ СН'!$I$9+СВЦЭМ!$D$10+'СЕТ СН'!$I$5-'СЕТ СН'!$I$17</f>
        <v>5474.5439083900001</v>
      </c>
      <c r="Q131" s="36">
        <f>SUMIFS(СВЦЭМ!$C$39:$C$782,СВЦЭМ!$A$39:$A$782,$A131,СВЦЭМ!$B$39:$B$782,Q$119)+'СЕТ СН'!$I$9+СВЦЭМ!$D$10+'СЕТ СН'!$I$5-'СЕТ СН'!$I$17</f>
        <v>5470.5019530400004</v>
      </c>
      <c r="R131" s="36">
        <f>SUMIFS(СВЦЭМ!$C$39:$C$782,СВЦЭМ!$A$39:$A$782,$A131,СВЦЭМ!$B$39:$B$782,R$119)+'СЕТ СН'!$I$9+СВЦЭМ!$D$10+'СЕТ СН'!$I$5-'СЕТ СН'!$I$17</f>
        <v>5455.9349799800002</v>
      </c>
      <c r="S131" s="36">
        <f>SUMIFS(СВЦЭМ!$C$39:$C$782,СВЦЭМ!$A$39:$A$782,$A131,СВЦЭМ!$B$39:$B$782,S$119)+'СЕТ СН'!$I$9+СВЦЭМ!$D$10+'СЕТ СН'!$I$5-'СЕТ СН'!$I$17</f>
        <v>5409.74979145</v>
      </c>
      <c r="T131" s="36">
        <f>SUMIFS(СВЦЭМ!$C$39:$C$782,СВЦЭМ!$A$39:$A$782,$A131,СВЦЭМ!$B$39:$B$782,T$119)+'СЕТ СН'!$I$9+СВЦЭМ!$D$10+'СЕТ СН'!$I$5-'СЕТ СН'!$I$17</f>
        <v>5366.5371523100002</v>
      </c>
      <c r="U131" s="36">
        <f>SUMIFS(СВЦЭМ!$C$39:$C$782,СВЦЭМ!$A$39:$A$782,$A131,СВЦЭМ!$B$39:$B$782,U$119)+'СЕТ СН'!$I$9+СВЦЭМ!$D$10+'СЕТ СН'!$I$5-'СЕТ СН'!$I$17</f>
        <v>5365.9945947800006</v>
      </c>
      <c r="V131" s="36">
        <f>SUMIFS(СВЦЭМ!$C$39:$C$782,СВЦЭМ!$A$39:$A$782,$A131,СВЦЭМ!$B$39:$B$782,V$119)+'СЕТ СН'!$I$9+СВЦЭМ!$D$10+'СЕТ СН'!$I$5-'СЕТ СН'!$I$17</f>
        <v>5391.6666115000007</v>
      </c>
      <c r="W131" s="36">
        <f>SUMIFS(СВЦЭМ!$C$39:$C$782,СВЦЭМ!$A$39:$A$782,$A131,СВЦЭМ!$B$39:$B$782,W$119)+'СЕТ СН'!$I$9+СВЦЭМ!$D$10+'СЕТ СН'!$I$5-'СЕТ СН'!$I$17</f>
        <v>5403.5816702700004</v>
      </c>
      <c r="X131" s="36">
        <f>SUMIFS(СВЦЭМ!$C$39:$C$782,СВЦЭМ!$A$39:$A$782,$A131,СВЦЭМ!$B$39:$B$782,X$119)+'СЕТ СН'!$I$9+СВЦЭМ!$D$10+'СЕТ СН'!$I$5-'СЕТ СН'!$I$17</f>
        <v>5451.5325409800007</v>
      </c>
      <c r="Y131" s="36">
        <f>SUMIFS(СВЦЭМ!$C$39:$C$782,СВЦЭМ!$A$39:$A$782,$A131,СВЦЭМ!$B$39:$B$782,Y$119)+'СЕТ СН'!$I$9+СВЦЭМ!$D$10+'СЕТ СН'!$I$5-'СЕТ СН'!$I$17</f>
        <v>5506.38051412</v>
      </c>
    </row>
    <row r="132" spans="1:25" ht="15.75" x14ac:dyDescent="0.2">
      <c r="A132" s="35">
        <f t="shared" si="3"/>
        <v>45243</v>
      </c>
      <c r="B132" s="36">
        <f>SUMIFS(СВЦЭМ!$C$39:$C$782,СВЦЭМ!$A$39:$A$782,$A132,СВЦЭМ!$B$39:$B$782,B$119)+'СЕТ СН'!$I$9+СВЦЭМ!$D$10+'СЕТ СН'!$I$5-'СЕТ СН'!$I$17</f>
        <v>5527.0409633899999</v>
      </c>
      <c r="C132" s="36">
        <f>SUMIFS(СВЦЭМ!$C$39:$C$782,СВЦЭМ!$A$39:$A$782,$A132,СВЦЭМ!$B$39:$B$782,C$119)+'СЕТ СН'!$I$9+СВЦЭМ!$D$10+'СЕТ СН'!$I$5-'СЕТ СН'!$I$17</f>
        <v>5575.8250817600001</v>
      </c>
      <c r="D132" s="36">
        <f>SUMIFS(СВЦЭМ!$C$39:$C$782,СВЦЭМ!$A$39:$A$782,$A132,СВЦЭМ!$B$39:$B$782,D$119)+'СЕТ СН'!$I$9+СВЦЭМ!$D$10+'СЕТ СН'!$I$5-'СЕТ СН'!$I$17</f>
        <v>5594.9289437799998</v>
      </c>
      <c r="E132" s="36">
        <f>SUMIFS(СВЦЭМ!$C$39:$C$782,СВЦЭМ!$A$39:$A$782,$A132,СВЦЭМ!$B$39:$B$782,E$119)+'СЕТ СН'!$I$9+СВЦЭМ!$D$10+'СЕТ СН'!$I$5-'СЕТ СН'!$I$17</f>
        <v>5588.2090683800006</v>
      </c>
      <c r="F132" s="36">
        <f>SUMIFS(СВЦЭМ!$C$39:$C$782,СВЦЭМ!$A$39:$A$782,$A132,СВЦЭМ!$B$39:$B$782,F$119)+'СЕТ СН'!$I$9+СВЦЭМ!$D$10+'СЕТ СН'!$I$5-'СЕТ СН'!$I$17</f>
        <v>5581.7525289800005</v>
      </c>
      <c r="G132" s="36">
        <f>SUMIFS(СВЦЭМ!$C$39:$C$782,СВЦЭМ!$A$39:$A$782,$A132,СВЦЭМ!$B$39:$B$782,G$119)+'СЕТ СН'!$I$9+СВЦЭМ!$D$10+'СЕТ СН'!$I$5-'СЕТ СН'!$I$17</f>
        <v>5584.6154153200005</v>
      </c>
      <c r="H132" s="36">
        <f>SUMIFS(СВЦЭМ!$C$39:$C$782,СВЦЭМ!$A$39:$A$782,$A132,СВЦЭМ!$B$39:$B$782,H$119)+'СЕТ СН'!$I$9+СВЦЭМ!$D$10+'СЕТ СН'!$I$5-'СЕТ СН'!$I$17</f>
        <v>5546.8159821400004</v>
      </c>
      <c r="I132" s="36">
        <f>SUMIFS(СВЦЭМ!$C$39:$C$782,СВЦЭМ!$A$39:$A$782,$A132,СВЦЭМ!$B$39:$B$782,I$119)+'СЕТ СН'!$I$9+СВЦЭМ!$D$10+'СЕТ СН'!$I$5-'СЕТ СН'!$I$17</f>
        <v>5478.0494740400009</v>
      </c>
      <c r="J132" s="36">
        <f>SUMIFS(СВЦЭМ!$C$39:$C$782,СВЦЭМ!$A$39:$A$782,$A132,СВЦЭМ!$B$39:$B$782,J$119)+'СЕТ СН'!$I$9+СВЦЭМ!$D$10+'СЕТ СН'!$I$5-'СЕТ СН'!$I$17</f>
        <v>5448.5867508800002</v>
      </c>
      <c r="K132" s="36">
        <f>SUMIFS(СВЦЭМ!$C$39:$C$782,СВЦЭМ!$A$39:$A$782,$A132,СВЦЭМ!$B$39:$B$782,K$119)+'СЕТ СН'!$I$9+СВЦЭМ!$D$10+'СЕТ СН'!$I$5-'СЕТ СН'!$I$17</f>
        <v>5428.6009822900005</v>
      </c>
      <c r="L132" s="36">
        <f>SUMIFS(СВЦЭМ!$C$39:$C$782,СВЦЭМ!$A$39:$A$782,$A132,СВЦЭМ!$B$39:$B$782,L$119)+'СЕТ СН'!$I$9+СВЦЭМ!$D$10+'СЕТ СН'!$I$5-'СЕТ СН'!$I$17</f>
        <v>5450.17051283</v>
      </c>
      <c r="M132" s="36">
        <f>SUMIFS(СВЦЭМ!$C$39:$C$782,СВЦЭМ!$A$39:$A$782,$A132,СВЦЭМ!$B$39:$B$782,M$119)+'СЕТ СН'!$I$9+СВЦЭМ!$D$10+'СЕТ СН'!$I$5-'СЕТ СН'!$I$17</f>
        <v>5443.5928499800002</v>
      </c>
      <c r="N132" s="36">
        <f>SUMIFS(СВЦЭМ!$C$39:$C$782,СВЦЭМ!$A$39:$A$782,$A132,СВЦЭМ!$B$39:$B$782,N$119)+'СЕТ СН'!$I$9+СВЦЭМ!$D$10+'СЕТ СН'!$I$5-'СЕТ СН'!$I$17</f>
        <v>5457.6459190300002</v>
      </c>
      <c r="O132" s="36">
        <f>SUMIFS(СВЦЭМ!$C$39:$C$782,СВЦЭМ!$A$39:$A$782,$A132,СВЦЭМ!$B$39:$B$782,O$119)+'СЕТ СН'!$I$9+СВЦЭМ!$D$10+'СЕТ СН'!$I$5-'СЕТ СН'!$I$17</f>
        <v>5479.87723654</v>
      </c>
      <c r="P132" s="36">
        <f>SUMIFS(СВЦЭМ!$C$39:$C$782,СВЦЭМ!$A$39:$A$782,$A132,СВЦЭМ!$B$39:$B$782,P$119)+'СЕТ СН'!$I$9+СВЦЭМ!$D$10+'СЕТ СН'!$I$5-'СЕТ СН'!$I$17</f>
        <v>5492.0048002100002</v>
      </c>
      <c r="Q132" s="36">
        <f>SUMIFS(СВЦЭМ!$C$39:$C$782,СВЦЭМ!$A$39:$A$782,$A132,СВЦЭМ!$B$39:$B$782,Q$119)+'СЕТ СН'!$I$9+СВЦЭМ!$D$10+'СЕТ СН'!$I$5-'СЕТ СН'!$I$17</f>
        <v>5522.0687338400003</v>
      </c>
      <c r="R132" s="36">
        <f>SUMIFS(СВЦЭМ!$C$39:$C$782,СВЦЭМ!$A$39:$A$782,$A132,СВЦЭМ!$B$39:$B$782,R$119)+'СЕТ СН'!$I$9+СВЦЭМ!$D$10+'СЕТ СН'!$I$5-'СЕТ СН'!$I$17</f>
        <v>5524.8679983900001</v>
      </c>
      <c r="S132" s="36">
        <f>SUMIFS(СВЦЭМ!$C$39:$C$782,СВЦЭМ!$A$39:$A$782,$A132,СВЦЭМ!$B$39:$B$782,S$119)+'СЕТ СН'!$I$9+СВЦЭМ!$D$10+'СЕТ СН'!$I$5-'СЕТ СН'!$I$17</f>
        <v>5476.8344493900004</v>
      </c>
      <c r="T132" s="36">
        <f>SUMIFS(СВЦЭМ!$C$39:$C$782,СВЦЭМ!$A$39:$A$782,$A132,СВЦЭМ!$B$39:$B$782,T$119)+'СЕТ СН'!$I$9+СВЦЭМ!$D$10+'СЕТ СН'!$I$5-'СЕТ СН'!$I$17</f>
        <v>5386.4123189300008</v>
      </c>
      <c r="U132" s="36">
        <f>SUMIFS(СВЦЭМ!$C$39:$C$782,СВЦЭМ!$A$39:$A$782,$A132,СВЦЭМ!$B$39:$B$782,U$119)+'СЕТ СН'!$I$9+СВЦЭМ!$D$10+'СЕТ СН'!$I$5-'СЕТ СН'!$I$17</f>
        <v>5376.9117368500001</v>
      </c>
      <c r="V132" s="36">
        <f>SUMIFS(СВЦЭМ!$C$39:$C$782,СВЦЭМ!$A$39:$A$782,$A132,СВЦЭМ!$B$39:$B$782,V$119)+'СЕТ СН'!$I$9+СВЦЭМ!$D$10+'СЕТ СН'!$I$5-'СЕТ СН'!$I$17</f>
        <v>5404.1594460699998</v>
      </c>
      <c r="W132" s="36">
        <f>SUMIFS(СВЦЭМ!$C$39:$C$782,СВЦЭМ!$A$39:$A$782,$A132,СВЦЭМ!$B$39:$B$782,W$119)+'СЕТ СН'!$I$9+СВЦЭМ!$D$10+'СЕТ СН'!$I$5-'СЕТ СН'!$I$17</f>
        <v>5432.7372965000004</v>
      </c>
      <c r="X132" s="36">
        <f>SUMIFS(СВЦЭМ!$C$39:$C$782,СВЦЭМ!$A$39:$A$782,$A132,СВЦЭМ!$B$39:$B$782,X$119)+'СЕТ СН'!$I$9+СВЦЭМ!$D$10+'СЕТ СН'!$I$5-'СЕТ СН'!$I$17</f>
        <v>5474.3313649000002</v>
      </c>
      <c r="Y132" s="36">
        <f>SUMIFS(СВЦЭМ!$C$39:$C$782,СВЦЭМ!$A$39:$A$782,$A132,СВЦЭМ!$B$39:$B$782,Y$119)+'СЕТ СН'!$I$9+СВЦЭМ!$D$10+'СЕТ СН'!$I$5-'СЕТ СН'!$I$17</f>
        <v>5500.2716024700003</v>
      </c>
    </row>
    <row r="133" spans="1:25" ht="15.75" x14ac:dyDescent="0.2">
      <c r="A133" s="35">
        <f t="shared" si="3"/>
        <v>45244</v>
      </c>
      <c r="B133" s="36">
        <f>SUMIFS(СВЦЭМ!$C$39:$C$782,СВЦЭМ!$A$39:$A$782,$A133,СВЦЭМ!$B$39:$B$782,B$119)+'СЕТ СН'!$I$9+СВЦЭМ!$D$10+'СЕТ СН'!$I$5-'СЕТ СН'!$I$17</f>
        <v>5619.3647221299998</v>
      </c>
      <c r="C133" s="36">
        <f>SUMIFS(СВЦЭМ!$C$39:$C$782,СВЦЭМ!$A$39:$A$782,$A133,СВЦЭМ!$B$39:$B$782,C$119)+'СЕТ СН'!$I$9+СВЦЭМ!$D$10+'СЕТ СН'!$I$5-'СЕТ СН'!$I$17</f>
        <v>5642.6564119900004</v>
      </c>
      <c r="D133" s="36">
        <f>SUMIFS(СВЦЭМ!$C$39:$C$782,СВЦЭМ!$A$39:$A$782,$A133,СВЦЭМ!$B$39:$B$782,D$119)+'СЕТ СН'!$I$9+СВЦЭМ!$D$10+'СЕТ СН'!$I$5-'СЕТ СН'!$I$17</f>
        <v>5667.2078192300005</v>
      </c>
      <c r="E133" s="36">
        <f>SUMIFS(СВЦЭМ!$C$39:$C$782,СВЦЭМ!$A$39:$A$782,$A133,СВЦЭМ!$B$39:$B$782,E$119)+'СЕТ СН'!$I$9+СВЦЭМ!$D$10+'СЕТ СН'!$I$5-'СЕТ СН'!$I$17</f>
        <v>5636.61668138</v>
      </c>
      <c r="F133" s="36">
        <f>SUMIFS(СВЦЭМ!$C$39:$C$782,СВЦЭМ!$A$39:$A$782,$A133,СВЦЭМ!$B$39:$B$782,F$119)+'СЕТ СН'!$I$9+СВЦЭМ!$D$10+'СЕТ СН'!$I$5-'СЕТ СН'!$I$17</f>
        <v>5639.00360559</v>
      </c>
      <c r="G133" s="36">
        <f>SUMIFS(СВЦЭМ!$C$39:$C$782,СВЦЭМ!$A$39:$A$782,$A133,СВЦЭМ!$B$39:$B$782,G$119)+'СЕТ СН'!$I$9+СВЦЭМ!$D$10+'СЕТ СН'!$I$5-'СЕТ СН'!$I$17</f>
        <v>5647.7759148800005</v>
      </c>
      <c r="H133" s="36">
        <f>SUMIFS(СВЦЭМ!$C$39:$C$782,СВЦЭМ!$A$39:$A$782,$A133,СВЦЭМ!$B$39:$B$782,H$119)+'СЕТ СН'!$I$9+СВЦЭМ!$D$10+'СЕТ СН'!$I$5-'СЕТ СН'!$I$17</f>
        <v>5610.9013582100006</v>
      </c>
      <c r="I133" s="36">
        <f>SUMIFS(СВЦЭМ!$C$39:$C$782,СВЦЭМ!$A$39:$A$782,$A133,СВЦЭМ!$B$39:$B$782,I$119)+'СЕТ СН'!$I$9+СВЦЭМ!$D$10+'СЕТ СН'!$I$5-'СЕТ СН'!$I$17</f>
        <v>5589.2366271999999</v>
      </c>
      <c r="J133" s="36">
        <f>SUMIFS(СВЦЭМ!$C$39:$C$782,СВЦЭМ!$A$39:$A$782,$A133,СВЦЭМ!$B$39:$B$782,J$119)+'СЕТ СН'!$I$9+СВЦЭМ!$D$10+'СЕТ СН'!$I$5-'СЕТ СН'!$I$17</f>
        <v>5542.9251199400005</v>
      </c>
      <c r="K133" s="36">
        <f>SUMIFS(СВЦЭМ!$C$39:$C$782,СВЦЭМ!$A$39:$A$782,$A133,СВЦЭМ!$B$39:$B$782,K$119)+'СЕТ СН'!$I$9+СВЦЭМ!$D$10+'СЕТ СН'!$I$5-'СЕТ СН'!$I$17</f>
        <v>5503.71120333</v>
      </c>
      <c r="L133" s="36">
        <f>SUMIFS(СВЦЭМ!$C$39:$C$782,СВЦЭМ!$A$39:$A$782,$A133,СВЦЭМ!$B$39:$B$782,L$119)+'СЕТ СН'!$I$9+СВЦЭМ!$D$10+'СЕТ СН'!$I$5-'СЕТ СН'!$I$17</f>
        <v>5493.1041675400002</v>
      </c>
      <c r="M133" s="36">
        <f>SUMIFS(СВЦЭМ!$C$39:$C$782,СВЦЭМ!$A$39:$A$782,$A133,СВЦЭМ!$B$39:$B$782,M$119)+'СЕТ СН'!$I$9+СВЦЭМ!$D$10+'СЕТ СН'!$I$5-'СЕТ СН'!$I$17</f>
        <v>5510.9181586200002</v>
      </c>
      <c r="N133" s="36">
        <f>SUMIFS(СВЦЭМ!$C$39:$C$782,СВЦЭМ!$A$39:$A$782,$A133,СВЦЭМ!$B$39:$B$782,N$119)+'СЕТ СН'!$I$9+СВЦЭМ!$D$10+'СЕТ СН'!$I$5-'СЕТ СН'!$I$17</f>
        <v>5529.3851847300002</v>
      </c>
      <c r="O133" s="36">
        <f>SUMIFS(СВЦЭМ!$C$39:$C$782,СВЦЭМ!$A$39:$A$782,$A133,СВЦЭМ!$B$39:$B$782,O$119)+'СЕТ СН'!$I$9+СВЦЭМ!$D$10+'СЕТ СН'!$I$5-'СЕТ СН'!$I$17</f>
        <v>5546.5402123800004</v>
      </c>
      <c r="P133" s="36">
        <f>SUMIFS(СВЦЭМ!$C$39:$C$782,СВЦЭМ!$A$39:$A$782,$A133,СВЦЭМ!$B$39:$B$782,P$119)+'СЕТ СН'!$I$9+СВЦЭМ!$D$10+'СЕТ СН'!$I$5-'СЕТ СН'!$I$17</f>
        <v>5539.4549712200005</v>
      </c>
      <c r="Q133" s="36">
        <f>SUMIFS(СВЦЭМ!$C$39:$C$782,СВЦЭМ!$A$39:$A$782,$A133,СВЦЭМ!$B$39:$B$782,Q$119)+'СЕТ СН'!$I$9+СВЦЭМ!$D$10+'СЕТ СН'!$I$5-'СЕТ СН'!$I$17</f>
        <v>5540.4508743100005</v>
      </c>
      <c r="R133" s="36">
        <f>SUMIFS(СВЦЭМ!$C$39:$C$782,СВЦЭМ!$A$39:$A$782,$A133,СВЦЭМ!$B$39:$B$782,R$119)+'СЕТ СН'!$I$9+СВЦЭМ!$D$10+'СЕТ СН'!$I$5-'СЕТ СН'!$I$17</f>
        <v>5531.56307199</v>
      </c>
      <c r="S133" s="36">
        <f>SUMIFS(СВЦЭМ!$C$39:$C$782,СВЦЭМ!$A$39:$A$782,$A133,СВЦЭМ!$B$39:$B$782,S$119)+'СЕТ СН'!$I$9+СВЦЭМ!$D$10+'СЕТ СН'!$I$5-'СЕТ СН'!$I$17</f>
        <v>5489.6639674899998</v>
      </c>
      <c r="T133" s="36">
        <f>SUMIFS(СВЦЭМ!$C$39:$C$782,СВЦЭМ!$A$39:$A$782,$A133,СВЦЭМ!$B$39:$B$782,T$119)+'СЕТ СН'!$I$9+СВЦЭМ!$D$10+'СЕТ СН'!$I$5-'СЕТ СН'!$I$17</f>
        <v>5437.40379725</v>
      </c>
      <c r="U133" s="36">
        <f>SUMIFS(СВЦЭМ!$C$39:$C$782,СВЦЭМ!$A$39:$A$782,$A133,СВЦЭМ!$B$39:$B$782,U$119)+'СЕТ СН'!$I$9+СВЦЭМ!$D$10+'СЕТ СН'!$I$5-'СЕТ СН'!$I$17</f>
        <v>5432.3037423000005</v>
      </c>
      <c r="V133" s="36">
        <f>SUMIFS(СВЦЭМ!$C$39:$C$782,СВЦЭМ!$A$39:$A$782,$A133,СВЦЭМ!$B$39:$B$782,V$119)+'СЕТ СН'!$I$9+СВЦЭМ!$D$10+'СЕТ СН'!$I$5-'СЕТ СН'!$I$17</f>
        <v>5471.8196060800001</v>
      </c>
      <c r="W133" s="36">
        <f>SUMIFS(СВЦЭМ!$C$39:$C$782,СВЦЭМ!$A$39:$A$782,$A133,СВЦЭМ!$B$39:$B$782,W$119)+'СЕТ СН'!$I$9+СВЦЭМ!$D$10+'СЕТ СН'!$I$5-'СЕТ СН'!$I$17</f>
        <v>5483.3763240600001</v>
      </c>
      <c r="X133" s="36">
        <f>SUMIFS(СВЦЭМ!$C$39:$C$782,СВЦЭМ!$A$39:$A$782,$A133,СВЦЭМ!$B$39:$B$782,X$119)+'СЕТ СН'!$I$9+СВЦЭМ!$D$10+'СЕТ СН'!$I$5-'СЕТ СН'!$I$17</f>
        <v>5532.6723005600006</v>
      </c>
      <c r="Y133" s="36">
        <f>SUMIFS(СВЦЭМ!$C$39:$C$782,СВЦЭМ!$A$39:$A$782,$A133,СВЦЭМ!$B$39:$B$782,Y$119)+'СЕТ СН'!$I$9+СВЦЭМ!$D$10+'СЕТ СН'!$I$5-'СЕТ СН'!$I$17</f>
        <v>5584.9772896200002</v>
      </c>
    </row>
    <row r="134" spans="1:25" ht="15.75" x14ac:dyDescent="0.2">
      <c r="A134" s="35">
        <f t="shared" si="3"/>
        <v>45245</v>
      </c>
      <c r="B134" s="36">
        <f>SUMIFS(СВЦЭМ!$C$39:$C$782,СВЦЭМ!$A$39:$A$782,$A134,СВЦЭМ!$B$39:$B$782,B$119)+'СЕТ СН'!$I$9+СВЦЭМ!$D$10+'СЕТ СН'!$I$5-'СЕТ СН'!$I$17</f>
        <v>5675.9748185000008</v>
      </c>
      <c r="C134" s="36">
        <f>SUMIFS(СВЦЭМ!$C$39:$C$782,СВЦЭМ!$A$39:$A$782,$A134,СВЦЭМ!$B$39:$B$782,C$119)+'СЕТ СН'!$I$9+СВЦЭМ!$D$10+'СЕТ СН'!$I$5-'СЕТ СН'!$I$17</f>
        <v>5738.6996818700009</v>
      </c>
      <c r="D134" s="36">
        <f>SUMIFS(СВЦЭМ!$C$39:$C$782,СВЦЭМ!$A$39:$A$782,$A134,СВЦЭМ!$B$39:$B$782,D$119)+'СЕТ СН'!$I$9+СВЦЭМ!$D$10+'СЕТ СН'!$I$5-'СЕТ СН'!$I$17</f>
        <v>5752.9837141100006</v>
      </c>
      <c r="E134" s="36">
        <f>SUMIFS(СВЦЭМ!$C$39:$C$782,СВЦЭМ!$A$39:$A$782,$A134,СВЦЭМ!$B$39:$B$782,E$119)+'СЕТ СН'!$I$9+СВЦЭМ!$D$10+'СЕТ СН'!$I$5-'СЕТ СН'!$I$17</f>
        <v>5748.1511222099998</v>
      </c>
      <c r="F134" s="36">
        <f>SUMIFS(СВЦЭМ!$C$39:$C$782,СВЦЭМ!$A$39:$A$782,$A134,СВЦЭМ!$B$39:$B$782,F$119)+'СЕТ СН'!$I$9+СВЦЭМ!$D$10+'СЕТ СН'!$I$5-'СЕТ СН'!$I$17</f>
        <v>5740.2609302800001</v>
      </c>
      <c r="G134" s="36">
        <f>SUMIFS(СВЦЭМ!$C$39:$C$782,СВЦЭМ!$A$39:$A$782,$A134,СВЦЭМ!$B$39:$B$782,G$119)+'СЕТ СН'!$I$9+СВЦЭМ!$D$10+'СЕТ СН'!$I$5-'СЕТ СН'!$I$17</f>
        <v>5745.3821863200001</v>
      </c>
      <c r="H134" s="36">
        <f>SUMIFS(СВЦЭМ!$C$39:$C$782,СВЦЭМ!$A$39:$A$782,$A134,СВЦЭМ!$B$39:$B$782,H$119)+'СЕТ СН'!$I$9+СВЦЭМ!$D$10+'СЕТ СН'!$I$5-'СЕТ СН'!$I$17</f>
        <v>5708.4011282700003</v>
      </c>
      <c r="I134" s="36">
        <f>SUMIFS(СВЦЭМ!$C$39:$C$782,СВЦЭМ!$A$39:$A$782,$A134,СВЦЭМ!$B$39:$B$782,I$119)+'СЕТ СН'!$I$9+СВЦЭМ!$D$10+'СЕТ СН'!$I$5-'СЕТ СН'!$I$17</f>
        <v>5618.3812433700004</v>
      </c>
      <c r="J134" s="36">
        <f>SUMIFS(СВЦЭМ!$C$39:$C$782,СВЦЭМ!$A$39:$A$782,$A134,СВЦЭМ!$B$39:$B$782,J$119)+'СЕТ СН'!$I$9+СВЦЭМ!$D$10+'СЕТ СН'!$I$5-'СЕТ СН'!$I$17</f>
        <v>5565.1563657799998</v>
      </c>
      <c r="K134" s="36">
        <f>SUMIFS(СВЦЭМ!$C$39:$C$782,СВЦЭМ!$A$39:$A$782,$A134,СВЦЭМ!$B$39:$B$782,K$119)+'СЕТ СН'!$I$9+СВЦЭМ!$D$10+'СЕТ СН'!$I$5-'СЕТ СН'!$I$17</f>
        <v>5531.62057671</v>
      </c>
      <c r="L134" s="36">
        <f>SUMIFS(СВЦЭМ!$C$39:$C$782,СВЦЭМ!$A$39:$A$782,$A134,СВЦЭМ!$B$39:$B$782,L$119)+'СЕТ СН'!$I$9+СВЦЭМ!$D$10+'СЕТ СН'!$I$5-'СЕТ СН'!$I$17</f>
        <v>5517.6481290000002</v>
      </c>
      <c r="M134" s="36">
        <f>SUMIFS(СВЦЭМ!$C$39:$C$782,СВЦЭМ!$A$39:$A$782,$A134,СВЦЭМ!$B$39:$B$782,M$119)+'СЕТ СН'!$I$9+СВЦЭМ!$D$10+'СЕТ СН'!$I$5-'СЕТ СН'!$I$17</f>
        <v>5519.8871187200002</v>
      </c>
      <c r="N134" s="36">
        <f>SUMIFS(СВЦЭМ!$C$39:$C$782,СВЦЭМ!$A$39:$A$782,$A134,СВЦЭМ!$B$39:$B$782,N$119)+'СЕТ СН'!$I$9+СВЦЭМ!$D$10+'СЕТ СН'!$I$5-'СЕТ СН'!$I$17</f>
        <v>5534.3210110400005</v>
      </c>
      <c r="O134" s="36">
        <f>SUMIFS(СВЦЭМ!$C$39:$C$782,СВЦЭМ!$A$39:$A$782,$A134,СВЦЭМ!$B$39:$B$782,O$119)+'СЕТ СН'!$I$9+СВЦЭМ!$D$10+'СЕТ СН'!$I$5-'СЕТ СН'!$I$17</f>
        <v>5522.6354341700007</v>
      </c>
      <c r="P134" s="36">
        <f>SUMIFS(СВЦЭМ!$C$39:$C$782,СВЦЭМ!$A$39:$A$782,$A134,СВЦЭМ!$B$39:$B$782,P$119)+'СЕТ СН'!$I$9+СВЦЭМ!$D$10+'СЕТ СН'!$I$5-'СЕТ СН'!$I$17</f>
        <v>5515.14641347</v>
      </c>
      <c r="Q134" s="36">
        <f>SUMIFS(СВЦЭМ!$C$39:$C$782,СВЦЭМ!$A$39:$A$782,$A134,СВЦЭМ!$B$39:$B$782,Q$119)+'СЕТ СН'!$I$9+СВЦЭМ!$D$10+'СЕТ СН'!$I$5-'СЕТ СН'!$I$17</f>
        <v>5552.9613422000002</v>
      </c>
      <c r="R134" s="36">
        <f>SUMIFS(СВЦЭМ!$C$39:$C$782,СВЦЭМ!$A$39:$A$782,$A134,СВЦЭМ!$B$39:$B$782,R$119)+'СЕТ СН'!$I$9+СВЦЭМ!$D$10+'СЕТ СН'!$I$5-'СЕТ СН'!$I$17</f>
        <v>5580.7071737000006</v>
      </c>
      <c r="S134" s="36">
        <f>SUMIFS(СВЦЭМ!$C$39:$C$782,СВЦЭМ!$A$39:$A$782,$A134,СВЦЭМ!$B$39:$B$782,S$119)+'СЕТ СН'!$I$9+СВЦЭМ!$D$10+'СЕТ СН'!$I$5-'СЕТ СН'!$I$17</f>
        <v>5551.1792094299999</v>
      </c>
      <c r="T134" s="36">
        <f>SUMIFS(СВЦЭМ!$C$39:$C$782,СВЦЭМ!$A$39:$A$782,$A134,СВЦЭМ!$B$39:$B$782,T$119)+'СЕТ СН'!$I$9+СВЦЭМ!$D$10+'СЕТ СН'!$I$5-'СЕТ СН'!$I$17</f>
        <v>5472.2311189900001</v>
      </c>
      <c r="U134" s="36">
        <f>SUMIFS(СВЦЭМ!$C$39:$C$782,СВЦЭМ!$A$39:$A$782,$A134,СВЦЭМ!$B$39:$B$782,U$119)+'СЕТ СН'!$I$9+СВЦЭМ!$D$10+'СЕТ СН'!$I$5-'СЕТ СН'!$I$17</f>
        <v>5481.5923030700005</v>
      </c>
      <c r="V134" s="36">
        <f>SUMIFS(СВЦЭМ!$C$39:$C$782,СВЦЭМ!$A$39:$A$782,$A134,СВЦЭМ!$B$39:$B$782,V$119)+'СЕТ СН'!$I$9+СВЦЭМ!$D$10+'СЕТ СН'!$I$5-'СЕТ СН'!$I$17</f>
        <v>5514.9898012499998</v>
      </c>
      <c r="W134" s="36">
        <f>SUMIFS(СВЦЭМ!$C$39:$C$782,СВЦЭМ!$A$39:$A$782,$A134,СВЦЭМ!$B$39:$B$782,W$119)+'СЕТ СН'!$I$9+СВЦЭМ!$D$10+'СЕТ СН'!$I$5-'СЕТ СН'!$I$17</f>
        <v>5529.2285084700006</v>
      </c>
      <c r="X134" s="36">
        <f>SUMIFS(СВЦЭМ!$C$39:$C$782,СВЦЭМ!$A$39:$A$782,$A134,СВЦЭМ!$B$39:$B$782,X$119)+'СЕТ СН'!$I$9+СВЦЭМ!$D$10+'СЕТ СН'!$I$5-'СЕТ СН'!$I$17</f>
        <v>5576.7218276100002</v>
      </c>
      <c r="Y134" s="36">
        <f>SUMIFS(СВЦЭМ!$C$39:$C$782,СВЦЭМ!$A$39:$A$782,$A134,СВЦЭМ!$B$39:$B$782,Y$119)+'СЕТ СН'!$I$9+СВЦЭМ!$D$10+'СЕТ СН'!$I$5-'СЕТ СН'!$I$17</f>
        <v>5629.6000493299998</v>
      </c>
    </row>
    <row r="135" spans="1:25" ht="15.75" x14ac:dyDescent="0.2">
      <c r="A135" s="35">
        <f t="shared" si="3"/>
        <v>45246</v>
      </c>
      <c r="B135" s="36">
        <f>SUMIFS(СВЦЭМ!$C$39:$C$782,СВЦЭМ!$A$39:$A$782,$A135,СВЦЭМ!$B$39:$B$782,B$119)+'СЕТ СН'!$I$9+СВЦЭМ!$D$10+'СЕТ СН'!$I$5-'СЕТ СН'!$I$17</f>
        <v>5617.9937984500002</v>
      </c>
      <c r="C135" s="36">
        <f>SUMIFS(СВЦЭМ!$C$39:$C$782,СВЦЭМ!$A$39:$A$782,$A135,СВЦЭМ!$B$39:$B$782,C$119)+'СЕТ СН'!$I$9+СВЦЭМ!$D$10+'СЕТ СН'!$I$5-'СЕТ СН'!$I$17</f>
        <v>5656.6743014500007</v>
      </c>
      <c r="D135" s="36">
        <f>SUMIFS(СВЦЭМ!$C$39:$C$782,СВЦЭМ!$A$39:$A$782,$A135,СВЦЭМ!$B$39:$B$782,D$119)+'СЕТ СН'!$I$9+СВЦЭМ!$D$10+'СЕТ СН'!$I$5-'СЕТ СН'!$I$17</f>
        <v>5687.6508105200001</v>
      </c>
      <c r="E135" s="36">
        <f>SUMIFS(СВЦЭМ!$C$39:$C$782,СВЦЭМ!$A$39:$A$782,$A135,СВЦЭМ!$B$39:$B$782,E$119)+'СЕТ СН'!$I$9+СВЦЭМ!$D$10+'СЕТ СН'!$I$5-'СЕТ СН'!$I$17</f>
        <v>5675.8474838500006</v>
      </c>
      <c r="F135" s="36">
        <f>SUMIFS(СВЦЭМ!$C$39:$C$782,СВЦЭМ!$A$39:$A$782,$A135,СВЦЭМ!$B$39:$B$782,F$119)+'СЕТ СН'!$I$9+СВЦЭМ!$D$10+'СЕТ СН'!$I$5-'СЕТ СН'!$I$17</f>
        <v>5669.65162169</v>
      </c>
      <c r="G135" s="36">
        <f>SUMIFS(СВЦЭМ!$C$39:$C$782,СВЦЭМ!$A$39:$A$782,$A135,СВЦЭМ!$B$39:$B$782,G$119)+'СЕТ СН'!$I$9+СВЦЭМ!$D$10+'СЕТ СН'!$I$5-'СЕТ СН'!$I$17</f>
        <v>5666.0845296300004</v>
      </c>
      <c r="H135" s="36">
        <f>SUMIFS(СВЦЭМ!$C$39:$C$782,СВЦЭМ!$A$39:$A$782,$A135,СВЦЭМ!$B$39:$B$782,H$119)+'СЕТ СН'!$I$9+СВЦЭМ!$D$10+'СЕТ СН'!$I$5-'СЕТ СН'!$I$17</f>
        <v>5602.8385772000001</v>
      </c>
      <c r="I135" s="36">
        <f>SUMIFS(СВЦЭМ!$C$39:$C$782,СВЦЭМ!$A$39:$A$782,$A135,СВЦЭМ!$B$39:$B$782,I$119)+'СЕТ СН'!$I$9+СВЦЭМ!$D$10+'СЕТ СН'!$I$5-'СЕТ СН'!$I$17</f>
        <v>5559.0639747800005</v>
      </c>
      <c r="J135" s="36">
        <f>SUMIFS(СВЦЭМ!$C$39:$C$782,СВЦЭМ!$A$39:$A$782,$A135,СВЦЭМ!$B$39:$B$782,J$119)+'СЕТ СН'!$I$9+СВЦЭМ!$D$10+'СЕТ СН'!$I$5-'СЕТ СН'!$I$17</f>
        <v>5534.4030123299999</v>
      </c>
      <c r="K135" s="36">
        <f>SUMIFS(СВЦЭМ!$C$39:$C$782,СВЦЭМ!$A$39:$A$782,$A135,СВЦЭМ!$B$39:$B$782,K$119)+'СЕТ СН'!$I$9+СВЦЭМ!$D$10+'СЕТ СН'!$I$5-'СЕТ СН'!$I$17</f>
        <v>5530.6844530300004</v>
      </c>
      <c r="L135" s="36">
        <f>SUMIFS(СВЦЭМ!$C$39:$C$782,СВЦЭМ!$A$39:$A$782,$A135,СВЦЭМ!$B$39:$B$782,L$119)+'СЕТ СН'!$I$9+СВЦЭМ!$D$10+'СЕТ СН'!$I$5-'СЕТ СН'!$I$17</f>
        <v>5565.0263836700005</v>
      </c>
      <c r="M135" s="36">
        <f>SUMIFS(СВЦЭМ!$C$39:$C$782,СВЦЭМ!$A$39:$A$782,$A135,СВЦЭМ!$B$39:$B$782,M$119)+'СЕТ СН'!$I$9+СВЦЭМ!$D$10+'СЕТ СН'!$I$5-'СЕТ СН'!$I$17</f>
        <v>5579.3880072500006</v>
      </c>
      <c r="N135" s="36">
        <f>SUMIFS(СВЦЭМ!$C$39:$C$782,СВЦЭМ!$A$39:$A$782,$A135,СВЦЭМ!$B$39:$B$782,N$119)+'СЕТ СН'!$I$9+СВЦЭМ!$D$10+'СЕТ СН'!$I$5-'СЕТ СН'!$I$17</f>
        <v>5598.07622085</v>
      </c>
      <c r="O135" s="36">
        <f>SUMIFS(СВЦЭМ!$C$39:$C$782,СВЦЭМ!$A$39:$A$782,$A135,СВЦЭМ!$B$39:$B$782,O$119)+'СЕТ СН'!$I$9+СВЦЭМ!$D$10+'СЕТ СН'!$I$5-'СЕТ СН'!$I$17</f>
        <v>5597.1480840300001</v>
      </c>
      <c r="P135" s="36">
        <f>SUMIFS(СВЦЭМ!$C$39:$C$782,СВЦЭМ!$A$39:$A$782,$A135,СВЦЭМ!$B$39:$B$782,P$119)+'СЕТ СН'!$I$9+СВЦЭМ!$D$10+'СЕТ СН'!$I$5-'СЕТ СН'!$I$17</f>
        <v>5575.1584047300003</v>
      </c>
      <c r="Q135" s="36">
        <f>SUMIFS(СВЦЭМ!$C$39:$C$782,СВЦЭМ!$A$39:$A$782,$A135,СВЦЭМ!$B$39:$B$782,Q$119)+'СЕТ СН'!$I$9+СВЦЭМ!$D$10+'СЕТ СН'!$I$5-'СЕТ СН'!$I$17</f>
        <v>5576.2377125900002</v>
      </c>
      <c r="R135" s="36">
        <f>SUMIFS(СВЦЭМ!$C$39:$C$782,СВЦЭМ!$A$39:$A$782,$A135,СВЦЭМ!$B$39:$B$782,R$119)+'СЕТ СН'!$I$9+СВЦЭМ!$D$10+'СЕТ СН'!$I$5-'СЕТ СН'!$I$17</f>
        <v>5629.3902269300006</v>
      </c>
      <c r="S135" s="36">
        <f>SUMIFS(СВЦЭМ!$C$39:$C$782,СВЦЭМ!$A$39:$A$782,$A135,СВЦЭМ!$B$39:$B$782,S$119)+'СЕТ СН'!$I$9+СВЦЭМ!$D$10+'СЕТ СН'!$I$5-'СЕТ СН'!$I$17</f>
        <v>5583.2269094000003</v>
      </c>
      <c r="T135" s="36">
        <f>SUMIFS(СВЦЭМ!$C$39:$C$782,СВЦЭМ!$A$39:$A$782,$A135,СВЦЭМ!$B$39:$B$782,T$119)+'СЕТ СН'!$I$9+СВЦЭМ!$D$10+'СЕТ СН'!$I$5-'СЕТ СН'!$I$17</f>
        <v>5480.26242972</v>
      </c>
      <c r="U135" s="36">
        <f>SUMIFS(СВЦЭМ!$C$39:$C$782,СВЦЭМ!$A$39:$A$782,$A135,СВЦЭМ!$B$39:$B$782,U$119)+'СЕТ СН'!$I$9+СВЦЭМ!$D$10+'СЕТ СН'!$I$5-'СЕТ СН'!$I$17</f>
        <v>5485.3584993000004</v>
      </c>
      <c r="V135" s="36">
        <f>SUMIFS(СВЦЭМ!$C$39:$C$782,СВЦЭМ!$A$39:$A$782,$A135,СВЦЭМ!$B$39:$B$782,V$119)+'СЕТ СН'!$I$9+СВЦЭМ!$D$10+'СЕТ СН'!$I$5-'СЕТ СН'!$I$17</f>
        <v>5515.0258143200008</v>
      </c>
      <c r="W135" s="36">
        <f>SUMIFS(СВЦЭМ!$C$39:$C$782,СВЦЭМ!$A$39:$A$782,$A135,СВЦЭМ!$B$39:$B$782,W$119)+'СЕТ СН'!$I$9+СВЦЭМ!$D$10+'СЕТ СН'!$I$5-'СЕТ СН'!$I$17</f>
        <v>5538.3882190000004</v>
      </c>
      <c r="X135" s="36">
        <f>SUMIFS(СВЦЭМ!$C$39:$C$782,СВЦЭМ!$A$39:$A$782,$A135,СВЦЭМ!$B$39:$B$782,X$119)+'СЕТ СН'!$I$9+СВЦЭМ!$D$10+'СЕТ СН'!$I$5-'СЕТ СН'!$I$17</f>
        <v>5568.4625821600002</v>
      </c>
      <c r="Y135" s="36">
        <f>SUMIFS(СВЦЭМ!$C$39:$C$782,СВЦЭМ!$A$39:$A$782,$A135,СВЦЭМ!$B$39:$B$782,Y$119)+'СЕТ СН'!$I$9+СВЦЭМ!$D$10+'СЕТ СН'!$I$5-'СЕТ СН'!$I$17</f>
        <v>5616.0497157099999</v>
      </c>
    </row>
    <row r="136" spans="1:25" ht="15.75" x14ac:dyDescent="0.2">
      <c r="A136" s="35">
        <f t="shared" si="3"/>
        <v>45247</v>
      </c>
      <c r="B136" s="36">
        <f>SUMIFS(СВЦЭМ!$C$39:$C$782,СВЦЭМ!$A$39:$A$782,$A136,СВЦЭМ!$B$39:$B$782,B$119)+'СЕТ СН'!$I$9+СВЦЭМ!$D$10+'СЕТ СН'!$I$5-'СЕТ СН'!$I$17</f>
        <v>5649.4072511600007</v>
      </c>
      <c r="C136" s="36">
        <f>SUMIFS(СВЦЭМ!$C$39:$C$782,СВЦЭМ!$A$39:$A$782,$A136,СВЦЭМ!$B$39:$B$782,C$119)+'СЕТ СН'!$I$9+СВЦЭМ!$D$10+'СЕТ СН'!$I$5-'СЕТ СН'!$I$17</f>
        <v>5697.2635663600004</v>
      </c>
      <c r="D136" s="36">
        <f>SUMIFS(СВЦЭМ!$C$39:$C$782,СВЦЭМ!$A$39:$A$782,$A136,СВЦЭМ!$B$39:$B$782,D$119)+'СЕТ СН'!$I$9+СВЦЭМ!$D$10+'СЕТ СН'!$I$5-'СЕТ СН'!$I$17</f>
        <v>5719.6357143100004</v>
      </c>
      <c r="E136" s="36">
        <f>SUMIFS(СВЦЭМ!$C$39:$C$782,СВЦЭМ!$A$39:$A$782,$A136,СВЦЭМ!$B$39:$B$782,E$119)+'СЕТ СН'!$I$9+СВЦЭМ!$D$10+'СЕТ СН'!$I$5-'СЕТ СН'!$I$17</f>
        <v>5716.1042452900001</v>
      </c>
      <c r="F136" s="36">
        <f>SUMIFS(СВЦЭМ!$C$39:$C$782,СВЦЭМ!$A$39:$A$782,$A136,СВЦЭМ!$B$39:$B$782,F$119)+'СЕТ СН'!$I$9+СВЦЭМ!$D$10+'СЕТ СН'!$I$5-'СЕТ СН'!$I$17</f>
        <v>5705.7672593900006</v>
      </c>
      <c r="G136" s="36">
        <f>SUMIFS(СВЦЭМ!$C$39:$C$782,СВЦЭМ!$A$39:$A$782,$A136,СВЦЭМ!$B$39:$B$782,G$119)+'СЕТ СН'!$I$9+СВЦЭМ!$D$10+'СЕТ СН'!$I$5-'СЕТ СН'!$I$17</f>
        <v>5705.7908224700004</v>
      </c>
      <c r="H136" s="36">
        <f>SUMIFS(СВЦЭМ!$C$39:$C$782,СВЦЭМ!$A$39:$A$782,$A136,СВЦЭМ!$B$39:$B$782,H$119)+'СЕТ СН'!$I$9+СВЦЭМ!$D$10+'СЕТ СН'!$I$5-'СЕТ СН'!$I$17</f>
        <v>5654.5673630600004</v>
      </c>
      <c r="I136" s="36">
        <f>SUMIFS(СВЦЭМ!$C$39:$C$782,СВЦЭМ!$A$39:$A$782,$A136,СВЦЭМ!$B$39:$B$782,I$119)+'СЕТ СН'!$I$9+СВЦЭМ!$D$10+'СЕТ СН'!$I$5-'СЕТ СН'!$I$17</f>
        <v>5566.6854176300003</v>
      </c>
      <c r="J136" s="36">
        <f>SUMIFS(СВЦЭМ!$C$39:$C$782,СВЦЭМ!$A$39:$A$782,$A136,СВЦЭМ!$B$39:$B$782,J$119)+'СЕТ СН'!$I$9+СВЦЭМ!$D$10+'СЕТ СН'!$I$5-'СЕТ СН'!$I$17</f>
        <v>5476.8971421700007</v>
      </c>
      <c r="K136" s="36">
        <f>SUMIFS(СВЦЭМ!$C$39:$C$782,СВЦЭМ!$A$39:$A$782,$A136,СВЦЭМ!$B$39:$B$782,K$119)+'СЕТ СН'!$I$9+СВЦЭМ!$D$10+'СЕТ СН'!$I$5-'СЕТ СН'!$I$17</f>
        <v>5485.8549914600007</v>
      </c>
      <c r="L136" s="36">
        <f>SUMIFS(СВЦЭМ!$C$39:$C$782,СВЦЭМ!$A$39:$A$782,$A136,СВЦЭМ!$B$39:$B$782,L$119)+'СЕТ СН'!$I$9+СВЦЭМ!$D$10+'СЕТ СН'!$I$5-'СЕТ СН'!$I$17</f>
        <v>7026.6774652000004</v>
      </c>
      <c r="M136" s="36">
        <f>SUMIFS(СВЦЭМ!$C$39:$C$782,СВЦЭМ!$A$39:$A$782,$A136,СВЦЭМ!$B$39:$B$782,M$119)+'СЕТ СН'!$I$9+СВЦЭМ!$D$10+'СЕТ СН'!$I$5-'СЕТ СН'!$I$17</f>
        <v>5501.1635550600004</v>
      </c>
      <c r="N136" s="36">
        <f>SUMIFS(СВЦЭМ!$C$39:$C$782,СВЦЭМ!$A$39:$A$782,$A136,СВЦЭМ!$B$39:$B$782,N$119)+'СЕТ СН'!$I$9+СВЦЭМ!$D$10+'СЕТ СН'!$I$5-'СЕТ СН'!$I$17</f>
        <v>5520.5075434400005</v>
      </c>
      <c r="O136" s="36">
        <f>SUMIFS(СВЦЭМ!$C$39:$C$782,СВЦЭМ!$A$39:$A$782,$A136,СВЦЭМ!$B$39:$B$782,O$119)+'СЕТ СН'!$I$9+СВЦЭМ!$D$10+'СЕТ СН'!$I$5-'СЕТ СН'!$I$17</f>
        <v>5562.5313178100005</v>
      </c>
      <c r="P136" s="36">
        <f>SUMIFS(СВЦЭМ!$C$39:$C$782,СВЦЭМ!$A$39:$A$782,$A136,СВЦЭМ!$B$39:$B$782,P$119)+'СЕТ СН'!$I$9+СВЦЭМ!$D$10+'СЕТ СН'!$I$5-'СЕТ СН'!$I$17</f>
        <v>5621.8836993300001</v>
      </c>
      <c r="Q136" s="36">
        <f>SUMIFS(СВЦЭМ!$C$39:$C$782,СВЦЭМ!$A$39:$A$782,$A136,СВЦЭМ!$B$39:$B$782,Q$119)+'СЕТ СН'!$I$9+СВЦЭМ!$D$10+'СЕТ СН'!$I$5-'СЕТ СН'!$I$17</f>
        <v>5601.3452707000006</v>
      </c>
      <c r="R136" s="36">
        <f>SUMIFS(СВЦЭМ!$C$39:$C$782,СВЦЭМ!$A$39:$A$782,$A136,СВЦЭМ!$B$39:$B$782,R$119)+'СЕТ СН'!$I$9+СВЦЭМ!$D$10+'СЕТ СН'!$I$5-'СЕТ СН'!$I$17</f>
        <v>7051.9937036299998</v>
      </c>
      <c r="S136" s="36">
        <f>SUMIFS(СВЦЭМ!$C$39:$C$782,СВЦЭМ!$A$39:$A$782,$A136,СВЦЭМ!$B$39:$B$782,S$119)+'СЕТ СН'!$I$9+СВЦЭМ!$D$10+'СЕТ СН'!$I$5-'СЕТ СН'!$I$17</f>
        <v>5568.10028048</v>
      </c>
      <c r="T136" s="36">
        <f>SUMIFS(СВЦЭМ!$C$39:$C$782,СВЦЭМ!$A$39:$A$782,$A136,СВЦЭМ!$B$39:$B$782,T$119)+'СЕТ СН'!$I$9+СВЦЭМ!$D$10+'СЕТ СН'!$I$5-'СЕТ СН'!$I$17</f>
        <v>5498.5747579100007</v>
      </c>
      <c r="U136" s="36">
        <f>SUMIFS(СВЦЭМ!$C$39:$C$782,СВЦЭМ!$A$39:$A$782,$A136,СВЦЭМ!$B$39:$B$782,U$119)+'СЕТ СН'!$I$9+СВЦЭМ!$D$10+'СЕТ СН'!$I$5-'СЕТ СН'!$I$17</f>
        <v>5482.0433007299998</v>
      </c>
      <c r="V136" s="36">
        <f>SUMIFS(СВЦЭМ!$C$39:$C$782,СВЦЭМ!$A$39:$A$782,$A136,СВЦЭМ!$B$39:$B$782,V$119)+'СЕТ СН'!$I$9+СВЦЭМ!$D$10+'СЕТ СН'!$I$5-'СЕТ СН'!$I$17</f>
        <v>5554.0118095300004</v>
      </c>
      <c r="W136" s="36">
        <f>SUMIFS(СВЦЭМ!$C$39:$C$782,СВЦЭМ!$A$39:$A$782,$A136,СВЦЭМ!$B$39:$B$782,W$119)+'СЕТ СН'!$I$9+СВЦЭМ!$D$10+'СЕТ СН'!$I$5-'СЕТ СН'!$I$17</f>
        <v>5570.1950208600001</v>
      </c>
      <c r="X136" s="36">
        <f>SUMIFS(СВЦЭМ!$C$39:$C$782,СВЦЭМ!$A$39:$A$782,$A136,СВЦЭМ!$B$39:$B$782,X$119)+'СЕТ СН'!$I$9+СВЦЭМ!$D$10+'СЕТ СН'!$I$5-'СЕТ СН'!$I$17</f>
        <v>5572.4310562500004</v>
      </c>
      <c r="Y136" s="36">
        <f>SUMIFS(СВЦЭМ!$C$39:$C$782,СВЦЭМ!$A$39:$A$782,$A136,СВЦЭМ!$B$39:$B$782,Y$119)+'СЕТ СН'!$I$9+СВЦЭМ!$D$10+'СЕТ СН'!$I$5-'СЕТ СН'!$I$17</f>
        <v>5656.6616732900002</v>
      </c>
    </row>
    <row r="137" spans="1:25" ht="15.75" x14ac:dyDescent="0.2">
      <c r="A137" s="35">
        <f t="shared" si="3"/>
        <v>45248</v>
      </c>
      <c r="B137" s="36">
        <f>SUMIFS(СВЦЭМ!$C$39:$C$782,СВЦЭМ!$A$39:$A$782,$A137,СВЦЭМ!$B$39:$B$782,B$119)+'СЕТ СН'!$I$9+СВЦЭМ!$D$10+'СЕТ СН'!$I$5-'СЕТ СН'!$I$17</f>
        <v>5655.4909354600004</v>
      </c>
      <c r="C137" s="36">
        <f>SUMIFS(СВЦЭМ!$C$39:$C$782,СВЦЭМ!$A$39:$A$782,$A137,СВЦЭМ!$B$39:$B$782,C$119)+'СЕТ СН'!$I$9+СВЦЭМ!$D$10+'СЕТ СН'!$I$5-'СЕТ СН'!$I$17</f>
        <v>5638.5006075600004</v>
      </c>
      <c r="D137" s="36">
        <f>SUMIFS(СВЦЭМ!$C$39:$C$782,СВЦЭМ!$A$39:$A$782,$A137,СВЦЭМ!$B$39:$B$782,D$119)+'СЕТ СН'!$I$9+СВЦЭМ!$D$10+'СЕТ СН'!$I$5-'СЕТ СН'!$I$17</f>
        <v>5662.5601685600004</v>
      </c>
      <c r="E137" s="36">
        <f>SUMIFS(СВЦЭМ!$C$39:$C$782,СВЦЭМ!$A$39:$A$782,$A137,СВЦЭМ!$B$39:$B$782,E$119)+'СЕТ СН'!$I$9+СВЦЭМ!$D$10+'СЕТ СН'!$I$5-'СЕТ СН'!$I$17</f>
        <v>5671.5732652100005</v>
      </c>
      <c r="F137" s="36">
        <f>SUMIFS(СВЦЭМ!$C$39:$C$782,СВЦЭМ!$A$39:$A$782,$A137,СВЦЭМ!$B$39:$B$782,F$119)+'СЕТ СН'!$I$9+СВЦЭМ!$D$10+'СЕТ СН'!$I$5-'СЕТ СН'!$I$17</f>
        <v>5675.2342476900003</v>
      </c>
      <c r="G137" s="36">
        <f>SUMIFS(СВЦЭМ!$C$39:$C$782,СВЦЭМ!$A$39:$A$782,$A137,СВЦЭМ!$B$39:$B$782,G$119)+'СЕТ СН'!$I$9+СВЦЭМ!$D$10+'СЕТ СН'!$I$5-'СЕТ СН'!$I$17</f>
        <v>5660.3072741400001</v>
      </c>
      <c r="H137" s="36">
        <f>SUMIFS(СВЦЭМ!$C$39:$C$782,СВЦЭМ!$A$39:$A$782,$A137,СВЦЭМ!$B$39:$B$782,H$119)+'СЕТ СН'!$I$9+СВЦЭМ!$D$10+'СЕТ СН'!$I$5-'СЕТ СН'!$I$17</f>
        <v>5650.6409401800001</v>
      </c>
      <c r="I137" s="36">
        <f>SUMIFS(СВЦЭМ!$C$39:$C$782,СВЦЭМ!$A$39:$A$782,$A137,СВЦЭМ!$B$39:$B$782,I$119)+'СЕТ СН'!$I$9+СВЦЭМ!$D$10+'СЕТ СН'!$I$5-'СЕТ СН'!$I$17</f>
        <v>5686.3204963300004</v>
      </c>
      <c r="J137" s="36">
        <f>SUMIFS(СВЦЭМ!$C$39:$C$782,СВЦЭМ!$A$39:$A$782,$A137,СВЦЭМ!$B$39:$B$782,J$119)+'СЕТ СН'!$I$9+СВЦЭМ!$D$10+'СЕТ СН'!$I$5-'СЕТ СН'!$I$17</f>
        <v>5666.6574582499998</v>
      </c>
      <c r="K137" s="36">
        <f>SUMIFS(СВЦЭМ!$C$39:$C$782,СВЦЭМ!$A$39:$A$782,$A137,СВЦЭМ!$B$39:$B$782,K$119)+'СЕТ СН'!$I$9+СВЦЭМ!$D$10+'СЕТ СН'!$I$5-'СЕТ СН'!$I$17</f>
        <v>5587.8036688900002</v>
      </c>
      <c r="L137" s="36">
        <f>SUMIFS(СВЦЭМ!$C$39:$C$782,СВЦЭМ!$A$39:$A$782,$A137,СВЦЭМ!$B$39:$B$782,L$119)+'СЕТ СН'!$I$9+СВЦЭМ!$D$10+'СЕТ СН'!$I$5-'СЕТ СН'!$I$17</f>
        <v>5565.4787195400004</v>
      </c>
      <c r="M137" s="36">
        <f>SUMIFS(СВЦЭМ!$C$39:$C$782,СВЦЭМ!$A$39:$A$782,$A137,СВЦЭМ!$B$39:$B$782,M$119)+'СЕТ СН'!$I$9+СВЦЭМ!$D$10+'СЕТ СН'!$I$5-'СЕТ СН'!$I$17</f>
        <v>5570.6057680600006</v>
      </c>
      <c r="N137" s="36">
        <f>SUMIFS(СВЦЭМ!$C$39:$C$782,СВЦЭМ!$A$39:$A$782,$A137,СВЦЭМ!$B$39:$B$782,N$119)+'СЕТ СН'!$I$9+СВЦЭМ!$D$10+'СЕТ СН'!$I$5-'СЕТ СН'!$I$17</f>
        <v>5555.8522964100002</v>
      </c>
      <c r="O137" s="36">
        <f>SUMIFS(СВЦЭМ!$C$39:$C$782,СВЦЭМ!$A$39:$A$782,$A137,СВЦЭМ!$B$39:$B$782,O$119)+'СЕТ СН'!$I$9+СВЦЭМ!$D$10+'СЕТ СН'!$I$5-'СЕТ СН'!$I$17</f>
        <v>5569.7425840200003</v>
      </c>
      <c r="P137" s="36">
        <f>SUMIFS(СВЦЭМ!$C$39:$C$782,СВЦЭМ!$A$39:$A$782,$A137,СВЦЭМ!$B$39:$B$782,P$119)+'СЕТ СН'!$I$9+СВЦЭМ!$D$10+'СЕТ СН'!$I$5-'СЕТ СН'!$I$17</f>
        <v>5613.4358516100001</v>
      </c>
      <c r="Q137" s="36">
        <f>SUMIFS(СВЦЭМ!$C$39:$C$782,СВЦЭМ!$A$39:$A$782,$A137,СВЦЭМ!$B$39:$B$782,Q$119)+'СЕТ СН'!$I$9+СВЦЭМ!$D$10+'СЕТ СН'!$I$5-'СЕТ СН'!$I$17</f>
        <v>5620.5483208800006</v>
      </c>
      <c r="R137" s="36">
        <f>SUMIFS(СВЦЭМ!$C$39:$C$782,СВЦЭМ!$A$39:$A$782,$A137,СВЦЭМ!$B$39:$B$782,R$119)+'СЕТ СН'!$I$9+СВЦЭМ!$D$10+'СЕТ СН'!$I$5-'СЕТ СН'!$I$17</f>
        <v>5626.6294272200003</v>
      </c>
      <c r="S137" s="36">
        <f>SUMIFS(СВЦЭМ!$C$39:$C$782,СВЦЭМ!$A$39:$A$782,$A137,СВЦЭМ!$B$39:$B$782,S$119)+'СЕТ СН'!$I$9+СВЦЭМ!$D$10+'СЕТ СН'!$I$5-'СЕТ СН'!$I$17</f>
        <v>5601.0466664400001</v>
      </c>
      <c r="T137" s="36">
        <f>SUMIFS(СВЦЭМ!$C$39:$C$782,СВЦЭМ!$A$39:$A$782,$A137,СВЦЭМ!$B$39:$B$782,T$119)+'СЕТ СН'!$I$9+СВЦЭМ!$D$10+'СЕТ СН'!$I$5-'СЕТ СН'!$I$17</f>
        <v>5541.6078743800008</v>
      </c>
      <c r="U137" s="36">
        <f>SUMIFS(СВЦЭМ!$C$39:$C$782,СВЦЭМ!$A$39:$A$782,$A137,СВЦЭМ!$B$39:$B$782,U$119)+'СЕТ СН'!$I$9+СВЦЭМ!$D$10+'СЕТ СН'!$I$5-'СЕТ СН'!$I$17</f>
        <v>5548.1911873700001</v>
      </c>
      <c r="V137" s="36">
        <f>SUMIFS(СВЦЭМ!$C$39:$C$782,СВЦЭМ!$A$39:$A$782,$A137,СВЦЭМ!$B$39:$B$782,V$119)+'СЕТ СН'!$I$9+СВЦЭМ!$D$10+'СЕТ СН'!$I$5-'СЕТ СН'!$I$17</f>
        <v>5576.1182358700007</v>
      </c>
      <c r="W137" s="36">
        <f>SUMIFS(СВЦЭМ!$C$39:$C$782,СВЦЭМ!$A$39:$A$782,$A137,СВЦЭМ!$B$39:$B$782,W$119)+'СЕТ СН'!$I$9+СВЦЭМ!$D$10+'СЕТ СН'!$I$5-'СЕТ СН'!$I$17</f>
        <v>5597.0945949900006</v>
      </c>
      <c r="X137" s="36">
        <f>SUMIFS(СВЦЭМ!$C$39:$C$782,СВЦЭМ!$A$39:$A$782,$A137,СВЦЭМ!$B$39:$B$782,X$119)+'СЕТ СН'!$I$9+СВЦЭМ!$D$10+'СЕТ СН'!$I$5-'СЕТ СН'!$I$17</f>
        <v>5633.2614258000003</v>
      </c>
      <c r="Y137" s="36">
        <f>SUMIFS(СВЦЭМ!$C$39:$C$782,СВЦЭМ!$A$39:$A$782,$A137,СВЦЭМ!$B$39:$B$782,Y$119)+'СЕТ СН'!$I$9+СВЦЭМ!$D$10+'СЕТ СН'!$I$5-'СЕТ СН'!$I$17</f>
        <v>5687.6174071200003</v>
      </c>
    </row>
    <row r="138" spans="1:25" ht="15.75" x14ac:dyDescent="0.2">
      <c r="A138" s="35">
        <f t="shared" si="3"/>
        <v>45249</v>
      </c>
      <c r="B138" s="36">
        <f>SUMIFS(СВЦЭМ!$C$39:$C$782,СВЦЭМ!$A$39:$A$782,$A138,СВЦЭМ!$B$39:$B$782,B$119)+'СЕТ СН'!$I$9+СВЦЭМ!$D$10+'СЕТ СН'!$I$5-'СЕТ СН'!$I$17</f>
        <v>5710.08753316</v>
      </c>
      <c r="C138" s="36">
        <f>SUMIFS(СВЦЭМ!$C$39:$C$782,СВЦЭМ!$A$39:$A$782,$A138,СВЦЭМ!$B$39:$B$782,C$119)+'СЕТ СН'!$I$9+СВЦЭМ!$D$10+'СЕТ СН'!$I$5-'СЕТ СН'!$I$17</f>
        <v>5721.7990752400001</v>
      </c>
      <c r="D138" s="36">
        <f>SUMIFS(СВЦЭМ!$C$39:$C$782,СВЦЭМ!$A$39:$A$782,$A138,СВЦЭМ!$B$39:$B$782,D$119)+'СЕТ СН'!$I$9+СВЦЭМ!$D$10+'СЕТ СН'!$I$5-'СЕТ СН'!$I$17</f>
        <v>5763.6444160000001</v>
      </c>
      <c r="E138" s="36">
        <f>SUMIFS(СВЦЭМ!$C$39:$C$782,СВЦЭМ!$A$39:$A$782,$A138,СВЦЭМ!$B$39:$B$782,E$119)+'СЕТ СН'!$I$9+СВЦЭМ!$D$10+'СЕТ СН'!$I$5-'СЕТ СН'!$I$17</f>
        <v>5767.9449583000005</v>
      </c>
      <c r="F138" s="36">
        <f>SUMIFS(СВЦЭМ!$C$39:$C$782,СВЦЭМ!$A$39:$A$782,$A138,СВЦЭМ!$B$39:$B$782,F$119)+'СЕТ СН'!$I$9+СВЦЭМ!$D$10+'СЕТ СН'!$I$5-'СЕТ СН'!$I$17</f>
        <v>5759.7021359099999</v>
      </c>
      <c r="G138" s="36">
        <f>SUMIFS(СВЦЭМ!$C$39:$C$782,СВЦЭМ!$A$39:$A$782,$A138,СВЦЭМ!$B$39:$B$782,G$119)+'СЕТ СН'!$I$9+СВЦЭМ!$D$10+'СЕТ СН'!$I$5-'СЕТ СН'!$I$17</f>
        <v>5762.4732511599996</v>
      </c>
      <c r="H138" s="36">
        <f>SUMIFS(СВЦЭМ!$C$39:$C$782,СВЦЭМ!$A$39:$A$782,$A138,СВЦЭМ!$B$39:$B$782,H$119)+'СЕТ СН'!$I$9+СВЦЭМ!$D$10+'СЕТ СН'!$I$5-'СЕТ СН'!$I$17</f>
        <v>5755.08881045</v>
      </c>
      <c r="I138" s="36">
        <f>SUMIFS(СВЦЭМ!$C$39:$C$782,СВЦЭМ!$A$39:$A$782,$A138,СВЦЭМ!$B$39:$B$782,I$119)+'СЕТ СН'!$I$9+СВЦЭМ!$D$10+'СЕТ СН'!$I$5-'СЕТ СН'!$I$17</f>
        <v>5745.6189497600008</v>
      </c>
      <c r="J138" s="36">
        <f>SUMIFS(СВЦЭМ!$C$39:$C$782,СВЦЭМ!$A$39:$A$782,$A138,СВЦЭМ!$B$39:$B$782,J$119)+'СЕТ СН'!$I$9+СВЦЭМ!$D$10+'СЕТ СН'!$I$5-'СЕТ СН'!$I$17</f>
        <v>5734.8070406100005</v>
      </c>
      <c r="K138" s="36">
        <f>SUMIFS(СВЦЭМ!$C$39:$C$782,СВЦЭМ!$A$39:$A$782,$A138,СВЦЭМ!$B$39:$B$782,K$119)+'СЕТ СН'!$I$9+СВЦЭМ!$D$10+'СЕТ СН'!$I$5-'СЕТ СН'!$I$17</f>
        <v>5686.6433820500006</v>
      </c>
      <c r="L138" s="36">
        <f>SUMIFS(СВЦЭМ!$C$39:$C$782,СВЦЭМ!$A$39:$A$782,$A138,СВЦЭМ!$B$39:$B$782,L$119)+'СЕТ СН'!$I$9+СВЦЭМ!$D$10+'СЕТ СН'!$I$5-'СЕТ СН'!$I$17</f>
        <v>5646.2727500400006</v>
      </c>
      <c r="M138" s="36">
        <f>SUMIFS(СВЦЭМ!$C$39:$C$782,СВЦЭМ!$A$39:$A$782,$A138,СВЦЭМ!$B$39:$B$782,M$119)+'СЕТ СН'!$I$9+СВЦЭМ!$D$10+'СЕТ СН'!$I$5-'СЕТ СН'!$I$17</f>
        <v>5633.4284774400003</v>
      </c>
      <c r="N138" s="36">
        <f>SUMIFS(СВЦЭМ!$C$39:$C$782,СВЦЭМ!$A$39:$A$782,$A138,СВЦЭМ!$B$39:$B$782,N$119)+'СЕТ СН'!$I$9+СВЦЭМ!$D$10+'СЕТ СН'!$I$5-'СЕТ СН'!$I$17</f>
        <v>5651.7981972300004</v>
      </c>
      <c r="O138" s="36">
        <f>SUMIFS(СВЦЭМ!$C$39:$C$782,СВЦЭМ!$A$39:$A$782,$A138,СВЦЭМ!$B$39:$B$782,O$119)+'СЕТ СН'!$I$9+СВЦЭМ!$D$10+'СЕТ СН'!$I$5-'СЕТ СН'!$I$17</f>
        <v>5689.0974964100005</v>
      </c>
      <c r="P138" s="36">
        <f>SUMIFS(СВЦЭМ!$C$39:$C$782,СВЦЭМ!$A$39:$A$782,$A138,СВЦЭМ!$B$39:$B$782,P$119)+'СЕТ СН'!$I$9+СВЦЭМ!$D$10+'СЕТ СН'!$I$5-'СЕТ СН'!$I$17</f>
        <v>5696.5702438600001</v>
      </c>
      <c r="Q138" s="36">
        <f>SUMIFS(СВЦЭМ!$C$39:$C$782,СВЦЭМ!$A$39:$A$782,$A138,СВЦЭМ!$B$39:$B$782,Q$119)+'СЕТ СН'!$I$9+СВЦЭМ!$D$10+'СЕТ СН'!$I$5-'СЕТ СН'!$I$17</f>
        <v>5710.4743653000005</v>
      </c>
      <c r="R138" s="36">
        <f>SUMIFS(СВЦЭМ!$C$39:$C$782,СВЦЭМ!$A$39:$A$782,$A138,СВЦЭМ!$B$39:$B$782,R$119)+'СЕТ СН'!$I$9+СВЦЭМ!$D$10+'СЕТ СН'!$I$5-'СЕТ СН'!$I$17</f>
        <v>5701.0798269500001</v>
      </c>
      <c r="S138" s="36">
        <f>SUMIFS(СВЦЭМ!$C$39:$C$782,СВЦЭМ!$A$39:$A$782,$A138,СВЦЭМ!$B$39:$B$782,S$119)+'СЕТ СН'!$I$9+СВЦЭМ!$D$10+'СЕТ СН'!$I$5-'СЕТ СН'!$I$17</f>
        <v>5662.8237995700001</v>
      </c>
      <c r="T138" s="36">
        <f>SUMIFS(СВЦЭМ!$C$39:$C$782,СВЦЭМ!$A$39:$A$782,$A138,СВЦЭМ!$B$39:$B$782,T$119)+'СЕТ СН'!$I$9+СВЦЭМ!$D$10+'СЕТ СН'!$I$5-'СЕТ СН'!$I$17</f>
        <v>5612.76996676</v>
      </c>
      <c r="U138" s="36">
        <f>SUMIFS(СВЦЭМ!$C$39:$C$782,СВЦЭМ!$A$39:$A$782,$A138,СВЦЭМ!$B$39:$B$782,U$119)+'СЕТ СН'!$I$9+СВЦЭМ!$D$10+'СЕТ СН'!$I$5-'СЕТ СН'!$I$17</f>
        <v>5618.0356298799998</v>
      </c>
      <c r="V138" s="36">
        <f>SUMIFS(СВЦЭМ!$C$39:$C$782,СВЦЭМ!$A$39:$A$782,$A138,СВЦЭМ!$B$39:$B$782,V$119)+'СЕТ СН'!$I$9+СВЦЭМ!$D$10+'СЕТ СН'!$I$5-'СЕТ СН'!$I$17</f>
        <v>5651.9378691900001</v>
      </c>
      <c r="W138" s="36">
        <f>SUMIFS(СВЦЭМ!$C$39:$C$782,СВЦЭМ!$A$39:$A$782,$A138,СВЦЭМ!$B$39:$B$782,W$119)+'СЕТ СН'!$I$9+СВЦЭМ!$D$10+'СЕТ СН'!$I$5-'СЕТ СН'!$I$17</f>
        <v>5683.8365693900005</v>
      </c>
      <c r="X138" s="36">
        <f>SUMIFS(СВЦЭМ!$C$39:$C$782,СВЦЭМ!$A$39:$A$782,$A138,СВЦЭМ!$B$39:$B$782,X$119)+'СЕТ СН'!$I$9+СВЦЭМ!$D$10+'СЕТ СН'!$I$5-'СЕТ СН'!$I$17</f>
        <v>5728.01073094</v>
      </c>
      <c r="Y138" s="36">
        <f>SUMIFS(СВЦЭМ!$C$39:$C$782,СВЦЭМ!$A$39:$A$782,$A138,СВЦЭМ!$B$39:$B$782,Y$119)+'СЕТ СН'!$I$9+СВЦЭМ!$D$10+'СЕТ СН'!$I$5-'СЕТ СН'!$I$17</f>
        <v>5764.5282859099998</v>
      </c>
    </row>
    <row r="139" spans="1:25" ht="15.75" x14ac:dyDescent="0.2">
      <c r="A139" s="35">
        <f t="shared" si="3"/>
        <v>45250</v>
      </c>
      <c r="B139" s="36">
        <f>SUMIFS(СВЦЭМ!$C$39:$C$782,СВЦЭМ!$A$39:$A$782,$A139,СВЦЭМ!$B$39:$B$782,B$119)+'СЕТ СН'!$I$9+СВЦЭМ!$D$10+'СЕТ СН'!$I$5-'СЕТ СН'!$I$17</f>
        <v>5697.2850726200004</v>
      </c>
      <c r="C139" s="36">
        <f>SUMIFS(СВЦЭМ!$C$39:$C$782,СВЦЭМ!$A$39:$A$782,$A139,СВЦЭМ!$B$39:$B$782,C$119)+'СЕТ СН'!$I$9+СВЦЭМ!$D$10+'СЕТ СН'!$I$5-'СЕТ СН'!$I$17</f>
        <v>5740.0182422600001</v>
      </c>
      <c r="D139" s="36">
        <f>SUMIFS(СВЦЭМ!$C$39:$C$782,СВЦЭМ!$A$39:$A$782,$A139,СВЦЭМ!$B$39:$B$782,D$119)+'СЕТ СН'!$I$9+СВЦЭМ!$D$10+'СЕТ СН'!$I$5-'СЕТ СН'!$I$17</f>
        <v>5798.6462753899996</v>
      </c>
      <c r="E139" s="36">
        <f>SUMIFS(СВЦЭМ!$C$39:$C$782,СВЦЭМ!$A$39:$A$782,$A139,СВЦЭМ!$B$39:$B$782,E$119)+'СЕТ СН'!$I$9+СВЦЭМ!$D$10+'СЕТ СН'!$I$5-'СЕТ СН'!$I$17</f>
        <v>5778.8836255300002</v>
      </c>
      <c r="F139" s="36">
        <f>SUMIFS(СВЦЭМ!$C$39:$C$782,СВЦЭМ!$A$39:$A$782,$A139,СВЦЭМ!$B$39:$B$782,F$119)+'СЕТ СН'!$I$9+СВЦЭМ!$D$10+'СЕТ СН'!$I$5-'СЕТ СН'!$I$17</f>
        <v>5772.75553769</v>
      </c>
      <c r="G139" s="36">
        <f>SUMIFS(СВЦЭМ!$C$39:$C$782,СВЦЭМ!$A$39:$A$782,$A139,СВЦЭМ!$B$39:$B$782,G$119)+'СЕТ СН'!$I$9+СВЦЭМ!$D$10+'СЕТ СН'!$I$5-'СЕТ СН'!$I$17</f>
        <v>5782.2919067900002</v>
      </c>
      <c r="H139" s="36">
        <f>SUMIFS(СВЦЭМ!$C$39:$C$782,СВЦЭМ!$A$39:$A$782,$A139,СВЦЭМ!$B$39:$B$782,H$119)+'СЕТ СН'!$I$9+СВЦЭМ!$D$10+'СЕТ СН'!$I$5-'СЕТ СН'!$I$17</f>
        <v>5738.2721741700007</v>
      </c>
      <c r="I139" s="36">
        <f>SUMIFS(СВЦЭМ!$C$39:$C$782,СВЦЭМ!$A$39:$A$782,$A139,СВЦЭМ!$B$39:$B$782,I$119)+'СЕТ СН'!$I$9+СВЦЭМ!$D$10+'СЕТ СН'!$I$5-'СЕТ СН'!$I$17</f>
        <v>5685.7241614000004</v>
      </c>
      <c r="J139" s="36">
        <f>SUMIFS(СВЦЭМ!$C$39:$C$782,СВЦЭМ!$A$39:$A$782,$A139,СВЦЭМ!$B$39:$B$782,J$119)+'СЕТ СН'!$I$9+СВЦЭМ!$D$10+'СЕТ СН'!$I$5-'СЕТ СН'!$I$17</f>
        <v>5671.37716722</v>
      </c>
      <c r="K139" s="36">
        <f>SUMIFS(СВЦЭМ!$C$39:$C$782,СВЦЭМ!$A$39:$A$782,$A139,СВЦЭМ!$B$39:$B$782,K$119)+'СЕТ СН'!$I$9+СВЦЭМ!$D$10+'СЕТ СН'!$I$5-'СЕТ СН'!$I$17</f>
        <v>5618.6024509200006</v>
      </c>
      <c r="L139" s="36">
        <f>SUMIFS(СВЦЭМ!$C$39:$C$782,СВЦЭМ!$A$39:$A$782,$A139,СВЦЭМ!$B$39:$B$782,L$119)+'СЕТ СН'!$I$9+СВЦЭМ!$D$10+'СЕТ СН'!$I$5-'СЕТ СН'!$I$17</f>
        <v>5654.7355116500003</v>
      </c>
      <c r="M139" s="36">
        <f>SUMIFS(СВЦЭМ!$C$39:$C$782,СВЦЭМ!$A$39:$A$782,$A139,СВЦЭМ!$B$39:$B$782,M$119)+'СЕТ СН'!$I$9+СВЦЭМ!$D$10+'СЕТ СН'!$I$5-'СЕТ СН'!$I$17</f>
        <v>5670.81079615</v>
      </c>
      <c r="N139" s="36">
        <f>SUMIFS(СВЦЭМ!$C$39:$C$782,СВЦЭМ!$A$39:$A$782,$A139,СВЦЭМ!$B$39:$B$782,N$119)+'СЕТ СН'!$I$9+СВЦЭМ!$D$10+'СЕТ СН'!$I$5-'СЕТ СН'!$I$17</f>
        <v>5683.2762854400007</v>
      </c>
      <c r="O139" s="36">
        <f>SUMIFS(СВЦЭМ!$C$39:$C$782,СВЦЭМ!$A$39:$A$782,$A139,СВЦЭМ!$B$39:$B$782,O$119)+'СЕТ СН'!$I$9+СВЦЭМ!$D$10+'СЕТ СН'!$I$5-'СЕТ СН'!$I$17</f>
        <v>5711.0737531300001</v>
      </c>
      <c r="P139" s="36">
        <f>SUMIFS(СВЦЭМ!$C$39:$C$782,СВЦЭМ!$A$39:$A$782,$A139,СВЦЭМ!$B$39:$B$782,P$119)+'СЕТ СН'!$I$9+СВЦЭМ!$D$10+'СЕТ СН'!$I$5-'СЕТ СН'!$I$17</f>
        <v>5725.7105185</v>
      </c>
      <c r="Q139" s="36">
        <f>SUMIFS(СВЦЭМ!$C$39:$C$782,СВЦЭМ!$A$39:$A$782,$A139,СВЦЭМ!$B$39:$B$782,Q$119)+'СЕТ СН'!$I$9+СВЦЭМ!$D$10+'СЕТ СН'!$I$5-'СЕТ СН'!$I$17</f>
        <v>5727.8255575700005</v>
      </c>
      <c r="R139" s="36">
        <f>SUMIFS(СВЦЭМ!$C$39:$C$782,СВЦЭМ!$A$39:$A$782,$A139,СВЦЭМ!$B$39:$B$782,R$119)+'СЕТ СН'!$I$9+СВЦЭМ!$D$10+'СЕТ СН'!$I$5-'СЕТ СН'!$I$17</f>
        <v>5705.96013253</v>
      </c>
      <c r="S139" s="36">
        <f>SUMIFS(СВЦЭМ!$C$39:$C$782,СВЦЭМ!$A$39:$A$782,$A139,СВЦЭМ!$B$39:$B$782,S$119)+'СЕТ СН'!$I$9+СВЦЭМ!$D$10+'СЕТ СН'!$I$5-'СЕТ СН'!$I$17</f>
        <v>5666.7795008900002</v>
      </c>
      <c r="T139" s="36">
        <f>SUMIFS(СВЦЭМ!$C$39:$C$782,СВЦЭМ!$A$39:$A$782,$A139,СВЦЭМ!$B$39:$B$782,T$119)+'СЕТ СН'!$I$9+СВЦЭМ!$D$10+'СЕТ СН'!$I$5-'СЕТ СН'!$I$17</f>
        <v>5590.8876907600006</v>
      </c>
      <c r="U139" s="36">
        <f>SUMIFS(СВЦЭМ!$C$39:$C$782,СВЦЭМ!$A$39:$A$782,$A139,СВЦЭМ!$B$39:$B$782,U$119)+'СЕТ СН'!$I$9+СВЦЭМ!$D$10+'СЕТ СН'!$I$5-'СЕТ СН'!$I$17</f>
        <v>5593.2636443500005</v>
      </c>
      <c r="V139" s="36">
        <f>SUMIFS(СВЦЭМ!$C$39:$C$782,СВЦЭМ!$A$39:$A$782,$A139,СВЦЭМ!$B$39:$B$782,V$119)+'СЕТ СН'!$I$9+СВЦЭМ!$D$10+'СЕТ СН'!$I$5-'СЕТ СН'!$I$17</f>
        <v>5621.6971343500009</v>
      </c>
      <c r="W139" s="36">
        <f>SUMIFS(СВЦЭМ!$C$39:$C$782,СВЦЭМ!$A$39:$A$782,$A139,СВЦЭМ!$B$39:$B$782,W$119)+'СЕТ СН'!$I$9+СВЦЭМ!$D$10+'СЕТ СН'!$I$5-'СЕТ СН'!$I$17</f>
        <v>5633.8515520700003</v>
      </c>
      <c r="X139" s="36">
        <f>SUMIFS(СВЦЭМ!$C$39:$C$782,СВЦЭМ!$A$39:$A$782,$A139,СВЦЭМ!$B$39:$B$782,X$119)+'СЕТ СН'!$I$9+СВЦЭМ!$D$10+'СЕТ СН'!$I$5-'СЕТ СН'!$I$17</f>
        <v>5664.4338775699998</v>
      </c>
      <c r="Y139" s="36">
        <f>SUMIFS(СВЦЭМ!$C$39:$C$782,СВЦЭМ!$A$39:$A$782,$A139,СВЦЭМ!$B$39:$B$782,Y$119)+'СЕТ СН'!$I$9+СВЦЭМ!$D$10+'СЕТ СН'!$I$5-'СЕТ СН'!$I$17</f>
        <v>5710.9905323300009</v>
      </c>
    </row>
    <row r="140" spans="1:25" ht="15.75" x14ac:dyDescent="0.2">
      <c r="A140" s="35">
        <f t="shared" si="3"/>
        <v>45251</v>
      </c>
      <c r="B140" s="36">
        <f>SUMIFS(СВЦЭМ!$C$39:$C$782,СВЦЭМ!$A$39:$A$782,$A140,СВЦЭМ!$B$39:$B$782,B$119)+'СЕТ СН'!$I$9+СВЦЭМ!$D$10+'СЕТ СН'!$I$5-'СЕТ СН'!$I$17</f>
        <v>5668.2025911700002</v>
      </c>
      <c r="C140" s="36">
        <f>SUMIFS(СВЦЭМ!$C$39:$C$782,СВЦЭМ!$A$39:$A$782,$A140,СВЦЭМ!$B$39:$B$782,C$119)+'СЕТ СН'!$I$9+СВЦЭМ!$D$10+'СЕТ СН'!$I$5-'СЕТ СН'!$I$17</f>
        <v>5706.1609075600009</v>
      </c>
      <c r="D140" s="36">
        <f>SUMIFS(СВЦЭМ!$C$39:$C$782,СВЦЭМ!$A$39:$A$782,$A140,СВЦЭМ!$B$39:$B$782,D$119)+'СЕТ СН'!$I$9+СВЦЭМ!$D$10+'СЕТ СН'!$I$5-'СЕТ СН'!$I$17</f>
        <v>5739.9024541400004</v>
      </c>
      <c r="E140" s="36">
        <f>SUMIFS(СВЦЭМ!$C$39:$C$782,СВЦЭМ!$A$39:$A$782,$A140,СВЦЭМ!$B$39:$B$782,E$119)+'СЕТ СН'!$I$9+СВЦЭМ!$D$10+'СЕТ СН'!$I$5-'СЕТ СН'!$I$17</f>
        <v>5723.05610196</v>
      </c>
      <c r="F140" s="36">
        <f>SUMIFS(СВЦЭМ!$C$39:$C$782,СВЦЭМ!$A$39:$A$782,$A140,СВЦЭМ!$B$39:$B$782,F$119)+'СЕТ СН'!$I$9+СВЦЭМ!$D$10+'СЕТ СН'!$I$5-'СЕТ СН'!$I$17</f>
        <v>5700.9315104200004</v>
      </c>
      <c r="G140" s="36">
        <f>SUMIFS(СВЦЭМ!$C$39:$C$782,СВЦЭМ!$A$39:$A$782,$A140,СВЦЭМ!$B$39:$B$782,G$119)+'СЕТ СН'!$I$9+СВЦЭМ!$D$10+'СЕТ СН'!$I$5-'СЕТ СН'!$I$17</f>
        <v>5692.5697410900002</v>
      </c>
      <c r="H140" s="36">
        <f>SUMIFS(СВЦЭМ!$C$39:$C$782,СВЦЭМ!$A$39:$A$782,$A140,СВЦЭМ!$B$39:$B$782,H$119)+'СЕТ СН'!$I$9+СВЦЭМ!$D$10+'СЕТ СН'!$I$5-'СЕТ СН'!$I$17</f>
        <v>5684.6711853400002</v>
      </c>
      <c r="I140" s="36">
        <f>SUMIFS(СВЦЭМ!$C$39:$C$782,СВЦЭМ!$A$39:$A$782,$A140,СВЦЭМ!$B$39:$B$782,I$119)+'СЕТ СН'!$I$9+СВЦЭМ!$D$10+'СЕТ СН'!$I$5-'СЕТ СН'!$I$17</f>
        <v>5676.0155703199998</v>
      </c>
      <c r="J140" s="36">
        <f>SUMIFS(СВЦЭМ!$C$39:$C$782,СВЦЭМ!$A$39:$A$782,$A140,СВЦЭМ!$B$39:$B$782,J$119)+'СЕТ СН'!$I$9+СВЦЭМ!$D$10+'СЕТ СН'!$I$5-'СЕТ СН'!$I$17</f>
        <v>5624.6449817000002</v>
      </c>
      <c r="K140" s="36">
        <f>SUMIFS(СВЦЭМ!$C$39:$C$782,СВЦЭМ!$A$39:$A$782,$A140,СВЦЭМ!$B$39:$B$782,K$119)+'СЕТ СН'!$I$9+СВЦЭМ!$D$10+'СЕТ СН'!$I$5-'СЕТ СН'!$I$17</f>
        <v>5629.1228671400004</v>
      </c>
      <c r="L140" s="36">
        <f>SUMIFS(СВЦЭМ!$C$39:$C$782,СВЦЭМ!$A$39:$A$782,$A140,СВЦЭМ!$B$39:$B$782,L$119)+'СЕТ СН'!$I$9+СВЦЭМ!$D$10+'СЕТ СН'!$I$5-'СЕТ СН'!$I$17</f>
        <v>5674.0670236100004</v>
      </c>
      <c r="M140" s="36">
        <f>SUMIFS(СВЦЭМ!$C$39:$C$782,СВЦЭМ!$A$39:$A$782,$A140,СВЦЭМ!$B$39:$B$782,M$119)+'СЕТ СН'!$I$9+СВЦЭМ!$D$10+'СЕТ СН'!$I$5-'СЕТ СН'!$I$17</f>
        <v>5699.7910984300006</v>
      </c>
      <c r="N140" s="36">
        <f>SUMIFS(СВЦЭМ!$C$39:$C$782,СВЦЭМ!$A$39:$A$782,$A140,СВЦЭМ!$B$39:$B$782,N$119)+'СЕТ СН'!$I$9+СВЦЭМ!$D$10+'СЕТ СН'!$I$5-'СЕТ СН'!$I$17</f>
        <v>5683.1166791600008</v>
      </c>
      <c r="O140" s="36">
        <f>SUMIFS(СВЦЭМ!$C$39:$C$782,СВЦЭМ!$A$39:$A$782,$A140,СВЦЭМ!$B$39:$B$782,O$119)+'СЕТ СН'!$I$9+СВЦЭМ!$D$10+'СЕТ СН'!$I$5-'СЕТ СН'!$I$17</f>
        <v>5669.5900632000003</v>
      </c>
      <c r="P140" s="36">
        <f>SUMIFS(СВЦЭМ!$C$39:$C$782,СВЦЭМ!$A$39:$A$782,$A140,СВЦЭМ!$B$39:$B$782,P$119)+'СЕТ СН'!$I$9+СВЦЭМ!$D$10+'СЕТ СН'!$I$5-'СЕТ СН'!$I$17</f>
        <v>5670.6954443499999</v>
      </c>
      <c r="Q140" s="36">
        <f>SUMIFS(СВЦЭМ!$C$39:$C$782,СВЦЭМ!$A$39:$A$782,$A140,СВЦЭМ!$B$39:$B$782,Q$119)+'СЕТ СН'!$I$9+СВЦЭМ!$D$10+'СЕТ СН'!$I$5-'СЕТ СН'!$I$17</f>
        <v>5675.6279978000002</v>
      </c>
      <c r="R140" s="36">
        <f>SUMIFS(СВЦЭМ!$C$39:$C$782,СВЦЭМ!$A$39:$A$782,$A140,СВЦЭМ!$B$39:$B$782,R$119)+'СЕТ СН'!$I$9+СВЦЭМ!$D$10+'СЕТ СН'!$I$5-'СЕТ СН'!$I$17</f>
        <v>5669.2972876600006</v>
      </c>
      <c r="S140" s="36">
        <f>SUMIFS(СВЦЭМ!$C$39:$C$782,СВЦЭМ!$A$39:$A$782,$A140,СВЦЭМ!$B$39:$B$782,S$119)+'СЕТ СН'!$I$9+СВЦЭМ!$D$10+'СЕТ СН'!$I$5-'СЕТ СН'!$I$17</f>
        <v>5651.5713056200002</v>
      </c>
      <c r="T140" s="36">
        <f>SUMIFS(СВЦЭМ!$C$39:$C$782,СВЦЭМ!$A$39:$A$782,$A140,СВЦЭМ!$B$39:$B$782,T$119)+'СЕТ СН'!$I$9+СВЦЭМ!$D$10+'СЕТ СН'!$I$5-'СЕТ СН'!$I$17</f>
        <v>5593.9828299500005</v>
      </c>
      <c r="U140" s="36">
        <f>SUMIFS(СВЦЭМ!$C$39:$C$782,СВЦЭМ!$A$39:$A$782,$A140,СВЦЭМ!$B$39:$B$782,U$119)+'СЕТ СН'!$I$9+СВЦЭМ!$D$10+'СЕТ СН'!$I$5-'СЕТ СН'!$I$17</f>
        <v>5572.6173791199999</v>
      </c>
      <c r="V140" s="36">
        <f>SUMIFS(СВЦЭМ!$C$39:$C$782,СВЦЭМ!$A$39:$A$782,$A140,СВЦЭМ!$B$39:$B$782,V$119)+'СЕТ СН'!$I$9+СВЦЭМ!$D$10+'СЕТ СН'!$I$5-'СЕТ СН'!$I$17</f>
        <v>5584.6698880900003</v>
      </c>
      <c r="W140" s="36">
        <f>SUMIFS(СВЦЭМ!$C$39:$C$782,СВЦЭМ!$A$39:$A$782,$A140,СВЦЭМ!$B$39:$B$782,W$119)+'СЕТ СН'!$I$9+СВЦЭМ!$D$10+'СЕТ СН'!$I$5-'СЕТ СН'!$I$17</f>
        <v>5594.0211199900004</v>
      </c>
      <c r="X140" s="36">
        <f>SUMIFS(СВЦЭМ!$C$39:$C$782,СВЦЭМ!$A$39:$A$782,$A140,СВЦЭМ!$B$39:$B$782,X$119)+'СЕТ СН'!$I$9+СВЦЭМ!$D$10+'СЕТ СН'!$I$5-'СЕТ СН'!$I$17</f>
        <v>5630.4474587800005</v>
      </c>
      <c r="Y140" s="36">
        <f>SUMIFS(СВЦЭМ!$C$39:$C$782,СВЦЭМ!$A$39:$A$782,$A140,СВЦЭМ!$B$39:$B$782,Y$119)+'СЕТ СН'!$I$9+СВЦЭМ!$D$10+'СЕТ СН'!$I$5-'СЕТ СН'!$I$17</f>
        <v>5655.5939924400009</v>
      </c>
    </row>
    <row r="141" spans="1:25" ht="15.75" x14ac:dyDescent="0.2">
      <c r="A141" s="35">
        <f t="shared" si="3"/>
        <v>45252</v>
      </c>
      <c r="B141" s="36">
        <f>SUMIFS(СВЦЭМ!$C$39:$C$782,СВЦЭМ!$A$39:$A$782,$A141,СВЦЭМ!$B$39:$B$782,B$119)+'СЕТ СН'!$I$9+СВЦЭМ!$D$10+'СЕТ СН'!$I$5-'СЕТ СН'!$I$17</f>
        <v>5580.2928255500001</v>
      </c>
      <c r="C141" s="36">
        <f>SUMIFS(СВЦЭМ!$C$39:$C$782,СВЦЭМ!$A$39:$A$782,$A141,СВЦЭМ!$B$39:$B$782,C$119)+'СЕТ СН'!$I$9+СВЦЭМ!$D$10+'СЕТ СН'!$I$5-'СЕТ СН'!$I$17</f>
        <v>5640.5285950900006</v>
      </c>
      <c r="D141" s="36">
        <f>SUMIFS(СВЦЭМ!$C$39:$C$782,СВЦЭМ!$A$39:$A$782,$A141,СВЦЭМ!$B$39:$B$782,D$119)+'СЕТ СН'!$I$9+СВЦЭМ!$D$10+'СЕТ СН'!$I$5-'СЕТ СН'!$I$17</f>
        <v>5695.0877414900006</v>
      </c>
      <c r="E141" s="36">
        <f>SUMIFS(СВЦЭМ!$C$39:$C$782,СВЦЭМ!$A$39:$A$782,$A141,СВЦЭМ!$B$39:$B$782,E$119)+'СЕТ СН'!$I$9+СВЦЭМ!$D$10+'СЕТ СН'!$I$5-'СЕТ СН'!$I$17</f>
        <v>5701.3214125900004</v>
      </c>
      <c r="F141" s="36">
        <f>SUMIFS(СВЦЭМ!$C$39:$C$782,СВЦЭМ!$A$39:$A$782,$A141,СВЦЭМ!$B$39:$B$782,F$119)+'СЕТ СН'!$I$9+СВЦЭМ!$D$10+'СЕТ СН'!$I$5-'СЕТ СН'!$I$17</f>
        <v>5687.5043699899998</v>
      </c>
      <c r="G141" s="36">
        <f>SUMIFS(СВЦЭМ!$C$39:$C$782,СВЦЭМ!$A$39:$A$782,$A141,СВЦЭМ!$B$39:$B$782,G$119)+'СЕТ СН'!$I$9+СВЦЭМ!$D$10+'СЕТ СН'!$I$5-'СЕТ СН'!$I$17</f>
        <v>5678.0032481400003</v>
      </c>
      <c r="H141" s="36">
        <f>SUMIFS(СВЦЭМ!$C$39:$C$782,СВЦЭМ!$A$39:$A$782,$A141,СВЦЭМ!$B$39:$B$782,H$119)+'СЕТ СН'!$I$9+СВЦЭМ!$D$10+'СЕТ СН'!$I$5-'СЕТ СН'!$I$17</f>
        <v>5629.9005950500004</v>
      </c>
      <c r="I141" s="36">
        <f>SUMIFS(СВЦЭМ!$C$39:$C$782,СВЦЭМ!$A$39:$A$782,$A141,СВЦЭМ!$B$39:$B$782,I$119)+'СЕТ СН'!$I$9+СВЦЭМ!$D$10+'СЕТ СН'!$I$5-'СЕТ СН'!$I$17</f>
        <v>5559.7499126500006</v>
      </c>
      <c r="J141" s="36">
        <f>SUMIFS(СВЦЭМ!$C$39:$C$782,СВЦЭМ!$A$39:$A$782,$A141,СВЦЭМ!$B$39:$B$782,J$119)+'СЕТ СН'!$I$9+СВЦЭМ!$D$10+'СЕТ СН'!$I$5-'СЕТ СН'!$I$17</f>
        <v>5514.6408507300002</v>
      </c>
      <c r="K141" s="36">
        <f>SUMIFS(СВЦЭМ!$C$39:$C$782,СВЦЭМ!$A$39:$A$782,$A141,СВЦЭМ!$B$39:$B$782,K$119)+'СЕТ СН'!$I$9+СВЦЭМ!$D$10+'СЕТ СН'!$I$5-'СЕТ СН'!$I$17</f>
        <v>5521.4258471600006</v>
      </c>
      <c r="L141" s="36">
        <f>SUMIFS(СВЦЭМ!$C$39:$C$782,СВЦЭМ!$A$39:$A$782,$A141,СВЦЭМ!$B$39:$B$782,L$119)+'СЕТ СН'!$I$9+СВЦЭМ!$D$10+'СЕТ СН'!$I$5-'СЕТ СН'!$I$17</f>
        <v>5538.0133186600006</v>
      </c>
      <c r="M141" s="36">
        <f>SUMIFS(СВЦЭМ!$C$39:$C$782,СВЦЭМ!$A$39:$A$782,$A141,СВЦЭМ!$B$39:$B$782,M$119)+'СЕТ СН'!$I$9+СВЦЭМ!$D$10+'СЕТ СН'!$I$5-'СЕТ СН'!$I$17</f>
        <v>5624.6904142399999</v>
      </c>
      <c r="N141" s="36">
        <f>SUMIFS(СВЦЭМ!$C$39:$C$782,СВЦЭМ!$A$39:$A$782,$A141,СВЦЭМ!$B$39:$B$782,N$119)+'СЕТ СН'!$I$9+СВЦЭМ!$D$10+'СЕТ СН'!$I$5-'СЕТ СН'!$I$17</f>
        <v>5632.1171924500004</v>
      </c>
      <c r="O141" s="36">
        <f>SUMIFS(СВЦЭМ!$C$39:$C$782,СВЦЭМ!$A$39:$A$782,$A141,СВЦЭМ!$B$39:$B$782,O$119)+'СЕТ СН'!$I$9+СВЦЭМ!$D$10+'СЕТ СН'!$I$5-'СЕТ СН'!$I$17</f>
        <v>5647.4353688400006</v>
      </c>
      <c r="P141" s="36">
        <f>SUMIFS(СВЦЭМ!$C$39:$C$782,СВЦЭМ!$A$39:$A$782,$A141,СВЦЭМ!$B$39:$B$782,P$119)+'СЕТ СН'!$I$9+СВЦЭМ!$D$10+'СЕТ СН'!$I$5-'СЕТ СН'!$I$17</f>
        <v>5657.8445946700003</v>
      </c>
      <c r="Q141" s="36">
        <f>SUMIFS(СВЦЭМ!$C$39:$C$782,СВЦЭМ!$A$39:$A$782,$A141,СВЦЭМ!$B$39:$B$782,Q$119)+'СЕТ СН'!$I$9+СВЦЭМ!$D$10+'СЕТ СН'!$I$5-'СЕТ СН'!$I$17</f>
        <v>5669.5111100400009</v>
      </c>
      <c r="R141" s="36">
        <f>SUMIFS(СВЦЭМ!$C$39:$C$782,СВЦЭМ!$A$39:$A$782,$A141,СВЦЭМ!$B$39:$B$782,R$119)+'СЕТ СН'!$I$9+СВЦЭМ!$D$10+'СЕТ СН'!$I$5-'СЕТ СН'!$I$17</f>
        <v>5662.7015435800004</v>
      </c>
      <c r="S141" s="36">
        <f>SUMIFS(СВЦЭМ!$C$39:$C$782,СВЦЭМ!$A$39:$A$782,$A141,СВЦЭМ!$B$39:$B$782,S$119)+'СЕТ СН'!$I$9+СВЦЭМ!$D$10+'СЕТ СН'!$I$5-'СЕТ СН'!$I$17</f>
        <v>5628.1087797199998</v>
      </c>
      <c r="T141" s="36">
        <f>SUMIFS(СВЦЭМ!$C$39:$C$782,СВЦЭМ!$A$39:$A$782,$A141,СВЦЭМ!$B$39:$B$782,T$119)+'СЕТ СН'!$I$9+СВЦЭМ!$D$10+'СЕТ СН'!$I$5-'СЕТ СН'!$I$17</f>
        <v>5555.9931962800001</v>
      </c>
      <c r="U141" s="36">
        <f>SUMIFS(СВЦЭМ!$C$39:$C$782,СВЦЭМ!$A$39:$A$782,$A141,СВЦЭМ!$B$39:$B$782,U$119)+'СЕТ СН'!$I$9+СВЦЭМ!$D$10+'СЕТ СН'!$I$5-'СЕТ СН'!$I$17</f>
        <v>5521.5213382000002</v>
      </c>
      <c r="V141" s="36">
        <f>SUMIFS(СВЦЭМ!$C$39:$C$782,СВЦЭМ!$A$39:$A$782,$A141,СВЦЭМ!$B$39:$B$782,V$119)+'СЕТ СН'!$I$9+СВЦЭМ!$D$10+'СЕТ СН'!$I$5-'СЕТ СН'!$I$17</f>
        <v>5501.6129697000006</v>
      </c>
      <c r="W141" s="36">
        <f>SUMIFS(СВЦЭМ!$C$39:$C$782,СВЦЭМ!$A$39:$A$782,$A141,СВЦЭМ!$B$39:$B$782,W$119)+'СЕТ СН'!$I$9+СВЦЭМ!$D$10+'СЕТ СН'!$I$5-'СЕТ СН'!$I$17</f>
        <v>5470.6895002900001</v>
      </c>
      <c r="X141" s="36">
        <f>SUMIFS(СВЦЭМ!$C$39:$C$782,СВЦЭМ!$A$39:$A$782,$A141,СВЦЭМ!$B$39:$B$782,X$119)+'СЕТ СН'!$I$9+СВЦЭМ!$D$10+'СЕТ СН'!$I$5-'СЕТ СН'!$I$17</f>
        <v>5499.0293335000006</v>
      </c>
      <c r="Y141" s="36">
        <f>SUMIFS(СВЦЭМ!$C$39:$C$782,СВЦЭМ!$A$39:$A$782,$A141,СВЦЭМ!$B$39:$B$782,Y$119)+'СЕТ СН'!$I$9+СВЦЭМ!$D$10+'СЕТ СН'!$I$5-'СЕТ СН'!$I$17</f>
        <v>5558.3897060200006</v>
      </c>
    </row>
    <row r="142" spans="1:25" ht="15.75" x14ac:dyDescent="0.2">
      <c r="A142" s="35">
        <f t="shared" si="3"/>
        <v>45253</v>
      </c>
      <c r="B142" s="36">
        <f>SUMIFS(СВЦЭМ!$C$39:$C$782,СВЦЭМ!$A$39:$A$782,$A142,СВЦЭМ!$B$39:$B$782,B$119)+'СЕТ СН'!$I$9+СВЦЭМ!$D$10+'СЕТ СН'!$I$5-'СЕТ СН'!$I$17</f>
        <v>5612.3578337100007</v>
      </c>
      <c r="C142" s="36">
        <f>SUMIFS(СВЦЭМ!$C$39:$C$782,СВЦЭМ!$A$39:$A$782,$A142,СВЦЭМ!$B$39:$B$782,C$119)+'СЕТ СН'!$I$9+СВЦЭМ!$D$10+'СЕТ СН'!$I$5-'СЕТ СН'!$I$17</f>
        <v>5670.1034897000009</v>
      </c>
      <c r="D142" s="36">
        <f>SUMIFS(СВЦЭМ!$C$39:$C$782,СВЦЭМ!$A$39:$A$782,$A142,СВЦЭМ!$B$39:$B$782,D$119)+'СЕТ СН'!$I$9+СВЦЭМ!$D$10+'СЕТ СН'!$I$5-'СЕТ СН'!$I$17</f>
        <v>5718.8524674100008</v>
      </c>
      <c r="E142" s="36">
        <f>SUMIFS(СВЦЭМ!$C$39:$C$782,СВЦЭМ!$A$39:$A$782,$A142,СВЦЭМ!$B$39:$B$782,E$119)+'СЕТ СН'!$I$9+СВЦЭМ!$D$10+'СЕТ СН'!$I$5-'СЕТ СН'!$I$17</f>
        <v>5702.9874792099999</v>
      </c>
      <c r="F142" s="36">
        <f>SUMIFS(СВЦЭМ!$C$39:$C$782,СВЦЭМ!$A$39:$A$782,$A142,СВЦЭМ!$B$39:$B$782,F$119)+'СЕТ СН'!$I$9+СВЦЭМ!$D$10+'СЕТ СН'!$I$5-'СЕТ СН'!$I$17</f>
        <v>5704.9727550200005</v>
      </c>
      <c r="G142" s="36">
        <f>SUMIFS(СВЦЭМ!$C$39:$C$782,СВЦЭМ!$A$39:$A$782,$A142,СВЦЭМ!$B$39:$B$782,G$119)+'СЕТ СН'!$I$9+СВЦЭМ!$D$10+'СЕТ СН'!$I$5-'СЕТ СН'!$I$17</f>
        <v>5685.5955395800001</v>
      </c>
      <c r="H142" s="36">
        <f>SUMIFS(СВЦЭМ!$C$39:$C$782,СВЦЭМ!$A$39:$A$782,$A142,СВЦЭМ!$B$39:$B$782,H$119)+'СЕТ СН'!$I$9+СВЦЭМ!$D$10+'СЕТ СН'!$I$5-'СЕТ СН'!$I$17</f>
        <v>5634.5118479000002</v>
      </c>
      <c r="I142" s="36">
        <f>SUMIFS(СВЦЭМ!$C$39:$C$782,СВЦЭМ!$A$39:$A$782,$A142,СВЦЭМ!$B$39:$B$782,I$119)+'СЕТ СН'!$I$9+СВЦЭМ!$D$10+'СЕТ СН'!$I$5-'СЕТ СН'!$I$17</f>
        <v>5580.6241436</v>
      </c>
      <c r="J142" s="36">
        <f>SUMIFS(СВЦЭМ!$C$39:$C$782,СВЦЭМ!$A$39:$A$782,$A142,СВЦЭМ!$B$39:$B$782,J$119)+'СЕТ СН'!$I$9+СВЦЭМ!$D$10+'СЕТ СН'!$I$5-'СЕТ СН'!$I$17</f>
        <v>5578.3561267900004</v>
      </c>
      <c r="K142" s="36">
        <f>SUMIFS(СВЦЭМ!$C$39:$C$782,СВЦЭМ!$A$39:$A$782,$A142,СВЦЭМ!$B$39:$B$782,K$119)+'СЕТ СН'!$I$9+СВЦЭМ!$D$10+'СЕТ СН'!$I$5-'СЕТ СН'!$I$17</f>
        <v>5601.5447917600004</v>
      </c>
      <c r="L142" s="36">
        <f>SUMIFS(СВЦЭМ!$C$39:$C$782,СВЦЭМ!$A$39:$A$782,$A142,СВЦЭМ!$B$39:$B$782,L$119)+'СЕТ СН'!$I$9+СВЦЭМ!$D$10+'СЕТ СН'!$I$5-'СЕТ СН'!$I$17</f>
        <v>5635.6267028500006</v>
      </c>
      <c r="M142" s="36">
        <f>SUMIFS(СВЦЭМ!$C$39:$C$782,СВЦЭМ!$A$39:$A$782,$A142,СВЦЭМ!$B$39:$B$782,M$119)+'СЕТ СН'!$I$9+СВЦЭМ!$D$10+'СЕТ СН'!$I$5-'СЕТ СН'!$I$17</f>
        <v>5709.8743229200008</v>
      </c>
      <c r="N142" s="36">
        <f>SUMIFS(СВЦЭМ!$C$39:$C$782,СВЦЭМ!$A$39:$A$782,$A142,СВЦЭМ!$B$39:$B$782,N$119)+'СЕТ СН'!$I$9+СВЦЭМ!$D$10+'СЕТ СН'!$I$5-'СЕТ СН'!$I$17</f>
        <v>5752.8195489</v>
      </c>
      <c r="O142" s="36">
        <f>SUMIFS(СВЦЭМ!$C$39:$C$782,СВЦЭМ!$A$39:$A$782,$A142,СВЦЭМ!$B$39:$B$782,O$119)+'СЕТ СН'!$I$9+СВЦЭМ!$D$10+'СЕТ СН'!$I$5-'СЕТ СН'!$I$17</f>
        <v>5755.4646788</v>
      </c>
      <c r="P142" s="36">
        <f>SUMIFS(СВЦЭМ!$C$39:$C$782,СВЦЭМ!$A$39:$A$782,$A142,СВЦЭМ!$B$39:$B$782,P$119)+'СЕТ СН'!$I$9+СВЦЭМ!$D$10+'СЕТ СН'!$I$5-'СЕТ СН'!$I$17</f>
        <v>5752.3012327900005</v>
      </c>
      <c r="Q142" s="36">
        <f>SUMIFS(СВЦЭМ!$C$39:$C$782,СВЦЭМ!$A$39:$A$782,$A142,СВЦЭМ!$B$39:$B$782,Q$119)+'СЕТ СН'!$I$9+СВЦЭМ!$D$10+'СЕТ СН'!$I$5-'СЕТ СН'!$I$17</f>
        <v>5756.6096085700001</v>
      </c>
      <c r="R142" s="36">
        <f>SUMIFS(СВЦЭМ!$C$39:$C$782,СВЦЭМ!$A$39:$A$782,$A142,СВЦЭМ!$B$39:$B$782,R$119)+'СЕТ СН'!$I$9+СВЦЭМ!$D$10+'СЕТ СН'!$I$5-'СЕТ СН'!$I$17</f>
        <v>5736.2706068300004</v>
      </c>
      <c r="S142" s="36">
        <f>SUMIFS(СВЦЭМ!$C$39:$C$782,СВЦЭМ!$A$39:$A$782,$A142,СВЦЭМ!$B$39:$B$782,S$119)+'СЕТ СН'!$I$9+СВЦЭМ!$D$10+'СЕТ СН'!$I$5-'СЕТ СН'!$I$17</f>
        <v>5706.2900840000002</v>
      </c>
      <c r="T142" s="36">
        <f>SUMIFS(СВЦЭМ!$C$39:$C$782,СВЦЭМ!$A$39:$A$782,$A142,СВЦЭМ!$B$39:$B$782,T$119)+'СЕТ СН'!$I$9+СВЦЭМ!$D$10+'СЕТ СН'!$I$5-'СЕТ СН'!$I$17</f>
        <v>5637.3718155400002</v>
      </c>
      <c r="U142" s="36">
        <f>SUMIFS(СВЦЭМ!$C$39:$C$782,СВЦЭМ!$A$39:$A$782,$A142,СВЦЭМ!$B$39:$B$782,U$119)+'СЕТ СН'!$I$9+СВЦЭМ!$D$10+'СЕТ СН'!$I$5-'СЕТ СН'!$I$17</f>
        <v>5636.7100860800001</v>
      </c>
      <c r="V142" s="36">
        <f>SUMIFS(СВЦЭМ!$C$39:$C$782,СВЦЭМ!$A$39:$A$782,$A142,СВЦЭМ!$B$39:$B$782,V$119)+'СЕТ СН'!$I$9+СВЦЭМ!$D$10+'СЕТ СН'!$I$5-'СЕТ СН'!$I$17</f>
        <v>5611.5285811700005</v>
      </c>
      <c r="W142" s="36">
        <f>SUMIFS(СВЦЭМ!$C$39:$C$782,СВЦЭМ!$A$39:$A$782,$A142,СВЦЭМ!$B$39:$B$782,W$119)+'СЕТ СН'!$I$9+СВЦЭМ!$D$10+'СЕТ СН'!$I$5-'СЕТ СН'!$I$17</f>
        <v>5602.4794468100008</v>
      </c>
      <c r="X142" s="36">
        <f>SUMIFS(СВЦЭМ!$C$39:$C$782,СВЦЭМ!$A$39:$A$782,$A142,СВЦЭМ!$B$39:$B$782,X$119)+'СЕТ СН'!$I$9+СВЦЭМ!$D$10+'СЕТ СН'!$I$5-'СЕТ СН'!$I$17</f>
        <v>5609.8558075400006</v>
      </c>
      <c r="Y142" s="36">
        <f>SUMIFS(СВЦЭМ!$C$39:$C$782,СВЦЭМ!$A$39:$A$782,$A142,СВЦЭМ!$B$39:$B$782,Y$119)+'СЕТ СН'!$I$9+СВЦЭМ!$D$10+'СЕТ СН'!$I$5-'СЕТ СН'!$I$17</f>
        <v>5672.5524020400007</v>
      </c>
    </row>
    <row r="143" spans="1:25" ht="15.75" x14ac:dyDescent="0.2">
      <c r="A143" s="35">
        <f t="shared" si="3"/>
        <v>45254</v>
      </c>
      <c r="B143" s="36">
        <f>SUMIFS(СВЦЭМ!$C$39:$C$782,СВЦЭМ!$A$39:$A$782,$A143,СВЦЭМ!$B$39:$B$782,B$119)+'СЕТ СН'!$I$9+СВЦЭМ!$D$10+'СЕТ СН'!$I$5-'СЕТ СН'!$I$17</f>
        <v>5583.4468565900006</v>
      </c>
      <c r="C143" s="36">
        <f>SUMIFS(СВЦЭМ!$C$39:$C$782,СВЦЭМ!$A$39:$A$782,$A143,СВЦЭМ!$B$39:$B$782,C$119)+'СЕТ СН'!$I$9+СВЦЭМ!$D$10+'СЕТ СН'!$I$5-'СЕТ СН'!$I$17</f>
        <v>5622.5556448100006</v>
      </c>
      <c r="D143" s="36">
        <f>SUMIFS(СВЦЭМ!$C$39:$C$782,СВЦЭМ!$A$39:$A$782,$A143,СВЦЭМ!$B$39:$B$782,D$119)+'СЕТ СН'!$I$9+СВЦЭМ!$D$10+'СЕТ СН'!$I$5-'СЕТ СН'!$I$17</f>
        <v>5658.0312728600002</v>
      </c>
      <c r="E143" s="36">
        <f>SUMIFS(СВЦЭМ!$C$39:$C$782,СВЦЭМ!$A$39:$A$782,$A143,СВЦЭМ!$B$39:$B$782,E$119)+'СЕТ СН'!$I$9+СВЦЭМ!$D$10+'СЕТ СН'!$I$5-'СЕТ СН'!$I$17</f>
        <v>5645.0737867600001</v>
      </c>
      <c r="F143" s="36">
        <f>SUMIFS(СВЦЭМ!$C$39:$C$782,СВЦЭМ!$A$39:$A$782,$A143,СВЦЭМ!$B$39:$B$782,F$119)+'СЕТ СН'!$I$9+СВЦЭМ!$D$10+'СЕТ СН'!$I$5-'СЕТ СН'!$I$17</f>
        <v>5649.4851292700005</v>
      </c>
      <c r="G143" s="36">
        <f>SUMIFS(СВЦЭМ!$C$39:$C$782,СВЦЭМ!$A$39:$A$782,$A143,СВЦЭМ!$B$39:$B$782,G$119)+'СЕТ СН'!$I$9+СВЦЭМ!$D$10+'СЕТ СН'!$I$5-'СЕТ СН'!$I$17</f>
        <v>5641.2020830199999</v>
      </c>
      <c r="H143" s="36">
        <f>SUMIFS(СВЦЭМ!$C$39:$C$782,СВЦЭМ!$A$39:$A$782,$A143,СВЦЭМ!$B$39:$B$782,H$119)+'СЕТ СН'!$I$9+СВЦЭМ!$D$10+'СЕТ СН'!$I$5-'СЕТ СН'!$I$17</f>
        <v>5612.2490275700002</v>
      </c>
      <c r="I143" s="36">
        <f>SUMIFS(СВЦЭМ!$C$39:$C$782,СВЦЭМ!$A$39:$A$782,$A143,СВЦЭМ!$B$39:$B$782,I$119)+'СЕТ СН'!$I$9+СВЦЭМ!$D$10+'СЕТ СН'!$I$5-'СЕТ СН'!$I$17</f>
        <v>5555.6201626900001</v>
      </c>
      <c r="J143" s="36">
        <f>SUMIFS(СВЦЭМ!$C$39:$C$782,СВЦЭМ!$A$39:$A$782,$A143,СВЦЭМ!$B$39:$B$782,J$119)+'СЕТ СН'!$I$9+СВЦЭМ!$D$10+'СЕТ СН'!$I$5-'СЕТ СН'!$I$17</f>
        <v>5501.7197546900006</v>
      </c>
      <c r="K143" s="36">
        <f>SUMIFS(СВЦЭМ!$C$39:$C$782,СВЦЭМ!$A$39:$A$782,$A143,СВЦЭМ!$B$39:$B$782,K$119)+'СЕТ СН'!$I$9+СВЦЭМ!$D$10+'СЕТ СН'!$I$5-'СЕТ СН'!$I$17</f>
        <v>5466.8200437100004</v>
      </c>
      <c r="L143" s="36">
        <f>SUMIFS(СВЦЭМ!$C$39:$C$782,СВЦЭМ!$A$39:$A$782,$A143,СВЦЭМ!$B$39:$B$782,L$119)+'СЕТ СН'!$I$9+СВЦЭМ!$D$10+'СЕТ СН'!$I$5-'СЕТ СН'!$I$17</f>
        <v>5454.6890187000008</v>
      </c>
      <c r="M143" s="36">
        <f>SUMIFS(СВЦЭМ!$C$39:$C$782,СВЦЭМ!$A$39:$A$782,$A143,СВЦЭМ!$B$39:$B$782,M$119)+'СЕТ СН'!$I$9+СВЦЭМ!$D$10+'СЕТ СН'!$I$5-'СЕТ СН'!$I$17</f>
        <v>5469.9045240900005</v>
      </c>
      <c r="N143" s="36">
        <f>SUMIFS(СВЦЭМ!$C$39:$C$782,СВЦЭМ!$A$39:$A$782,$A143,СВЦЭМ!$B$39:$B$782,N$119)+'СЕТ СН'!$I$9+СВЦЭМ!$D$10+'СЕТ СН'!$I$5-'СЕТ СН'!$I$17</f>
        <v>5482.10365215</v>
      </c>
      <c r="O143" s="36">
        <f>SUMIFS(СВЦЭМ!$C$39:$C$782,СВЦЭМ!$A$39:$A$782,$A143,СВЦЭМ!$B$39:$B$782,O$119)+'СЕТ СН'!$I$9+СВЦЭМ!$D$10+'СЕТ СН'!$I$5-'СЕТ СН'!$I$17</f>
        <v>5490.4576045100002</v>
      </c>
      <c r="P143" s="36">
        <f>SUMIFS(СВЦЭМ!$C$39:$C$782,СВЦЭМ!$A$39:$A$782,$A143,СВЦЭМ!$B$39:$B$782,P$119)+'СЕТ СН'!$I$9+СВЦЭМ!$D$10+'СЕТ СН'!$I$5-'СЕТ СН'!$I$17</f>
        <v>5494.6570650000003</v>
      </c>
      <c r="Q143" s="36">
        <f>SUMIFS(СВЦЭМ!$C$39:$C$782,СВЦЭМ!$A$39:$A$782,$A143,СВЦЭМ!$B$39:$B$782,Q$119)+'СЕТ СН'!$I$9+СВЦЭМ!$D$10+'СЕТ СН'!$I$5-'СЕТ СН'!$I$17</f>
        <v>5499.3043857500006</v>
      </c>
      <c r="R143" s="36">
        <f>SUMIFS(СВЦЭМ!$C$39:$C$782,СВЦЭМ!$A$39:$A$782,$A143,СВЦЭМ!$B$39:$B$782,R$119)+'СЕТ СН'!$I$9+СВЦЭМ!$D$10+'СЕТ СН'!$I$5-'СЕТ СН'!$I$17</f>
        <v>5497.4976246300002</v>
      </c>
      <c r="S143" s="36">
        <f>SUMIFS(СВЦЭМ!$C$39:$C$782,СВЦЭМ!$A$39:$A$782,$A143,СВЦЭМ!$B$39:$B$782,S$119)+'СЕТ СН'!$I$9+СВЦЭМ!$D$10+'СЕТ СН'!$I$5-'СЕТ СН'!$I$17</f>
        <v>5445.1182089100002</v>
      </c>
      <c r="T143" s="36">
        <f>SUMIFS(СВЦЭМ!$C$39:$C$782,СВЦЭМ!$A$39:$A$782,$A143,СВЦЭМ!$B$39:$B$782,T$119)+'СЕТ СН'!$I$9+СВЦЭМ!$D$10+'СЕТ СН'!$I$5-'СЕТ СН'!$I$17</f>
        <v>5413.1617690399999</v>
      </c>
      <c r="U143" s="36">
        <f>SUMIFS(СВЦЭМ!$C$39:$C$782,СВЦЭМ!$A$39:$A$782,$A143,СВЦЭМ!$B$39:$B$782,U$119)+'СЕТ СН'!$I$9+СВЦЭМ!$D$10+'СЕТ СН'!$I$5-'СЕТ СН'!$I$17</f>
        <v>5423.63042494</v>
      </c>
      <c r="V143" s="36">
        <f>SUMIFS(СВЦЭМ!$C$39:$C$782,СВЦЭМ!$A$39:$A$782,$A143,СВЦЭМ!$B$39:$B$782,V$119)+'СЕТ СН'!$I$9+СВЦЭМ!$D$10+'СЕТ СН'!$I$5-'СЕТ СН'!$I$17</f>
        <v>5458.4713397000005</v>
      </c>
      <c r="W143" s="36">
        <f>SUMIFS(СВЦЭМ!$C$39:$C$782,СВЦЭМ!$A$39:$A$782,$A143,СВЦЭМ!$B$39:$B$782,W$119)+'СЕТ СН'!$I$9+СВЦЭМ!$D$10+'СЕТ СН'!$I$5-'СЕТ СН'!$I$17</f>
        <v>5475.3119357800006</v>
      </c>
      <c r="X143" s="36">
        <f>SUMIFS(СВЦЭМ!$C$39:$C$782,СВЦЭМ!$A$39:$A$782,$A143,СВЦЭМ!$B$39:$B$782,X$119)+'СЕТ СН'!$I$9+СВЦЭМ!$D$10+'СЕТ СН'!$I$5-'СЕТ СН'!$I$17</f>
        <v>5482.4188286000008</v>
      </c>
      <c r="Y143" s="36">
        <f>SUMIFS(СВЦЭМ!$C$39:$C$782,СВЦЭМ!$A$39:$A$782,$A143,СВЦЭМ!$B$39:$B$782,Y$119)+'СЕТ СН'!$I$9+СВЦЭМ!$D$10+'СЕТ СН'!$I$5-'СЕТ СН'!$I$17</f>
        <v>5599.9413529700005</v>
      </c>
    </row>
    <row r="144" spans="1:25" ht="15.75" x14ac:dyDescent="0.2">
      <c r="A144" s="35">
        <f t="shared" si="3"/>
        <v>45255</v>
      </c>
      <c r="B144" s="36">
        <f>SUMIFS(СВЦЭМ!$C$39:$C$782,СВЦЭМ!$A$39:$A$782,$A144,СВЦЭМ!$B$39:$B$782,B$119)+'СЕТ СН'!$I$9+СВЦЭМ!$D$10+'СЕТ СН'!$I$5-'СЕТ СН'!$I$17</f>
        <v>5689.6090731300001</v>
      </c>
      <c r="C144" s="36">
        <f>SUMIFS(СВЦЭМ!$C$39:$C$782,СВЦЭМ!$A$39:$A$782,$A144,СВЦЭМ!$B$39:$B$782,C$119)+'СЕТ СН'!$I$9+СВЦЭМ!$D$10+'СЕТ СН'!$I$5-'СЕТ СН'!$I$17</f>
        <v>5658.5127931400002</v>
      </c>
      <c r="D144" s="36">
        <f>SUMIFS(СВЦЭМ!$C$39:$C$782,СВЦЭМ!$A$39:$A$782,$A144,СВЦЭМ!$B$39:$B$782,D$119)+'СЕТ СН'!$I$9+СВЦЭМ!$D$10+'СЕТ СН'!$I$5-'СЕТ СН'!$I$17</f>
        <v>5726.3627223399999</v>
      </c>
      <c r="E144" s="36">
        <f>SUMIFS(СВЦЭМ!$C$39:$C$782,СВЦЭМ!$A$39:$A$782,$A144,СВЦЭМ!$B$39:$B$782,E$119)+'СЕТ СН'!$I$9+СВЦЭМ!$D$10+'СЕТ СН'!$I$5-'СЕТ СН'!$I$17</f>
        <v>5716.7417437500008</v>
      </c>
      <c r="F144" s="36">
        <f>SUMIFS(СВЦЭМ!$C$39:$C$782,СВЦЭМ!$A$39:$A$782,$A144,СВЦЭМ!$B$39:$B$782,F$119)+'СЕТ СН'!$I$9+СВЦЭМ!$D$10+'СЕТ СН'!$I$5-'СЕТ СН'!$I$17</f>
        <v>5717.1186320000006</v>
      </c>
      <c r="G144" s="36">
        <f>SUMIFS(СВЦЭМ!$C$39:$C$782,СВЦЭМ!$A$39:$A$782,$A144,СВЦЭМ!$B$39:$B$782,G$119)+'СЕТ СН'!$I$9+СВЦЭМ!$D$10+'СЕТ СН'!$I$5-'СЕТ СН'!$I$17</f>
        <v>5732.2477952500003</v>
      </c>
      <c r="H144" s="36">
        <f>SUMIFS(СВЦЭМ!$C$39:$C$782,СВЦЭМ!$A$39:$A$782,$A144,СВЦЭМ!$B$39:$B$782,H$119)+'СЕТ СН'!$I$9+СВЦЭМ!$D$10+'СЕТ СН'!$I$5-'СЕТ СН'!$I$17</f>
        <v>5705.2005957199999</v>
      </c>
      <c r="I144" s="36">
        <f>SUMIFS(СВЦЭМ!$C$39:$C$782,СВЦЭМ!$A$39:$A$782,$A144,СВЦЭМ!$B$39:$B$782,I$119)+'СЕТ СН'!$I$9+СВЦЭМ!$D$10+'СЕТ СН'!$I$5-'СЕТ СН'!$I$17</f>
        <v>5697.6384939700001</v>
      </c>
      <c r="J144" s="36">
        <f>SUMIFS(СВЦЭМ!$C$39:$C$782,СВЦЭМ!$A$39:$A$782,$A144,СВЦЭМ!$B$39:$B$782,J$119)+'СЕТ СН'!$I$9+СВЦЭМ!$D$10+'СЕТ СН'!$I$5-'СЕТ СН'!$I$17</f>
        <v>5655.5956326400001</v>
      </c>
      <c r="K144" s="36">
        <f>SUMIFS(СВЦЭМ!$C$39:$C$782,СВЦЭМ!$A$39:$A$782,$A144,СВЦЭМ!$B$39:$B$782,K$119)+'СЕТ СН'!$I$9+СВЦЭМ!$D$10+'СЕТ СН'!$I$5-'СЕТ СН'!$I$17</f>
        <v>5624.8651470200002</v>
      </c>
      <c r="L144" s="36">
        <f>SUMIFS(СВЦЭМ!$C$39:$C$782,СВЦЭМ!$A$39:$A$782,$A144,СВЦЭМ!$B$39:$B$782,L$119)+'СЕТ СН'!$I$9+СВЦЭМ!$D$10+'СЕТ СН'!$I$5-'СЕТ СН'!$I$17</f>
        <v>5584.7474147200001</v>
      </c>
      <c r="M144" s="36">
        <f>SUMIFS(СВЦЭМ!$C$39:$C$782,СВЦЭМ!$A$39:$A$782,$A144,СВЦЭМ!$B$39:$B$782,M$119)+'СЕТ СН'!$I$9+СВЦЭМ!$D$10+'СЕТ СН'!$I$5-'СЕТ СН'!$I$17</f>
        <v>5575.2903249400006</v>
      </c>
      <c r="N144" s="36">
        <f>SUMIFS(СВЦЭМ!$C$39:$C$782,СВЦЭМ!$A$39:$A$782,$A144,СВЦЭМ!$B$39:$B$782,N$119)+'СЕТ СН'!$I$9+СВЦЭМ!$D$10+'СЕТ СН'!$I$5-'СЕТ СН'!$I$17</f>
        <v>5593.7965328600003</v>
      </c>
      <c r="O144" s="36">
        <f>SUMIFS(СВЦЭМ!$C$39:$C$782,СВЦЭМ!$A$39:$A$782,$A144,СВЦЭМ!$B$39:$B$782,O$119)+'СЕТ СН'!$I$9+СВЦЭМ!$D$10+'СЕТ СН'!$I$5-'СЕТ СН'!$I$17</f>
        <v>5617.0128464500003</v>
      </c>
      <c r="P144" s="36">
        <f>SUMIFS(СВЦЭМ!$C$39:$C$782,СВЦЭМ!$A$39:$A$782,$A144,СВЦЭМ!$B$39:$B$782,P$119)+'СЕТ СН'!$I$9+СВЦЭМ!$D$10+'СЕТ СН'!$I$5-'СЕТ СН'!$I$17</f>
        <v>5618.4779526900002</v>
      </c>
      <c r="Q144" s="36">
        <f>SUMIFS(СВЦЭМ!$C$39:$C$782,СВЦЭМ!$A$39:$A$782,$A144,СВЦЭМ!$B$39:$B$782,Q$119)+'СЕТ СН'!$I$9+СВЦЭМ!$D$10+'СЕТ СН'!$I$5-'СЕТ СН'!$I$17</f>
        <v>5623.4760578599999</v>
      </c>
      <c r="R144" s="36">
        <f>SUMIFS(СВЦЭМ!$C$39:$C$782,СВЦЭМ!$A$39:$A$782,$A144,СВЦЭМ!$B$39:$B$782,R$119)+'СЕТ СН'!$I$9+СВЦЭМ!$D$10+'СЕТ СН'!$I$5-'СЕТ СН'!$I$17</f>
        <v>5616.7796351699999</v>
      </c>
      <c r="S144" s="36">
        <f>SUMIFS(СВЦЭМ!$C$39:$C$782,СВЦЭМ!$A$39:$A$782,$A144,СВЦЭМ!$B$39:$B$782,S$119)+'СЕТ СН'!$I$9+СВЦЭМ!$D$10+'СЕТ СН'!$I$5-'СЕТ СН'!$I$17</f>
        <v>5582.8480028499998</v>
      </c>
      <c r="T144" s="36">
        <f>SUMIFS(СВЦЭМ!$C$39:$C$782,СВЦЭМ!$A$39:$A$782,$A144,СВЦЭМ!$B$39:$B$782,T$119)+'СЕТ СН'!$I$9+СВЦЭМ!$D$10+'СЕТ СН'!$I$5-'СЕТ СН'!$I$17</f>
        <v>5523.7496882200003</v>
      </c>
      <c r="U144" s="36">
        <f>SUMIFS(СВЦЭМ!$C$39:$C$782,СВЦЭМ!$A$39:$A$782,$A144,СВЦЭМ!$B$39:$B$782,U$119)+'СЕТ СН'!$I$9+СВЦЭМ!$D$10+'СЕТ СН'!$I$5-'СЕТ СН'!$I$17</f>
        <v>5544.5354681200006</v>
      </c>
      <c r="V144" s="36">
        <f>SUMIFS(СВЦЭМ!$C$39:$C$782,СВЦЭМ!$A$39:$A$782,$A144,СВЦЭМ!$B$39:$B$782,V$119)+'СЕТ СН'!$I$9+СВЦЭМ!$D$10+'СЕТ СН'!$I$5-'СЕТ СН'!$I$17</f>
        <v>5584.47806416</v>
      </c>
      <c r="W144" s="36">
        <f>SUMIFS(СВЦЭМ!$C$39:$C$782,СВЦЭМ!$A$39:$A$782,$A144,СВЦЭМ!$B$39:$B$782,W$119)+'СЕТ СН'!$I$9+СВЦЭМ!$D$10+'СЕТ СН'!$I$5-'СЕТ СН'!$I$17</f>
        <v>5602.2336532600002</v>
      </c>
      <c r="X144" s="36">
        <f>SUMIFS(СВЦЭМ!$C$39:$C$782,СВЦЭМ!$A$39:$A$782,$A144,СВЦЭМ!$B$39:$B$782,X$119)+'СЕТ СН'!$I$9+СВЦЭМ!$D$10+'СЕТ СН'!$I$5-'СЕТ СН'!$I$17</f>
        <v>5604.6115948300003</v>
      </c>
      <c r="Y144" s="36">
        <f>SUMIFS(СВЦЭМ!$C$39:$C$782,СВЦЭМ!$A$39:$A$782,$A144,СВЦЭМ!$B$39:$B$782,Y$119)+'СЕТ СН'!$I$9+СВЦЭМ!$D$10+'СЕТ СН'!$I$5-'СЕТ СН'!$I$17</f>
        <v>5630.5667307399999</v>
      </c>
    </row>
    <row r="145" spans="1:26" ht="15.75" x14ac:dyDescent="0.2">
      <c r="A145" s="35">
        <f t="shared" si="3"/>
        <v>45256</v>
      </c>
      <c r="B145" s="36">
        <f>SUMIFS(СВЦЭМ!$C$39:$C$782,СВЦЭМ!$A$39:$A$782,$A145,СВЦЭМ!$B$39:$B$782,B$119)+'СЕТ СН'!$I$9+СВЦЭМ!$D$10+'СЕТ СН'!$I$5-'СЕТ СН'!$I$17</f>
        <v>5702.0978831400007</v>
      </c>
      <c r="C145" s="36">
        <f>SUMIFS(СВЦЭМ!$C$39:$C$782,СВЦЭМ!$A$39:$A$782,$A145,СВЦЭМ!$B$39:$B$782,C$119)+'СЕТ СН'!$I$9+СВЦЭМ!$D$10+'СЕТ СН'!$I$5-'СЕТ СН'!$I$17</f>
        <v>5683.2743122700003</v>
      </c>
      <c r="D145" s="36">
        <f>SUMIFS(СВЦЭМ!$C$39:$C$782,СВЦЭМ!$A$39:$A$782,$A145,СВЦЭМ!$B$39:$B$782,D$119)+'СЕТ СН'!$I$9+СВЦЭМ!$D$10+'СЕТ СН'!$I$5-'СЕТ СН'!$I$17</f>
        <v>5687.6627086900007</v>
      </c>
      <c r="E145" s="36">
        <f>SUMIFS(СВЦЭМ!$C$39:$C$782,СВЦЭМ!$A$39:$A$782,$A145,СВЦЭМ!$B$39:$B$782,E$119)+'СЕТ СН'!$I$9+СВЦЭМ!$D$10+'СЕТ СН'!$I$5-'СЕТ СН'!$I$17</f>
        <v>5704.4334343800001</v>
      </c>
      <c r="F145" s="36">
        <f>SUMIFS(СВЦЭМ!$C$39:$C$782,СВЦЭМ!$A$39:$A$782,$A145,СВЦЭМ!$B$39:$B$782,F$119)+'СЕТ СН'!$I$9+СВЦЭМ!$D$10+'СЕТ СН'!$I$5-'СЕТ СН'!$I$17</f>
        <v>5703.5967658000009</v>
      </c>
      <c r="G145" s="36">
        <f>SUMIFS(СВЦЭМ!$C$39:$C$782,СВЦЭМ!$A$39:$A$782,$A145,СВЦЭМ!$B$39:$B$782,G$119)+'СЕТ СН'!$I$9+СВЦЭМ!$D$10+'СЕТ СН'!$I$5-'СЕТ СН'!$I$17</f>
        <v>5687.1999930100001</v>
      </c>
      <c r="H145" s="36">
        <f>SUMIFS(СВЦЭМ!$C$39:$C$782,СВЦЭМ!$A$39:$A$782,$A145,СВЦЭМ!$B$39:$B$782,H$119)+'СЕТ СН'!$I$9+СВЦЭМ!$D$10+'СЕТ СН'!$I$5-'СЕТ СН'!$I$17</f>
        <v>5669.5122328800007</v>
      </c>
      <c r="I145" s="36">
        <f>SUMIFS(СВЦЭМ!$C$39:$C$782,СВЦЭМ!$A$39:$A$782,$A145,СВЦЭМ!$B$39:$B$782,I$119)+'СЕТ СН'!$I$9+СВЦЭМ!$D$10+'СЕТ СН'!$I$5-'СЕТ СН'!$I$17</f>
        <v>5657.1608339100003</v>
      </c>
      <c r="J145" s="36">
        <f>SUMIFS(СВЦЭМ!$C$39:$C$782,СВЦЭМ!$A$39:$A$782,$A145,СВЦЭМ!$B$39:$B$782,J$119)+'СЕТ СН'!$I$9+СВЦЭМ!$D$10+'СЕТ СН'!$I$5-'СЕТ СН'!$I$17</f>
        <v>5636.5720342800005</v>
      </c>
      <c r="K145" s="36">
        <f>SUMIFS(СВЦЭМ!$C$39:$C$782,СВЦЭМ!$A$39:$A$782,$A145,СВЦЭМ!$B$39:$B$782,K$119)+'СЕТ СН'!$I$9+СВЦЭМ!$D$10+'СЕТ СН'!$I$5-'СЕТ СН'!$I$17</f>
        <v>5571.3075283800008</v>
      </c>
      <c r="L145" s="36">
        <f>SUMIFS(СВЦЭМ!$C$39:$C$782,СВЦЭМ!$A$39:$A$782,$A145,СВЦЭМ!$B$39:$B$782,L$119)+'СЕТ СН'!$I$9+СВЦЭМ!$D$10+'СЕТ СН'!$I$5-'СЕТ СН'!$I$17</f>
        <v>5541.5927167900008</v>
      </c>
      <c r="M145" s="36">
        <f>SUMIFS(СВЦЭМ!$C$39:$C$782,СВЦЭМ!$A$39:$A$782,$A145,СВЦЭМ!$B$39:$B$782,M$119)+'СЕТ СН'!$I$9+СВЦЭМ!$D$10+'СЕТ СН'!$I$5-'СЕТ СН'!$I$17</f>
        <v>5535.3540496200003</v>
      </c>
      <c r="N145" s="36">
        <f>SUMIFS(СВЦЭМ!$C$39:$C$782,СВЦЭМ!$A$39:$A$782,$A145,СВЦЭМ!$B$39:$B$782,N$119)+'СЕТ СН'!$I$9+СВЦЭМ!$D$10+'СЕТ СН'!$I$5-'СЕТ СН'!$I$17</f>
        <v>5539.3662015800001</v>
      </c>
      <c r="O145" s="36">
        <f>SUMIFS(СВЦЭМ!$C$39:$C$782,СВЦЭМ!$A$39:$A$782,$A145,СВЦЭМ!$B$39:$B$782,O$119)+'СЕТ СН'!$I$9+СВЦЭМ!$D$10+'СЕТ СН'!$I$5-'СЕТ СН'!$I$17</f>
        <v>5573.2838641300004</v>
      </c>
      <c r="P145" s="36">
        <f>SUMIFS(СВЦЭМ!$C$39:$C$782,СВЦЭМ!$A$39:$A$782,$A145,СВЦЭМ!$B$39:$B$782,P$119)+'СЕТ СН'!$I$9+СВЦЭМ!$D$10+'СЕТ СН'!$I$5-'СЕТ СН'!$I$17</f>
        <v>5582.3068467400008</v>
      </c>
      <c r="Q145" s="36">
        <f>SUMIFS(СВЦЭМ!$C$39:$C$782,СВЦЭМ!$A$39:$A$782,$A145,СВЦЭМ!$B$39:$B$782,Q$119)+'СЕТ СН'!$I$9+СВЦЭМ!$D$10+'СЕТ СН'!$I$5-'СЕТ СН'!$I$17</f>
        <v>5590.7887184000001</v>
      </c>
      <c r="R145" s="36">
        <f>SUMIFS(СВЦЭМ!$C$39:$C$782,СВЦЭМ!$A$39:$A$782,$A145,СВЦЭМ!$B$39:$B$782,R$119)+'СЕТ СН'!$I$9+СВЦЭМ!$D$10+'СЕТ СН'!$I$5-'СЕТ СН'!$I$17</f>
        <v>5590.6605534200007</v>
      </c>
      <c r="S145" s="36">
        <f>SUMIFS(СВЦЭМ!$C$39:$C$782,СВЦЭМ!$A$39:$A$782,$A145,СВЦЭМ!$B$39:$B$782,S$119)+'СЕТ СН'!$I$9+СВЦЭМ!$D$10+'СЕТ СН'!$I$5-'СЕТ СН'!$I$17</f>
        <v>5514.9986166400004</v>
      </c>
      <c r="T145" s="36">
        <f>SUMIFS(СВЦЭМ!$C$39:$C$782,СВЦЭМ!$A$39:$A$782,$A145,СВЦЭМ!$B$39:$B$782,T$119)+'СЕТ СН'!$I$9+СВЦЭМ!$D$10+'СЕТ СН'!$I$5-'СЕТ СН'!$I$17</f>
        <v>5458.7473573200004</v>
      </c>
      <c r="U145" s="36">
        <f>SUMIFS(СВЦЭМ!$C$39:$C$782,СВЦЭМ!$A$39:$A$782,$A145,СВЦЭМ!$B$39:$B$782,U$119)+'СЕТ СН'!$I$9+СВЦЭМ!$D$10+'СЕТ СН'!$I$5-'СЕТ СН'!$I$17</f>
        <v>5483.56962174</v>
      </c>
      <c r="V145" s="36">
        <f>SUMIFS(СВЦЭМ!$C$39:$C$782,СВЦЭМ!$A$39:$A$782,$A145,СВЦЭМ!$B$39:$B$782,V$119)+'СЕТ СН'!$I$9+СВЦЭМ!$D$10+'СЕТ СН'!$I$5-'СЕТ СН'!$I$17</f>
        <v>5514.4800216900003</v>
      </c>
      <c r="W145" s="36">
        <f>SUMIFS(СВЦЭМ!$C$39:$C$782,СВЦЭМ!$A$39:$A$782,$A145,СВЦЭМ!$B$39:$B$782,W$119)+'СЕТ СН'!$I$9+СВЦЭМ!$D$10+'СЕТ СН'!$I$5-'СЕТ СН'!$I$17</f>
        <v>5530.9900477700003</v>
      </c>
      <c r="X145" s="36">
        <f>SUMIFS(СВЦЭМ!$C$39:$C$782,СВЦЭМ!$A$39:$A$782,$A145,СВЦЭМ!$B$39:$B$782,X$119)+'СЕТ СН'!$I$9+СВЦЭМ!$D$10+'СЕТ СН'!$I$5-'СЕТ СН'!$I$17</f>
        <v>5545.03436745</v>
      </c>
      <c r="Y145" s="36">
        <f>SUMIFS(СВЦЭМ!$C$39:$C$782,СВЦЭМ!$A$39:$A$782,$A145,СВЦЭМ!$B$39:$B$782,Y$119)+'СЕТ СН'!$I$9+СВЦЭМ!$D$10+'СЕТ СН'!$I$5-'СЕТ СН'!$I$17</f>
        <v>5582.4746766100006</v>
      </c>
    </row>
    <row r="146" spans="1:26" ht="15.75" x14ac:dyDescent="0.2">
      <c r="A146" s="35">
        <f t="shared" si="3"/>
        <v>45257</v>
      </c>
      <c r="B146" s="36">
        <f>SUMIFS(СВЦЭМ!$C$39:$C$782,СВЦЭМ!$A$39:$A$782,$A146,СВЦЭМ!$B$39:$B$782,B$119)+'СЕТ СН'!$I$9+СВЦЭМ!$D$10+'СЕТ СН'!$I$5-'СЕТ СН'!$I$17</f>
        <v>5671.8857845300008</v>
      </c>
      <c r="C146" s="36">
        <f>SUMIFS(СВЦЭМ!$C$39:$C$782,СВЦЭМ!$A$39:$A$782,$A146,СВЦЭМ!$B$39:$B$782,C$119)+'СЕТ СН'!$I$9+СВЦЭМ!$D$10+'СЕТ СН'!$I$5-'СЕТ СН'!$I$17</f>
        <v>5722.79490549</v>
      </c>
      <c r="D146" s="36">
        <f>SUMIFS(СВЦЭМ!$C$39:$C$782,СВЦЭМ!$A$39:$A$782,$A146,СВЦЭМ!$B$39:$B$782,D$119)+'СЕТ СН'!$I$9+СВЦЭМ!$D$10+'СЕТ СН'!$I$5-'СЕТ СН'!$I$17</f>
        <v>5724.81023112</v>
      </c>
      <c r="E146" s="36">
        <f>SUMIFS(СВЦЭМ!$C$39:$C$782,СВЦЭМ!$A$39:$A$782,$A146,СВЦЭМ!$B$39:$B$782,E$119)+'СЕТ СН'!$I$9+СВЦЭМ!$D$10+'СЕТ СН'!$I$5-'СЕТ СН'!$I$17</f>
        <v>5727.1909653100001</v>
      </c>
      <c r="F146" s="36">
        <f>SUMIFS(СВЦЭМ!$C$39:$C$782,СВЦЭМ!$A$39:$A$782,$A146,СВЦЭМ!$B$39:$B$782,F$119)+'СЕТ СН'!$I$9+СВЦЭМ!$D$10+'СЕТ СН'!$I$5-'СЕТ СН'!$I$17</f>
        <v>5740.3975254900006</v>
      </c>
      <c r="G146" s="36">
        <f>SUMIFS(СВЦЭМ!$C$39:$C$782,СВЦЭМ!$A$39:$A$782,$A146,СВЦЭМ!$B$39:$B$782,G$119)+'СЕТ СН'!$I$9+СВЦЭМ!$D$10+'СЕТ СН'!$I$5-'СЕТ СН'!$I$17</f>
        <v>5732.5931943000005</v>
      </c>
      <c r="H146" s="36">
        <f>SUMIFS(СВЦЭМ!$C$39:$C$782,СВЦЭМ!$A$39:$A$782,$A146,СВЦЭМ!$B$39:$B$782,H$119)+'СЕТ СН'!$I$9+СВЦЭМ!$D$10+'СЕТ СН'!$I$5-'СЕТ СН'!$I$17</f>
        <v>5683.1848720600001</v>
      </c>
      <c r="I146" s="36">
        <f>SUMIFS(СВЦЭМ!$C$39:$C$782,СВЦЭМ!$A$39:$A$782,$A146,СВЦЭМ!$B$39:$B$782,I$119)+'СЕТ СН'!$I$9+СВЦЭМ!$D$10+'СЕТ СН'!$I$5-'СЕТ СН'!$I$17</f>
        <v>5607.2040506700005</v>
      </c>
      <c r="J146" s="36">
        <f>SUMIFS(СВЦЭМ!$C$39:$C$782,СВЦЭМ!$A$39:$A$782,$A146,СВЦЭМ!$B$39:$B$782,J$119)+'СЕТ СН'!$I$9+СВЦЭМ!$D$10+'СЕТ СН'!$I$5-'СЕТ СН'!$I$17</f>
        <v>5566.2875162100008</v>
      </c>
      <c r="K146" s="36">
        <f>SUMIFS(СВЦЭМ!$C$39:$C$782,СВЦЭМ!$A$39:$A$782,$A146,СВЦЭМ!$B$39:$B$782,K$119)+'СЕТ СН'!$I$9+СВЦЭМ!$D$10+'СЕТ СН'!$I$5-'СЕТ СН'!$I$17</f>
        <v>5555.6025085600004</v>
      </c>
      <c r="L146" s="36">
        <f>SUMIFS(СВЦЭМ!$C$39:$C$782,СВЦЭМ!$A$39:$A$782,$A146,СВЦЭМ!$B$39:$B$782,L$119)+'СЕТ СН'!$I$9+СВЦЭМ!$D$10+'СЕТ СН'!$I$5-'СЕТ СН'!$I$17</f>
        <v>5532.8406852300004</v>
      </c>
      <c r="M146" s="36">
        <f>SUMIFS(СВЦЭМ!$C$39:$C$782,СВЦЭМ!$A$39:$A$782,$A146,СВЦЭМ!$B$39:$B$782,M$119)+'СЕТ СН'!$I$9+СВЦЭМ!$D$10+'СЕТ СН'!$I$5-'СЕТ СН'!$I$17</f>
        <v>5547.1561613100002</v>
      </c>
      <c r="N146" s="36">
        <f>SUMIFS(СВЦЭМ!$C$39:$C$782,СВЦЭМ!$A$39:$A$782,$A146,СВЦЭМ!$B$39:$B$782,N$119)+'СЕТ СН'!$I$9+СВЦЭМ!$D$10+'СЕТ СН'!$I$5-'СЕТ СН'!$I$17</f>
        <v>5551.8107249300001</v>
      </c>
      <c r="O146" s="36">
        <f>SUMIFS(СВЦЭМ!$C$39:$C$782,СВЦЭМ!$A$39:$A$782,$A146,СВЦЭМ!$B$39:$B$782,O$119)+'СЕТ СН'!$I$9+СВЦЭМ!$D$10+'СЕТ СН'!$I$5-'СЕТ СН'!$I$17</f>
        <v>5558.1320733500006</v>
      </c>
      <c r="P146" s="36">
        <f>SUMIFS(СВЦЭМ!$C$39:$C$782,СВЦЭМ!$A$39:$A$782,$A146,СВЦЭМ!$B$39:$B$782,P$119)+'СЕТ СН'!$I$9+СВЦЭМ!$D$10+'СЕТ СН'!$I$5-'СЕТ СН'!$I$17</f>
        <v>5567.3477493999999</v>
      </c>
      <c r="Q146" s="36">
        <f>SUMIFS(СВЦЭМ!$C$39:$C$782,СВЦЭМ!$A$39:$A$782,$A146,СВЦЭМ!$B$39:$B$782,Q$119)+'СЕТ СН'!$I$9+СВЦЭМ!$D$10+'СЕТ СН'!$I$5-'СЕТ СН'!$I$17</f>
        <v>5576.5483295100003</v>
      </c>
      <c r="R146" s="36">
        <f>SUMIFS(СВЦЭМ!$C$39:$C$782,СВЦЭМ!$A$39:$A$782,$A146,СВЦЭМ!$B$39:$B$782,R$119)+'СЕТ СН'!$I$9+СВЦЭМ!$D$10+'СЕТ СН'!$I$5-'СЕТ СН'!$I$17</f>
        <v>5562.7222912500001</v>
      </c>
      <c r="S146" s="36">
        <f>SUMIFS(СВЦЭМ!$C$39:$C$782,СВЦЭМ!$A$39:$A$782,$A146,СВЦЭМ!$B$39:$B$782,S$119)+'СЕТ СН'!$I$9+СВЦЭМ!$D$10+'СЕТ СН'!$I$5-'СЕТ СН'!$I$17</f>
        <v>5530.5735951799998</v>
      </c>
      <c r="T146" s="36">
        <f>SUMIFS(СВЦЭМ!$C$39:$C$782,СВЦЭМ!$A$39:$A$782,$A146,СВЦЭМ!$B$39:$B$782,T$119)+'СЕТ СН'!$I$9+СВЦЭМ!$D$10+'СЕТ СН'!$I$5-'СЕТ СН'!$I$17</f>
        <v>5476.8145063400007</v>
      </c>
      <c r="U146" s="36">
        <f>SUMIFS(СВЦЭМ!$C$39:$C$782,СВЦЭМ!$A$39:$A$782,$A146,СВЦЭМ!$B$39:$B$782,U$119)+'СЕТ СН'!$I$9+СВЦЭМ!$D$10+'СЕТ СН'!$I$5-'СЕТ СН'!$I$17</f>
        <v>5486.4337081000003</v>
      </c>
      <c r="V146" s="36">
        <f>SUMIFS(СВЦЭМ!$C$39:$C$782,СВЦЭМ!$A$39:$A$782,$A146,СВЦЭМ!$B$39:$B$782,V$119)+'СЕТ СН'!$I$9+СВЦЭМ!$D$10+'СЕТ СН'!$I$5-'СЕТ СН'!$I$17</f>
        <v>5531.0765111400005</v>
      </c>
      <c r="W146" s="36">
        <f>SUMIFS(СВЦЭМ!$C$39:$C$782,СВЦЭМ!$A$39:$A$782,$A146,СВЦЭМ!$B$39:$B$782,W$119)+'СЕТ СН'!$I$9+СВЦЭМ!$D$10+'СЕТ СН'!$I$5-'СЕТ СН'!$I$17</f>
        <v>5513.3597933500005</v>
      </c>
      <c r="X146" s="36">
        <f>SUMIFS(СВЦЭМ!$C$39:$C$782,СВЦЭМ!$A$39:$A$782,$A146,СВЦЭМ!$B$39:$B$782,X$119)+'СЕТ СН'!$I$9+СВЦЭМ!$D$10+'СЕТ СН'!$I$5-'СЕТ СН'!$I$17</f>
        <v>5547.7060802100004</v>
      </c>
      <c r="Y146" s="36">
        <f>SUMIFS(СВЦЭМ!$C$39:$C$782,СВЦЭМ!$A$39:$A$782,$A146,СВЦЭМ!$B$39:$B$782,Y$119)+'СЕТ СН'!$I$9+СВЦЭМ!$D$10+'СЕТ СН'!$I$5-'СЕТ СН'!$I$17</f>
        <v>5566.3417019099998</v>
      </c>
    </row>
    <row r="147" spans="1:26" ht="15.75" x14ac:dyDescent="0.2">
      <c r="A147" s="35">
        <f t="shared" si="3"/>
        <v>45258</v>
      </c>
      <c r="B147" s="36">
        <f>SUMIFS(СВЦЭМ!$C$39:$C$782,СВЦЭМ!$A$39:$A$782,$A147,СВЦЭМ!$B$39:$B$782,B$119)+'СЕТ СН'!$I$9+СВЦЭМ!$D$10+'СЕТ СН'!$I$5-'СЕТ СН'!$I$17</f>
        <v>5497.4615606400002</v>
      </c>
      <c r="C147" s="36">
        <f>SUMIFS(СВЦЭМ!$C$39:$C$782,СВЦЭМ!$A$39:$A$782,$A147,СВЦЭМ!$B$39:$B$782,C$119)+'СЕТ СН'!$I$9+СВЦЭМ!$D$10+'СЕТ СН'!$I$5-'СЕТ СН'!$I$17</f>
        <v>5552.7077231399999</v>
      </c>
      <c r="D147" s="36">
        <f>SUMIFS(СВЦЭМ!$C$39:$C$782,СВЦЭМ!$A$39:$A$782,$A147,СВЦЭМ!$B$39:$B$782,D$119)+'СЕТ СН'!$I$9+СВЦЭМ!$D$10+'СЕТ СН'!$I$5-'СЕТ СН'!$I$17</f>
        <v>5598.1489438200006</v>
      </c>
      <c r="E147" s="36">
        <f>SUMIFS(СВЦЭМ!$C$39:$C$782,СВЦЭМ!$A$39:$A$782,$A147,СВЦЭМ!$B$39:$B$782,E$119)+'СЕТ СН'!$I$9+СВЦЭМ!$D$10+'СЕТ СН'!$I$5-'СЕТ СН'!$I$17</f>
        <v>5588.47520196</v>
      </c>
      <c r="F147" s="36">
        <f>SUMIFS(СВЦЭМ!$C$39:$C$782,СВЦЭМ!$A$39:$A$782,$A147,СВЦЭМ!$B$39:$B$782,F$119)+'СЕТ СН'!$I$9+СВЦЭМ!$D$10+'СЕТ СН'!$I$5-'СЕТ СН'!$I$17</f>
        <v>5596.8071880799998</v>
      </c>
      <c r="G147" s="36">
        <f>SUMIFS(СВЦЭМ!$C$39:$C$782,СВЦЭМ!$A$39:$A$782,$A147,СВЦЭМ!$B$39:$B$782,G$119)+'СЕТ СН'!$I$9+СВЦЭМ!$D$10+'СЕТ СН'!$I$5-'СЕТ СН'!$I$17</f>
        <v>5594.0087241700003</v>
      </c>
      <c r="H147" s="36">
        <f>SUMIFS(СВЦЭМ!$C$39:$C$782,СВЦЭМ!$A$39:$A$782,$A147,СВЦЭМ!$B$39:$B$782,H$119)+'СЕТ СН'!$I$9+СВЦЭМ!$D$10+'СЕТ СН'!$I$5-'СЕТ СН'!$I$17</f>
        <v>5529.1265758500003</v>
      </c>
      <c r="I147" s="36">
        <f>SUMIFS(СВЦЭМ!$C$39:$C$782,СВЦЭМ!$A$39:$A$782,$A147,СВЦЭМ!$B$39:$B$782,I$119)+'СЕТ СН'!$I$9+СВЦЭМ!$D$10+'СЕТ СН'!$I$5-'СЕТ СН'!$I$17</f>
        <v>5484.74438663</v>
      </c>
      <c r="J147" s="36">
        <f>SUMIFS(СВЦЭМ!$C$39:$C$782,СВЦЭМ!$A$39:$A$782,$A147,СВЦЭМ!$B$39:$B$782,J$119)+'СЕТ СН'!$I$9+СВЦЭМ!$D$10+'СЕТ СН'!$I$5-'СЕТ СН'!$I$17</f>
        <v>5437.28949328</v>
      </c>
      <c r="K147" s="36">
        <f>SUMIFS(СВЦЭМ!$C$39:$C$782,СВЦЭМ!$A$39:$A$782,$A147,СВЦЭМ!$B$39:$B$782,K$119)+'СЕТ СН'!$I$9+СВЦЭМ!$D$10+'СЕТ СН'!$I$5-'СЕТ СН'!$I$17</f>
        <v>5427.1588413600002</v>
      </c>
      <c r="L147" s="36">
        <f>SUMIFS(СВЦЭМ!$C$39:$C$782,СВЦЭМ!$A$39:$A$782,$A147,СВЦЭМ!$B$39:$B$782,L$119)+'СЕТ СН'!$I$9+СВЦЭМ!$D$10+'СЕТ СН'!$I$5-'СЕТ СН'!$I$17</f>
        <v>5411.17482698</v>
      </c>
      <c r="M147" s="36">
        <f>SUMIFS(СВЦЭМ!$C$39:$C$782,СВЦЭМ!$A$39:$A$782,$A147,СВЦЭМ!$B$39:$B$782,M$119)+'СЕТ СН'!$I$9+СВЦЭМ!$D$10+'СЕТ СН'!$I$5-'СЕТ СН'!$I$17</f>
        <v>5424.8104025800003</v>
      </c>
      <c r="N147" s="36">
        <f>SUMIFS(СВЦЭМ!$C$39:$C$782,СВЦЭМ!$A$39:$A$782,$A147,СВЦЭМ!$B$39:$B$782,N$119)+'СЕТ СН'!$I$9+СВЦЭМ!$D$10+'СЕТ СН'!$I$5-'СЕТ СН'!$I$17</f>
        <v>5424.9997325900003</v>
      </c>
      <c r="O147" s="36">
        <f>SUMIFS(СВЦЭМ!$C$39:$C$782,СВЦЭМ!$A$39:$A$782,$A147,СВЦЭМ!$B$39:$B$782,O$119)+'СЕТ СН'!$I$9+СВЦЭМ!$D$10+'СЕТ СН'!$I$5-'СЕТ СН'!$I$17</f>
        <v>5434.4403867800002</v>
      </c>
      <c r="P147" s="36">
        <f>SUMIFS(СВЦЭМ!$C$39:$C$782,СВЦЭМ!$A$39:$A$782,$A147,СВЦЭМ!$B$39:$B$782,P$119)+'СЕТ СН'!$I$9+СВЦЭМ!$D$10+'СЕТ СН'!$I$5-'СЕТ СН'!$I$17</f>
        <v>5443.79234696</v>
      </c>
      <c r="Q147" s="36">
        <f>SUMIFS(СВЦЭМ!$C$39:$C$782,СВЦЭМ!$A$39:$A$782,$A147,СВЦЭМ!$B$39:$B$782,Q$119)+'СЕТ СН'!$I$9+СВЦЭМ!$D$10+'СЕТ СН'!$I$5-'СЕТ СН'!$I$17</f>
        <v>5450.2111666600003</v>
      </c>
      <c r="R147" s="36">
        <f>SUMIFS(СВЦЭМ!$C$39:$C$782,СВЦЭМ!$A$39:$A$782,$A147,СВЦЭМ!$B$39:$B$782,R$119)+'СЕТ СН'!$I$9+СВЦЭМ!$D$10+'СЕТ СН'!$I$5-'СЕТ СН'!$I$17</f>
        <v>5453.66096956</v>
      </c>
      <c r="S147" s="36">
        <f>SUMIFS(СВЦЭМ!$C$39:$C$782,СВЦЭМ!$A$39:$A$782,$A147,СВЦЭМ!$B$39:$B$782,S$119)+'СЕТ СН'!$I$9+СВЦЭМ!$D$10+'СЕТ СН'!$I$5-'СЕТ СН'!$I$17</f>
        <v>5410.0774608500005</v>
      </c>
      <c r="T147" s="36">
        <f>SUMIFS(СВЦЭМ!$C$39:$C$782,СВЦЭМ!$A$39:$A$782,$A147,СВЦЭМ!$B$39:$B$782,T$119)+'СЕТ СН'!$I$9+СВЦЭМ!$D$10+'СЕТ СН'!$I$5-'СЕТ СН'!$I$17</f>
        <v>5370.6727060600006</v>
      </c>
      <c r="U147" s="36">
        <f>SUMIFS(СВЦЭМ!$C$39:$C$782,СВЦЭМ!$A$39:$A$782,$A147,СВЦЭМ!$B$39:$B$782,U$119)+'СЕТ СН'!$I$9+СВЦЭМ!$D$10+'СЕТ СН'!$I$5-'СЕТ СН'!$I$17</f>
        <v>5391.23037802</v>
      </c>
      <c r="V147" s="36">
        <f>SUMIFS(СВЦЭМ!$C$39:$C$782,СВЦЭМ!$A$39:$A$782,$A147,СВЦЭМ!$B$39:$B$782,V$119)+'СЕТ СН'!$I$9+СВЦЭМ!$D$10+'СЕТ СН'!$I$5-'СЕТ СН'!$I$17</f>
        <v>5415.6517567299998</v>
      </c>
      <c r="W147" s="36">
        <f>SUMIFS(СВЦЭМ!$C$39:$C$782,СВЦЭМ!$A$39:$A$782,$A147,СВЦЭМ!$B$39:$B$782,W$119)+'СЕТ СН'!$I$9+СВЦЭМ!$D$10+'СЕТ СН'!$I$5-'СЕТ СН'!$I$17</f>
        <v>5434.2316606200002</v>
      </c>
      <c r="X147" s="36">
        <f>SUMIFS(СВЦЭМ!$C$39:$C$782,СВЦЭМ!$A$39:$A$782,$A147,СВЦЭМ!$B$39:$B$782,X$119)+'СЕТ СН'!$I$9+СВЦЭМ!$D$10+'СЕТ СН'!$I$5-'СЕТ СН'!$I$17</f>
        <v>5443.1450939800006</v>
      </c>
      <c r="Y147" s="36">
        <f>SUMIFS(СВЦЭМ!$C$39:$C$782,СВЦЭМ!$A$39:$A$782,$A147,СВЦЭМ!$B$39:$B$782,Y$119)+'СЕТ СН'!$I$9+СВЦЭМ!$D$10+'СЕТ СН'!$I$5-'СЕТ СН'!$I$17</f>
        <v>5455.4821498500005</v>
      </c>
    </row>
    <row r="148" spans="1:26" ht="15.75" x14ac:dyDescent="0.2">
      <c r="A148" s="35">
        <f t="shared" si="3"/>
        <v>45259</v>
      </c>
      <c r="B148" s="36">
        <f>SUMIFS(СВЦЭМ!$C$39:$C$782,СВЦЭМ!$A$39:$A$782,$A148,СВЦЭМ!$B$39:$B$782,B$119)+'СЕТ СН'!$I$9+СВЦЭМ!$D$10+'СЕТ СН'!$I$5-'СЕТ СН'!$I$17</f>
        <v>5438.1960842900007</v>
      </c>
      <c r="C148" s="36">
        <f>SUMIFS(СВЦЭМ!$C$39:$C$782,СВЦЭМ!$A$39:$A$782,$A148,СВЦЭМ!$B$39:$B$782,C$119)+'СЕТ СН'!$I$9+СВЦЭМ!$D$10+'СЕТ СН'!$I$5-'СЕТ СН'!$I$17</f>
        <v>5515.11867446</v>
      </c>
      <c r="D148" s="36">
        <f>SUMIFS(СВЦЭМ!$C$39:$C$782,СВЦЭМ!$A$39:$A$782,$A148,СВЦЭМ!$B$39:$B$782,D$119)+'СЕТ СН'!$I$9+СВЦЭМ!$D$10+'СЕТ СН'!$I$5-'СЕТ СН'!$I$17</f>
        <v>5571.10801188</v>
      </c>
      <c r="E148" s="36">
        <f>SUMIFS(СВЦЭМ!$C$39:$C$782,СВЦЭМ!$A$39:$A$782,$A148,СВЦЭМ!$B$39:$B$782,E$119)+'СЕТ СН'!$I$9+СВЦЭМ!$D$10+'СЕТ СН'!$I$5-'СЕТ СН'!$I$17</f>
        <v>5577.6552184700004</v>
      </c>
      <c r="F148" s="36">
        <f>SUMIFS(СВЦЭМ!$C$39:$C$782,СВЦЭМ!$A$39:$A$782,$A148,СВЦЭМ!$B$39:$B$782,F$119)+'СЕТ СН'!$I$9+СВЦЭМ!$D$10+'СЕТ СН'!$I$5-'СЕТ СН'!$I$17</f>
        <v>5576.47488393</v>
      </c>
      <c r="G148" s="36">
        <f>SUMIFS(СВЦЭМ!$C$39:$C$782,СВЦЭМ!$A$39:$A$782,$A148,СВЦЭМ!$B$39:$B$782,G$119)+'СЕТ СН'!$I$9+СВЦЭМ!$D$10+'СЕТ СН'!$I$5-'СЕТ СН'!$I$17</f>
        <v>5560.6500940100004</v>
      </c>
      <c r="H148" s="36">
        <f>SUMIFS(СВЦЭМ!$C$39:$C$782,СВЦЭМ!$A$39:$A$782,$A148,СВЦЭМ!$B$39:$B$782,H$119)+'СЕТ СН'!$I$9+СВЦЭМ!$D$10+'СЕТ СН'!$I$5-'СЕТ СН'!$I$17</f>
        <v>5530.4242057700003</v>
      </c>
      <c r="I148" s="36">
        <f>SUMIFS(СВЦЭМ!$C$39:$C$782,СВЦЭМ!$A$39:$A$782,$A148,СВЦЭМ!$B$39:$B$782,I$119)+'СЕТ СН'!$I$9+СВЦЭМ!$D$10+'СЕТ СН'!$I$5-'СЕТ СН'!$I$17</f>
        <v>5476.3483588100007</v>
      </c>
      <c r="J148" s="36">
        <f>SUMIFS(СВЦЭМ!$C$39:$C$782,СВЦЭМ!$A$39:$A$782,$A148,СВЦЭМ!$B$39:$B$782,J$119)+'СЕТ СН'!$I$9+СВЦЭМ!$D$10+'СЕТ СН'!$I$5-'СЕТ СН'!$I$17</f>
        <v>5448.3776457600006</v>
      </c>
      <c r="K148" s="36">
        <f>SUMIFS(СВЦЭМ!$C$39:$C$782,СВЦЭМ!$A$39:$A$782,$A148,СВЦЭМ!$B$39:$B$782,K$119)+'СЕТ СН'!$I$9+СВЦЭМ!$D$10+'СЕТ СН'!$I$5-'СЕТ СН'!$I$17</f>
        <v>5422.3837351700004</v>
      </c>
      <c r="L148" s="36">
        <f>SUMIFS(СВЦЭМ!$C$39:$C$782,СВЦЭМ!$A$39:$A$782,$A148,СВЦЭМ!$B$39:$B$782,L$119)+'СЕТ СН'!$I$9+СВЦЭМ!$D$10+'СЕТ СН'!$I$5-'СЕТ СН'!$I$17</f>
        <v>5415.5255964000007</v>
      </c>
      <c r="M148" s="36">
        <f>SUMIFS(СВЦЭМ!$C$39:$C$782,СВЦЭМ!$A$39:$A$782,$A148,СВЦЭМ!$B$39:$B$782,M$119)+'СЕТ СН'!$I$9+СВЦЭМ!$D$10+'СЕТ СН'!$I$5-'СЕТ СН'!$I$17</f>
        <v>5417.02343655</v>
      </c>
      <c r="N148" s="36">
        <f>SUMIFS(СВЦЭМ!$C$39:$C$782,СВЦЭМ!$A$39:$A$782,$A148,СВЦЭМ!$B$39:$B$782,N$119)+'СЕТ СН'!$I$9+СВЦЭМ!$D$10+'СЕТ СН'!$I$5-'СЕТ СН'!$I$17</f>
        <v>5436.5788712900003</v>
      </c>
      <c r="O148" s="36">
        <f>SUMIFS(СВЦЭМ!$C$39:$C$782,СВЦЭМ!$A$39:$A$782,$A148,СВЦЭМ!$B$39:$B$782,O$119)+'СЕТ СН'!$I$9+СВЦЭМ!$D$10+'СЕТ СН'!$I$5-'СЕТ СН'!$I$17</f>
        <v>5453.9124255799998</v>
      </c>
      <c r="P148" s="36">
        <f>SUMIFS(СВЦЭМ!$C$39:$C$782,СВЦЭМ!$A$39:$A$782,$A148,СВЦЭМ!$B$39:$B$782,P$119)+'СЕТ СН'!$I$9+СВЦЭМ!$D$10+'СЕТ СН'!$I$5-'СЕТ СН'!$I$17</f>
        <v>5454.0911059099999</v>
      </c>
      <c r="Q148" s="36">
        <f>SUMIFS(СВЦЭМ!$C$39:$C$782,СВЦЭМ!$A$39:$A$782,$A148,СВЦЭМ!$B$39:$B$782,Q$119)+'СЕТ СН'!$I$9+СВЦЭМ!$D$10+'СЕТ СН'!$I$5-'СЕТ СН'!$I$17</f>
        <v>5462.1917415900007</v>
      </c>
      <c r="R148" s="36">
        <f>SUMIFS(СВЦЭМ!$C$39:$C$782,СВЦЭМ!$A$39:$A$782,$A148,СВЦЭМ!$B$39:$B$782,R$119)+'СЕТ СН'!$I$9+СВЦЭМ!$D$10+'СЕТ СН'!$I$5-'СЕТ СН'!$I$17</f>
        <v>5459.4209984000008</v>
      </c>
      <c r="S148" s="36">
        <f>SUMIFS(СВЦЭМ!$C$39:$C$782,СВЦЭМ!$A$39:$A$782,$A148,СВЦЭМ!$B$39:$B$782,S$119)+'СЕТ СН'!$I$9+СВЦЭМ!$D$10+'СЕТ СН'!$I$5-'СЕТ СН'!$I$17</f>
        <v>5419.6789025300004</v>
      </c>
      <c r="T148" s="36">
        <f>SUMIFS(СВЦЭМ!$C$39:$C$782,СВЦЭМ!$A$39:$A$782,$A148,СВЦЭМ!$B$39:$B$782,T$119)+'СЕТ СН'!$I$9+СВЦЭМ!$D$10+'СЕТ СН'!$I$5-'СЕТ СН'!$I$17</f>
        <v>5366.7855006</v>
      </c>
      <c r="U148" s="36">
        <f>SUMIFS(СВЦЭМ!$C$39:$C$782,СВЦЭМ!$A$39:$A$782,$A148,СВЦЭМ!$B$39:$B$782,U$119)+'СЕТ СН'!$I$9+СВЦЭМ!$D$10+'СЕТ СН'!$I$5-'СЕТ СН'!$I$17</f>
        <v>5390.1641484299998</v>
      </c>
      <c r="V148" s="36">
        <f>SUMIFS(СВЦЭМ!$C$39:$C$782,СВЦЭМ!$A$39:$A$782,$A148,СВЦЭМ!$B$39:$B$782,V$119)+'СЕТ СН'!$I$9+СВЦЭМ!$D$10+'СЕТ СН'!$I$5-'СЕТ СН'!$I$17</f>
        <v>5411.0532128000004</v>
      </c>
      <c r="W148" s="36">
        <f>SUMIFS(СВЦЭМ!$C$39:$C$782,СВЦЭМ!$A$39:$A$782,$A148,СВЦЭМ!$B$39:$B$782,W$119)+'СЕТ СН'!$I$9+СВЦЭМ!$D$10+'СЕТ СН'!$I$5-'СЕТ СН'!$I$17</f>
        <v>5423.3773689900008</v>
      </c>
      <c r="X148" s="36">
        <f>SUMIFS(СВЦЭМ!$C$39:$C$782,СВЦЭМ!$A$39:$A$782,$A148,СВЦЭМ!$B$39:$B$782,X$119)+'СЕТ СН'!$I$9+СВЦЭМ!$D$10+'СЕТ СН'!$I$5-'СЕТ СН'!$I$17</f>
        <v>5467.1175959500006</v>
      </c>
      <c r="Y148" s="36">
        <f>SUMIFS(СВЦЭМ!$C$39:$C$782,СВЦЭМ!$A$39:$A$782,$A148,СВЦЭМ!$B$39:$B$782,Y$119)+'СЕТ СН'!$I$9+СВЦЭМ!$D$10+'СЕТ СН'!$I$5-'СЕТ СН'!$I$17</f>
        <v>5484.5395869000004</v>
      </c>
    </row>
    <row r="149" spans="1:26" ht="15.75" x14ac:dyDescent="0.2">
      <c r="A149" s="35">
        <f t="shared" si="3"/>
        <v>45260</v>
      </c>
      <c r="B149" s="36">
        <f>SUMIFS(СВЦЭМ!$C$39:$C$782,СВЦЭМ!$A$39:$A$782,$A149,СВЦЭМ!$B$39:$B$782,B$119)+'СЕТ СН'!$I$9+СВЦЭМ!$D$10+'СЕТ СН'!$I$5-'СЕТ СН'!$I$17</f>
        <v>5526.7608249000004</v>
      </c>
      <c r="C149" s="36">
        <f>SUMIFS(СВЦЭМ!$C$39:$C$782,СВЦЭМ!$A$39:$A$782,$A149,СВЦЭМ!$B$39:$B$782,C$119)+'СЕТ СН'!$I$9+СВЦЭМ!$D$10+'СЕТ СН'!$I$5-'СЕТ СН'!$I$17</f>
        <v>5560.1099641400006</v>
      </c>
      <c r="D149" s="36">
        <f>SUMIFS(СВЦЭМ!$C$39:$C$782,СВЦЭМ!$A$39:$A$782,$A149,СВЦЭМ!$B$39:$B$782,D$119)+'СЕТ СН'!$I$9+СВЦЭМ!$D$10+'СЕТ СН'!$I$5-'СЕТ СН'!$I$17</f>
        <v>5595.9165981300002</v>
      </c>
      <c r="E149" s="36">
        <f>SUMIFS(СВЦЭМ!$C$39:$C$782,СВЦЭМ!$A$39:$A$782,$A149,СВЦЭМ!$B$39:$B$782,E$119)+'СЕТ СН'!$I$9+СВЦЭМ!$D$10+'СЕТ СН'!$I$5-'СЕТ СН'!$I$17</f>
        <v>5590.8701496100002</v>
      </c>
      <c r="F149" s="36">
        <f>SUMIFS(СВЦЭМ!$C$39:$C$782,СВЦЭМ!$A$39:$A$782,$A149,СВЦЭМ!$B$39:$B$782,F$119)+'СЕТ СН'!$I$9+СВЦЭМ!$D$10+'СЕТ СН'!$I$5-'СЕТ СН'!$I$17</f>
        <v>5596.3130385800005</v>
      </c>
      <c r="G149" s="36">
        <f>SUMIFS(СВЦЭМ!$C$39:$C$782,СВЦЭМ!$A$39:$A$782,$A149,СВЦЭМ!$B$39:$B$782,G$119)+'СЕТ СН'!$I$9+СВЦЭМ!$D$10+'СЕТ СН'!$I$5-'СЕТ СН'!$I$17</f>
        <v>5593.8759664300005</v>
      </c>
      <c r="H149" s="36">
        <f>SUMIFS(СВЦЭМ!$C$39:$C$782,СВЦЭМ!$A$39:$A$782,$A149,СВЦЭМ!$B$39:$B$782,H$119)+'СЕТ СН'!$I$9+СВЦЭМ!$D$10+'СЕТ СН'!$I$5-'СЕТ СН'!$I$17</f>
        <v>5536.7764095300008</v>
      </c>
      <c r="I149" s="36">
        <f>SUMIFS(СВЦЭМ!$C$39:$C$782,СВЦЭМ!$A$39:$A$782,$A149,СВЦЭМ!$B$39:$B$782,I$119)+'СЕТ СН'!$I$9+СВЦЭМ!$D$10+'СЕТ СН'!$I$5-'СЕТ СН'!$I$17</f>
        <v>5502.2609476500002</v>
      </c>
      <c r="J149" s="36">
        <f>SUMIFS(СВЦЭМ!$C$39:$C$782,СВЦЭМ!$A$39:$A$782,$A149,СВЦЭМ!$B$39:$B$782,J$119)+'СЕТ СН'!$I$9+СВЦЭМ!$D$10+'СЕТ СН'!$I$5-'СЕТ СН'!$I$17</f>
        <v>5441.9768064700002</v>
      </c>
      <c r="K149" s="36">
        <f>SUMIFS(СВЦЭМ!$C$39:$C$782,СВЦЭМ!$A$39:$A$782,$A149,СВЦЭМ!$B$39:$B$782,K$119)+'СЕТ СН'!$I$9+СВЦЭМ!$D$10+'СЕТ СН'!$I$5-'СЕТ СН'!$I$17</f>
        <v>5425.8778292500001</v>
      </c>
      <c r="L149" s="36">
        <f>SUMIFS(СВЦЭМ!$C$39:$C$782,СВЦЭМ!$A$39:$A$782,$A149,СВЦЭМ!$B$39:$B$782,L$119)+'СЕТ СН'!$I$9+СВЦЭМ!$D$10+'СЕТ СН'!$I$5-'СЕТ СН'!$I$17</f>
        <v>5406.2208947700001</v>
      </c>
      <c r="M149" s="36">
        <f>SUMIFS(СВЦЭМ!$C$39:$C$782,СВЦЭМ!$A$39:$A$782,$A149,СВЦЭМ!$B$39:$B$782,M$119)+'СЕТ СН'!$I$9+СВЦЭМ!$D$10+'СЕТ СН'!$I$5-'СЕТ СН'!$I$17</f>
        <v>5416.1814161500006</v>
      </c>
      <c r="N149" s="36">
        <f>SUMIFS(СВЦЭМ!$C$39:$C$782,СВЦЭМ!$A$39:$A$782,$A149,СВЦЭМ!$B$39:$B$782,N$119)+'СЕТ СН'!$I$9+СВЦЭМ!$D$10+'СЕТ СН'!$I$5-'СЕТ СН'!$I$17</f>
        <v>5433.2205669700006</v>
      </c>
      <c r="O149" s="36">
        <f>SUMIFS(СВЦЭМ!$C$39:$C$782,СВЦЭМ!$A$39:$A$782,$A149,СВЦЭМ!$B$39:$B$782,O$119)+'СЕТ СН'!$I$9+СВЦЭМ!$D$10+'СЕТ СН'!$I$5-'СЕТ СН'!$I$17</f>
        <v>5431.17232616</v>
      </c>
      <c r="P149" s="36">
        <f>SUMIFS(СВЦЭМ!$C$39:$C$782,СВЦЭМ!$A$39:$A$782,$A149,СВЦЭМ!$B$39:$B$782,P$119)+'СЕТ СН'!$I$9+СВЦЭМ!$D$10+'СЕТ СН'!$I$5-'СЕТ СН'!$I$17</f>
        <v>5437.8875992800004</v>
      </c>
      <c r="Q149" s="36">
        <f>SUMIFS(СВЦЭМ!$C$39:$C$782,СВЦЭМ!$A$39:$A$782,$A149,СВЦЭМ!$B$39:$B$782,Q$119)+'СЕТ СН'!$I$9+СВЦЭМ!$D$10+'СЕТ СН'!$I$5-'СЕТ СН'!$I$17</f>
        <v>5463.4915277500004</v>
      </c>
      <c r="R149" s="36">
        <f>SUMIFS(СВЦЭМ!$C$39:$C$782,СВЦЭМ!$A$39:$A$782,$A149,СВЦЭМ!$B$39:$B$782,R$119)+'СЕТ СН'!$I$9+СВЦЭМ!$D$10+'СЕТ СН'!$I$5-'СЕТ СН'!$I$17</f>
        <v>5450.4089141500008</v>
      </c>
      <c r="S149" s="36">
        <f>SUMIFS(СВЦЭМ!$C$39:$C$782,СВЦЭМ!$A$39:$A$782,$A149,СВЦЭМ!$B$39:$B$782,S$119)+'СЕТ СН'!$I$9+СВЦЭМ!$D$10+'СЕТ СН'!$I$5-'СЕТ СН'!$I$17</f>
        <v>5407.9970045999999</v>
      </c>
      <c r="T149" s="36">
        <f>SUMIFS(СВЦЭМ!$C$39:$C$782,СВЦЭМ!$A$39:$A$782,$A149,СВЦЭМ!$B$39:$B$782,T$119)+'СЕТ СН'!$I$9+СВЦЭМ!$D$10+'СЕТ СН'!$I$5-'СЕТ СН'!$I$17</f>
        <v>5365.8700887100003</v>
      </c>
      <c r="U149" s="36">
        <f>SUMIFS(СВЦЭМ!$C$39:$C$782,СВЦЭМ!$A$39:$A$782,$A149,СВЦЭМ!$B$39:$B$782,U$119)+'СЕТ СН'!$I$9+СВЦЭМ!$D$10+'СЕТ СН'!$I$5-'СЕТ СН'!$I$17</f>
        <v>5389.8832320300007</v>
      </c>
      <c r="V149" s="36">
        <f>SUMIFS(СВЦЭМ!$C$39:$C$782,СВЦЭМ!$A$39:$A$782,$A149,СВЦЭМ!$B$39:$B$782,V$119)+'СЕТ СН'!$I$9+СВЦЭМ!$D$10+'СЕТ СН'!$I$5-'СЕТ СН'!$I$17</f>
        <v>5418.2594985900005</v>
      </c>
      <c r="W149" s="36">
        <f>SUMIFS(СВЦЭМ!$C$39:$C$782,СВЦЭМ!$A$39:$A$782,$A149,СВЦЭМ!$B$39:$B$782,W$119)+'СЕТ СН'!$I$9+СВЦЭМ!$D$10+'СЕТ СН'!$I$5-'СЕТ СН'!$I$17</f>
        <v>5439.6621870300005</v>
      </c>
      <c r="X149" s="36">
        <f>SUMIFS(СВЦЭМ!$C$39:$C$782,СВЦЭМ!$A$39:$A$782,$A149,СВЦЭМ!$B$39:$B$782,X$119)+'СЕТ СН'!$I$9+СВЦЭМ!$D$10+'СЕТ СН'!$I$5-'СЕТ СН'!$I$17</f>
        <v>5475.6068126600003</v>
      </c>
      <c r="Y149" s="36">
        <f>SUMIFS(СВЦЭМ!$C$39:$C$782,СВЦЭМ!$A$39:$A$782,$A149,СВЦЭМ!$B$39:$B$782,Y$119)+'СЕТ СН'!$I$9+СВЦЭМ!$D$10+'СЕТ СН'!$I$5-'СЕТ СН'!$I$17</f>
        <v>5512.1845002500004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651275.20667150104</v>
      </c>
      <c r="O155" s="126"/>
      <c r="P155" s="125">
        <f>СВЦЭМ!$D$12+'СЕТ СН'!$F$10-'СЕТ СН'!$G$18</f>
        <v>651275.20667150104</v>
      </c>
      <c r="Q155" s="126"/>
      <c r="R155" s="125">
        <f>СВЦЭМ!$D$12+'СЕТ СН'!$F$10-'СЕТ СН'!$H$18</f>
        <v>651275.20667150104</v>
      </c>
      <c r="S155" s="126"/>
      <c r="T155" s="125">
        <f>СВЦЭМ!$D$12+'СЕТ СН'!$F$10-'СЕТ СН'!$I$18</f>
        <v>651275.20667150104</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СН'!$F$9+СВЦЭМ!$D$10+'СЕТ СН'!$F$6-'СЕТ СН'!$F$19</f>
        <v>2164.7932032799999</v>
      </c>
      <c r="C12" s="36">
        <f>SUMIFS(СВЦЭМ!$C$39:$C$782,СВЦЭМ!$A$39:$A$782,$A12,СВЦЭМ!$B$39:$B$782,C$11)+'СЕТ СН'!$F$9+СВЦЭМ!$D$10+'СЕТ СН'!$F$6-'СЕТ СН'!$F$19</f>
        <v>2099.5513075000003</v>
      </c>
      <c r="D12" s="36">
        <f>SUMIFS(СВЦЭМ!$C$39:$C$782,СВЦЭМ!$A$39:$A$782,$A12,СВЦЭМ!$B$39:$B$782,D$11)+'СЕТ СН'!$F$9+СВЦЭМ!$D$10+'СЕТ СН'!$F$6-'СЕТ СН'!$F$19</f>
        <v>2185.6094797899996</v>
      </c>
      <c r="E12" s="36">
        <f>SUMIFS(СВЦЭМ!$C$39:$C$782,СВЦЭМ!$A$39:$A$782,$A12,СВЦЭМ!$B$39:$B$782,E$11)+'СЕТ СН'!$F$9+СВЦЭМ!$D$10+'СЕТ СН'!$F$6-'СЕТ СН'!$F$19</f>
        <v>2157.9486366199999</v>
      </c>
      <c r="F12" s="36">
        <f>SUMIFS(СВЦЭМ!$C$39:$C$782,СВЦЭМ!$A$39:$A$782,$A12,СВЦЭМ!$B$39:$B$782,F$11)+'СЕТ СН'!$F$9+СВЦЭМ!$D$10+'СЕТ СН'!$F$6-'СЕТ СН'!$F$19</f>
        <v>2166.5569496399999</v>
      </c>
      <c r="G12" s="36">
        <f>SUMIFS(СВЦЭМ!$C$39:$C$782,СВЦЭМ!$A$39:$A$782,$A12,СВЦЭМ!$B$39:$B$782,G$11)+'СЕТ СН'!$F$9+СВЦЭМ!$D$10+'СЕТ СН'!$F$6-'СЕТ СН'!$F$19</f>
        <v>2165.4257377399999</v>
      </c>
      <c r="H12" s="36">
        <f>SUMIFS(СВЦЭМ!$C$39:$C$782,СВЦЭМ!$A$39:$A$782,$A12,СВЦЭМ!$B$39:$B$782,H$11)+'СЕТ СН'!$F$9+СВЦЭМ!$D$10+'СЕТ СН'!$F$6-'СЕТ СН'!$F$19</f>
        <v>2094.5701556100003</v>
      </c>
      <c r="I12" s="36">
        <f>SUMIFS(СВЦЭМ!$C$39:$C$782,СВЦЭМ!$A$39:$A$782,$A12,СВЦЭМ!$B$39:$B$782,I$11)+'СЕТ СН'!$F$9+СВЦЭМ!$D$10+'СЕТ СН'!$F$6-'СЕТ СН'!$F$19</f>
        <v>2025.9833424000001</v>
      </c>
      <c r="J12" s="36">
        <f>SUMIFS(СВЦЭМ!$C$39:$C$782,СВЦЭМ!$A$39:$A$782,$A12,СВЦЭМ!$B$39:$B$782,J$11)+'СЕТ СН'!$F$9+СВЦЭМ!$D$10+'СЕТ СН'!$F$6-'СЕТ СН'!$F$19</f>
        <v>1991.82200478</v>
      </c>
      <c r="K12" s="36">
        <f>SUMIFS(СВЦЭМ!$C$39:$C$782,СВЦЭМ!$A$39:$A$782,$A12,СВЦЭМ!$B$39:$B$782,K$11)+'СЕТ СН'!$F$9+СВЦЭМ!$D$10+'СЕТ СН'!$F$6-'СЕТ СН'!$F$19</f>
        <v>1949.9872905300001</v>
      </c>
      <c r="L12" s="36">
        <f>SUMIFS(СВЦЭМ!$C$39:$C$782,СВЦЭМ!$A$39:$A$782,$A12,СВЦЭМ!$B$39:$B$782,L$11)+'СЕТ СН'!$F$9+СВЦЭМ!$D$10+'СЕТ СН'!$F$6-'СЕТ СН'!$F$19</f>
        <v>1960.20051079</v>
      </c>
      <c r="M12" s="36">
        <f>SUMIFS(СВЦЭМ!$C$39:$C$782,СВЦЭМ!$A$39:$A$782,$A12,СВЦЭМ!$B$39:$B$782,M$11)+'СЕТ СН'!$F$9+СВЦЭМ!$D$10+'СЕТ СН'!$F$6-'СЕТ СН'!$F$19</f>
        <v>1952.41571026</v>
      </c>
      <c r="N12" s="36">
        <f>SUMIFS(СВЦЭМ!$C$39:$C$782,СВЦЭМ!$A$39:$A$782,$A12,СВЦЭМ!$B$39:$B$782,N$11)+'СЕТ СН'!$F$9+СВЦЭМ!$D$10+'СЕТ СН'!$F$6-'СЕТ СН'!$F$19</f>
        <v>1976.66167903</v>
      </c>
      <c r="O12" s="36">
        <f>SUMIFS(СВЦЭМ!$C$39:$C$782,СВЦЭМ!$A$39:$A$782,$A12,СВЦЭМ!$B$39:$B$782,O$11)+'СЕТ СН'!$F$9+СВЦЭМ!$D$10+'СЕТ СН'!$F$6-'СЕТ СН'!$F$19</f>
        <v>1970.0775731599999</v>
      </c>
      <c r="P12" s="36">
        <f>SUMIFS(СВЦЭМ!$C$39:$C$782,СВЦЭМ!$A$39:$A$782,$A12,СВЦЭМ!$B$39:$B$782,P$11)+'СЕТ СН'!$F$9+СВЦЭМ!$D$10+'СЕТ СН'!$F$6-'СЕТ СН'!$F$19</f>
        <v>1979.87892476</v>
      </c>
      <c r="Q12" s="36">
        <f>SUMIFS(СВЦЭМ!$C$39:$C$782,СВЦЭМ!$A$39:$A$782,$A12,СВЦЭМ!$B$39:$B$782,Q$11)+'СЕТ СН'!$F$9+СВЦЭМ!$D$10+'СЕТ СН'!$F$6-'СЕТ СН'!$F$19</f>
        <v>1992.7172132800001</v>
      </c>
      <c r="R12" s="36">
        <f>SUMIFS(СВЦЭМ!$C$39:$C$782,СВЦЭМ!$A$39:$A$782,$A12,СВЦЭМ!$B$39:$B$782,R$11)+'СЕТ СН'!$F$9+СВЦЭМ!$D$10+'СЕТ СН'!$F$6-'СЕТ СН'!$F$19</f>
        <v>1992.6756468599999</v>
      </c>
      <c r="S12" s="36">
        <f>SUMIFS(СВЦЭМ!$C$39:$C$782,СВЦЭМ!$A$39:$A$782,$A12,СВЦЭМ!$B$39:$B$782,S$11)+'СЕТ СН'!$F$9+СВЦЭМ!$D$10+'СЕТ СН'!$F$6-'СЕТ СН'!$F$19</f>
        <v>1965.0610732499999</v>
      </c>
      <c r="T12" s="36">
        <f>SUMIFS(СВЦЭМ!$C$39:$C$782,СВЦЭМ!$A$39:$A$782,$A12,СВЦЭМ!$B$39:$B$782,T$11)+'СЕТ СН'!$F$9+СВЦЭМ!$D$10+'СЕТ СН'!$F$6-'СЕТ СН'!$F$19</f>
        <v>1903.85990649</v>
      </c>
      <c r="U12" s="36">
        <f>SUMIFS(СВЦЭМ!$C$39:$C$782,СВЦЭМ!$A$39:$A$782,$A12,СВЦЭМ!$B$39:$B$782,U$11)+'СЕТ СН'!$F$9+СВЦЭМ!$D$10+'СЕТ СН'!$F$6-'СЕТ СН'!$F$19</f>
        <v>1884.80095506</v>
      </c>
      <c r="V12" s="36">
        <f>SUMIFS(СВЦЭМ!$C$39:$C$782,СВЦЭМ!$A$39:$A$782,$A12,СВЦЭМ!$B$39:$B$782,V$11)+'СЕТ СН'!$F$9+СВЦЭМ!$D$10+'СЕТ СН'!$F$6-'СЕТ СН'!$F$19</f>
        <v>1909.75701828</v>
      </c>
      <c r="W12" s="36">
        <f>SUMIFS(СВЦЭМ!$C$39:$C$782,СВЦЭМ!$A$39:$A$782,$A12,СВЦЭМ!$B$39:$B$782,W$11)+'СЕТ СН'!$F$9+СВЦЭМ!$D$10+'СЕТ СН'!$F$6-'СЕТ СН'!$F$19</f>
        <v>1922.5716790399999</v>
      </c>
      <c r="X12" s="36">
        <f>SUMIFS(СВЦЭМ!$C$39:$C$782,СВЦЭМ!$A$39:$A$782,$A12,СВЦЭМ!$B$39:$B$782,X$11)+'СЕТ СН'!$F$9+СВЦЭМ!$D$10+'СЕТ СН'!$F$6-'СЕТ СН'!$F$19</f>
        <v>1959.9429059399999</v>
      </c>
      <c r="Y12" s="36">
        <f>SUMIFS(СВЦЭМ!$C$39:$C$782,СВЦЭМ!$A$39:$A$782,$A12,СВЦЭМ!$B$39:$B$782,Y$11)+'СЕТ СН'!$F$9+СВЦЭМ!$D$10+'СЕТ СН'!$F$6-'СЕТ СН'!$F$19</f>
        <v>2010.7459434499999</v>
      </c>
      <c r="AA12" s="37"/>
    </row>
    <row r="13" spans="1:27" ht="15.75" x14ac:dyDescent="0.2">
      <c r="A13" s="35">
        <f>A12+1</f>
        <v>45232</v>
      </c>
      <c r="B13" s="36">
        <f>SUMIFS(СВЦЭМ!$C$39:$C$782,СВЦЭМ!$A$39:$A$782,$A13,СВЦЭМ!$B$39:$B$782,B$11)+'СЕТ СН'!$F$9+СВЦЭМ!$D$10+'СЕТ СН'!$F$6-'СЕТ СН'!$F$19</f>
        <v>2012.42265034</v>
      </c>
      <c r="C13" s="36">
        <f>SUMIFS(СВЦЭМ!$C$39:$C$782,СВЦЭМ!$A$39:$A$782,$A13,СВЦЭМ!$B$39:$B$782,C$11)+'СЕТ СН'!$F$9+СВЦЭМ!$D$10+'СЕТ СН'!$F$6-'СЕТ СН'!$F$19</f>
        <v>2068.0393058300001</v>
      </c>
      <c r="D13" s="36">
        <f>SUMIFS(СВЦЭМ!$C$39:$C$782,СВЦЭМ!$A$39:$A$782,$A13,СВЦЭМ!$B$39:$B$782,D$11)+'СЕТ СН'!$F$9+СВЦЭМ!$D$10+'СЕТ СН'!$F$6-'СЕТ СН'!$F$19</f>
        <v>2125.6116243099996</v>
      </c>
      <c r="E13" s="36">
        <f>SUMIFS(СВЦЭМ!$C$39:$C$782,СВЦЭМ!$A$39:$A$782,$A13,СВЦЭМ!$B$39:$B$782,E$11)+'СЕТ СН'!$F$9+СВЦЭМ!$D$10+'СЕТ СН'!$F$6-'СЕТ СН'!$F$19</f>
        <v>2121.4538733199997</v>
      </c>
      <c r="F13" s="36">
        <f>SUMIFS(СВЦЭМ!$C$39:$C$782,СВЦЭМ!$A$39:$A$782,$A13,СВЦЭМ!$B$39:$B$782,F$11)+'СЕТ СН'!$F$9+СВЦЭМ!$D$10+'СЕТ СН'!$F$6-'СЕТ СН'!$F$19</f>
        <v>2117.13800468</v>
      </c>
      <c r="G13" s="36">
        <f>SUMIFS(СВЦЭМ!$C$39:$C$782,СВЦЭМ!$A$39:$A$782,$A13,СВЦЭМ!$B$39:$B$782,G$11)+'СЕТ СН'!$F$9+СВЦЭМ!$D$10+'СЕТ СН'!$F$6-'СЕТ СН'!$F$19</f>
        <v>2108.3054071900001</v>
      </c>
      <c r="H13" s="36">
        <f>SUMIFS(СВЦЭМ!$C$39:$C$782,СВЦЭМ!$A$39:$A$782,$A13,СВЦЭМ!$B$39:$B$782,H$11)+'СЕТ СН'!$F$9+СВЦЭМ!$D$10+'СЕТ СН'!$F$6-'СЕТ СН'!$F$19</f>
        <v>2039.8230385500001</v>
      </c>
      <c r="I13" s="36">
        <f>SUMIFS(СВЦЭМ!$C$39:$C$782,СВЦЭМ!$A$39:$A$782,$A13,СВЦЭМ!$B$39:$B$782,I$11)+'СЕТ СН'!$F$9+СВЦЭМ!$D$10+'СЕТ СН'!$F$6-'СЕТ СН'!$F$19</f>
        <v>1953.9769621299999</v>
      </c>
      <c r="J13" s="36">
        <f>SUMIFS(СВЦЭМ!$C$39:$C$782,СВЦЭМ!$A$39:$A$782,$A13,СВЦЭМ!$B$39:$B$782,J$11)+'СЕТ СН'!$F$9+СВЦЭМ!$D$10+'СЕТ СН'!$F$6-'СЕТ СН'!$F$19</f>
        <v>1896.1543956</v>
      </c>
      <c r="K13" s="36">
        <f>SUMIFS(СВЦЭМ!$C$39:$C$782,СВЦЭМ!$A$39:$A$782,$A13,СВЦЭМ!$B$39:$B$782,K$11)+'СЕТ СН'!$F$9+СВЦЭМ!$D$10+'СЕТ СН'!$F$6-'СЕТ СН'!$F$19</f>
        <v>1849.42972134</v>
      </c>
      <c r="L13" s="36">
        <f>SUMIFS(СВЦЭМ!$C$39:$C$782,СВЦЭМ!$A$39:$A$782,$A13,СВЦЭМ!$B$39:$B$782,L$11)+'СЕТ СН'!$F$9+СВЦЭМ!$D$10+'СЕТ СН'!$F$6-'СЕТ СН'!$F$19</f>
        <v>1849.4508624600001</v>
      </c>
      <c r="M13" s="36">
        <f>SUMIFS(СВЦЭМ!$C$39:$C$782,СВЦЭМ!$A$39:$A$782,$A13,СВЦЭМ!$B$39:$B$782,M$11)+'СЕТ СН'!$F$9+СВЦЭМ!$D$10+'СЕТ СН'!$F$6-'СЕТ СН'!$F$19</f>
        <v>1866.0732503500001</v>
      </c>
      <c r="N13" s="36">
        <f>SUMIFS(СВЦЭМ!$C$39:$C$782,СВЦЭМ!$A$39:$A$782,$A13,СВЦЭМ!$B$39:$B$782,N$11)+'СЕТ СН'!$F$9+СВЦЭМ!$D$10+'СЕТ СН'!$F$6-'СЕТ СН'!$F$19</f>
        <v>1895.4148336800001</v>
      </c>
      <c r="O13" s="36">
        <f>SUMIFS(СВЦЭМ!$C$39:$C$782,СВЦЭМ!$A$39:$A$782,$A13,СВЦЭМ!$B$39:$B$782,O$11)+'СЕТ СН'!$F$9+СВЦЭМ!$D$10+'СЕТ СН'!$F$6-'СЕТ СН'!$F$19</f>
        <v>1894.77784462</v>
      </c>
      <c r="P13" s="36">
        <f>SUMIFS(СВЦЭМ!$C$39:$C$782,СВЦЭМ!$A$39:$A$782,$A13,СВЦЭМ!$B$39:$B$782,P$11)+'СЕТ СН'!$F$9+СВЦЭМ!$D$10+'СЕТ СН'!$F$6-'СЕТ СН'!$F$19</f>
        <v>1901.33732315</v>
      </c>
      <c r="Q13" s="36">
        <f>SUMIFS(СВЦЭМ!$C$39:$C$782,СВЦЭМ!$A$39:$A$782,$A13,СВЦЭМ!$B$39:$B$782,Q$11)+'СЕТ СН'!$F$9+СВЦЭМ!$D$10+'СЕТ СН'!$F$6-'СЕТ СН'!$F$19</f>
        <v>1909.48225559</v>
      </c>
      <c r="R13" s="36">
        <f>SUMIFS(СВЦЭМ!$C$39:$C$782,СВЦЭМ!$A$39:$A$782,$A13,СВЦЭМ!$B$39:$B$782,R$11)+'СЕТ СН'!$F$9+СВЦЭМ!$D$10+'СЕТ СН'!$F$6-'СЕТ СН'!$F$19</f>
        <v>1906.4167122700001</v>
      </c>
      <c r="S13" s="36">
        <f>SUMIFS(СВЦЭМ!$C$39:$C$782,СВЦЭМ!$A$39:$A$782,$A13,СВЦЭМ!$B$39:$B$782,S$11)+'СЕТ СН'!$F$9+СВЦЭМ!$D$10+'СЕТ СН'!$F$6-'СЕТ СН'!$F$19</f>
        <v>1888.88829098</v>
      </c>
      <c r="T13" s="36">
        <f>SUMIFS(СВЦЭМ!$C$39:$C$782,СВЦЭМ!$A$39:$A$782,$A13,СВЦЭМ!$B$39:$B$782,T$11)+'СЕТ СН'!$F$9+СВЦЭМ!$D$10+'СЕТ СН'!$F$6-'СЕТ СН'!$F$19</f>
        <v>1825.92446881</v>
      </c>
      <c r="U13" s="36">
        <f>SUMIFS(СВЦЭМ!$C$39:$C$782,СВЦЭМ!$A$39:$A$782,$A13,СВЦЭМ!$B$39:$B$782,U$11)+'СЕТ СН'!$F$9+СВЦЭМ!$D$10+'СЕТ СН'!$F$6-'СЕТ СН'!$F$19</f>
        <v>1807.5500912800001</v>
      </c>
      <c r="V13" s="36">
        <f>SUMIFS(СВЦЭМ!$C$39:$C$782,СВЦЭМ!$A$39:$A$782,$A13,СВЦЭМ!$B$39:$B$782,V$11)+'СЕТ СН'!$F$9+СВЦЭМ!$D$10+'СЕТ СН'!$F$6-'СЕТ СН'!$F$19</f>
        <v>1832.74397303</v>
      </c>
      <c r="W13" s="36">
        <f>SUMIFS(СВЦЭМ!$C$39:$C$782,СВЦЭМ!$A$39:$A$782,$A13,СВЦЭМ!$B$39:$B$782,W$11)+'СЕТ СН'!$F$9+СВЦЭМ!$D$10+'СЕТ СН'!$F$6-'СЕТ СН'!$F$19</f>
        <v>1856.3452333499999</v>
      </c>
      <c r="X13" s="36">
        <f>SUMIFS(СВЦЭМ!$C$39:$C$782,СВЦЭМ!$A$39:$A$782,$A13,СВЦЭМ!$B$39:$B$782,X$11)+'СЕТ СН'!$F$9+СВЦЭМ!$D$10+'СЕТ СН'!$F$6-'СЕТ СН'!$F$19</f>
        <v>1904.6631197900001</v>
      </c>
      <c r="Y13" s="36">
        <f>SUMIFS(СВЦЭМ!$C$39:$C$782,СВЦЭМ!$A$39:$A$782,$A13,СВЦЭМ!$B$39:$B$782,Y$11)+'СЕТ СН'!$F$9+СВЦЭМ!$D$10+'СЕТ СН'!$F$6-'СЕТ СН'!$F$19</f>
        <v>1959.37264979</v>
      </c>
    </row>
    <row r="14" spans="1:27" ht="15.75" x14ac:dyDescent="0.2">
      <c r="A14" s="35">
        <f t="shared" ref="A14:A41" si="0">A13+1</f>
        <v>45233</v>
      </c>
      <c r="B14" s="36">
        <f>SUMIFS(СВЦЭМ!$C$39:$C$782,СВЦЭМ!$A$39:$A$782,$A14,СВЦЭМ!$B$39:$B$782,B$11)+'СЕТ СН'!$F$9+СВЦЭМ!$D$10+'СЕТ СН'!$F$6-'СЕТ СН'!$F$19</f>
        <v>1995.12408968</v>
      </c>
      <c r="C14" s="36">
        <f>SUMIFS(СВЦЭМ!$C$39:$C$782,СВЦЭМ!$A$39:$A$782,$A14,СВЦЭМ!$B$39:$B$782,C$11)+'СЕТ СН'!$F$9+СВЦЭМ!$D$10+'СЕТ СН'!$F$6-'СЕТ СН'!$F$19</f>
        <v>2052.3501458200003</v>
      </c>
      <c r="D14" s="36">
        <f>SUMIFS(СВЦЭМ!$C$39:$C$782,СВЦЭМ!$A$39:$A$782,$A14,СВЦЭМ!$B$39:$B$782,D$11)+'СЕТ СН'!$F$9+СВЦЭМ!$D$10+'СЕТ СН'!$F$6-'СЕТ СН'!$F$19</f>
        <v>2083.1721600000001</v>
      </c>
      <c r="E14" s="36">
        <f>SUMIFS(СВЦЭМ!$C$39:$C$782,СВЦЭМ!$A$39:$A$782,$A14,СВЦЭМ!$B$39:$B$782,E$11)+'СЕТ СН'!$F$9+СВЦЭМ!$D$10+'СЕТ СН'!$F$6-'СЕТ СН'!$F$19</f>
        <v>2113.3990610400001</v>
      </c>
      <c r="F14" s="36">
        <f>SUMIFS(СВЦЭМ!$C$39:$C$782,СВЦЭМ!$A$39:$A$782,$A14,СВЦЭМ!$B$39:$B$782,F$11)+'СЕТ СН'!$F$9+СВЦЭМ!$D$10+'СЕТ СН'!$F$6-'СЕТ СН'!$F$19</f>
        <v>2130.6802782799996</v>
      </c>
      <c r="G14" s="36">
        <f>SUMIFS(СВЦЭМ!$C$39:$C$782,СВЦЭМ!$A$39:$A$782,$A14,СВЦЭМ!$B$39:$B$782,G$11)+'СЕТ СН'!$F$9+СВЦЭМ!$D$10+'СЕТ СН'!$F$6-'СЕТ СН'!$F$19</f>
        <v>2118.44580735</v>
      </c>
      <c r="H14" s="36">
        <f>SUMIFS(СВЦЭМ!$C$39:$C$782,СВЦЭМ!$A$39:$A$782,$A14,СВЦЭМ!$B$39:$B$782,H$11)+'СЕТ СН'!$F$9+СВЦЭМ!$D$10+'СЕТ СН'!$F$6-'СЕТ СН'!$F$19</f>
        <v>2054.9828841799999</v>
      </c>
      <c r="I14" s="36">
        <f>SUMIFS(СВЦЭМ!$C$39:$C$782,СВЦЭМ!$A$39:$A$782,$A14,СВЦЭМ!$B$39:$B$782,I$11)+'СЕТ СН'!$F$9+СВЦЭМ!$D$10+'СЕТ СН'!$F$6-'СЕТ СН'!$F$19</f>
        <v>1980.8102944899999</v>
      </c>
      <c r="J14" s="36">
        <f>SUMIFS(СВЦЭМ!$C$39:$C$782,СВЦЭМ!$A$39:$A$782,$A14,СВЦЭМ!$B$39:$B$782,J$11)+'СЕТ СН'!$F$9+СВЦЭМ!$D$10+'СЕТ СН'!$F$6-'СЕТ СН'!$F$19</f>
        <v>1935.91133633</v>
      </c>
      <c r="K14" s="36">
        <f>SUMIFS(СВЦЭМ!$C$39:$C$782,СВЦЭМ!$A$39:$A$782,$A14,СВЦЭМ!$B$39:$B$782,K$11)+'СЕТ СН'!$F$9+СВЦЭМ!$D$10+'СЕТ СН'!$F$6-'СЕТ СН'!$F$19</f>
        <v>1892.9649344500001</v>
      </c>
      <c r="L14" s="36">
        <f>SUMIFS(СВЦЭМ!$C$39:$C$782,СВЦЭМ!$A$39:$A$782,$A14,СВЦЭМ!$B$39:$B$782,L$11)+'СЕТ СН'!$F$9+СВЦЭМ!$D$10+'СЕТ СН'!$F$6-'СЕТ СН'!$F$19</f>
        <v>1916.8287785699999</v>
      </c>
      <c r="M14" s="36">
        <f>SUMIFS(СВЦЭМ!$C$39:$C$782,СВЦЭМ!$A$39:$A$782,$A14,СВЦЭМ!$B$39:$B$782,M$11)+'СЕТ СН'!$F$9+СВЦЭМ!$D$10+'СЕТ СН'!$F$6-'СЕТ СН'!$F$19</f>
        <v>1924.65294569</v>
      </c>
      <c r="N14" s="36">
        <f>SUMIFS(СВЦЭМ!$C$39:$C$782,СВЦЭМ!$A$39:$A$782,$A14,СВЦЭМ!$B$39:$B$782,N$11)+'СЕТ СН'!$F$9+СВЦЭМ!$D$10+'СЕТ СН'!$F$6-'СЕТ СН'!$F$19</f>
        <v>1960.2346243300001</v>
      </c>
      <c r="O14" s="36">
        <f>SUMIFS(СВЦЭМ!$C$39:$C$782,СВЦЭМ!$A$39:$A$782,$A14,СВЦЭМ!$B$39:$B$782,O$11)+'СЕТ СН'!$F$9+СВЦЭМ!$D$10+'СЕТ СН'!$F$6-'СЕТ СН'!$F$19</f>
        <v>1945.0201559300001</v>
      </c>
      <c r="P14" s="36">
        <f>SUMIFS(СВЦЭМ!$C$39:$C$782,СВЦЭМ!$A$39:$A$782,$A14,СВЦЭМ!$B$39:$B$782,P$11)+'СЕТ СН'!$F$9+СВЦЭМ!$D$10+'СЕТ СН'!$F$6-'СЕТ СН'!$F$19</f>
        <v>1943.77209242</v>
      </c>
      <c r="Q14" s="36">
        <f>SUMIFS(СВЦЭМ!$C$39:$C$782,СВЦЭМ!$A$39:$A$782,$A14,СВЦЭМ!$B$39:$B$782,Q$11)+'СЕТ СН'!$F$9+СВЦЭМ!$D$10+'СЕТ СН'!$F$6-'СЕТ СН'!$F$19</f>
        <v>1946.1791293399999</v>
      </c>
      <c r="R14" s="36">
        <f>SUMIFS(СВЦЭМ!$C$39:$C$782,СВЦЭМ!$A$39:$A$782,$A14,СВЦЭМ!$B$39:$B$782,R$11)+'СЕТ СН'!$F$9+СВЦЭМ!$D$10+'СЕТ СН'!$F$6-'СЕТ СН'!$F$19</f>
        <v>1948.3280301699999</v>
      </c>
      <c r="S14" s="36">
        <f>SUMIFS(СВЦЭМ!$C$39:$C$782,СВЦЭМ!$A$39:$A$782,$A14,СВЦЭМ!$B$39:$B$782,S$11)+'СЕТ СН'!$F$9+СВЦЭМ!$D$10+'СЕТ СН'!$F$6-'СЕТ СН'!$F$19</f>
        <v>1915.77350673</v>
      </c>
      <c r="T14" s="36">
        <f>SUMIFS(СВЦЭМ!$C$39:$C$782,СВЦЭМ!$A$39:$A$782,$A14,СВЦЭМ!$B$39:$B$782,T$11)+'СЕТ СН'!$F$9+СВЦЭМ!$D$10+'СЕТ СН'!$F$6-'СЕТ СН'!$F$19</f>
        <v>1852.30747737</v>
      </c>
      <c r="U14" s="36">
        <f>SUMIFS(СВЦЭМ!$C$39:$C$782,СВЦЭМ!$A$39:$A$782,$A14,СВЦЭМ!$B$39:$B$782,U$11)+'СЕТ СН'!$F$9+СВЦЭМ!$D$10+'СЕТ СН'!$F$6-'СЕТ СН'!$F$19</f>
        <v>1823.56229555</v>
      </c>
      <c r="V14" s="36">
        <f>SUMIFS(СВЦЭМ!$C$39:$C$782,СВЦЭМ!$A$39:$A$782,$A14,СВЦЭМ!$B$39:$B$782,V$11)+'СЕТ СН'!$F$9+СВЦЭМ!$D$10+'СЕТ СН'!$F$6-'СЕТ СН'!$F$19</f>
        <v>1853.8562440000001</v>
      </c>
      <c r="W14" s="36">
        <f>SUMIFS(СВЦЭМ!$C$39:$C$782,СВЦЭМ!$A$39:$A$782,$A14,СВЦЭМ!$B$39:$B$782,W$11)+'СЕТ СН'!$F$9+СВЦЭМ!$D$10+'СЕТ СН'!$F$6-'СЕТ СН'!$F$19</f>
        <v>1863.19730617</v>
      </c>
      <c r="X14" s="36">
        <f>SUMIFS(СВЦЭМ!$C$39:$C$782,СВЦЭМ!$A$39:$A$782,$A14,СВЦЭМ!$B$39:$B$782,X$11)+'СЕТ СН'!$F$9+СВЦЭМ!$D$10+'СЕТ СН'!$F$6-'СЕТ СН'!$F$19</f>
        <v>1915.0249516000001</v>
      </c>
      <c r="Y14" s="36">
        <f>SUMIFS(СВЦЭМ!$C$39:$C$782,СВЦЭМ!$A$39:$A$782,$A14,СВЦЭМ!$B$39:$B$782,Y$11)+'СЕТ СН'!$F$9+СВЦЭМ!$D$10+'СЕТ СН'!$F$6-'СЕТ СН'!$F$19</f>
        <v>2041.9674332</v>
      </c>
    </row>
    <row r="15" spans="1:27" ht="15.75" x14ac:dyDescent="0.2">
      <c r="A15" s="35">
        <f t="shared" si="0"/>
        <v>45234</v>
      </c>
      <c r="B15" s="36">
        <f>SUMIFS(СВЦЭМ!$C$39:$C$782,СВЦЭМ!$A$39:$A$782,$A15,СВЦЭМ!$B$39:$B$782,B$11)+'СЕТ СН'!$F$9+СВЦЭМ!$D$10+'СЕТ СН'!$F$6-'СЕТ СН'!$F$19</f>
        <v>1842.6446035500001</v>
      </c>
      <c r="C15" s="36">
        <f>SUMIFS(СВЦЭМ!$C$39:$C$782,СВЦЭМ!$A$39:$A$782,$A15,СВЦЭМ!$B$39:$B$782,C$11)+'СЕТ СН'!$F$9+СВЦЭМ!$D$10+'СЕТ СН'!$F$6-'СЕТ СН'!$F$19</f>
        <v>1909.5016050300001</v>
      </c>
      <c r="D15" s="36">
        <f>SUMIFS(СВЦЭМ!$C$39:$C$782,СВЦЭМ!$A$39:$A$782,$A15,СВЦЭМ!$B$39:$B$782,D$11)+'СЕТ СН'!$F$9+СВЦЭМ!$D$10+'СЕТ СН'!$F$6-'СЕТ СН'!$F$19</f>
        <v>1977.65475139</v>
      </c>
      <c r="E15" s="36">
        <f>SUMIFS(СВЦЭМ!$C$39:$C$782,СВЦЭМ!$A$39:$A$782,$A15,СВЦЭМ!$B$39:$B$782,E$11)+'СЕТ СН'!$F$9+СВЦЭМ!$D$10+'СЕТ СН'!$F$6-'СЕТ СН'!$F$19</f>
        <v>1995.5405149800001</v>
      </c>
      <c r="F15" s="36">
        <f>SUMIFS(СВЦЭМ!$C$39:$C$782,СВЦЭМ!$A$39:$A$782,$A15,СВЦЭМ!$B$39:$B$782,F$11)+'СЕТ СН'!$F$9+СВЦЭМ!$D$10+'СЕТ СН'!$F$6-'СЕТ СН'!$F$19</f>
        <v>1999.0849756600001</v>
      </c>
      <c r="G15" s="36">
        <f>SUMIFS(СВЦЭМ!$C$39:$C$782,СВЦЭМ!$A$39:$A$782,$A15,СВЦЭМ!$B$39:$B$782,G$11)+'СЕТ СН'!$F$9+СВЦЭМ!$D$10+'СЕТ СН'!$F$6-'СЕТ СН'!$F$19</f>
        <v>2000.0912229200001</v>
      </c>
      <c r="H15" s="36">
        <f>SUMIFS(СВЦЭМ!$C$39:$C$782,СВЦЭМ!$A$39:$A$782,$A15,СВЦЭМ!$B$39:$B$782,H$11)+'СЕТ СН'!$F$9+СВЦЭМ!$D$10+'СЕТ СН'!$F$6-'СЕТ СН'!$F$19</f>
        <v>1987.8376245100001</v>
      </c>
      <c r="I15" s="36">
        <f>SUMIFS(СВЦЭМ!$C$39:$C$782,СВЦЭМ!$A$39:$A$782,$A15,СВЦЭМ!$B$39:$B$782,I$11)+'СЕТ СН'!$F$9+СВЦЭМ!$D$10+'СЕТ СН'!$F$6-'СЕТ СН'!$F$19</f>
        <v>1878.0415370999999</v>
      </c>
      <c r="J15" s="36">
        <f>SUMIFS(СВЦЭМ!$C$39:$C$782,СВЦЭМ!$A$39:$A$782,$A15,СВЦЭМ!$B$39:$B$782,J$11)+'СЕТ СН'!$F$9+СВЦЭМ!$D$10+'СЕТ СН'!$F$6-'СЕТ СН'!$F$19</f>
        <v>1793.31309687</v>
      </c>
      <c r="K15" s="36">
        <f>SUMIFS(СВЦЭМ!$C$39:$C$782,СВЦЭМ!$A$39:$A$782,$A15,СВЦЭМ!$B$39:$B$782,K$11)+'СЕТ СН'!$F$9+СВЦЭМ!$D$10+'СЕТ СН'!$F$6-'СЕТ СН'!$F$19</f>
        <v>1741.0979875</v>
      </c>
      <c r="L15" s="36">
        <f>SUMIFS(СВЦЭМ!$C$39:$C$782,СВЦЭМ!$A$39:$A$782,$A15,СВЦЭМ!$B$39:$B$782,L$11)+'СЕТ СН'!$F$9+СВЦЭМ!$D$10+'СЕТ СН'!$F$6-'СЕТ СН'!$F$19</f>
        <v>1712.33719068</v>
      </c>
      <c r="M15" s="36">
        <f>SUMIFS(СВЦЭМ!$C$39:$C$782,СВЦЭМ!$A$39:$A$782,$A15,СВЦЭМ!$B$39:$B$782,M$11)+'СЕТ СН'!$F$9+СВЦЭМ!$D$10+'СЕТ СН'!$F$6-'СЕТ СН'!$F$19</f>
        <v>1706.8431354900001</v>
      </c>
      <c r="N15" s="36">
        <f>SUMIFS(СВЦЭМ!$C$39:$C$782,СВЦЭМ!$A$39:$A$782,$A15,СВЦЭМ!$B$39:$B$782,N$11)+'СЕТ СН'!$F$9+СВЦЭМ!$D$10+'СЕТ СН'!$F$6-'СЕТ СН'!$F$19</f>
        <v>1732.9029419400001</v>
      </c>
      <c r="O15" s="36">
        <f>SUMIFS(СВЦЭМ!$C$39:$C$782,СВЦЭМ!$A$39:$A$782,$A15,СВЦЭМ!$B$39:$B$782,O$11)+'СЕТ СН'!$F$9+СВЦЭМ!$D$10+'СЕТ СН'!$F$6-'СЕТ СН'!$F$19</f>
        <v>1761.00511497</v>
      </c>
      <c r="P15" s="36">
        <f>SUMIFS(СВЦЭМ!$C$39:$C$782,СВЦЭМ!$A$39:$A$782,$A15,СВЦЭМ!$B$39:$B$782,P$11)+'СЕТ СН'!$F$9+СВЦЭМ!$D$10+'СЕТ СН'!$F$6-'СЕТ СН'!$F$19</f>
        <v>1784.69736689</v>
      </c>
      <c r="Q15" s="36">
        <f>SUMIFS(СВЦЭМ!$C$39:$C$782,СВЦЭМ!$A$39:$A$782,$A15,СВЦЭМ!$B$39:$B$782,Q$11)+'СЕТ СН'!$F$9+СВЦЭМ!$D$10+'СЕТ СН'!$F$6-'СЕТ СН'!$F$19</f>
        <v>1788.8869179600001</v>
      </c>
      <c r="R15" s="36">
        <f>SUMIFS(СВЦЭМ!$C$39:$C$782,СВЦЭМ!$A$39:$A$782,$A15,СВЦЭМ!$B$39:$B$782,R$11)+'СЕТ СН'!$F$9+СВЦЭМ!$D$10+'СЕТ СН'!$F$6-'СЕТ СН'!$F$19</f>
        <v>1784.02376878</v>
      </c>
      <c r="S15" s="36">
        <f>SUMIFS(СВЦЭМ!$C$39:$C$782,СВЦЭМ!$A$39:$A$782,$A15,СВЦЭМ!$B$39:$B$782,S$11)+'СЕТ СН'!$F$9+СВЦЭМ!$D$10+'СЕТ СН'!$F$6-'СЕТ СН'!$F$19</f>
        <v>1764.5391556</v>
      </c>
      <c r="T15" s="36">
        <f>SUMIFS(СВЦЭМ!$C$39:$C$782,СВЦЭМ!$A$39:$A$782,$A15,СВЦЭМ!$B$39:$B$782,T$11)+'СЕТ СН'!$F$9+СВЦЭМ!$D$10+'СЕТ СН'!$F$6-'СЕТ СН'!$F$19</f>
        <v>1692.6462537899999</v>
      </c>
      <c r="U15" s="36">
        <f>SUMIFS(СВЦЭМ!$C$39:$C$782,СВЦЭМ!$A$39:$A$782,$A15,СВЦЭМ!$B$39:$B$782,U$11)+'СЕТ СН'!$F$9+СВЦЭМ!$D$10+'СЕТ СН'!$F$6-'СЕТ СН'!$F$19</f>
        <v>1673.2024298900001</v>
      </c>
      <c r="V15" s="36">
        <f>SUMIFS(СВЦЭМ!$C$39:$C$782,СВЦЭМ!$A$39:$A$782,$A15,СВЦЭМ!$B$39:$B$782,V$11)+'СЕТ СН'!$F$9+СВЦЭМ!$D$10+'СЕТ СН'!$F$6-'СЕТ СН'!$F$19</f>
        <v>1696.04186183</v>
      </c>
      <c r="W15" s="36">
        <f>SUMIFS(СВЦЭМ!$C$39:$C$782,СВЦЭМ!$A$39:$A$782,$A15,СВЦЭМ!$B$39:$B$782,W$11)+'СЕТ СН'!$F$9+СВЦЭМ!$D$10+'СЕТ СН'!$F$6-'СЕТ СН'!$F$19</f>
        <v>1716.90385384</v>
      </c>
      <c r="X15" s="36">
        <f>SUMIFS(СВЦЭМ!$C$39:$C$782,СВЦЭМ!$A$39:$A$782,$A15,СВЦЭМ!$B$39:$B$782,X$11)+'СЕТ СН'!$F$9+СВЦЭМ!$D$10+'СЕТ СН'!$F$6-'СЕТ СН'!$F$19</f>
        <v>1765.02030704</v>
      </c>
      <c r="Y15" s="36">
        <f>SUMIFS(СВЦЭМ!$C$39:$C$782,СВЦЭМ!$A$39:$A$782,$A15,СВЦЭМ!$B$39:$B$782,Y$11)+'СЕТ СН'!$F$9+СВЦЭМ!$D$10+'СЕТ СН'!$F$6-'СЕТ СН'!$F$19</f>
        <v>1804.9042889100001</v>
      </c>
    </row>
    <row r="16" spans="1:27" ht="15.75" x14ac:dyDescent="0.2">
      <c r="A16" s="35">
        <f t="shared" si="0"/>
        <v>45235</v>
      </c>
      <c r="B16" s="36">
        <f>SUMIFS(СВЦЭМ!$C$39:$C$782,СВЦЭМ!$A$39:$A$782,$A16,СВЦЭМ!$B$39:$B$782,B$11)+'СЕТ СН'!$F$9+СВЦЭМ!$D$10+'СЕТ СН'!$F$6-'СЕТ СН'!$F$19</f>
        <v>1949.5852271000001</v>
      </c>
      <c r="C16" s="36">
        <f>SUMIFS(СВЦЭМ!$C$39:$C$782,СВЦЭМ!$A$39:$A$782,$A16,СВЦЭМ!$B$39:$B$782,C$11)+'СЕТ СН'!$F$9+СВЦЭМ!$D$10+'СЕТ СН'!$F$6-'СЕТ СН'!$F$19</f>
        <v>1996.37395578</v>
      </c>
      <c r="D16" s="36">
        <f>SUMIFS(СВЦЭМ!$C$39:$C$782,СВЦЭМ!$A$39:$A$782,$A16,СВЦЭМ!$B$39:$B$782,D$11)+'СЕТ СН'!$F$9+СВЦЭМ!$D$10+'СЕТ СН'!$F$6-'СЕТ СН'!$F$19</f>
        <v>2058.1241744100003</v>
      </c>
      <c r="E16" s="36">
        <f>SUMIFS(СВЦЭМ!$C$39:$C$782,СВЦЭМ!$A$39:$A$782,$A16,СВЦЭМ!$B$39:$B$782,E$11)+'СЕТ СН'!$F$9+СВЦЭМ!$D$10+'СЕТ СН'!$F$6-'СЕТ СН'!$F$19</f>
        <v>2053.60342369</v>
      </c>
      <c r="F16" s="36">
        <f>SUMIFS(СВЦЭМ!$C$39:$C$782,СВЦЭМ!$A$39:$A$782,$A16,СВЦЭМ!$B$39:$B$782,F$11)+'СЕТ СН'!$F$9+СВЦЭМ!$D$10+'СЕТ СН'!$F$6-'СЕТ СН'!$F$19</f>
        <v>2066.5458199899999</v>
      </c>
      <c r="G16" s="36">
        <f>SUMIFS(СВЦЭМ!$C$39:$C$782,СВЦЭМ!$A$39:$A$782,$A16,СВЦЭМ!$B$39:$B$782,G$11)+'СЕТ СН'!$F$9+СВЦЭМ!$D$10+'СЕТ СН'!$F$6-'СЕТ СН'!$F$19</f>
        <v>2065.28182178</v>
      </c>
      <c r="H16" s="36">
        <f>SUMIFS(СВЦЭМ!$C$39:$C$782,СВЦЭМ!$A$39:$A$782,$A16,СВЦЭМ!$B$39:$B$782,H$11)+'СЕТ СН'!$F$9+СВЦЭМ!$D$10+'СЕТ СН'!$F$6-'СЕТ СН'!$F$19</f>
        <v>2037.9952535100001</v>
      </c>
      <c r="I16" s="36">
        <f>SUMIFS(СВЦЭМ!$C$39:$C$782,СВЦЭМ!$A$39:$A$782,$A16,СВЦЭМ!$B$39:$B$782,I$11)+'СЕТ СН'!$F$9+СВЦЭМ!$D$10+'СЕТ СН'!$F$6-'СЕТ СН'!$F$19</f>
        <v>2014.24866363</v>
      </c>
      <c r="J16" s="36">
        <f>SUMIFS(СВЦЭМ!$C$39:$C$782,СВЦЭМ!$A$39:$A$782,$A16,СВЦЭМ!$B$39:$B$782,J$11)+'СЕТ СН'!$F$9+СВЦЭМ!$D$10+'СЕТ СН'!$F$6-'СЕТ СН'!$F$19</f>
        <v>1956.2616177100001</v>
      </c>
      <c r="K16" s="36">
        <f>SUMIFS(СВЦЭМ!$C$39:$C$782,СВЦЭМ!$A$39:$A$782,$A16,СВЦЭМ!$B$39:$B$782,K$11)+'СЕТ СН'!$F$9+СВЦЭМ!$D$10+'СЕТ СН'!$F$6-'СЕТ СН'!$F$19</f>
        <v>1881.6935798300001</v>
      </c>
      <c r="L16" s="36">
        <f>SUMIFS(СВЦЭМ!$C$39:$C$782,СВЦЭМ!$A$39:$A$782,$A16,СВЦЭМ!$B$39:$B$782,L$11)+'СЕТ СН'!$F$9+СВЦЭМ!$D$10+'СЕТ СН'!$F$6-'СЕТ СН'!$F$19</f>
        <v>1860.10282585</v>
      </c>
      <c r="M16" s="36">
        <f>SUMIFS(СВЦЭМ!$C$39:$C$782,СВЦЭМ!$A$39:$A$782,$A16,СВЦЭМ!$B$39:$B$782,M$11)+'СЕТ СН'!$F$9+СВЦЭМ!$D$10+'СЕТ СН'!$F$6-'СЕТ СН'!$F$19</f>
        <v>1865.51176577</v>
      </c>
      <c r="N16" s="36">
        <f>SUMIFS(СВЦЭМ!$C$39:$C$782,СВЦЭМ!$A$39:$A$782,$A16,СВЦЭМ!$B$39:$B$782,N$11)+'СЕТ СН'!$F$9+СВЦЭМ!$D$10+'СЕТ СН'!$F$6-'СЕТ СН'!$F$19</f>
        <v>1864.77539725</v>
      </c>
      <c r="O16" s="36">
        <f>SUMIFS(СВЦЭМ!$C$39:$C$782,СВЦЭМ!$A$39:$A$782,$A16,СВЦЭМ!$B$39:$B$782,O$11)+'СЕТ СН'!$F$9+СВЦЭМ!$D$10+'СЕТ СН'!$F$6-'СЕТ СН'!$F$19</f>
        <v>1886.23583166</v>
      </c>
      <c r="P16" s="36">
        <f>SUMIFS(СВЦЭМ!$C$39:$C$782,СВЦЭМ!$A$39:$A$782,$A16,СВЦЭМ!$B$39:$B$782,P$11)+'СЕТ СН'!$F$9+СВЦЭМ!$D$10+'СЕТ СН'!$F$6-'СЕТ СН'!$F$19</f>
        <v>1908.5293151799999</v>
      </c>
      <c r="Q16" s="36">
        <f>SUMIFS(СВЦЭМ!$C$39:$C$782,СВЦЭМ!$A$39:$A$782,$A16,СВЦЭМ!$B$39:$B$782,Q$11)+'СЕТ СН'!$F$9+СВЦЭМ!$D$10+'СЕТ СН'!$F$6-'СЕТ СН'!$F$19</f>
        <v>1924.9002473600001</v>
      </c>
      <c r="R16" s="36">
        <f>SUMIFS(СВЦЭМ!$C$39:$C$782,СВЦЭМ!$A$39:$A$782,$A16,СВЦЭМ!$B$39:$B$782,R$11)+'СЕТ СН'!$F$9+СВЦЭМ!$D$10+'СЕТ СН'!$F$6-'СЕТ СН'!$F$19</f>
        <v>1912.95197291</v>
      </c>
      <c r="S16" s="36">
        <f>SUMIFS(СВЦЭМ!$C$39:$C$782,СВЦЭМ!$A$39:$A$782,$A16,СВЦЭМ!$B$39:$B$782,S$11)+'СЕТ СН'!$F$9+СВЦЭМ!$D$10+'СЕТ СН'!$F$6-'СЕТ СН'!$F$19</f>
        <v>1886.5960298499999</v>
      </c>
      <c r="T16" s="36">
        <f>SUMIFS(СВЦЭМ!$C$39:$C$782,СВЦЭМ!$A$39:$A$782,$A16,СВЦЭМ!$B$39:$B$782,T$11)+'СЕТ СН'!$F$9+СВЦЭМ!$D$10+'СЕТ СН'!$F$6-'СЕТ СН'!$F$19</f>
        <v>1811.44278629</v>
      </c>
      <c r="U16" s="36">
        <f>SUMIFS(СВЦЭМ!$C$39:$C$782,СВЦЭМ!$A$39:$A$782,$A16,СВЦЭМ!$B$39:$B$782,U$11)+'СЕТ СН'!$F$9+СВЦЭМ!$D$10+'СЕТ СН'!$F$6-'СЕТ СН'!$F$19</f>
        <v>1800.6810953700001</v>
      </c>
      <c r="V16" s="36">
        <f>SUMIFS(СВЦЭМ!$C$39:$C$782,СВЦЭМ!$A$39:$A$782,$A16,СВЦЭМ!$B$39:$B$782,V$11)+'СЕТ СН'!$F$9+СВЦЭМ!$D$10+'СЕТ СН'!$F$6-'СЕТ СН'!$F$19</f>
        <v>1823.5054285000001</v>
      </c>
      <c r="W16" s="36">
        <f>SUMIFS(СВЦЭМ!$C$39:$C$782,СВЦЭМ!$A$39:$A$782,$A16,СВЦЭМ!$B$39:$B$782,W$11)+'СЕТ СН'!$F$9+СВЦЭМ!$D$10+'СЕТ СН'!$F$6-'СЕТ СН'!$F$19</f>
        <v>1841.04826293</v>
      </c>
      <c r="X16" s="36">
        <f>SUMIFS(СВЦЭМ!$C$39:$C$782,СВЦЭМ!$A$39:$A$782,$A16,СВЦЭМ!$B$39:$B$782,X$11)+'СЕТ СН'!$F$9+СВЦЭМ!$D$10+'СЕТ СН'!$F$6-'СЕТ СН'!$F$19</f>
        <v>1886.8102657900001</v>
      </c>
      <c r="Y16" s="36">
        <f>SUMIFS(СВЦЭМ!$C$39:$C$782,СВЦЭМ!$A$39:$A$782,$A16,СВЦЭМ!$B$39:$B$782,Y$11)+'СЕТ СН'!$F$9+СВЦЭМ!$D$10+'СЕТ СН'!$F$6-'СЕТ СН'!$F$19</f>
        <v>1938.98432372</v>
      </c>
    </row>
    <row r="17" spans="1:25" ht="15.75" x14ac:dyDescent="0.2">
      <c r="A17" s="35">
        <f t="shared" si="0"/>
        <v>45236</v>
      </c>
      <c r="B17" s="36">
        <f>SUMIFS(СВЦЭМ!$C$39:$C$782,СВЦЭМ!$A$39:$A$782,$A17,СВЦЭМ!$B$39:$B$782,B$11)+'СЕТ СН'!$F$9+СВЦЭМ!$D$10+'СЕТ СН'!$F$6-'СЕТ СН'!$F$19</f>
        <v>1852.7031243700001</v>
      </c>
      <c r="C17" s="36">
        <f>SUMIFS(СВЦЭМ!$C$39:$C$782,СВЦЭМ!$A$39:$A$782,$A17,СВЦЭМ!$B$39:$B$782,C$11)+'СЕТ СН'!$F$9+СВЦЭМ!$D$10+'СЕТ СН'!$F$6-'СЕТ СН'!$F$19</f>
        <v>1908.5982524200001</v>
      </c>
      <c r="D17" s="36">
        <f>SUMIFS(СВЦЭМ!$C$39:$C$782,СВЦЭМ!$A$39:$A$782,$A17,СВЦЭМ!$B$39:$B$782,D$11)+'СЕТ СН'!$F$9+СВЦЭМ!$D$10+'СЕТ СН'!$F$6-'СЕТ СН'!$F$19</f>
        <v>1928.83856747</v>
      </c>
      <c r="E17" s="36">
        <f>SUMIFS(СВЦЭМ!$C$39:$C$782,СВЦЭМ!$A$39:$A$782,$A17,СВЦЭМ!$B$39:$B$782,E$11)+'СЕТ СН'!$F$9+СВЦЭМ!$D$10+'СЕТ СН'!$F$6-'СЕТ СН'!$F$19</f>
        <v>1947.49980987</v>
      </c>
      <c r="F17" s="36">
        <f>SUMIFS(СВЦЭМ!$C$39:$C$782,СВЦЭМ!$A$39:$A$782,$A17,СВЦЭМ!$B$39:$B$782,F$11)+'СЕТ СН'!$F$9+СВЦЭМ!$D$10+'СЕТ СН'!$F$6-'СЕТ СН'!$F$19</f>
        <v>1945.8271788899999</v>
      </c>
      <c r="G17" s="36">
        <f>SUMIFS(СВЦЭМ!$C$39:$C$782,СВЦЭМ!$A$39:$A$782,$A17,СВЦЭМ!$B$39:$B$782,G$11)+'СЕТ СН'!$F$9+СВЦЭМ!$D$10+'СЕТ СН'!$F$6-'СЕТ СН'!$F$19</f>
        <v>1932.67755891</v>
      </c>
      <c r="H17" s="36">
        <f>SUMIFS(СВЦЭМ!$C$39:$C$782,СВЦЭМ!$A$39:$A$782,$A17,СВЦЭМ!$B$39:$B$782,H$11)+'СЕТ СН'!$F$9+СВЦЭМ!$D$10+'СЕТ СН'!$F$6-'СЕТ СН'!$F$19</f>
        <v>1927.1612824000001</v>
      </c>
      <c r="I17" s="36">
        <f>SUMIFS(СВЦЭМ!$C$39:$C$782,СВЦЭМ!$A$39:$A$782,$A17,СВЦЭМ!$B$39:$B$782,I$11)+'СЕТ СН'!$F$9+СВЦЭМ!$D$10+'СЕТ СН'!$F$6-'СЕТ СН'!$F$19</f>
        <v>1890.1617314</v>
      </c>
      <c r="J17" s="36">
        <f>SUMIFS(СВЦЭМ!$C$39:$C$782,СВЦЭМ!$A$39:$A$782,$A17,СВЦЭМ!$B$39:$B$782,J$11)+'СЕТ СН'!$F$9+СВЦЭМ!$D$10+'СЕТ СН'!$F$6-'СЕТ СН'!$F$19</f>
        <v>1846.84152077</v>
      </c>
      <c r="K17" s="36">
        <f>SUMIFS(СВЦЭМ!$C$39:$C$782,СВЦЭМ!$A$39:$A$782,$A17,СВЦЭМ!$B$39:$B$782,K$11)+'СЕТ СН'!$F$9+СВЦЭМ!$D$10+'СЕТ СН'!$F$6-'СЕТ СН'!$F$19</f>
        <v>1767.1528658300001</v>
      </c>
      <c r="L17" s="36">
        <f>SUMIFS(СВЦЭМ!$C$39:$C$782,СВЦЭМ!$A$39:$A$782,$A17,СВЦЭМ!$B$39:$B$782,L$11)+'СЕТ СН'!$F$9+СВЦЭМ!$D$10+'СЕТ СН'!$F$6-'СЕТ СН'!$F$19</f>
        <v>1733.40464481</v>
      </c>
      <c r="M17" s="36">
        <f>SUMIFS(СВЦЭМ!$C$39:$C$782,СВЦЭМ!$A$39:$A$782,$A17,СВЦЭМ!$B$39:$B$782,M$11)+'СЕТ СН'!$F$9+СВЦЭМ!$D$10+'СЕТ СН'!$F$6-'СЕТ СН'!$F$19</f>
        <v>1732.53369017</v>
      </c>
      <c r="N17" s="36">
        <f>SUMIFS(СВЦЭМ!$C$39:$C$782,СВЦЭМ!$A$39:$A$782,$A17,СВЦЭМ!$B$39:$B$782,N$11)+'СЕТ СН'!$F$9+СВЦЭМ!$D$10+'СЕТ СН'!$F$6-'СЕТ СН'!$F$19</f>
        <v>1735.64212879</v>
      </c>
      <c r="O17" s="36">
        <f>SUMIFS(СВЦЭМ!$C$39:$C$782,СВЦЭМ!$A$39:$A$782,$A17,СВЦЭМ!$B$39:$B$782,O$11)+'СЕТ СН'!$F$9+СВЦЭМ!$D$10+'СЕТ СН'!$F$6-'СЕТ СН'!$F$19</f>
        <v>1762.18894761</v>
      </c>
      <c r="P17" s="36">
        <f>SUMIFS(СВЦЭМ!$C$39:$C$782,СВЦЭМ!$A$39:$A$782,$A17,СВЦЭМ!$B$39:$B$782,P$11)+'СЕТ СН'!$F$9+СВЦЭМ!$D$10+'СЕТ СН'!$F$6-'СЕТ СН'!$F$19</f>
        <v>1766.1988215399999</v>
      </c>
      <c r="Q17" s="36">
        <f>SUMIFS(СВЦЭМ!$C$39:$C$782,СВЦЭМ!$A$39:$A$782,$A17,СВЦЭМ!$B$39:$B$782,Q$11)+'СЕТ СН'!$F$9+СВЦЭМ!$D$10+'СЕТ СН'!$F$6-'СЕТ СН'!$F$19</f>
        <v>1781.9704439700001</v>
      </c>
      <c r="R17" s="36">
        <f>SUMIFS(СВЦЭМ!$C$39:$C$782,СВЦЭМ!$A$39:$A$782,$A17,СВЦЭМ!$B$39:$B$782,R$11)+'СЕТ СН'!$F$9+СВЦЭМ!$D$10+'СЕТ СН'!$F$6-'СЕТ СН'!$F$19</f>
        <v>1773.5890658200001</v>
      </c>
      <c r="S17" s="36">
        <f>SUMIFS(СВЦЭМ!$C$39:$C$782,СВЦЭМ!$A$39:$A$782,$A17,СВЦЭМ!$B$39:$B$782,S$11)+'СЕТ СН'!$F$9+СВЦЭМ!$D$10+'СЕТ СН'!$F$6-'СЕТ СН'!$F$19</f>
        <v>1739.2435569500001</v>
      </c>
      <c r="T17" s="36">
        <f>SUMIFS(СВЦЭМ!$C$39:$C$782,СВЦЭМ!$A$39:$A$782,$A17,СВЦЭМ!$B$39:$B$782,T$11)+'СЕТ СН'!$F$9+СВЦЭМ!$D$10+'СЕТ СН'!$F$6-'СЕТ СН'!$F$19</f>
        <v>1665.7823572699999</v>
      </c>
      <c r="U17" s="36">
        <f>SUMIFS(СВЦЭМ!$C$39:$C$782,СВЦЭМ!$A$39:$A$782,$A17,СВЦЭМ!$B$39:$B$782,U$11)+'СЕТ СН'!$F$9+СВЦЭМ!$D$10+'СЕТ СН'!$F$6-'СЕТ СН'!$F$19</f>
        <v>1648.9951641800001</v>
      </c>
      <c r="V17" s="36">
        <f>SUMIFS(СВЦЭМ!$C$39:$C$782,СВЦЭМ!$A$39:$A$782,$A17,СВЦЭМ!$B$39:$B$782,V$11)+'СЕТ СН'!$F$9+СВЦЭМ!$D$10+'СЕТ СН'!$F$6-'СЕТ СН'!$F$19</f>
        <v>1683.4491298600001</v>
      </c>
      <c r="W17" s="36">
        <f>SUMIFS(СВЦЭМ!$C$39:$C$782,СВЦЭМ!$A$39:$A$782,$A17,СВЦЭМ!$B$39:$B$782,W$11)+'СЕТ СН'!$F$9+СВЦЭМ!$D$10+'СЕТ СН'!$F$6-'СЕТ СН'!$F$19</f>
        <v>1707.7471157100001</v>
      </c>
      <c r="X17" s="36">
        <f>SUMIFS(СВЦЭМ!$C$39:$C$782,СВЦЭМ!$A$39:$A$782,$A17,СВЦЭМ!$B$39:$B$782,X$11)+'СЕТ СН'!$F$9+СВЦЭМ!$D$10+'СЕТ СН'!$F$6-'СЕТ СН'!$F$19</f>
        <v>1750.56423711</v>
      </c>
      <c r="Y17" s="36">
        <f>SUMIFS(СВЦЭМ!$C$39:$C$782,СВЦЭМ!$A$39:$A$782,$A17,СВЦЭМ!$B$39:$B$782,Y$11)+'СЕТ СН'!$F$9+СВЦЭМ!$D$10+'СЕТ СН'!$F$6-'СЕТ СН'!$F$19</f>
        <v>1796.0553426000001</v>
      </c>
    </row>
    <row r="18" spans="1:25" ht="15.75" x14ac:dyDescent="0.2">
      <c r="A18" s="35">
        <f t="shared" si="0"/>
        <v>45237</v>
      </c>
      <c r="B18" s="36">
        <f>SUMIFS(СВЦЭМ!$C$39:$C$782,СВЦЭМ!$A$39:$A$782,$A18,СВЦЭМ!$B$39:$B$782,B$11)+'СЕТ СН'!$F$9+СВЦЭМ!$D$10+'СЕТ СН'!$F$6-'СЕТ СН'!$F$19</f>
        <v>1810.36920831</v>
      </c>
      <c r="C18" s="36">
        <f>SUMIFS(СВЦЭМ!$C$39:$C$782,СВЦЭМ!$A$39:$A$782,$A18,СВЦЭМ!$B$39:$B$782,C$11)+'СЕТ СН'!$F$9+СВЦЭМ!$D$10+'СЕТ СН'!$F$6-'СЕТ СН'!$F$19</f>
        <v>1857.66324609</v>
      </c>
      <c r="D18" s="36">
        <f>SUMIFS(СВЦЭМ!$C$39:$C$782,СВЦЭМ!$A$39:$A$782,$A18,СВЦЭМ!$B$39:$B$782,D$11)+'СЕТ СН'!$F$9+СВЦЭМ!$D$10+'СЕТ СН'!$F$6-'СЕТ СН'!$F$19</f>
        <v>1919.75020776</v>
      </c>
      <c r="E18" s="36">
        <f>SUMIFS(СВЦЭМ!$C$39:$C$782,СВЦЭМ!$A$39:$A$782,$A18,СВЦЭМ!$B$39:$B$782,E$11)+'СЕТ СН'!$F$9+СВЦЭМ!$D$10+'СЕТ СН'!$F$6-'СЕТ СН'!$F$19</f>
        <v>1907.70509425</v>
      </c>
      <c r="F18" s="36">
        <f>SUMIFS(СВЦЭМ!$C$39:$C$782,СВЦЭМ!$A$39:$A$782,$A18,СВЦЭМ!$B$39:$B$782,F$11)+'СЕТ СН'!$F$9+СВЦЭМ!$D$10+'СЕТ СН'!$F$6-'СЕТ СН'!$F$19</f>
        <v>1908.9767642500001</v>
      </c>
      <c r="G18" s="36">
        <f>SUMIFS(СВЦЭМ!$C$39:$C$782,СВЦЭМ!$A$39:$A$782,$A18,СВЦЭМ!$B$39:$B$782,G$11)+'СЕТ СН'!$F$9+СВЦЭМ!$D$10+'СЕТ СН'!$F$6-'СЕТ СН'!$F$19</f>
        <v>1891.7228630899999</v>
      </c>
      <c r="H18" s="36">
        <f>SUMIFS(СВЦЭМ!$C$39:$C$782,СВЦЭМ!$A$39:$A$782,$A18,СВЦЭМ!$B$39:$B$782,H$11)+'СЕТ СН'!$F$9+СВЦЭМ!$D$10+'СЕТ СН'!$F$6-'СЕТ СН'!$F$19</f>
        <v>1880.1719050700001</v>
      </c>
      <c r="I18" s="36">
        <f>SUMIFS(СВЦЭМ!$C$39:$C$782,СВЦЭМ!$A$39:$A$782,$A18,СВЦЭМ!$B$39:$B$782,I$11)+'СЕТ СН'!$F$9+СВЦЭМ!$D$10+'СЕТ СН'!$F$6-'СЕТ СН'!$F$19</f>
        <v>1836.0297978599999</v>
      </c>
      <c r="J18" s="36">
        <f>SUMIFS(СВЦЭМ!$C$39:$C$782,СВЦЭМ!$A$39:$A$782,$A18,СВЦЭМ!$B$39:$B$782,J$11)+'СЕТ СН'!$F$9+СВЦЭМ!$D$10+'СЕТ СН'!$F$6-'СЕТ СН'!$F$19</f>
        <v>1793.23474207</v>
      </c>
      <c r="K18" s="36">
        <f>SUMIFS(СВЦЭМ!$C$39:$C$782,СВЦЭМ!$A$39:$A$782,$A18,СВЦЭМ!$B$39:$B$782,K$11)+'СЕТ СН'!$F$9+СВЦЭМ!$D$10+'СЕТ СН'!$F$6-'СЕТ СН'!$F$19</f>
        <v>1775.0370535100001</v>
      </c>
      <c r="L18" s="36">
        <f>SUMIFS(СВЦЭМ!$C$39:$C$782,СВЦЭМ!$A$39:$A$782,$A18,СВЦЭМ!$B$39:$B$782,L$11)+'СЕТ СН'!$F$9+СВЦЭМ!$D$10+'СЕТ СН'!$F$6-'СЕТ СН'!$F$19</f>
        <v>1738.7162066200001</v>
      </c>
      <c r="M18" s="36">
        <f>SUMIFS(СВЦЭМ!$C$39:$C$782,СВЦЭМ!$A$39:$A$782,$A18,СВЦЭМ!$B$39:$B$782,M$11)+'СЕТ СН'!$F$9+СВЦЭМ!$D$10+'СЕТ СН'!$F$6-'СЕТ СН'!$F$19</f>
        <v>1746.53004762</v>
      </c>
      <c r="N18" s="36">
        <f>SUMIFS(СВЦЭМ!$C$39:$C$782,СВЦЭМ!$A$39:$A$782,$A18,СВЦЭМ!$B$39:$B$782,N$11)+'СЕТ СН'!$F$9+СВЦЭМ!$D$10+'СЕТ СН'!$F$6-'СЕТ СН'!$F$19</f>
        <v>1777.4783684500001</v>
      </c>
      <c r="O18" s="36">
        <f>SUMIFS(СВЦЭМ!$C$39:$C$782,СВЦЭМ!$A$39:$A$782,$A18,СВЦЭМ!$B$39:$B$782,O$11)+'СЕТ СН'!$F$9+СВЦЭМ!$D$10+'СЕТ СН'!$F$6-'СЕТ СН'!$F$19</f>
        <v>1796.8852059600001</v>
      </c>
      <c r="P18" s="36">
        <f>SUMIFS(СВЦЭМ!$C$39:$C$782,СВЦЭМ!$A$39:$A$782,$A18,СВЦЭМ!$B$39:$B$782,P$11)+'СЕТ СН'!$F$9+СВЦЭМ!$D$10+'СЕТ СН'!$F$6-'СЕТ СН'!$F$19</f>
        <v>1782.1801865300001</v>
      </c>
      <c r="Q18" s="36">
        <f>SUMIFS(СВЦЭМ!$C$39:$C$782,СВЦЭМ!$A$39:$A$782,$A18,СВЦЭМ!$B$39:$B$782,Q$11)+'СЕТ СН'!$F$9+СВЦЭМ!$D$10+'СЕТ СН'!$F$6-'СЕТ СН'!$F$19</f>
        <v>1803.2044395200001</v>
      </c>
      <c r="R18" s="36">
        <f>SUMIFS(СВЦЭМ!$C$39:$C$782,СВЦЭМ!$A$39:$A$782,$A18,СВЦЭМ!$B$39:$B$782,R$11)+'СЕТ СН'!$F$9+СВЦЭМ!$D$10+'СЕТ СН'!$F$6-'СЕТ СН'!$F$19</f>
        <v>1794.8894535300001</v>
      </c>
      <c r="S18" s="36">
        <f>SUMIFS(СВЦЭМ!$C$39:$C$782,СВЦЭМ!$A$39:$A$782,$A18,СВЦЭМ!$B$39:$B$782,S$11)+'СЕТ СН'!$F$9+СВЦЭМ!$D$10+'СЕТ СН'!$F$6-'СЕТ СН'!$F$19</f>
        <v>1765.17886447</v>
      </c>
      <c r="T18" s="36">
        <f>SUMIFS(СВЦЭМ!$C$39:$C$782,СВЦЭМ!$A$39:$A$782,$A18,СВЦЭМ!$B$39:$B$782,T$11)+'СЕТ СН'!$F$9+СВЦЭМ!$D$10+'СЕТ СН'!$F$6-'СЕТ СН'!$F$19</f>
        <v>1705.9788100600001</v>
      </c>
      <c r="U18" s="36">
        <f>SUMIFS(СВЦЭМ!$C$39:$C$782,СВЦЭМ!$A$39:$A$782,$A18,СВЦЭМ!$B$39:$B$782,U$11)+'СЕТ СН'!$F$9+СВЦЭМ!$D$10+'СЕТ СН'!$F$6-'СЕТ СН'!$F$19</f>
        <v>1700.165759</v>
      </c>
      <c r="V18" s="36">
        <f>SUMIFS(СВЦЭМ!$C$39:$C$782,СВЦЭМ!$A$39:$A$782,$A18,СВЦЭМ!$B$39:$B$782,V$11)+'СЕТ СН'!$F$9+СВЦЭМ!$D$10+'СЕТ СН'!$F$6-'СЕТ СН'!$F$19</f>
        <v>1712.18116192</v>
      </c>
      <c r="W18" s="36">
        <f>SUMIFS(СВЦЭМ!$C$39:$C$782,СВЦЭМ!$A$39:$A$782,$A18,СВЦЭМ!$B$39:$B$782,W$11)+'СЕТ СН'!$F$9+СВЦЭМ!$D$10+'СЕТ СН'!$F$6-'СЕТ СН'!$F$19</f>
        <v>1728.6027110499999</v>
      </c>
      <c r="X18" s="36">
        <f>SUMIFS(СВЦЭМ!$C$39:$C$782,СВЦЭМ!$A$39:$A$782,$A18,СВЦЭМ!$B$39:$B$782,X$11)+'СЕТ СН'!$F$9+СВЦЭМ!$D$10+'СЕТ СН'!$F$6-'СЕТ СН'!$F$19</f>
        <v>1791.6411336400001</v>
      </c>
      <c r="Y18" s="36">
        <f>SUMIFS(СВЦЭМ!$C$39:$C$782,СВЦЭМ!$A$39:$A$782,$A18,СВЦЭМ!$B$39:$B$782,Y$11)+'СЕТ СН'!$F$9+СВЦЭМ!$D$10+'СЕТ СН'!$F$6-'СЕТ СН'!$F$19</f>
        <v>1834.08546697</v>
      </c>
    </row>
    <row r="19" spans="1:25" ht="15.75" x14ac:dyDescent="0.2">
      <c r="A19" s="35">
        <f t="shared" si="0"/>
        <v>45238</v>
      </c>
      <c r="B19" s="36">
        <f>SUMIFS(СВЦЭМ!$C$39:$C$782,СВЦЭМ!$A$39:$A$782,$A19,СВЦЭМ!$B$39:$B$782,B$11)+'СЕТ СН'!$F$9+СВЦЭМ!$D$10+'СЕТ СН'!$F$6-'СЕТ СН'!$F$19</f>
        <v>1861.0352437500001</v>
      </c>
      <c r="C19" s="36">
        <f>SUMIFS(СВЦЭМ!$C$39:$C$782,СВЦЭМ!$A$39:$A$782,$A19,СВЦЭМ!$B$39:$B$782,C$11)+'СЕТ СН'!$F$9+СВЦЭМ!$D$10+'СЕТ СН'!$F$6-'СЕТ СН'!$F$19</f>
        <v>1954.6975224299999</v>
      </c>
      <c r="D19" s="36">
        <f>SUMIFS(СВЦЭМ!$C$39:$C$782,СВЦЭМ!$A$39:$A$782,$A19,СВЦЭМ!$B$39:$B$782,D$11)+'СЕТ СН'!$F$9+СВЦЭМ!$D$10+'СЕТ СН'!$F$6-'СЕТ СН'!$F$19</f>
        <v>2037.5104463600001</v>
      </c>
      <c r="E19" s="36">
        <f>SUMIFS(СВЦЭМ!$C$39:$C$782,СВЦЭМ!$A$39:$A$782,$A19,СВЦЭМ!$B$39:$B$782,E$11)+'СЕТ СН'!$F$9+СВЦЭМ!$D$10+'СЕТ СН'!$F$6-'СЕТ СН'!$F$19</f>
        <v>2054.1926843300002</v>
      </c>
      <c r="F19" s="36">
        <f>SUMIFS(СВЦЭМ!$C$39:$C$782,СВЦЭМ!$A$39:$A$782,$A19,СВЦЭМ!$B$39:$B$782,F$11)+'СЕТ СН'!$F$9+СВЦЭМ!$D$10+'СЕТ СН'!$F$6-'СЕТ СН'!$F$19</f>
        <v>2057.0909959400001</v>
      </c>
      <c r="G19" s="36">
        <f>SUMIFS(СВЦЭМ!$C$39:$C$782,СВЦЭМ!$A$39:$A$782,$A19,СВЦЭМ!$B$39:$B$782,G$11)+'СЕТ СН'!$F$9+СВЦЭМ!$D$10+'СЕТ СН'!$F$6-'СЕТ СН'!$F$19</f>
        <v>2041.2177535400001</v>
      </c>
      <c r="H19" s="36">
        <f>SUMIFS(СВЦЭМ!$C$39:$C$782,СВЦЭМ!$A$39:$A$782,$A19,СВЦЭМ!$B$39:$B$782,H$11)+'СЕТ СН'!$F$9+СВЦЭМ!$D$10+'СЕТ СН'!$F$6-'СЕТ СН'!$F$19</f>
        <v>1983.5393261199999</v>
      </c>
      <c r="I19" s="36">
        <f>SUMIFS(СВЦЭМ!$C$39:$C$782,СВЦЭМ!$A$39:$A$782,$A19,СВЦЭМ!$B$39:$B$782,I$11)+'СЕТ СН'!$F$9+СВЦЭМ!$D$10+'СЕТ СН'!$F$6-'СЕТ СН'!$F$19</f>
        <v>2016.2558275399999</v>
      </c>
      <c r="J19" s="36">
        <f>SUMIFS(СВЦЭМ!$C$39:$C$782,СВЦЭМ!$A$39:$A$782,$A19,СВЦЭМ!$B$39:$B$782,J$11)+'СЕТ СН'!$F$9+СВЦЭМ!$D$10+'СЕТ СН'!$F$6-'СЕТ СН'!$F$19</f>
        <v>1986.8327723800001</v>
      </c>
      <c r="K19" s="36">
        <f>SUMIFS(СВЦЭМ!$C$39:$C$782,СВЦЭМ!$A$39:$A$782,$A19,СВЦЭМ!$B$39:$B$782,K$11)+'СЕТ СН'!$F$9+СВЦЭМ!$D$10+'СЕТ СН'!$F$6-'СЕТ СН'!$F$19</f>
        <v>1934.82104138</v>
      </c>
      <c r="L19" s="36">
        <f>SUMIFS(СВЦЭМ!$C$39:$C$782,СВЦЭМ!$A$39:$A$782,$A19,СВЦЭМ!$B$39:$B$782,L$11)+'СЕТ СН'!$F$9+СВЦЭМ!$D$10+'СЕТ СН'!$F$6-'СЕТ СН'!$F$19</f>
        <v>1911.9305626800001</v>
      </c>
      <c r="M19" s="36">
        <f>SUMIFS(СВЦЭМ!$C$39:$C$782,СВЦЭМ!$A$39:$A$782,$A19,СВЦЭМ!$B$39:$B$782,M$11)+'СЕТ СН'!$F$9+СВЦЭМ!$D$10+'СЕТ СН'!$F$6-'СЕТ СН'!$F$19</f>
        <v>1911.4856911900001</v>
      </c>
      <c r="N19" s="36">
        <f>SUMIFS(СВЦЭМ!$C$39:$C$782,СВЦЭМ!$A$39:$A$782,$A19,СВЦЭМ!$B$39:$B$782,N$11)+'СЕТ СН'!$F$9+СВЦЭМ!$D$10+'СЕТ СН'!$F$6-'СЕТ СН'!$F$19</f>
        <v>1886.54191246</v>
      </c>
      <c r="O19" s="36">
        <f>SUMIFS(СВЦЭМ!$C$39:$C$782,СВЦЭМ!$A$39:$A$782,$A19,СВЦЭМ!$B$39:$B$782,O$11)+'СЕТ СН'!$F$9+СВЦЭМ!$D$10+'СЕТ СН'!$F$6-'СЕТ СН'!$F$19</f>
        <v>1902.6069983499999</v>
      </c>
      <c r="P19" s="36">
        <f>SUMIFS(СВЦЭМ!$C$39:$C$782,СВЦЭМ!$A$39:$A$782,$A19,СВЦЭМ!$B$39:$B$782,P$11)+'СЕТ СН'!$F$9+СВЦЭМ!$D$10+'СЕТ СН'!$F$6-'СЕТ СН'!$F$19</f>
        <v>1955.60643428</v>
      </c>
      <c r="Q19" s="36">
        <f>SUMIFS(СВЦЭМ!$C$39:$C$782,СВЦЭМ!$A$39:$A$782,$A19,СВЦЭМ!$B$39:$B$782,Q$11)+'СЕТ СН'!$F$9+СВЦЭМ!$D$10+'СЕТ СН'!$F$6-'СЕТ СН'!$F$19</f>
        <v>1945.1463135000001</v>
      </c>
      <c r="R19" s="36">
        <f>SUMIFS(СВЦЭМ!$C$39:$C$782,СВЦЭМ!$A$39:$A$782,$A19,СВЦЭМ!$B$39:$B$782,R$11)+'СЕТ СН'!$F$9+СВЦЭМ!$D$10+'СЕТ СН'!$F$6-'СЕТ СН'!$F$19</f>
        <v>1941.9240773199999</v>
      </c>
      <c r="S19" s="36">
        <f>SUMIFS(СВЦЭМ!$C$39:$C$782,СВЦЭМ!$A$39:$A$782,$A19,СВЦЭМ!$B$39:$B$782,S$11)+'СЕТ СН'!$F$9+СВЦЭМ!$D$10+'СЕТ СН'!$F$6-'СЕТ СН'!$F$19</f>
        <v>1927.0232759600001</v>
      </c>
      <c r="T19" s="36">
        <f>SUMIFS(СВЦЭМ!$C$39:$C$782,СВЦЭМ!$A$39:$A$782,$A19,СВЦЭМ!$B$39:$B$782,T$11)+'СЕТ СН'!$F$9+СВЦЭМ!$D$10+'СЕТ СН'!$F$6-'СЕТ СН'!$F$19</f>
        <v>1866.7460056</v>
      </c>
      <c r="U19" s="36">
        <f>SUMIFS(СВЦЭМ!$C$39:$C$782,СВЦЭМ!$A$39:$A$782,$A19,СВЦЭМ!$B$39:$B$782,U$11)+'СЕТ СН'!$F$9+СВЦЭМ!$D$10+'СЕТ СН'!$F$6-'СЕТ СН'!$F$19</f>
        <v>1864.72104279</v>
      </c>
      <c r="V19" s="36">
        <f>SUMIFS(СВЦЭМ!$C$39:$C$782,СВЦЭМ!$A$39:$A$782,$A19,СВЦЭМ!$B$39:$B$782,V$11)+'СЕТ СН'!$F$9+СВЦЭМ!$D$10+'СЕТ СН'!$F$6-'СЕТ СН'!$F$19</f>
        <v>1893.8734325</v>
      </c>
      <c r="W19" s="36">
        <f>SUMIFS(СВЦЭМ!$C$39:$C$782,СВЦЭМ!$A$39:$A$782,$A19,СВЦЭМ!$B$39:$B$782,W$11)+'СЕТ СН'!$F$9+СВЦЭМ!$D$10+'СЕТ СН'!$F$6-'СЕТ СН'!$F$19</f>
        <v>1896.0988234900001</v>
      </c>
      <c r="X19" s="36">
        <f>SUMIFS(СВЦЭМ!$C$39:$C$782,СВЦЭМ!$A$39:$A$782,$A19,СВЦЭМ!$B$39:$B$782,X$11)+'СЕТ СН'!$F$9+СВЦЭМ!$D$10+'СЕТ СН'!$F$6-'СЕТ СН'!$F$19</f>
        <v>1939.8202321200001</v>
      </c>
      <c r="Y19" s="36">
        <f>SUMIFS(СВЦЭМ!$C$39:$C$782,СВЦЭМ!$A$39:$A$782,$A19,СВЦЭМ!$B$39:$B$782,Y$11)+'СЕТ СН'!$F$9+СВЦЭМ!$D$10+'СЕТ СН'!$F$6-'СЕТ СН'!$F$19</f>
        <v>1978.43666902</v>
      </c>
    </row>
    <row r="20" spans="1:25" ht="15.75" x14ac:dyDescent="0.2">
      <c r="A20" s="35">
        <f t="shared" si="0"/>
        <v>45239</v>
      </c>
      <c r="B20" s="36">
        <f>SUMIFS(СВЦЭМ!$C$39:$C$782,СВЦЭМ!$A$39:$A$782,$A20,СВЦЭМ!$B$39:$B$782,B$11)+'СЕТ СН'!$F$9+СВЦЭМ!$D$10+'СЕТ СН'!$F$6-'СЕТ СН'!$F$19</f>
        <v>1952.18986791</v>
      </c>
      <c r="C20" s="36">
        <f>SUMIFS(СВЦЭМ!$C$39:$C$782,СВЦЭМ!$A$39:$A$782,$A20,СВЦЭМ!$B$39:$B$782,C$11)+'СЕТ СН'!$F$9+СВЦЭМ!$D$10+'СЕТ СН'!$F$6-'СЕТ СН'!$F$19</f>
        <v>1975.7845276200001</v>
      </c>
      <c r="D20" s="36">
        <f>SUMIFS(СВЦЭМ!$C$39:$C$782,СВЦЭМ!$A$39:$A$782,$A20,СВЦЭМ!$B$39:$B$782,D$11)+'СЕТ СН'!$F$9+СВЦЭМ!$D$10+'СЕТ СН'!$F$6-'СЕТ СН'!$F$19</f>
        <v>2086.4244949700001</v>
      </c>
      <c r="E20" s="36">
        <f>SUMIFS(СВЦЭМ!$C$39:$C$782,СВЦЭМ!$A$39:$A$782,$A20,СВЦЭМ!$B$39:$B$782,E$11)+'СЕТ СН'!$F$9+СВЦЭМ!$D$10+'СЕТ СН'!$F$6-'СЕТ СН'!$F$19</f>
        <v>2138.9242425499997</v>
      </c>
      <c r="F20" s="36">
        <f>SUMIFS(СВЦЭМ!$C$39:$C$782,СВЦЭМ!$A$39:$A$782,$A20,СВЦЭМ!$B$39:$B$782,F$11)+'СЕТ СН'!$F$9+СВЦЭМ!$D$10+'СЕТ СН'!$F$6-'СЕТ СН'!$F$19</f>
        <v>2151.8629540900001</v>
      </c>
      <c r="G20" s="36">
        <f>SUMIFS(СВЦЭМ!$C$39:$C$782,СВЦЭМ!$A$39:$A$782,$A20,СВЦЭМ!$B$39:$B$782,G$11)+'СЕТ СН'!$F$9+СВЦЭМ!$D$10+'СЕТ СН'!$F$6-'СЕТ СН'!$F$19</f>
        <v>2122.5294652899997</v>
      </c>
      <c r="H20" s="36">
        <f>SUMIFS(СВЦЭМ!$C$39:$C$782,СВЦЭМ!$A$39:$A$782,$A20,СВЦЭМ!$B$39:$B$782,H$11)+'СЕТ СН'!$F$9+СВЦЭМ!$D$10+'СЕТ СН'!$F$6-'СЕТ СН'!$F$19</f>
        <v>2052.3889503400001</v>
      </c>
      <c r="I20" s="36">
        <f>SUMIFS(СВЦЭМ!$C$39:$C$782,СВЦЭМ!$A$39:$A$782,$A20,СВЦЭМ!$B$39:$B$782,I$11)+'СЕТ СН'!$F$9+СВЦЭМ!$D$10+'СЕТ СН'!$F$6-'СЕТ СН'!$F$19</f>
        <v>2010.02798284</v>
      </c>
      <c r="J20" s="36">
        <f>SUMIFS(СВЦЭМ!$C$39:$C$782,СВЦЭМ!$A$39:$A$782,$A20,СВЦЭМ!$B$39:$B$782,J$11)+'СЕТ СН'!$F$9+СВЦЭМ!$D$10+'СЕТ СН'!$F$6-'СЕТ СН'!$F$19</f>
        <v>1993.1868626400001</v>
      </c>
      <c r="K20" s="36">
        <f>SUMIFS(СВЦЭМ!$C$39:$C$782,СВЦЭМ!$A$39:$A$782,$A20,СВЦЭМ!$B$39:$B$782,K$11)+'СЕТ СН'!$F$9+СВЦЭМ!$D$10+'СЕТ СН'!$F$6-'СЕТ СН'!$F$19</f>
        <v>1955.34028872</v>
      </c>
      <c r="L20" s="36">
        <f>SUMIFS(СВЦЭМ!$C$39:$C$782,СВЦЭМ!$A$39:$A$782,$A20,СВЦЭМ!$B$39:$B$782,L$11)+'СЕТ СН'!$F$9+СВЦЭМ!$D$10+'СЕТ СН'!$F$6-'СЕТ СН'!$F$19</f>
        <v>1947.43045777</v>
      </c>
      <c r="M20" s="36">
        <f>SUMIFS(СВЦЭМ!$C$39:$C$782,СВЦЭМ!$A$39:$A$782,$A20,СВЦЭМ!$B$39:$B$782,M$11)+'СЕТ СН'!$F$9+СВЦЭМ!$D$10+'СЕТ СН'!$F$6-'СЕТ СН'!$F$19</f>
        <v>1954.0823366899999</v>
      </c>
      <c r="N20" s="36">
        <f>SUMIFS(СВЦЭМ!$C$39:$C$782,СВЦЭМ!$A$39:$A$782,$A20,СВЦЭМ!$B$39:$B$782,N$11)+'СЕТ СН'!$F$9+СВЦЭМ!$D$10+'СЕТ СН'!$F$6-'СЕТ СН'!$F$19</f>
        <v>1967.2157081400001</v>
      </c>
      <c r="O20" s="36">
        <f>SUMIFS(СВЦЭМ!$C$39:$C$782,СВЦЭМ!$A$39:$A$782,$A20,СВЦЭМ!$B$39:$B$782,O$11)+'СЕТ СН'!$F$9+СВЦЭМ!$D$10+'СЕТ СН'!$F$6-'СЕТ СН'!$F$19</f>
        <v>1961.51863884</v>
      </c>
      <c r="P20" s="36">
        <f>SUMIFS(СВЦЭМ!$C$39:$C$782,СВЦЭМ!$A$39:$A$782,$A20,СВЦЭМ!$B$39:$B$782,P$11)+'СЕТ СН'!$F$9+СВЦЭМ!$D$10+'СЕТ СН'!$F$6-'СЕТ СН'!$F$19</f>
        <v>1978.77077517</v>
      </c>
      <c r="Q20" s="36">
        <f>SUMIFS(СВЦЭМ!$C$39:$C$782,СВЦЭМ!$A$39:$A$782,$A20,СВЦЭМ!$B$39:$B$782,Q$11)+'СЕТ СН'!$F$9+СВЦЭМ!$D$10+'СЕТ СН'!$F$6-'СЕТ СН'!$F$19</f>
        <v>1998.5607138600001</v>
      </c>
      <c r="R20" s="36">
        <f>SUMIFS(СВЦЭМ!$C$39:$C$782,СВЦЭМ!$A$39:$A$782,$A20,СВЦЭМ!$B$39:$B$782,R$11)+'СЕТ СН'!$F$9+СВЦЭМ!$D$10+'СЕТ СН'!$F$6-'СЕТ СН'!$F$19</f>
        <v>1975.19235142</v>
      </c>
      <c r="S20" s="36">
        <f>SUMIFS(СВЦЭМ!$C$39:$C$782,СВЦЭМ!$A$39:$A$782,$A20,СВЦЭМ!$B$39:$B$782,S$11)+'СЕТ СН'!$F$9+СВЦЭМ!$D$10+'СЕТ СН'!$F$6-'СЕТ СН'!$F$19</f>
        <v>1967.60052694</v>
      </c>
      <c r="T20" s="36">
        <f>SUMIFS(СВЦЭМ!$C$39:$C$782,СВЦЭМ!$A$39:$A$782,$A20,СВЦЭМ!$B$39:$B$782,T$11)+'СЕТ СН'!$F$9+СВЦЭМ!$D$10+'СЕТ СН'!$F$6-'СЕТ СН'!$F$19</f>
        <v>1922.87543721</v>
      </c>
      <c r="U20" s="36">
        <f>SUMIFS(СВЦЭМ!$C$39:$C$782,СВЦЭМ!$A$39:$A$782,$A20,СВЦЭМ!$B$39:$B$782,U$11)+'СЕТ СН'!$F$9+СВЦЭМ!$D$10+'СЕТ СН'!$F$6-'СЕТ СН'!$F$19</f>
        <v>1928.9839311600001</v>
      </c>
      <c r="V20" s="36">
        <f>SUMIFS(СВЦЭМ!$C$39:$C$782,СВЦЭМ!$A$39:$A$782,$A20,СВЦЭМ!$B$39:$B$782,V$11)+'СЕТ СН'!$F$9+СВЦЭМ!$D$10+'СЕТ СН'!$F$6-'СЕТ СН'!$F$19</f>
        <v>1947.4348850399999</v>
      </c>
      <c r="W20" s="36">
        <f>SUMIFS(СВЦЭМ!$C$39:$C$782,СВЦЭМ!$A$39:$A$782,$A20,СВЦЭМ!$B$39:$B$782,W$11)+'СЕТ СН'!$F$9+СВЦЭМ!$D$10+'СЕТ СН'!$F$6-'СЕТ СН'!$F$19</f>
        <v>1958.89159559</v>
      </c>
      <c r="X20" s="36">
        <f>SUMIFS(СВЦЭМ!$C$39:$C$782,СВЦЭМ!$A$39:$A$782,$A20,СВЦЭМ!$B$39:$B$782,X$11)+'СЕТ СН'!$F$9+СВЦЭМ!$D$10+'СЕТ СН'!$F$6-'СЕТ СН'!$F$19</f>
        <v>2011.79154079</v>
      </c>
      <c r="Y20" s="36">
        <f>SUMIFS(СВЦЭМ!$C$39:$C$782,СВЦЭМ!$A$39:$A$782,$A20,СВЦЭМ!$B$39:$B$782,Y$11)+'СЕТ СН'!$F$9+СВЦЭМ!$D$10+'СЕТ СН'!$F$6-'СЕТ СН'!$F$19</f>
        <v>2045.67871001</v>
      </c>
    </row>
    <row r="21" spans="1:25" ht="15.75" x14ac:dyDescent="0.2">
      <c r="A21" s="35">
        <f t="shared" si="0"/>
        <v>45240</v>
      </c>
      <c r="B21" s="36">
        <f>SUMIFS(СВЦЭМ!$C$39:$C$782,СВЦЭМ!$A$39:$A$782,$A21,СВЦЭМ!$B$39:$B$782,B$11)+'СЕТ СН'!$F$9+СВЦЭМ!$D$10+'СЕТ СН'!$F$6-'СЕТ СН'!$F$19</f>
        <v>2056.1450162700003</v>
      </c>
      <c r="C21" s="36">
        <f>SUMIFS(СВЦЭМ!$C$39:$C$782,СВЦЭМ!$A$39:$A$782,$A21,СВЦЭМ!$B$39:$B$782,C$11)+'СЕТ СН'!$F$9+СВЦЭМ!$D$10+'СЕТ СН'!$F$6-'СЕТ СН'!$F$19</f>
        <v>2085.8478681900001</v>
      </c>
      <c r="D21" s="36">
        <f>SUMIFS(СВЦЭМ!$C$39:$C$782,СВЦЭМ!$A$39:$A$782,$A21,СВЦЭМ!$B$39:$B$782,D$11)+'СЕТ СН'!$F$9+СВЦЭМ!$D$10+'СЕТ СН'!$F$6-'СЕТ СН'!$F$19</f>
        <v>2098.25508859</v>
      </c>
      <c r="E21" s="36">
        <f>SUMIFS(СВЦЭМ!$C$39:$C$782,СВЦЭМ!$A$39:$A$782,$A21,СВЦЭМ!$B$39:$B$782,E$11)+'СЕТ СН'!$F$9+СВЦЭМ!$D$10+'СЕТ СН'!$F$6-'СЕТ СН'!$F$19</f>
        <v>2110.1611097700002</v>
      </c>
      <c r="F21" s="36">
        <f>SUMIFS(СВЦЭМ!$C$39:$C$782,СВЦЭМ!$A$39:$A$782,$A21,СВЦЭМ!$B$39:$B$782,F$11)+'СЕТ СН'!$F$9+СВЦЭМ!$D$10+'СЕТ СН'!$F$6-'СЕТ СН'!$F$19</f>
        <v>2137.0231075699999</v>
      </c>
      <c r="G21" s="36">
        <f>SUMIFS(СВЦЭМ!$C$39:$C$782,СВЦЭМ!$A$39:$A$782,$A21,СВЦЭМ!$B$39:$B$782,G$11)+'СЕТ СН'!$F$9+СВЦЭМ!$D$10+'СЕТ СН'!$F$6-'СЕТ СН'!$F$19</f>
        <v>2117.2630985200003</v>
      </c>
      <c r="H21" s="36">
        <f>SUMIFS(СВЦЭМ!$C$39:$C$782,СВЦЭМ!$A$39:$A$782,$A21,СВЦЭМ!$B$39:$B$782,H$11)+'СЕТ СН'!$F$9+СВЦЭМ!$D$10+'СЕТ СН'!$F$6-'СЕТ СН'!$F$19</f>
        <v>2054.7952453500002</v>
      </c>
      <c r="I21" s="36">
        <f>SUMIFS(СВЦЭМ!$C$39:$C$782,СВЦЭМ!$A$39:$A$782,$A21,СВЦЭМ!$B$39:$B$782,I$11)+'СЕТ СН'!$F$9+СВЦЭМ!$D$10+'СЕТ СН'!$F$6-'СЕТ СН'!$F$19</f>
        <v>2000.05331009</v>
      </c>
      <c r="J21" s="36">
        <f>SUMIFS(СВЦЭМ!$C$39:$C$782,СВЦЭМ!$A$39:$A$782,$A21,СВЦЭМ!$B$39:$B$782,J$11)+'СЕТ СН'!$F$9+СВЦЭМ!$D$10+'СЕТ СН'!$F$6-'СЕТ СН'!$F$19</f>
        <v>1960.3370022500001</v>
      </c>
      <c r="K21" s="36">
        <f>SUMIFS(СВЦЭМ!$C$39:$C$782,СВЦЭМ!$A$39:$A$782,$A21,СВЦЭМ!$B$39:$B$782,K$11)+'СЕТ СН'!$F$9+СВЦЭМ!$D$10+'СЕТ СН'!$F$6-'СЕТ СН'!$F$19</f>
        <v>1920.60153152</v>
      </c>
      <c r="L21" s="36">
        <f>SUMIFS(СВЦЭМ!$C$39:$C$782,СВЦЭМ!$A$39:$A$782,$A21,СВЦЭМ!$B$39:$B$782,L$11)+'СЕТ СН'!$F$9+СВЦЭМ!$D$10+'СЕТ СН'!$F$6-'СЕТ СН'!$F$19</f>
        <v>1904.59338686</v>
      </c>
      <c r="M21" s="36">
        <f>SUMIFS(СВЦЭМ!$C$39:$C$782,СВЦЭМ!$A$39:$A$782,$A21,СВЦЭМ!$B$39:$B$782,M$11)+'СЕТ СН'!$F$9+СВЦЭМ!$D$10+'СЕТ СН'!$F$6-'СЕТ СН'!$F$19</f>
        <v>1923.9326737399999</v>
      </c>
      <c r="N21" s="36">
        <f>SUMIFS(СВЦЭМ!$C$39:$C$782,СВЦЭМ!$A$39:$A$782,$A21,СВЦЭМ!$B$39:$B$782,N$11)+'СЕТ СН'!$F$9+СВЦЭМ!$D$10+'СЕТ СН'!$F$6-'СЕТ СН'!$F$19</f>
        <v>1931.49095771</v>
      </c>
      <c r="O21" s="36">
        <f>SUMIFS(СВЦЭМ!$C$39:$C$782,СВЦЭМ!$A$39:$A$782,$A21,СВЦЭМ!$B$39:$B$782,O$11)+'СЕТ СН'!$F$9+СВЦЭМ!$D$10+'СЕТ СН'!$F$6-'СЕТ СН'!$F$19</f>
        <v>1948.71899715</v>
      </c>
      <c r="P21" s="36">
        <f>SUMIFS(СВЦЭМ!$C$39:$C$782,СВЦЭМ!$A$39:$A$782,$A21,СВЦЭМ!$B$39:$B$782,P$11)+'СЕТ СН'!$F$9+СВЦЭМ!$D$10+'СЕТ СН'!$F$6-'СЕТ СН'!$F$19</f>
        <v>1965.0036913500001</v>
      </c>
      <c r="Q21" s="36">
        <f>SUMIFS(СВЦЭМ!$C$39:$C$782,СВЦЭМ!$A$39:$A$782,$A21,СВЦЭМ!$B$39:$B$782,Q$11)+'СЕТ СН'!$F$9+СВЦЭМ!$D$10+'СЕТ СН'!$F$6-'СЕТ СН'!$F$19</f>
        <v>2000.39424777</v>
      </c>
      <c r="R21" s="36">
        <f>SUMIFS(СВЦЭМ!$C$39:$C$782,СВЦЭМ!$A$39:$A$782,$A21,СВЦЭМ!$B$39:$B$782,R$11)+'СЕТ СН'!$F$9+СВЦЭМ!$D$10+'СЕТ СН'!$F$6-'СЕТ СН'!$F$19</f>
        <v>1998.1975618700001</v>
      </c>
      <c r="S21" s="36">
        <f>SUMIFS(СВЦЭМ!$C$39:$C$782,СВЦЭМ!$A$39:$A$782,$A21,СВЦЭМ!$B$39:$B$782,S$11)+'СЕТ СН'!$F$9+СВЦЭМ!$D$10+'СЕТ СН'!$F$6-'СЕТ СН'!$F$19</f>
        <v>1949.9820389700001</v>
      </c>
      <c r="T21" s="36">
        <f>SUMIFS(СВЦЭМ!$C$39:$C$782,СВЦЭМ!$A$39:$A$782,$A21,СВЦЭМ!$B$39:$B$782,T$11)+'СЕТ СН'!$F$9+СВЦЭМ!$D$10+'СЕТ СН'!$F$6-'СЕТ СН'!$F$19</f>
        <v>1892.16003271</v>
      </c>
      <c r="U21" s="36">
        <f>SUMIFS(СВЦЭМ!$C$39:$C$782,СВЦЭМ!$A$39:$A$782,$A21,СВЦЭМ!$B$39:$B$782,U$11)+'СЕТ СН'!$F$9+СВЦЭМ!$D$10+'СЕТ СН'!$F$6-'СЕТ СН'!$F$19</f>
        <v>1893.57658027</v>
      </c>
      <c r="V21" s="36">
        <f>SUMIFS(СВЦЭМ!$C$39:$C$782,СВЦЭМ!$A$39:$A$782,$A21,СВЦЭМ!$B$39:$B$782,V$11)+'СЕТ СН'!$F$9+СВЦЭМ!$D$10+'СЕТ СН'!$F$6-'СЕТ СН'!$F$19</f>
        <v>1922.0222101500001</v>
      </c>
      <c r="W21" s="36">
        <f>SUMIFS(СВЦЭМ!$C$39:$C$782,СВЦЭМ!$A$39:$A$782,$A21,СВЦЭМ!$B$39:$B$782,W$11)+'СЕТ СН'!$F$9+СВЦЭМ!$D$10+'СЕТ СН'!$F$6-'СЕТ СН'!$F$19</f>
        <v>1941.23687554</v>
      </c>
      <c r="X21" s="36">
        <f>SUMIFS(СВЦЭМ!$C$39:$C$782,СВЦЭМ!$A$39:$A$782,$A21,СВЦЭМ!$B$39:$B$782,X$11)+'СЕТ СН'!$F$9+СВЦЭМ!$D$10+'СЕТ СН'!$F$6-'СЕТ СН'!$F$19</f>
        <v>1986.73104782</v>
      </c>
      <c r="Y21" s="36">
        <f>SUMIFS(СВЦЭМ!$C$39:$C$782,СВЦЭМ!$A$39:$A$782,$A21,СВЦЭМ!$B$39:$B$782,Y$11)+'СЕТ СН'!$F$9+СВЦЭМ!$D$10+'СЕТ СН'!$F$6-'СЕТ СН'!$F$19</f>
        <v>2086.87683247</v>
      </c>
    </row>
    <row r="22" spans="1:25" ht="15.75" x14ac:dyDescent="0.2">
      <c r="A22" s="35">
        <f t="shared" si="0"/>
        <v>45241</v>
      </c>
      <c r="B22" s="36">
        <f>SUMIFS(СВЦЭМ!$C$39:$C$782,СВЦЭМ!$A$39:$A$782,$A22,СВЦЭМ!$B$39:$B$782,B$11)+'СЕТ СН'!$F$9+СВЦЭМ!$D$10+'СЕТ СН'!$F$6-'СЕТ СН'!$F$19</f>
        <v>1954.0316702299999</v>
      </c>
      <c r="C22" s="36">
        <f>SUMIFS(СВЦЭМ!$C$39:$C$782,СВЦЭМ!$A$39:$A$782,$A22,СВЦЭМ!$B$39:$B$782,C$11)+'СЕТ СН'!$F$9+СВЦЭМ!$D$10+'СЕТ СН'!$F$6-'СЕТ СН'!$F$19</f>
        <v>1981.45244533</v>
      </c>
      <c r="D22" s="36">
        <f>SUMIFS(СВЦЭМ!$C$39:$C$782,СВЦЭМ!$A$39:$A$782,$A22,СВЦЭМ!$B$39:$B$782,D$11)+'СЕТ СН'!$F$9+СВЦЭМ!$D$10+'СЕТ СН'!$F$6-'СЕТ СН'!$F$19</f>
        <v>2028.6102169800001</v>
      </c>
      <c r="E22" s="36">
        <f>SUMIFS(СВЦЭМ!$C$39:$C$782,СВЦЭМ!$A$39:$A$782,$A22,СВЦЭМ!$B$39:$B$782,E$11)+'СЕТ СН'!$F$9+СВЦЭМ!$D$10+'СЕТ СН'!$F$6-'СЕТ СН'!$F$19</f>
        <v>2008.97207764</v>
      </c>
      <c r="F22" s="36">
        <f>SUMIFS(СВЦЭМ!$C$39:$C$782,СВЦЭМ!$A$39:$A$782,$A22,СВЦЭМ!$B$39:$B$782,F$11)+'СЕТ СН'!$F$9+СВЦЭМ!$D$10+'СЕТ СН'!$F$6-'СЕТ СН'!$F$19</f>
        <v>2016.4170195500001</v>
      </c>
      <c r="G22" s="36">
        <f>SUMIFS(СВЦЭМ!$C$39:$C$782,СВЦЭМ!$A$39:$A$782,$A22,СВЦЭМ!$B$39:$B$782,G$11)+'СЕТ СН'!$F$9+СВЦЭМ!$D$10+'СЕТ СН'!$F$6-'СЕТ СН'!$F$19</f>
        <v>2019.4455164599999</v>
      </c>
      <c r="H22" s="36">
        <f>SUMIFS(СВЦЭМ!$C$39:$C$782,СВЦЭМ!$A$39:$A$782,$A22,СВЦЭМ!$B$39:$B$782,H$11)+'СЕТ СН'!$F$9+СВЦЭМ!$D$10+'СЕТ СН'!$F$6-'СЕТ СН'!$F$19</f>
        <v>1990.36271979</v>
      </c>
      <c r="I22" s="36">
        <f>SUMIFS(СВЦЭМ!$C$39:$C$782,СВЦЭМ!$A$39:$A$782,$A22,СВЦЭМ!$B$39:$B$782,I$11)+'СЕТ СН'!$F$9+СВЦЭМ!$D$10+'СЕТ СН'!$F$6-'СЕТ СН'!$F$19</f>
        <v>1961.78919883</v>
      </c>
      <c r="J22" s="36">
        <f>SUMIFS(СВЦЭМ!$C$39:$C$782,СВЦЭМ!$A$39:$A$782,$A22,СВЦЭМ!$B$39:$B$782,J$11)+'СЕТ СН'!$F$9+СВЦЭМ!$D$10+'СЕТ СН'!$F$6-'СЕТ СН'!$F$19</f>
        <v>1957.4291633400001</v>
      </c>
      <c r="K22" s="36">
        <f>SUMIFS(СВЦЭМ!$C$39:$C$782,СВЦЭМ!$A$39:$A$782,$A22,СВЦЭМ!$B$39:$B$782,K$11)+'СЕТ СН'!$F$9+СВЦЭМ!$D$10+'СЕТ СН'!$F$6-'СЕТ СН'!$F$19</f>
        <v>1898.43251306</v>
      </c>
      <c r="L22" s="36">
        <f>SUMIFS(СВЦЭМ!$C$39:$C$782,СВЦЭМ!$A$39:$A$782,$A22,СВЦЭМ!$B$39:$B$782,L$11)+'СЕТ СН'!$F$9+СВЦЭМ!$D$10+'СЕТ СН'!$F$6-'СЕТ СН'!$F$19</f>
        <v>1861.2992050600001</v>
      </c>
      <c r="M22" s="36">
        <f>SUMIFS(СВЦЭМ!$C$39:$C$782,СВЦЭМ!$A$39:$A$782,$A22,СВЦЭМ!$B$39:$B$782,M$11)+'СЕТ СН'!$F$9+СВЦЭМ!$D$10+'СЕТ СН'!$F$6-'СЕТ СН'!$F$19</f>
        <v>1857.11070356</v>
      </c>
      <c r="N22" s="36">
        <f>SUMIFS(СВЦЭМ!$C$39:$C$782,СВЦЭМ!$A$39:$A$782,$A22,СВЦЭМ!$B$39:$B$782,N$11)+'СЕТ СН'!$F$9+СВЦЭМ!$D$10+'СЕТ СН'!$F$6-'СЕТ СН'!$F$19</f>
        <v>1873.37856773</v>
      </c>
      <c r="O22" s="36">
        <f>SUMIFS(СВЦЭМ!$C$39:$C$782,СВЦЭМ!$A$39:$A$782,$A22,СВЦЭМ!$B$39:$B$782,O$11)+'СЕТ СН'!$F$9+СВЦЭМ!$D$10+'СЕТ СН'!$F$6-'СЕТ СН'!$F$19</f>
        <v>1893.2251893100001</v>
      </c>
      <c r="P22" s="36">
        <f>SUMIFS(СВЦЭМ!$C$39:$C$782,СВЦЭМ!$A$39:$A$782,$A22,СВЦЭМ!$B$39:$B$782,P$11)+'СЕТ СН'!$F$9+СВЦЭМ!$D$10+'СЕТ СН'!$F$6-'СЕТ СН'!$F$19</f>
        <v>1905.3004381200001</v>
      </c>
      <c r="Q22" s="36">
        <f>SUMIFS(СВЦЭМ!$C$39:$C$782,СВЦЭМ!$A$39:$A$782,$A22,СВЦЭМ!$B$39:$B$782,Q$11)+'СЕТ СН'!$F$9+СВЦЭМ!$D$10+'СЕТ СН'!$F$6-'СЕТ СН'!$F$19</f>
        <v>1920.3397673700001</v>
      </c>
      <c r="R22" s="36">
        <f>SUMIFS(СВЦЭМ!$C$39:$C$782,СВЦЭМ!$A$39:$A$782,$A22,СВЦЭМ!$B$39:$B$782,R$11)+'СЕТ СН'!$F$9+СВЦЭМ!$D$10+'СЕТ СН'!$F$6-'СЕТ СН'!$F$19</f>
        <v>1908.20785071</v>
      </c>
      <c r="S22" s="36">
        <f>SUMIFS(СВЦЭМ!$C$39:$C$782,СВЦЭМ!$A$39:$A$782,$A22,СВЦЭМ!$B$39:$B$782,S$11)+'СЕТ СН'!$F$9+СВЦЭМ!$D$10+'СЕТ СН'!$F$6-'СЕТ СН'!$F$19</f>
        <v>1870.4445573600001</v>
      </c>
      <c r="T22" s="36">
        <f>SUMIFS(СВЦЭМ!$C$39:$C$782,СВЦЭМ!$A$39:$A$782,$A22,СВЦЭМ!$B$39:$B$782,T$11)+'СЕТ СН'!$F$9+СВЦЭМ!$D$10+'СЕТ СН'!$F$6-'СЕТ СН'!$F$19</f>
        <v>1807.8945682200001</v>
      </c>
      <c r="U22" s="36">
        <f>SUMIFS(СВЦЭМ!$C$39:$C$782,СВЦЭМ!$A$39:$A$782,$A22,СВЦЭМ!$B$39:$B$782,U$11)+'СЕТ СН'!$F$9+СВЦЭМ!$D$10+'СЕТ СН'!$F$6-'СЕТ СН'!$F$19</f>
        <v>1817.26418167</v>
      </c>
      <c r="V22" s="36">
        <f>SUMIFS(СВЦЭМ!$C$39:$C$782,СВЦЭМ!$A$39:$A$782,$A22,СВЦЭМ!$B$39:$B$782,V$11)+'СЕТ СН'!$F$9+СВЦЭМ!$D$10+'СЕТ СН'!$F$6-'СЕТ СН'!$F$19</f>
        <v>1840.82171836</v>
      </c>
      <c r="W22" s="36">
        <f>SUMIFS(СВЦЭМ!$C$39:$C$782,СВЦЭМ!$A$39:$A$782,$A22,СВЦЭМ!$B$39:$B$782,W$11)+'СЕТ СН'!$F$9+СВЦЭМ!$D$10+'СЕТ СН'!$F$6-'СЕТ СН'!$F$19</f>
        <v>1862.64589424</v>
      </c>
      <c r="X22" s="36">
        <f>SUMIFS(СВЦЭМ!$C$39:$C$782,СВЦЭМ!$A$39:$A$782,$A22,СВЦЭМ!$B$39:$B$782,X$11)+'СЕТ СН'!$F$9+СВЦЭМ!$D$10+'СЕТ СН'!$F$6-'СЕТ СН'!$F$19</f>
        <v>1906.0138957900001</v>
      </c>
      <c r="Y22" s="36">
        <f>SUMIFS(СВЦЭМ!$C$39:$C$782,СВЦЭМ!$A$39:$A$782,$A22,СВЦЭМ!$B$39:$B$782,Y$11)+'СЕТ СН'!$F$9+СВЦЭМ!$D$10+'СЕТ СН'!$F$6-'СЕТ СН'!$F$19</f>
        <v>1930.9901678700001</v>
      </c>
    </row>
    <row r="23" spans="1:25" ht="15.75" x14ac:dyDescent="0.2">
      <c r="A23" s="35">
        <f t="shared" si="0"/>
        <v>45242</v>
      </c>
      <c r="B23" s="36">
        <f>SUMIFS(СВЦЭМ!$C$39:$C$782,СВЦЭМ!$A$39:$A$782,$A23,СВЦЭМ!$B$39:$B$782,B$11)+'СЕТ СН'!$F$9+СВЦЭМ!$D$10+'СЕТ СН'!$F$6-'СЕТ СН'!$F$19</f>
        <v>1846.17079238</v>
      </c>
      <c r="C23" s="36">
        <f>SUMIFS(СВЦЭМ!$C$39:$C$782,СВЦЭМ!$A$39:$A$782,$A23,СВЦЭМ!$B$39:$B$782,C$11)+'СЕТ СН'!$F$9+СВЦЭМ!$D$10+'СЕТ СН'!$F$6-'СЕТ СН'!$F$19</f>
        <v>1887.5415088300001</v>
      </c>
      <c r="D23" s="36">
        <f>SUMIFS(СВЦЭМ!$C$39:$C$782,СВЦЭМ!$A$39:$A$782,$A23,СВЦЭМ!$B$39:$B$782,D$11)+'СЕТ СН'!$F$9+СВЦЭМ!$D$10+'СЕТ СН'!$F$6-'СЕТ СН'!$F$19</f>
        <v>1914.95104646</v>
      </c>
      <c r="E23" s="36">
        <f>SUMIFS(СВЦЭМ!$C$39:$C$782,СВЦЭМ!$A$39:$A$782,$A23,СВЦЭМ!$B$39:$B$782,E$11)+'СЕТ СН'!$F$9+СВЦЭМ!$D$10+'СЕТ СН'!$F$6-'СЕТ СН'!$F$19</f>
        <v>1911.5766936699999</v>
      </c>
      <c r="F23" s="36">
        <f>SUMIFS(СВЦЭМ!$C$39:$C$782,СВЦЭМ!$A$39:$A$782,$A23,СВЦЭМ!$B$39:$B$782,F$11)+'СЕТ СН'!$F$9+СВЦЭМ!$D$10+'СЕТ СН'!$F$6-'СЕТ СН'!$F$19</f>
        <v>1917.08690213</v>
      </c>
      <c r="G23" s="36">
        <f>SUMIFS(СВЦЭМ!$C$39:$C$782,СВЦЭМ!$A$39:$A$782,$A23,СВЦЭМ!$B$39:$B$782,G$11)+'СЕТ СН'!$F$9+СВЦЭМ!$D$10+'СЕТ СН'!$F$6-'СЕТ СН'!$F$19</f>
        <v>1921.18065854</v>
      </c>
      <c r="H23" s="36">
        <f>SUMIFS(СВЦЭМ!$C$39:$C$782,СВЦЭМ!$A$39:$A$782,$A23,СВЦЭМ!$B$39:$B$782,H$11)+'СЕТ СН'!$F$9+СВЦЭМ!$D$10+'СЕТ СН'!$F$6-'СЕТ СН'!$F$19</f>
        <v>1918.45954596</v>
      </c>
      <c r="I23" s="36">
        <f>SUMIFS(СВЦЭМ!$C$39:$C$782,СВЦЭМ!$A$39:$A$782,$A23,СВЦЭМ!$B$39:$B$782,I$11)+'СЕТ СН'!$F$9+СВЦЭМ!$D$10+'СЕТ СН'!$F$6-'СЕТ СН'!$F$19</f>
        <v>1912.24201221</v>
      </c>
      <c r="J23" s="36">
        <f>SUMIFS(СВЦЭМ!$C$39:$C$782,СВЦЭМ!$A$39:$A$782,$A23,СВЦЭМ!$B$39:$B$782,J$11)+'СЕТ СН'!$F$9+СВЦЭМ!$D$10+'СЕТ СН'!$F$6-'СЕТ СН'!$F$19</f>
        <v>1882.17473408</v>
      </c>
      <c r="K23" s="36">
        <f>SUMIFS(СВЦЭМ!$C$39:$C$782,СВЦЭМ!$A$39:$A$782,$A23,СВЦЭМ!$B$39:$B$782,K$11)+'СЕТ СН'!$F$9+СВЦЭМ!$D$10+'СЕТ СН'!$F$6-'СЕТ СН'!$F$19</f>
        <v>1834.04255491</v>
      </c>
      <c r="L23" s="36">
        <f>SUMIFS(СВЦЭМ!$C$39:$C$782,СВЦЭМ!$A$39:$A$782,$A23,СВЦЭМ!$B$39:$B$782,L$11)+'СЕТ СН'!$F$9+СВЦЭМ!$D$10+'СЕТ СН'!$F$6-'СЕТ СН'!$F$19</f>
        <v>1800.9622780500001</v>
      </c>
      <c r="M23" s="36">
        <f>SUMIFS(СВЦЭМ!$C$39:$C$782,СВЦЭМ!$A$39:$A$782,$A23,СВЦЭМ!$B$39:$B$782,M$11)+'СЕТ СН'!$F$9+СВЦЭМ!$D$10+'СЕТ СН'!$F$6-'СЕТ СН'!$F$19</f>
        <v>1792.7675884499999</v>
      </c>
      <c r="N23" s="36">
        <f>SUMIFS(СВЦЭМ!$C$39:$C$782,СВЦЭМ!$A$39:$A$782,$A23,СВЦЭМ!$B$39:$B$782,N$11)+'СЕТ СН'!$F$9+СВЦЭМ!$D$10+'СЕТ СН'!$F$6-'СЕТ СН'!$F$19</f>
        <v>1786.52699173</v>
      </c>
      <c r="O23" s="36">
        <f>SUMIFS(СВЦЭМ!$C$39:$C$782,СВЦЭМ!$A$39:$A$782,$A23,СВЦЭМ!$B$39:$B$782,O$11)+'СЕТ СН'!$F$9+СВЦЭМ!$D$10+'СЕТ СН'!$F$6-'СЕТ СН'!$F$19</f>
        <v>1824.72412955</v>
      </c>
      <c r="P23" s="36">
        <f>SUMIFS(СВЦЭМ!$C$39:$C$782,СВЦЭМ!$A$39:$A$782,$A23,СВЦЭМ!$B$39:$B$782,P$11)+'СЕТ СН'!$F$9+СВЦЭМ!$D$10+'СЕТ СН'!$F$6-'СЕТ СН'!$F$19</f>
        <v>1836.11390839</v>
      </c>
      <c r="Q23" s="36">
        <f>SUMIFS(СВЦЭМ!$C$39:$C$782,СВЦЭМ!$A$39:$A$782,$A23,СВЦЭМ!$B$39:$B$782,Q$11)+'СЕТ СН'!$F$9+СВЦЭМ!$D$10+'СЕТ СН'!$F$6-'СЕТ СН'!$F$19</f>
        <v>1832.0719530399999</v>
      </c>
      <c r="R23" s="36">
        <f>SUMIFS(СВЦЭМ!$C$39:$C$782,СВЦЭМ!$A$39:$A$782,$A23,СВЦЭМ!$B$39:$B$782,R$11)+'СЕТ СН'!$F$9+СВЦЭМ!$D$10+'СЕТ СН'!$F$6-'СЕТ СН'!$F$19</f>
        <v>1817.5049799799999</v>
      </c>
      <c r="S23" s="36">
        <f>SUMIFS(СВЦЭМ!$C$39:$C$782,СВЦЭМ!$A$39:$A$782,$A23,СВЦЭМ!$B$39:$B$782,S$11)+'СЕТ СН'!$F$9+СВЦЭМ!$D$10+'СЕТ СН'!$F$6-'СЕТ СН'!$F$19</f>
        <v>1771.3197914499999</v>
      </c>
      <c r="T23" s="36">
        <f>SUMIFS(СВЦЭМ!$C$39:$C$782,СВЦЭМ!$A$39:$A$782,$A23,СВЦЭМ!$B$39:$B$782,T$11)+'СЕТ СН'!$F$9+СВЦЭМ!$D$10+'СЕТ СН'!$F$6-'СЕТ СН'!$F$19</f>
        <v>1728.1071523099999</v>
      </c>
      <c r="U23" s="36">
        <f>SUMIFS(СВЦЭМ!$C$39:$C$782,СВЦЭМ!$A$39:$A$782,$A23,СВЦЭМ!$B$39:$B$782,U$11)+'СЕТ СН'!$F$9+СВЦЭМ!$D$10+'СЕТ СН'!$F$6-'СЕТ СН'!$F$19</f>
        <v>1727.5645947800001</v>
      </c>
      <c r="V23" s="36">
        <f>SUMIFS(СВЦЭМ!$C$39:$C$782,СВЦЭМ!$A$39:$A$782,$A23,СВЦЭМ!$B$39:$B$782,V$11)+'СЕТ СН'!$F$9+СВЦЭМ!$D$10+'СЕТ СН'!$F$6-'СЕТ СН'!$F$19</f>
        <v>1753.2366115</v>
      </c>
      <c r="W23" s="36">
        <f>SUMIFS(СВЦЭМ!$C$39:$C$782,СВЦЭМ!$A$39:$A$782,$A23,СВЦЭМ!$B$39:$B$782,W$11)+'СЕТ СН'!$F$9+СВЦЭМ!$D$10+'СЕТ СН'!$F$6-'СЕТ СН'!$F$19</f>
        <v>1765.1516702700001</v>
      </c>
      <c r="X23" s="36">
        <f>SUMIFS(СВЦЭМ!$C$39:$C$782,СВЦЭМ!$A$39:$A$782,$A23,СВЦЭМ!$B$39:$B$782,X$11)+'СЕТ СН'!$F$9+СВЦЭМ!$D$10+'СЕТ СН'!$F$6-'СЕТ СН'!$F$19</f>
        <v>1813.10254098</v>
      </c>
      <c r="Y23" s="36">
        <f>SUMIFS(СВЦЭМ!$C$39:$C$782,СВЦЭМ!$A$39:$A$782,$A23,СВЦЭМ!$B$39:$B$782,Y$11)+'СЕТ СН'!$F$9+СВЦЭМ!$D$10+'СЕТ СН'!$F$6-'СЕТ СН'!$F$19</f>
        <v>1867.95051412</v>
      </c>
    </row>
    <row r="24" spans="1:25" ht="15.75" x14ac:dyDescent="0.2">
      <c r="A24" s="35">
        <f t="shared" si="0"/>
        <v>45243</v>
      </c>
      <c r="B24" s="36">
        <f>SUMIFS(СВЦЭМ!$C$39:$C$782,СВЦЭМ!$A$39:$A$782,$A24,СВЦЭМ!$B$39:$B$782,B$11)+'СЕТ СН'!$F$9+СВЦЭМ!$D$10+'СЕТ СН'!$F$6-'СЕТ СН'!$F$19</f>
        <v>1888.6109633900001</v>
      </c>
      <c r="C24" s="36">
        <f>SUMIFS(СВЦЭМ!$C$39:$C$782,СВЦЭМ!$A$39:$A$782,$A24,СВЦЭМ!$B$39:$B$782,C$11)+'СЕТ СН'!$F$9+СВЦЭМ!$D$10+'СЕТ СН'!$F$6-'СЕТ СН'!$F$19</f>
        <v>1937.39508176</v>
      </c>
      <c r="D24" s="36">
        <f>SUMIFS(СВЦЭМ!$C$39:$C$782,СВЦЭМ!$A$39:$A$782,$A24,СВЦЭМ!$B$39:$B$782,D$11)+'СЕТ СН'!$F$9+СВЦЭМ!$D$10+'СЕТ СН'!$F$6-'СЕТ СН'!$F$19</f>
        <v>1956.49894378</v>
      </c>
      <c r="E24" s="36">
        <f>SUMIFS(СВЦЭМ!$C$39:$C$782,СВЦЭМ!$A$39:$A$782,$A24,СВЦЭМ!$B$39:$B$782,E$11)+'СЕТ СН'!$F$9+СВЦЭМ!$D$10+'СЕТ СН'!$F$6-'СЕТ СН'!$F$19</f>
        <v>1949.7790683800001</v>
      </c>
      <c r="F24" s="36">
        <f>SUMIFS(СВЦЭМ!$C$39:$C$782,СВЦЭМ!$A$39:$A$782,$A24,СВЦЭМ!$B$39:$B$782,F$11)+'СЕТ СН'!$F$9+СВЦЭМ!$D$10+'СЕТ СН'!$F$6-'СЕТ СН'!$F$19</f>
        <v>1943.32252898</v>
      </c>
      <c r="G24" s="36">
        <f>SUMIFS(СВЦЭМ!$C$39:$C$782,СВЦЭМ!$A$39:$A$782,$A24,СВЦЭМ!$B$39:$B$782,G$11)+'СЕТ СН'!$F$9+СВЦЭМ!$D$10+'СЕТ СН'!$F$6-'СЕТ СН'!$F$19</f>
        <v>1946.1854153199999</v>
      </c>
      <c r="H24" s="36">
        <f>SUMIFS(СВЦЭМ!$C$39:$C$782,СВЦЭМ!$A$39:$A$782,$A24,СВЦЭМ!$B$39:$B$782,H$11)+'СЕТ СН'!$F$9+СВЦЭМ!$D$10+'СЕТ СН'!$F$6-'СЕТ СН'!$F$19</f>
        <v>1908.3859821400001</v>
      </c>
      <c r="I24" s="36">
        <f>SUMIFS(СВЦЭМ!$C$39:$C$782,СВЦЭМ!$A$39:$A$782,$A24,СВЦЭМ!$B$39:$B$782,I$11)+'СЕТ СН'!$F$9+СВЦЭМ!$D$10+'СЕТ СН'!$F$6-'СЕТ СН'!$F$19</f>
        <v>1839.6194740400001</v>
      </c>
      <c r="J24" s="36">
        <f>SUMIFS(СВЦЭМ!$C$39:$C$782,СВЦЭМ!$A$39:$A$782,$A24,СВЦЭМ!$B$39:$B$782,J$11)+'СЕТ СН'!$F$9+СВЦЭМ!$D$10+'СЕТ СН'!$F$6-'СЕТ СН'!$F$19</f>
        <v>1810.1567508800001</v>
      </c>
      <c r="K24" s="36">
        <f>SUMIFS(СВЦЭМ!$C$39:$C$782,СВЦЭМ!$A$39:$A$782,$A24,СВЦЭМ!$B$39:$B$782,K$11)+'СЕТ СН'!$F$9+СВЦЭМ!$D$10+'СЕТ СН'!$F$6-'СЕТ СН'!$F$19</f>
        <v>1790.17098229</v>
      </c>
      <c r="L24" s="36">
        <f>SUMIFS(СВЦЭМ!$C$39:$C$782,СВЦЭМ!$A$39:$A$782,$A24,СВЦЭМ!$B$39:$B$782,L$11)+'СЕТ СН'!$F$9+СВЦЭМ!$D$10+'СЕТ СН'!$F$6-'СЕТ СН'!$F$19</f>
        <v>1811.7405128299999</v>
      </c>
      <c r="M24" s="36">
        <f>SUMIFS(СВЦЭМ!$C$39:$C$782,СВЦЭМ!$A$39:$A$782,$A24,СВЦЭМ!$B$39:$B$782,M$11)+'СЕТ СН'!$F$9+СВЦЭМ!$D$10+'СЕТ СН'!$F$6-'СЕТ СН'!$F$19</f>
        <v>1805.1628499799999</v>
      </c>
      <c r="N24" s="36">
        <f>SUMIFS(СВЦЭМ!$C$39:$C$782,СВЦЭМ!$A$39:$A$782,$A24,СВЦЭМ!$B$39:$B$782,N$11)+'СЕТ СН'!$F$9+СВЦЭМ!$D$10+'СЕТ СН'!$F$6-'СЕТ СН'!$F$19</f>
        <v>1819.2159190300001</v>
      </c>
      <c r="O24" s="36">
        <f>SUMIFS(СВЦЭМ!$C$39:$C$782,СВЦЭМ!$A$39:$A$782,$A24,СВЦЭМ!$B$39:$B$782,O$11)+'СЕТ СН'!$F$9+СВЦЭМ!$D$10+'СЕТ СН'!$F$6-'СЕТ СН'!$F$19</f>
        <v>1841.4472365399999</v>
      </c>
      <c r="P24" s="36">
        <f>SUMIFS(СВЦЭМ!$C$39:$C$782,СВЦЭМ!$A$39:$A$782,$A24,СВЦЭМ!$B$39:$B$782,P$11)+'СЕТ СН'!$F$9+СВЦЭМ!$D$10+'СЕТ СН'!$F$6-'СЕТ СН'!$F$19</f>
        <v>1853.5748002099999</v>
      </c>
      <c r="Q24" s="36">
        <f>SUMIFS(СВЦЭМ!$C$39:$C$782,СВЦЭМ!$A$39:$A$782,$A24,СВЦЭМ!$B$39:$B$782,Q$11)+'СЕТ СН'!$F$9+СВЦЭМ!$D$10+'СЕТ СН'!$F$6-'СЕТ СН'!$F$19</f>
        <v>1883.63873384</v>
      </c>
      <c r="R24" s="36">
        <f>SUMIFS(СВЦЭМ!$C$39:$C$782,СВЦЭМ!$A$39:$A$782,$A24,СВЦЭМ!$B$39:$B$782,R$11)+'СЕТ СН'!$F$9+СВЦЭМ!$D$10+'СЕТ СН'!$F$6-'СЕТ СН'!$F$19</f>
        <v>1886.4379983900001</v>
      </c>
      <c r="S24" s="36">
        <f>SUMIFS(СВЦЭМ!$C$39:$C$782,СВЦЭМ!$A$39:$A$782,$A24,СВЦЭМ!$B$39:$B$782,S$11)+'СЕТ СН'!$F$9+СВЦЭМ!$D$10+'СЕТ СН'!$F$6-'СЕТ СН'!$F$19</f>
        <v>1838.4044493900001</v>
      </c>
      <c r="T24" s="36">
        <f>SUMIFS(СВЦЭМ!$C$39:$C$782,СВЦЭМ!$A$39:$A$782,$A24,СВЦЭМ!$B$39:$B$782,T$11)+'СЕТ СН'!$F$9+СВЦЭМ!$D$10+'СЕТ СН'!$F$6-'СЕТ СН'!$F$19</f>
        <v>1747.98231893</v>
      </c>
      <c r="U24" s="36">
        <f>SUMIFS(СВЦЭМ!$C$39:$C$782,СВЦЭМ!$A$39:$A$782,$A24,СВЦЭМ!$B$39:$B$782,U$11)+'СЕТ СН'!$F$9+СВЦЭМ!$D$10+'СЕТ СН'!$F$6-'СЕТ СН'!$F$19</f>
        <v>1738.4817368500001</v>
      </c>
      <c r="V24" s="36">
        <f>SUMIFS(СВЦЭМ!$C$39:$C$782,СВЦЭМ!$A$39:$A$782,$A24,СВЦЭМ!$B$39:$B$782,V$11)+'СЕТ СН'!$F$9+СВЦЭМ!$D$10+'СЕТ СН'!$F$6-'СЕТ СН'!$F$19</f>
        <v>1765.72944607</v>
      </c>
      <c r="W24" s="36">
        <f>SUMIFS(СВЦЭМ!$C$39:$C$782,СВЦЭМ!$A$39:$A$782,$A24,СВЦЭМ!$B$39:$B$782,W$11)+'СЕТ СН'!$F$9+СВЦЭМ!$D$10+'СЕТ СН'!$F$6-'СЕТ СН'!$F$19</f>
        <v>1794.3072965000001</v>
      </c>
      <c r="X24" s="36">
        <f>SUMIFS(СВЦЭМ!$C$39:$C$782,СВЦЭМ!$A$39:$A$782,$A24,СВЦЭМ!$B$39:$B$782,X$11)+'СЕТ СН'!$F$9+СВЦЭМ!$D$10+'СЕТ СН'!$F$6-'СЕТ СН'!$F$19</f>
        <v>1835.9013649000001</v>
      </c>
      <c r="Y24" s="36">
        <f>SUMIFS(СВЦЭМ!$C$39:$C$782,СВЦЭМ!$A$39:$A$782,$A24,СВЦЭМ!$B$39:$B$782,Y$11)+'СЕТ СН'!$F$9+СВЦЭМ!$D$10+'СЕТ СН'!$F$6-'СЕТ СН'!$F$19</f>
        <v>1861.84160247</v>
      </c>
    </row>
    <row r="25" spans="1:25" ht="15.75" x14ac:dyDescent="0.2">
      <c r="A25" s="35">
        <f t="shared" si="0"/>
        <v>45244</v>
      </c>
      <c r="B25" s="36">
        <f>SUMIFS(СВЦЭМ!$C$39:$C$782,СВЦЭМ!$A$39:$A$782,$A25,СВЦЭМ!$B$39:$B$782,B$11)+'СЕТ СН'!$F$9+СВЦЭМ!$D$10+'СЕТ СН'!$F$6-'СЕТ СН'!$F$19</f>
        <v>1980.93472213</v>
      </c>
      <c r="C25" s="36">
        <f>SUMIFS(СВЦЭМ!$C$39:$C$782,СВЦЭМ!$A$39:$A$782,$A25,СВЦЭМ!$B$39:$B$782,C$11)+'СЕТ СН'!$F$9+СВЦЭМ!$D$10+'СЕТ СН'!$F$6-'СЕТ СН'!$F$19</f>
        <v>2004.2264119900001</v>
      </c>
      <c r="D25" s="36">
        <f>SUMIFS(СВЦЭМ!$C$39:$C$782,СВЦЭМ!$A$39:$A$782,$A25,СВЦЭМ!$B$39:$B$782,D$11)+'СЕТ СН'!$F$9+СВЦЭМ!$D$10+'СЕТ СН'!$F$6-'СЕТ СН'!$F$19</f>
        <v>2028.77781923</v>
      </c>
      <c r="E25" s="36">
        <f>SUMIFS(СВЦЭМ!$C$39:$C$782,СВЦЭМ!$A$39:$A$782,$A25,СВЦЭМ!$B$39:$B$782,E$11)+'СЕТ СН'!$F$9+СВЦЭМ!$D$10+'СЕТ СН'!$F$6-'СЕТ СН'!$F$19</f>
        <v>1998.18668138</v>
      </c>
      <c r="F25" s="36">
        <f>SUMIFS(СВЦЭМ!$C$39:$C$782,СВЦЭМ!$A$39:$A$782,$A25,СВЦЭМ!$B$39:$B$782,F$11)+'СЕТ СН'!$F$9+СВЦЭМ!$D$10+'СЕТ СН'!$F$6-'СЕТ СН'!$F$19</f>
        <v>2000.5736055899999</v>
      </c>
      <c r="G25" s="36">
        <f>SUMIFS(СВЦЭМ!$C$39:$C$782,СВЦЭМ!$A$39:$A$782,$A25,СВЦЭМ!$B$39:$B$782,G$11)+'СЕТ СН'!$F$9+СВЦЭМ!$D$10+'СЕТ СН'!$F$6-'СЕТ СН'!$F$19</f>
        <v>2009.34591488</v>
      </c>
      <c r="H25" s="36">
        <f>SUMIFS(СВЦЭМ!$C$39:$C$782,СВЦЭМ!$A$39:$A$782,$A25,СВЦЭМ!$B$39:$B$782,H$11)+'СЕТ СН'!$F$9+СВЦЭМ!$D$10+'СЕТ СН'!$F$6-'СЕТ СН'!$F$19</f>
        <v>1972.4713582100001</v>
      </c>
      <c r="I25" s="36">
        <f>SUMIFS(СВЦЭМ!$C$39:$C$782,СВЦЭМ!$A$39:$A$782,$A25,СВЦЭМ!$B$39:$B$782,I$11)+'СЕТ СН'!$F$9+СВЦЭМ!$D$10+'СЕТ СН'!$F$6-'СЕТ СН'!$F$19</f>
        <v>1950.8066272000001</v>
      </c>
      <c r="J25" s="36">
        <f>SUMIFS(СВЦЭМ!$C$39:$C$782,СВЦЭМ!$A$39:$A$782,$A25,СВЦЭМ!$B$39:$B$782,J$11)+'СЕТ СН'!$F$9+СВЦЭМ!$D$10+'СЕТ СН'!$F$6-'СЕТ СН'!$F$19</f>
        <v>1904.49511994</v>
      </c>
      <c r="K25" s="36">
        <f>SUMIFS(СВЦЭМ!$C$39:$C$782,СВЦЭМ!$A$39:$A$782,$A25,СВЦЭМ!$B$39:$B$782,K$11)+'СЕТ СН'!$F$9+СВЦЭМ!$D$10+'СЕТ СН'!$F$6-'СЕТ СН'!$F$19</f>
        <v>1865.2812033299999</v>
      </c>
      <c r="L25" s="36">
        <f>SUMIFS(СВЦЭМ!$C$39:$C$782,СВЦЭМ!$A$39:$A$782,$A25,СВЦЭМ!$B$39:$B$782,L$11)+'СЕТ СН'!$F$9+СВЦЭМ!$D$10+'СЕТ СН'!$F$6-'СЕТ СН'!$F$19</f>
        <v>1854.6741675400001</v>
      </c>
      <c r="M25" s="36">
        <f>SUMIFS(СВЦЭМ!$C$39:$C$782,СВЦЭМ!$A$39:$A$782,$A25,СВЦЭМ!$B$39:$B$782,M$11)+'СЕТ СН'!$F$9+СВЦЭМ!$D$10+'СЕТ СН'!$F$6-'СЕТ СН'!$F$19</f>
        <v>1872.4881586199999</v>
      </c>
      <c r="N25" s="36">
        <f>SUMIFS(СВЦЭМ!$C$39:$C$782,СВЦЭМ!$A$39:$A$782,$A25,СВЦЭМ!$B$39:$B$782,N$11)+'СЕТ СН'!$F$9+СВЦЭМ!$D$10+'СЕТ СН'!$F$6-'СЕТ СН'!$F$19</f>
        <v>1890.9551847299999</v>
      </c>
      <c r="O25" s="36">
        <f>SUMIFS(СВЦЭМ!$C$39:$C$782,СВЦЭМ!$A$39:$A$782,$A25,СВЦЭМ!$B$39:$B$782,O$11)+'СЕТ СН'!$F$9+СВЦЭМ!$D$10+'СЕТ СН'!$F$6-'СЕТ СН'!$F$19</f>
        <v>1908.1102123800001</v>
      </c>
      <c r="P25" s="36">
        <f>SUMIFS(СВЦЭМ!$C$39:$C$782,СВЦЭМ!$A$39:$A$782,$A25,СВЦЭМ!$B$39:$B$782,P$11)+'СЕТ СН'!$F$9+СВЦЭМ!$D$10+'СЕТ СН'!$F$6-'СЕТ СН'!$F$19</f>
        <v>1901.02497122</v>
      </c>
      <c r="Q25" s="36">
        <f>SUMIFS(СВЦЭМ!$C$39:$C$782,СВЦЭМ!$A$39:$A$782,$A25,СВЦЭМ!$B$39:$B$782,Q$11)+'СЕТ СН'!$F$9+СВЦЭМ!$D$10+'СЕТ СН'!$F$6-'СЕТ СН'!$F$19</f>
        <v>1902.02087431</v>
      </c>
      <c r="R25" s="36">
        <f>SUMIFS(СВЦЭМ!$C$39:$C$782,СВЦЭМ!$A$39:$A$782,$A25,СВЦЭМ!$B$39:$B$782,R$11)+'СЕТ СН'!$F$9+СВЦЭМ!$D$10+'СЕТ СН'!$F$6-'СЕТ СН'!$F$19</f>
        <v>1893.13307199</v>
      </c>
      <c r="S25" s="36">
        <f>SUMIFS(СВЦЭМ!$C$39:$C$782,СВЦЭМ!$A$39:$A$782,$A25,СВЦЭМ!$B$39:$B$782,S$11)+'СЕТ СН'!$F$9+СВЦЭМ!$D$10+'СЕТ СН'!$F$6-'СЕТ СН'!$F$19</f>
        <v>1851.2339674899999</v>
      </c>
      <c r="T25" s="36">
        <f>SUMIFS(СВЦЭМ!$C$39:$C$782,СВЦЭМ!$A$39:$A$782,$A25,СВЦЭМ!$B$39:$B$782,T$11)+'СЕТ СН'!$F$9+СВЦЭМ!$D$10+'СЕТ СН'!$F$6-'СЕТ СН'!$F$19</f>
        <v>1798.97379725</v>
      </c>
      <c r="U25" s="36">
        <f>SUMIFS(СВЦЭМ!$C$39:$C$782,СВЦЭМ!$A$39:$A$782,$A25,СВЦЭМ!$B$39:$B$782,U$11)+'СЕТ СН'!$F$9+СВЦЭМ!$D$10+'СЕТ СН'!$F$6-'СЕТ СН'!$F$19</f>
        <v>1793.8737423</v>
      </c>
      <c r="V25" s="36">
        <f>SUMIFS(СВЦЭМ!$C$39:$C$782,СВЦЭМ!$A$39:$A$782,$A25,СВЦЭМ!$B$39:$B$782,V$11)+'СЕТ СН'!$F$9+СВЦЭМ!$D$10+'СЕТ СН'!$F$6-'СЕТ СН'!$F$19</f>
        <v>1833.38960608</v>
      </c>
      <c r="W25" s="36">
        <f>SUMIFS(СВЦЭМ!$C$39:$C$782,СВЦЭМ!$A$39:$A$782,$A25,СВЦЭМ!$B$39:$B$782,W$11)+'СЕТ СН'!$F$9+СВЦЭМ!$D$10+'СЕТ СН'!$F$6-'СЕТ СН'!$F$19</f>
        <v>1844.9463240600001</v>
      </c>
      <c r="X25" s="36">
        <f>SUMIFS(СВЦЭМ!$C$39:$C$782,СВЦЭМ!$A$39:$A$782,$A25,СВЦЭМ!$B$39:$B$782,X$11)+'СЕТ СН'!$F$9+СВЦЭМ!$D$10+'СЕТ СН'!$F$6-'СЕТ СН'!$F$19</f>
        <v>1894.2423005600001</v>
      </c>
      <c r="Y25" s="36">
        <f>SUMIFS(СВЦЭМ!$C$39:$C$782,СВЦЭМ!$A$39:$A$782,$A25,СВЦЭМ!$B$39:$B$782,Y$11)+'СЕТ СН'!$F$9+СВЦЭМ!$D$10+'СЕТ СН'!$F$6-'СЕТ СН'!$F$19</f>
        <v>1946.5472896200001</v>
      </c>
    </row>
    <row r="26" spans="1:25" ht="15.75" x14ac:dyDescent="0.2">
      <c r="A26" s="35">
        <f t="shared" si="0"/>
        <v>45245</v>
      </c>
      <c r="B26" s="36">
        <f>SUMIFS(СВЦЭМ!$C$39:$C$782,СВЦЭМ!$A$39:$A$782,$A26,СВЦЭМ!$B$39:$B$782,B$11)+'СЕТ СН'!$F$9+СВЦЭМ!$D$10+'СЕТ СН'!$F$6-'СЕТ СН'!$F$19</f>
        <v>2037.5448185</v>
      </c>
      <c r="C26" s="36">
        <f>SUMIFS(СВЦЭМ!$C$39:$C$782,СВЦЭМ!$A$39:$A$782,$A26,СВЦЭМ!$B$39:$B$782,C$11)+'СЕТ СН'!$F$9+СВЦЭМ!$D$10+'СЕТ СН'!$F$6-'СЕТ СН'!$F$19</f>
        <v>2100.2696818700001</v>
      </c>
      <c r="D26" s="36">
        <f>SUMIFS(СВЦЭМ!$C$39:$C$782,СВЦЭМ!$A$39:$A$782,$A26,СВЦЭМ!$B$39:$B$782,D$11)+'СЕТ СН'!$F$9+СВЦЭМ!$D$10+'СЕТ СН'!$F$6-'СЕТ СН'!$F$19</f>
        <v>2114.5537141100003</v>
      </c>
      <c r="E26" s="36">
        <f>SUMIFS(СВЦЭМ!$C$39:$C$782,СВЦЭМ!$A$39:$A$782,$A26,СВЦЭМ!$B$39:$B$782,E$11)+'СЕТ СН'!$F$9+СВЦЭМ!$D$10+'СЕТ СН'!$F$6-'СЕТ СН'!$F$19</f>
        <v>2109.72112221</v>
      </c>
      <c r="F26" s="36">
        <f>SUMIFS(СВЦЭМ!$C$39:$C$782,СВЦЭМ!$A$39:$A$782,$A26,СВЦЭМ!$B$39:$B$782,F$11)+'СЕТ СН'!$F$9+СВЦЭМ!$D$10+'СЕТ СН'!$F$6-'СЕТ СН'!$F$19</f>
        <v>2101.8309302800003</v>
      </c>
      <c r="G26" s="36">
        <f>SUMIFS(СВЦЭМ!$C$39:$C$782,СВЦЭМ!$A$39:$A$782,$A26,СВЦЭМ!$B$39:$B$782,G$11)+'СЕТ СН'!$F$9+СВЦЭМ!$D$10+'СЕТ СН'!$F$6-'СЕТ СН'!$F$19</f>
        <v>2106.9521863200002</v>
      </c>
      <c r="H26" s="36">
        <f>SUMIFS(СВЦЭМ!$C$39:$C$782,СВЦЭМ!$A$39:$A$782,$A26,СВЦЭМ!$B$39:$B$782,H$11)+'СЕТ СН'!$F$9+СВЦЭМ!$D$10+'СЕТ СН'!$F$6-'СЕТ СН'!$F$19</f>
        <v>2069.97112827</v>
      </c>
      <c r="I26" s="36">
        <f>SUMIFS(СВЦЭМ!$C$39:$C$782,СВЦЭМ!$A$39:$A$782,$A26,СВЦЭМ!$B$39:$B$782,I$11)+'СЕТ СН'!$F$9+СВЦЭМ!$D$10+'СЕТ СН'!$F$6-'СЕТ СН'!$F$19</f>
        <v>1979.9512433699999</v>
      </c>
      <c r="J26" s="36">
        <f>SUMIFS(СВЦЭМ!$C$39:$C$782,СВЦЭМ!$A$39:$A$782,$A26,СВЦЭМ!$B$39:$B$782,J$11)+'СЕТ СН'!$F$9+СВЦЭМ!$D$10+'СЕТ СН'!$F$6-'СЕТ СН'!$F$19</f>
        <v>1926.7263657799999</v>
      </c>
      <c r="K26" s="36">
        <f>SUMIFS(СВЦЭМ!$C$39:$C$782,СВЦЭМ!$A$39:$A$782,$A26,СВЦЭМ!$B$39:$B$782,K$11)+'СЕТ СН'!$F$9+СВЦЭМ!$D$10+'СЕТ СН'!$F$6-'СЕТ СН'!$F$19</f>
        <v>1893.19057671</v>
      </c>
      <c r="L26" s="36">
        <f>SUMIFS(СВЦЭМ!$C$39:$C$782,СВЦЭМ!$A$39:$A$782,$A26,СВЦЭМ!$B$39:$B$782,L$11)+'СЕТ СН'!$F$9+СВЦЭМ!$D$10+'СЕТ СН'!$F$6-'СЕТ СН'!$F$19</f>
        <v>1879.2181290000001</v>
      </c>
      <c r="M26" s="36">
        <f>SUMIFS(СВЦЭМ!$C$39:$C$782,СВЦЭМ!$A$39:$A$782,$A26,СВЦЭМ!$B$39:$B$782,M$11)+'СЕТ СН'!$F$9+СВЦЭМ!$D$10+'СЕТ СН'!$F$6-'СЕТ СН'!$F$19</f>
        <v>1881.4571187199999</v>
      </c>
      <c r="N26" s="36">
        <f>SUMIFS(СВЦЭМ!$C$39:$C$782,СВЦЭМ!$A$39:$A$782,$A26,СВЦЭМ!$B$39:$B$782,N$11)+'СЕТ СН'!$F$9+СВЦЭМ!$D$10+'СЕТ СН'!$F$6-'СЕТ СН'!$F$19</f>
        <v>1895.89101104</v>
      </c>
      <c r="O26" s="36">
        <f>SUMIFS(СВЦЭМ!$C$39:$C$782,СВЦЭМ!$A$39:$A$782,$A26,СВЦЭМ!$B$39:$B$782,O$11)+'СЕТ СН'!$F$9+СВЦЭМ!$D$10+'СЕТ СН'!$F$6-'СЕТ СН'!$F$19</f>
        <v>1884.20543417</v>
      </c>
      <c r="P26" s="36">
        <f>SUMIFS(СВЦЭМ!$C$39:$C$782,СВЦЭМ!$A$39:$A$782,$A26,СВЦЭМ!$B$39:$B$782,P$11)+'СЕТ СН'!$F$9+СВЦЭМ!$D$10+'СЕТ СН'!$F$6-'СЕТ СН'!$F$19</f>
        <v>1876.7164134700001</v>
      </c>
      <c r="Q26" s="36">
        <f>SUMIFS(СВЦЭМ!$C$39:$C$782,СВЦЭМ!$A$39:$A$782,$A26,СВЦЭМ!$B$39:$B$782,Q$11)+'СЕТ СН'!$F$9+СВЦЭМ!$D$10+'СЕТ СН'!$F$6-'СЕТ СН'!$F$19</f>
        <v>1914.5313421999999</v>
      </c>
      <c r="R26" s="36">
        <f>SUMIFS(СВЦЭМ!$C$39:$C$782,СВЦЭМ!$A$39:$A$782,$A26,СВЦЭМ!$B$39:$B$782,R$11)+'СЕТ СН'!$F$9+СВЦЭМ!$D$10+'СЕТ СН'!$F$6-'СЕТ СН'!$F$19</f>
        <v>1942.2771737</v>
      </c>
      <c r="S26" s="36">
        <f>SUMIFS(СВЦЭМ!$C$39:$C$782,СВЦЭМ!$A$39:$A$782,$A26,СВЦЭМ!$B$39:$B$782,S$11)+'СЕТ СН'!$F$9+СВЦЭМ!$D$10+'СЕТ СН'!$F$6-'СЕТ СН'!$F$19</f>
        <v>1912.7492094300001</v>
      </c>
      <c r="T26" s="36">
        <f>SUMIFS(СВЦЭМ!$C$39:$C$782,СВЦЭМ!$A$39:$A$782,$A26,СВЦЭМ!$B$39:$B$782,T$11)+'СЕТ СН'!$F$9+СВЦЭМ!$D$10+'СЕТ СН'!$F$6-'СЕТ СН'!$F$19</f>
        <v>1833.8011189900001</v>
      </c>
      <c r="U26" s="36">
        <f>SUMIFS(СВЦЭМ!$C$39:$C$782,СВЦЭМ!$A$39:$A$782,$A26,СВЦЭМ!$B$39:$B$782,U$11)+'СЕТ СН'!$F$9+СВЦЭМ!$D$10+'СЕТ СН'!$F$6-'СЕТ СН'!$F$19</f>
        <v>1843.16230307</v>
      </c>
      <c r="V26" s="36">
        <f>SUMIFS(СВЦЭМ!$C$39:$C$782,СВЦЭМ!$A$39:$A$782,$A26,СВЦЭМ!$B$39:$B$782,V$11)+'СЕТ СН'!$F$9+СВЦЭМ!$D$10+'СЕТ СН'!$F$6-'СЕТ СН'!$F$19</f>
        <v>1876.55980125</v>
      </c>
      <c r="W26" s="36">
        <f>SUMIFS(СВЦЭМ!$C$39:$C$782,СВЦЭМ!$A$39:$A$782,$A26,СВЦЭМ!$B$39:$B$782,W$11)+'СЕТ СН'!$F$9+СВЦЭМ!$D$10+'СЕТ СН'!$F$6-'СЕТ СН'!$F$19</f>
        <v>1890.7985084700001</v>
      </c>
      <c r="X26" s="36">
        <f>SUMIFS(СВЦЭМ!$C$39:$C$782,СВЦЭМ!$A$39:$A$782,$A26,СВЦЭМ!$B$39:$B$782,X$11)+'СЕТ СН'!$F$9+СВЦЭМ!$D$10+'СЕТ СН'!$F$6-'СЕТ СН'!$F$19</f>
        <v>1938.2918276099999</v>
      </c>
      <c r="Y26" s="36">
        <f>SUMIFS(СВЦЭМ!$C$39:$C$782,СВЦЭМ!$A$39:$A$782,$A26,СВЦЭМ!$B$39:$B$782,Y$11)+'СЕТ СН'!$F$9+СВЦЭМ!$D$10+'СЕТ СН'!$F$6-'СЕТ СН'!$F$19</f>
        <v>1991.17004933</v>
      </c>
    </row>
    <row r="27" spans="1:25" ht="15.75" x14ac:dyDescent="0.2">
      <c r="A27" s="35">
        <f t="shared" si="0"/>
        <v>45246</v>
      </c>
      <c r="B27" s="36">
        <f>SUMIFS(СВЦЭМ!$C$39:$C$782,СВЦЭМ!$A$39:$A$782,$A27,СВЦЭМ!$B$39:$B$782,B$11)+'СЕТ СН'!$F$9+СВЦЭМ!$D$10+'СЕТ СН'!$F$6-'СЕТ СН'!$F$19</f>
        <v>1979.5637984499999</v>
      </c>
      <c r="C27" s="36">
        <f>SUMIFS(СВЦЭМ!$C$39:$C$782,СВЦЭМ!$A$39:$A$782,$A27,СВЦЭМ!$B$39:$B$782,C$11)+'СЕТ СН'!$F$9+СВЦЭМ!$D$10+'СЕТ СН'!$F$6-'СЕТ СН'!$F$19</f>
        <v>2018.24430145</v>
      </c>
      <c r="D27" s="36">
        <f>SUMIFS(СВЦЭМ!$C$39:$C$782,СВЦЭМ!$A$39:$A$782,$A27,СВЦЭМ!$B$39:$B$782,D$11)+'СЕТ СН'!$F$9+СВЦЭМ!$D$10+'СЕТ СН'!$F$6-'СЕТ СН'!$F$19</f>
        <v>2049.2208105200002</v>
      </c>
      <c r="E27" s="36">
        <f>SUMIFS(СВЦЭМ!$C$39:$C$782,СВЦЭМ!$A$39:$A$782,$A27,СВЦЭМ!$B$39:$B$782,E$11)+'СЕТ СН'!$F$9+СВЦЭМ!$D$10+'СЕТ СН'!$F$6-'СЕТ СН'!$F$19</f>
        <v>2037.4174838500001</v>
      </c>
      <c r="F27" s="36">
        <f>SUMIFS(СВЦЭМ!$C$39:$C$782,СВЦЭМ!$A$39:$A$782,$A27,СВЦЭМ!$B$39:$B$782,F$11)+'СЕТ СН'!$F$9+СВЦЭМ!$D$10+'СЕТ СН'!$F$6-'СЕТ СН'!$F$19</f>
        <v>2031.2216216900001</v>
      </c>
      <c r="G27" s="36">
        <f>SUMIFS(СВЦЭМ!$C$39:$C$782,СВЦЭМ!$A$39:$A$782,$A27,СВЦЭМ!$B$39:$B$782,G$11)+'СЕТ СН'!$F$9+СВЦЭМ!$D$10+'СЕТ СН'!$F$6-'СЕТ СН'!$F$19</f>
        <v>2027.6545296300001</v>
      </c>
      <c r="H27" s="36">
        <f>SUMIFS(СВЦЭМ!$C$39:$C$782,СВЦЭМ!$A$39:$A$782,$A27,СВЦЭМ!$B$39:$B$782,H$11)+'СЕТ СН'!$F$9+СВЦЭМ!$D$10+'СЕТ СН'!$F$6-'СЕТ СН'!$F$19</f>
        <v>1964.4085772000001</v>
      </c>
      <c r="I27" s="36">
        <f>SUMIFS(СВЦЭМ!$C$39:$C$782,СВЦЭМ!$A$39:$A$782,$A27,СВЦЭМ!$B$39:$B$782,I$11)+'СЕТ СН'!$F$9+СВЦЭМ!$D$10+'СЕТ СН'!$F$6-'СЕТ СН'!$F$19</f>
        <v>1920.63397478</v>
      </c>
      <c r="J27" s="36">
        <f>SUMIFS(СВЦЭМ!$C$39:$C$782,СВЦЭМ!$A$39:$A$782,$A27,СВЦЭМ!$B$39:$B$782,J$11)+'СЕТ СН'!$F$9+СВЦЭМ!$D$10+'СЕТ СН'!$F$6-'СЕТ СН'!$F$19</f>
        <v>1895.9730123300001</v>
      </c>
      <c r="K27" s="36">
        <f>SUMIFS(СВЦЭМ!$C$39:$C$782,СВЦЭМ!$A$39:$A$782,$A27,СВЦЭМ!$B$39:$B$782,K$11)+'СЕТ СН'!$F$9+СВЦЭМ!$D$10+'СЕТ СН'!$F$6-'СЕТ СН'!$F$19</f>
        <v>1892.2544530299999</v>
      </c>
      <c r="L27" s="36">
        <f>SUMIFS(СВЦЭМ!$C$39:$C$782,СВЦЭМ!$A$39:$A$782,$A27,СВЦЭМ!$B$39:$B$782,L$11)+'СЕТ СН'!$F$9+СВЦЭМ!$D$10+'СЕТ СН'!$F$6-'СЕТ СН'!$F$19</f>
        <v>1926.59638367</v>
      </c>
      <c r="M27" s="36">
        <f>SUMIFS(СВЦЭМ!$C$39:$C$782,СВЦЭМ!$A$39:$A$782,$A27,СВЦЭМ!$B$39:$B$782,M$11)+'СЕТ СН'!$F$9+СВЦЭМ!$D$10+'СЕТ СН'!$F$6-'СЕТ СН'!$F$19</f>
        <v>1940.95800725</v>
      </c>
      <c r="N27" s="36">
        <f>SUMIFS(СВЦЭМ!$C$39:$C$782,СВЦЭМ!$A$39:$A$782,$A27,СВЦЭМ!$B$39:$B$782,N$11)+'СЕТ СН'!$F$9+СВЦЭМ!$D$10+'СЕТ СН'!$F$6-'СЕТ СН'!$F$19</f>
        <v>1959.64622085</v>
      </c>
      <c r="O27" s="36">
        <f>SUMIFS(СВЦЭМ!$C$39:$C$782,СВЦЭМ!$A$39:$A$782,$A27,СВЦЭМ!$B$39:$B$782,O$11)+'СЕТ СН'!$F$9+СВЦЭМ!$D$10+'СЕТ СН'!$F$6-'СЕТ СН'!$F$19</f>
        <v>1958.71808403</v>
      </c>
      <c r="P27" s="36">
        <f>SUMIFS(СВЦЭМ!$C$39:$C$782,СВЦЭМ!$A$39:$A$782,$A27,СВЦЭМ!$B$39:$B$782,P$11)+'СЕТ СН'!$F$9+СВЦЭМ!$D$10+'СЕТ СН'!$F$6-'СЕТ СН'!$F$19</f>
        <v>1936.72840473</v>
      </c>
      <c r="Q27" s="36">
        <f>SUMIFS(СВЦЭМ!$C$39:$C$782,СВЦЭМ!$A$39:$A$782,$A27,СВЦЭМ!$B$39:$B$782,Q$11)+'СЕТ СН'!$F$9+СВЦЭМ!$D$10+'СЕТ СН'!$F$6-'СЕТ СН'!$F$19</f>
        <v>1937.8077125899999</v>
      </c>
      <c r="R27" s="36">
        <f>SUMIFS(СВЦЭМ!$C$39:$C$782,СВЦЭМ!$A$39:$A$782,$A27,СВЦЭМ!$B$39:$B$782,R$11)+'СЕТ СН'!$F$9+СВЦЭМ!$D$10+'СЕТ СН'!$F$6-'СЕТ СН'!$F$19</f>
        <v>1990.9602269300001</v>
      </c>
      <c r="S27" s="36">
        <f>SUMIFS(СВЦЭМ!$C$39:$C$782,СВЦЭМ!$A$39:$A$782,$A27,СВЦЭМ!$B$39:$B$782,S$11)+'СЕТ СН'!$F$9+СВЦЭМ!$D$10+'СЕТ СН'!$F$6-'СЕТ СН'!$F$19</f>
        <v>1944.7969094</v>
      </c>
      <c r="T27" s="36">
        <f>SUMIFS(СВЦЭМ!$C$39:$C$782,СВЦЭМ!$A$39:$A$782,$A27,СВЦЭМ!$B$39:$B$782,T$11)+'СЕТ СН'!$F$9+СВЦЭМ!$D$10+'СЕТ СН'!$F$6-'СЕТ СН'!$F$19</f>
        <v>1841.8324297199999</v>
      </c>
      <c r="U27" s="36">
        <f>SUMIFS(СВЦЭМ!$C$39:$C$782,СВЦЭМ!$A$39:$A$782,$A27,СВЦЭМ!$B$39:$B$782,U$11)+'СЕТ СН'!$F$9+СВЦЭМ!$D$10+'СЕТ СН'!$F$6-'СЕТ СН'!$F$19</f>
        <v>1846.9284993000001</v>
      </c>
      <c r="V27" s="36">
        <f>SUMIFS(СВЦЭМ!$C$39:$C$782,СВЦЭМ!$A$39:$A$782,$A27,СВЦЭМ!$B$39:$B$782,V$11)+'СЕТ СН'!$F$9+СВЦЭМ!$D$10+'СЕТ СН'!$F$6-'СЕТ СН'!$F$19</f>
        <v>1876.59581432</v>
      </c>
      <c r="W27" s="36">
        <f>SUMIFS(СВЦЭМ!$C$39:$C$782,СВЦЭМ!$A$39:$A$782,$A27,СВЦЭМ!$B$39:$B$782,W$11)+'СЕТ СН'!$F$9+СВЦЭМ!$D$10+'СЕТ СН'!$F$6-'СЕТ СН'!$F$19</f>
        <v>1899.9582190000001</v>
      </c>
      <c r="X27" s="36">
        <f>SUMIFS(СВЦЭМ!$C$39:$C$782,СВЦЭМ!$A$39:$A$782,$A27,СВЦЭМ!$B$39:$B$782,X$11)+'СЕТ СН'!$F$9+СВЦЭМ!$D$10+'СЕТ СН'!$F$6-'СЕТ СН'!$F$19</f>
        <v>1930.0325821599999</v>
      </c>
      <c r="Y27" s="36">
        <f>SUMIFS(СВЦЭМ!$C$39:$C$782,СВЦЭМ!$A$39:$A$782,$A27,СВЦЭМ!$B$39:$B$782,Y$11)+'СЕТ СН'!$F$9+СВЦЭМ!$D$10+'СЕТ СН'!$F$6-'СЕТ СН'!$F$19</f>
        <v>1977.61971571</v>
      </c>
    </row>
    <row r="28" spans="1:25" ht="15.75" x14ac:dyDescent="0.2">
      <c r="A28" s="35">
        <f t="shared" si="0"/>
        <v>45247</v>
      </c>
      <c r="B28" s="36">
        <f>SUMIFS(СВЦЭМ!$C$39:$C$782,СВЦЭМ!$A$39:$A$782,$A28,СВЦЭМ!$B$39:$B$782,B$11)+'СЕТ СН'!$F$9+СВЦЭМ!$D$10+'СЕТ СН'!$F$6-'СЕТ СН'!$F$19</f>
        <v>2010.9772511599999</v>
      </c>
      <c r="C28" s="36">
        <f>SUMIFS(СВЦЭМ!$C$39:$C$782,СВЦЭМ!$A$39:$A$782,$A28,СВЦЭМ!$B$39:$B$782,C$11)+'СЕТ СН'!$F$9+СВЦЭМ!$D$10+'СЕТ СН'!$F$6-'СЕТ СН'!$F$19</f>
        <v>2058.8335663600001</v>
      </c>
      <c r="D28" s="36">
        <f>SUMIFS(СВЦЭМ!$C$39:$C$782,СВЦЭМ!$A$39:$A$782,$A28,СВЦЭМ!$B$39:$B$782,D$11)+'СЕТ СН'!$F$9+СВЦЭМ!$D$10+'СЕТ СН'!$F$6-'СЕТ СН'!$F$19</f>
        <v>2081.2057143100001</v>
      </c>
      <c r="E28" s="36">
        <f>SUMIFS(СВЦЭМ!$C$39:$C$782,СВЦЭМ!$A$39:$A$782,$A28,СВЦЭМ!$B$39:$B$782,E$11)+'СЕТ СН'!$F$9+СВЦЭМ!$D$10+'СЕТ СН'!$F$6-'СЕТ СН'!$F$19</f>
        <v>2077.6742452900003</v>
      </c>
      <c r="F28" s="36">
        <f>SUMIFS(СВЦЭМ!$C$39:$C$782,СВЦЭМ!$A$39:$A$782,$A28,СВЦЭМ!$B$39:$B$782,F$11)+'СЕТ СН'!$F$9+СВЦЭМ!$D$10+'СЕТ СН'!$F$6-'СЕТ СН'!$F$19</f>
        <v>2067.3372593900003</v>
      </c>
      <c r="G28" s="36">
        <f>SUMIFS(СВЦЭМ!$C$39:$C$782,СВЦЭМ!$A$39:$A$782,$A28,СВЦЭМ!$B$39:$B$782,G$11)+'СЕТ СН'!$F$9+СВЦЭМ!$D$10+'СЕТ СН'!$F$6-'СЕТ СН'!$F$19</f>
        <v>2067.3608224700001</v>
      </c>
      <c r="H28" s="36">
        <f>SUMIFS(СВЦЭМ!$C$39:$C$782,СВЦЭМ!$A$39:$A$782,$A28,СВЦЭМ!$B$39:$B$782,H$11)+'СЕТ СН'!$F$9+СВЦЭМ!$D$10+'СЕТ СН'!$F$6-'СЕТ СН'!$F$19</f>
        <v>2016.1373630600001</v>
      </c>
      <c r="I28" s="36">
        <f>SUMIFS(СВЦЭМ!$C$39:$C$782,СВЦЭМ!$A$39:$A$782,$A28,СВЦЭМ!$B$39:$B$782,I$11)+'СЕТ СН'!$F$9+СВЦЭМ!$D$10+'СЕТ СН'!$F$6-'СЕТ СН'!$F$19</f>
        <v>1928.25541763</v>
      </c>
      <c r="J28" s="36">
        <f>SUMIFS(СВЦЭМ!$C$39:$C$782,СВЦЭМ!$A$39:$A$782,$A28,СВЦЭМ!$B$39:$B$782,J$11)+'СЕТ СН'!$F$9+СВЦЭМ!$D$10+'СЕТ СН'!$F$6-'СЕТ СН'!$F$19</f>
        <v>1838.46714217</v>
      </c>
      <c r="K28" s="36">
        <f>SUMIFS(СВЦЭМ!$C$39:$C$782,СВЦЭМ!$A$39:$A$782,$A28,СВЦЭМ!$B$39:$B$782,K$11)+'СЕТ СН'!$F$9+СВЦЭМ!$D$10+'СЕТ СН'!$F$6-'СЕТ СН'!$F$19</f>
        <v>1847.42499146</v>
      </c>
      <c r="L28" s="36">
        <f>SUMIFS(СВЦЭМ!$C$39:$C$782,СВЦЭМ!$A$39:$A$782,$A28,СВЦЭМ!$B$39:$B$782,L$11)+'СЕТ СН'!$F$9+СВЦЭМ!$D$10+'СЕТ СН'!$F$6-'СЕТ СН'!$F$19</f>
        <v>3388.2474651999996</v>
      </c>
      <c r="M28" s="36">
        <f>SUMIFS(СВЦЭМ!$C$39:$C$782,СВЦЭМ!$A$39:$A$782,$A28,СВЦЭМ!$B$39:$B$782,M$11)+'СЕТ СН'!$F$9+СВЦЭМ!$D$10+'СЕТ СН'!$F$6-'СЕТ СН'!$F$19</f>
        <v>1862.7335550600001</v>
      </c>
      <c r="N28" s="36">
        <f>SUMIFS(СВЦЭМ!$C$39:$C$782,СВЦЭМ!$A$39:$A$782,$A28,СВЦЭМ!$B$39:$B$782,N$11)+'СЕТ СН'!$F$9+СВЦЭМ!$D$10+'СЕТ СН'!$F$6-'СЕТ СН'!$F$19</f>
        <v>1882.07754344</v>
      </c>
      <c r="O28" s="36">
        <f>SUMIFS(СВЦЭМ!$C$39:$C$782,СВЦЭМ!$A$39:$A$782,$A28,СВЦЭМ!$B$39:$B$782,O$11)+'СЕТ СН'!$F$9+СВЦЭМ!$D$10+'СЕТ СН'!$F$6-'СЕТ СН'!$F$19</f>
        <v>1924.10131781</v>
      </c>
      <c r="P28" s="36">
        <f>SUMIFS(СВЦЭМ!$C$39:$C$782,СВЦЭМ!$A$39:$A$782,$A28,СВЦЭМ!$B$39:$B$782,P$11)+'СЕТ СН'!$F$9+СВЦЭМ!$D$10+'СЕТ СН'!$F$6-'СЕТ СН'!$F$19</f>
        <v>1983.4536993300001</v>
      </c>
      <c r="Q28" s="36">
        <f>SUMIFS(СВЦЭМ!$C$39:$C$782,СВЦЭМ!$A$39:$A$782,$A28,СВЦЭМ!$B$39:$B$782,Q$11)+'СЕТ СН'!$F$9+СВЦЭМ!$D$10+'СЕТ СН'!$F$6-'СЕТ СН'!$F$19</f>
        <v>1962.9152707000001</v>
      </c>
      <c r="R28" s="36">
        <f>SUMIFS(СВЦЭМ!$C$39:$C$782,СВЦЭМ!$A$39:$A$782,$A28,СВЦЭМ!$B$39:$B$782,R$11)+'СЕТ СН'!$F$9+СВЦЭМ!$D$10+'СЕТ СН'!$F$6-'СЕТ СН'!$F$19</f>
        <v>3413.56370363</v>
      </c>
      <c r="S28" s="36">
        <f>SUMIFS(СВЦЭМ!$C$39:$C$782,СВЦЭМ!$A$39:$A$782,$A28,СВЦЭМ!$B$39:$B$782,S$11)+'СЕТ СН'!$F$9+СВЦЭМ!$D$10+'СЕТ СН'!$F$6-'СЕТ СН'!$F$19</f>
        <v>1929.67028048</v>
      </c>
      <c r="T28" s="36">
        <f>SUMIFS(СВЦЭМ!$C$39:$C$782,СВЦЭМ!$A$39:$A$782,$A28,СВЦЭМ!$B$39:$B$782,T$11)+'СЕТ СН'!$F$9+СВЦЭМ!$D$10+'СЕТ СН'!$F$6-'СЕТ СН'!$F$19</f>
        <v>1860.14475791</v>
      </c>
      <c r="U28" s="36">
        <f>SUMIFS(СВЦЭМ!$C$39:$C$782,СВЦЭМ!$A$39:$A$782,$A28,СВЦЭМ!$B$39:$B$782,U$11)+'СЕТ СН'!$F$9+СВЦЭМ!$D$10+'СЕТ СН'!$F$6-'СЕТ СН'!$F$19</f>
        <v>1843.61330073</v>
      </c>
      <c r="V28" s="36">
        <f>SUMIFS(СВЦЭМ!$C$39:$C$782,СВЦЭМ!$A$39:$A$782,$A28,СВЦЭМ!$B$39:$B$782,V$11)+'СЕТ СН'!$F$9+СВЦЭМ!$D$10+'СЕТ СН'!$F$6-'СЕТ СН'!$F$19</f>
        <v>1915.5818095300001</v>
      </c>
      <c r="W28" s="36">
        <f>SUMIFS(СВЦЭМ!$C$39:$C$782,СВЦЭМ!$A$39:$A$782,$A28,СВЦЭМ!$B$39:$B$782,W$11)+'СЕТ СН'!$F$9+СВЦЭМ!$D$10+'СЕТ СН'!$F$6-'СЕТ СН'!$F$19</f>
        <v>1931.76502086</v>
      </c>
      <c r="X28" s="36">
        <f>SUMIFS(СВЦЭМ!$C$39:$C$782,СВЦЭМ!$A$39:$A$782,$A28,СВЦЭМ!$B$39:$B$782,X$11)+'СЕТ СН'!$F$9+СВЦЭМ!$D$10+'СЕТ СН'!$F$6-'СЕТ СН'!$F$19</f>
        <v>1934.0010562499999</v>
      </c>
      <c r="Y28" s="36">
        <f>SUMIFS(СВЦЭМ!$C$39:$C$782,СВЦЭМ!$A$39:$A$782,$A28,СВЦЭМ!$B$39:$B$782,Y$11)+'СЕТ СН'!$F$9+СВЦЭМ!$D$10+'СЕТ СН'!$F$6-'СЕТ СН'!$F$19</f>
        <v>2018.2316732900001</v>
      </c>
    </row>
    <row r="29" spans="1:25" ht="15.75" x14ac:dyDescent="0.2">
      <c r="A29" s="35">
        <f t="shared" si="0"/>
        <v>45248</v>
      </c>
      <c r="B29" s="36">
        <f>SUMIFS(СВЦЭМ!$C$39:$C$782,СВЦЭМ!$A$39:$A$782,$A29,СВЦЭМ!$B$39:$B$782,B$11)+'СЕТ СН'!$F$9+СВЦЭМ!$D$10+'СЕТ СН'!$F$6-'СЕТ СН'!$F$19</f>
        <v>2017.0609354600001</v>
      </c>
      <c r="C29" s="36">
        <f>SUMIFS(СВЦЭМ!$C$39:$C$782,СВЦЭМ!$A$39:$A$782,$A29,СВЦЭМ!$B$39:$B$782,C$11)+'СЕТ СН'!$F$9+СВЦЭМ!$D$10+'СЕТ СН'!$F$6-'СЕТ СН'!$F$19</f>
        <v>2000.0706075600001</v>
      </c>
      <c r="D29" s="36">
        <f>SUMIFS(СВЦЭМ!$C$39:$C$782,СВЦЭМ!$A$39:$A$782,$A29,СВЦЭМ!$B$39:$B$782,D$11)+'СЕТ СН'!$F$9+СВЦЭМ!$D$10+'СЕТ СН'!$F$6-'СЕТ СН'!$F$19</f>
        <v>2024.1301685600001</v>
      </c>
      <c r="E29" s="36">
        <f>SUMIFS(СВЦЭМ!$C$39:$C$782,СВЦЭМ!$A$39:$A$782,$A29,СВЦЭМ!$B$39:$B$782,E$11)+'СЕТ СН'!$F$9+СВЦЭМ!$D$10+'СЕТ СН'!$F$6-'СЕТ СН'!$F$19</f>
        <v>2033.14326521</v>
      </c>
      <c r="F29" s="36">
        <f>SUMIFS(СВЦЭМ!$C$39:$C$782,СВЦЭМ!$A$39:$A$782,$A29,СВЦЭМ!$B$39:$B$782,F$11)+'СЕТ СН'!$F$9+СВЦЭМ!$D$10+'СЕТ СН'!$F$6-'СЕТ СН'!$F$19</f>
        <v>2036.80424769</v>
      </c>
      <c r="G29" s="36">
        <f>SUMIFS(СВЦЭМ!$C$39:$C$782,СВЦЭМ!$A$39:$A$782,$A29,СВЦЭМ!$B$39:$B$782,G$11)+'СЕТ СН'!$F$9+СВЦЭМ!$D$10+'СЕТ СН'!$F$6-'СЕТ СН'!$F$19</f>
        <v>2021.8772741400001</v>
      </c>
      <c r="H29" s="36">
        <f>SUMIFS(СВЦЭМ!$C$39:$C$782,СВЦЭМ!$A$39:$A$782,$A29,СВЦЭМ!$B$39:$B$782,H$11)+'СЕТ СН'!$F$9+СВЦЭМ!$D$10+'СЕТ СН'!$F$6-'СЕТ СН'!$F$19</f>
        <v>2012.2109401800001</v>
      </c>
      <c r="I29" s="36">
        <f>SUMIFS(СВЦЭМ!$C$39:$C$782,СВЦЭМ!$A$39:$A$782,$A29,СВЦЭМ!$B$39:$B$782,I$11)+'СЕТ СН'!$F$9+СВЦЭМ!$D$10+'СЕТ СН'!$F$6-'СЕТ СН'!$F$19</f>
        <v>2047.8904963300001</v>
      </c>
      <c r="J29" s="36">
        <f>SUMIFS(СВЦЭМ!$C$39:$C$782,СВЦЭМ!$A$39:$A$782,$A29,СВЦЭМ!$B$39:$B$782,J$11)+'СЕТ СН'!$F$9+СВЦЭМ!$D$10+'СЕТ СН'!$F$6-'СЕТ СН'!$F$19</f>
        <v>2028.2274582499999</v>
      </c>
      <c r="K29" s="36">
        <f>SUMIFS(СВЦЭМ!$C$39:$C$782,СВЦЭМ!$A$39:$A$782,$A29,СВЦЭМ!$B$39:$B$782,K$11)+'СЕТ СН'!$F$9+СВЦЭМ!$D$10+'СЕТ СН'!$F$6-'СЕТ СН'!$F$19</f>
        <v>1949.3736688900001</v>
      </c>
      <c r="L29" s="36">
        <f>SUMIFS(СВЦЭМ!$C$39:$C$782,СВЦЭМ!$A$39:$A$782,$A29,СВЦЭМ!$B$39:$B$782,L$11)+'СЕТ СН'!$F$9+СВЦЭМ!$D$10+'СЕТ СН'!$F$6-'СЕТ СН'!$F$19</f>
        <v>1927.0487195400001</v>
      </c>
      <c r="M29" s="36">
        <f>SUMIFS(СВЦЭМ!$C$39:$C$782,СВЦЭМ!$A$39:$A$782,$A29,СВЦЭМ!$B$39:$B$782,M$11)+'СЕТ СН'!$F$9+СВЦЭМ!$D$10+'СЕТ СН'!$F$6-'СЕТ СН'!$F$19</f>
        <v>1932.1757680600001</v>
      </c>
      <c r="N29" s="36">
        <f>SUMIFS(СВЦЭМ!$C$39:$C$782,СВЦЭМ!$A$39:$A$782,$A29,СВЦЭМ!$B$39:$B$782,N$11)+'СЕТ СН'!$F$9+СВЦЭМ!$D$10+'СЕТ СН'!$F$6-'СЕТ СН'!$F$19</f>
        <v>1917.4222964099999</v>
      </c>
      <c r="O29" s="36">
        <f>SUMIFS(СВЦЭМ!$C$39:$C$782,СВЦЭМ!$A$39:$A$782,$A29,СВЦЭМ!$B$39:$B$782,O$11)+'СЕТ СН'!$F$9+СВЦЭМ!$D$10+'СЕТ СН'!$F$6-'СЕТ СН'!$F$19</f>
        <v>1931.31258402</v>
      </c>
      <c r="P29" s="36">
        <f>SUMIFS(СВЦЭМ!$C$39:$C$782,СВЦЭМ!$A$39:$A$782,$A29,СВЦЭМ!$B$39:$B$782,P$11)+'СЕТ СН'!$F$9+СВЦЭМ!$D$10+'СЕТ СН'!$F$6-'СЕТ СН'!$F$19</f>
        <v>1975.00585161</v>
      </c>
      <c r="Q29" s="36">
        <f>SUMIFS(СВЦЭМ!$C$39:$C$782,СВЦЭМ!$A$39:$A$782,$A29,СВЦЭМ!$B$39:$B$782,Q$11)+'СЕТ СН'!$F$9+СВЦЭМ!$D$10+'СЕТ СН'!$F$6-'СЕТ СН'!$F$19</f>
        <v>1982.1183208800001</v>
      </c>
      <c r="R29" s="36">
        <f>SUMIFS(СВЦЭМ!$C$39:$C$782,СВЦЭМ!$A$39:$A$782,$A29,СВЦЭМ!$B$39:$B$782,R$11)+'СЕТ СН'!$F$9+СВЦЭМ!$D$10+'СЕТ СН'!$F$6-'СЕТ СН'!$F$19</f>
        <v>1988.19942722</v>
      </c>
      <c r="S29" s="36">
        <f>SUMIFS(СВЦЭМ!$C$39:$C$782,СВЦЭМ!$A$39:$A$782,$A29,СВЦЭМ!$B$39:$B$782,S$11)+'СЕТ СН'!$F$9+СВЦЭМ!$D$10+'СЕТ СН'!$F$6-'СЕТ СН'!$F$19</f>
        <v>1962.61666644</v>
      </c>
      <c r="T29" s="36">
        <f>SUMIFS(СВЦЭМ!$C$39:$C$782,СВЦЭМ!$A$39:$A$782,$A29,СВЦЭМ!$B$39:$B$782,T$11)+'СЕТ СН'!$F$9+СВЦЭМ!$D$10+'СЕТ СН'!$F$6-'СЕТ СН'!$F$19</f>
        <v>1903.17787438</v>
      </c>
      <c r="U29" s="36">
        <f>SUMIFS(СВЦЭМ!$C$39:$C$782,СВЦЭМ!$A$39:$A$782,$A29,СВЦЭМ!$B$39:$B$782,U$11)+'СЕТ СН'!$F$9+СВЦЭМ!$D$10+'СЕТ СН'!$F$6-'СЕТ СН'!$F$19</f>
        <v>1909.76118737</v>
      </c>
      <c r="V29" s="36">
        <f>SUMIFS(СВЦЭМ!$C$39:$C$782,СВЦЭМ!$A$39:$A$782,$A29,СВЦЭМ!$B$39:$B$782,V$11)+'СЕТ СН'!$F$9+СВЦЭМ!$D$10+'СЕТ СН'!$F$6-'СЕТ СН'!$F$19</f>
        <v>1937.68823587</v>
      </c>
      <c r="W29" s="36">
        <f>SUMIFS(СВЦЭМ!$C$39:$C$782,СВЦЭМ!$A$39:$A$782,$A29,СВЦЭМ!$B$39:$B$782,W$11)+'СЕТ СН'!$F$9+СВЦЭМ!$D$10+'СЕТ СН'!$F$6-'СЕТ СН'!$F$19</f>
        <v>1958.6645949900001</v>
      </c>
      <c r="X29" s="36">
        <f>SUMIFS(СВЦЭМ!$C$39:$C$782,СВЦЭМ!$A$39:$A$782,$A29,СВЦЭМ!$B$39:$B$782,X$11)+'СЕТ СН'!$F$9+СВЦЭМ!$D$10+'СЕТ СН'!$F$6-'СЕТ СН'!$F$19</f>
        <v>1994.8314258</v>
      </c>
      <c r="Y29" s="36">
        <f>SUMIFS(СВЦЭМ!$C$39:$C$782,СВЦЭМ!$A$39:$A$782,$A29,СВЦЭМ!$B$39:$B$782,Y$11)+'СЕТ СН'!$F$9+СВЦЭМ!$D$10+'СЕТ СН'!$F$6-'СЕТ СН'!$F$19</f>
        <v>2049.18740712</v>
      </c>
    </row>
    <row r="30" spans="1:25" ht="15.75" x14ac:dyDescent="0.2">
      <c r="A30" s="35">
        <f t="shared" si="0"/>
        <v>45249</v>
      </c>
      <c r="B30" s="36">
        <f>SUMIFS(СВЦЭМ!$C$39:$C$782,СВЦЭМ!$A$39:$A$782,$A30,СВЦЭМ!$B$39:$B$782,B$11)+'СЕТ СН'!$F$9+СВЦЭМ!$D$10+'СЕТ СН'!$F$6-'СЕТ СН'!$F$19</f>
        <v>2071.6575331600002</v>
      </c>
      <c r="C30" s="36">
        <f>SUMIFS(СВЦЭМ!$C$39:$C$782,СВЦЭМ!$A$39:$A$782,$A30,СВЦЭМ!$B$39:$B$782,C$11)+'СЕТ СН'!$F$9+СВЦЭМ!$D$10+'СЕТ СН'!$F$6-'СЕТ СН'!$F$19</f>
        <v>2083.3690752400003</v>
      </c>
      <c r="D30" s="36">
        <f>SUMIFS(СВЦЭМ!$C$39:$C$782,СВЦЭМ!$A$39:$A$782,$A30,СВЦЭМ!$B$39:$B$782,D$11)+'СЕТ СН'!$F$9+СВЦЭМ!$D$10+'СЕТ СН'!$F$6-'СЕТ СН'!$F$19</f>
        <v>2125.2144159999998</v>
      </c>
      <c r="E30" s="36">
        <f>SUMIFS(СВЦЭМ!$C$39:$C$782,СВЦЭМ!$A$39:$A$782,$A30,СВЦЭМ!$B$39:$B$782,E$11)+'СЕТ СН'!$F$9+СВЦЭМ!$D$10+'СЕТ СН'!$F$6-'СЕТ СН'!$F$19</f>
        <v>2129.5149582999998</v>
      </c>
      <c r="F30" s="36">
        <f>SUMIFS(СВЦЭМ!$C$39:$C$782,СВЦЭМ!$A$39:$A$782,$A30,СВЦЭМ!$B$39:$B$782,F$11)+'СЕТ СН'!$F$9+СВЦЭМ!$D$10+'СЕТ СН'!$F$6-'СЕТ СН'!$F$19</f>
        <v>2121.2721359100001</v>
      </c>
      <c r="G30" s="36">
        <f>SUMIFS(СВЦЭМ!$C$39:$C$782,СВЦЭМ!$A$39:$A$782,$A30,СВЦЭМ!$B$39:$B$782,G$11)+'СЕТ СН'!$F$9+СВЦЭМ!$D$10+'СЕТ СН'!$F$6-'СЕТ СН'!$F$19</f>
        <v>2124.0432511599997</v>
      </c>
      <c r="H30" s="36">
        <f>SUMIFS(СВЦЭМ!$C$39:$C$782,СВЦЭМ!$A$39:$A$782,$A30,СВЦЭМ!$B$39:$B$782,H$11)+'СЕТ СН'!$F$9+СВЦЭМ!$D$10+'СЕТ СН'!$F$6-'СЕТ СН'!$F$19</f>
        <v>2116.6588104500001</v>
      </c>
      <c r="I30" s="36">
        <f>SUMIFS(СВЦЭМ!$C$39:$C$782,СВЦЭМ!$A$39:$A$782,$A30,СВЦЭМ!$B$39:$B$782,I$11)+'СЕТ СН'!$F$9+СВЦЭМ!$D$10+'СЕТ СН'!$F$6-'СЕТ СН'!$F$19</f>
        <v>2107.18894976</v>
      </c>
      <c r="J30" s="36">
        <f>SUMIFS(СВЦЭМ!$C$39:$C$782,СВЦЭМ!$A$39:$A$782,$A30,СВЦЭМ!$B$39:$B$782,J$11)+'СЕТ СН'!$F$9+СВЦЭМ!$D$10+'СЕТ СН'!$F$6-'СЕТ СН'!$F$19</f>
        <v>2096.3770406100002</v>
      </c>
      <c r="K30" s="36">
        <f>SUMIFS(СВЦЭМ!$C$39:$C$782,СВЦЭМ!$A$39:$A$782,$A30,СВЦЭМ!$B$39:$B$782,K$11)+'СЕТ СН'!$F$9+СВЦЭМ!$D$10+'СЕТ СН'!$F$6-'СЕТ СН'!$F$19</f>
        <v>2048.2133820500003</v>
      </c>
      <c r="L30" s="36">
        <f>SUMIFS(СВЦЭМ!$C$39:$C$782,СВЦЭМ!$A$39:$A$782,$A30,СВЦЭМ!$B$39:$B$782,L$11)+'СЕТ СН'!$F$9+СВЦЭМ!$D$10+'СЕТ СН'!$F$6-'СЕТ СН'!$F$19</f>
        <v>2007.8427500400001</v>
      </c>
      <c r="M30" s="36">
        <f>SUMIFS(СВЦЭМ!$C$39:$C$782,СВЦЭМ!$A$39:$A$782,$A30,СВЦЭМ!$B$39:$B$782,M$11)+'СЕТ СН'!$F$9+СВЦЭМ!$D$10+'СЕТ СН'!$F$6-'СЕТ СН'!$F$19</f>
        <v>1994.99847744</v>
      </c>
      <c r="N30" s="36">
        <f>SUMIFS(СВЦЭМ!$C$39:$C$782,СВЦЭМ!$A$39:$A$782,$A30,СВЦЭМ!$B$39:$B$782,N$11)+'СЕТ СН'!$F$9+СВЦЭМ!$D$10+'СЕТ СН'!$F$6-'СЕТ СН'!$F$19</f>
        <v>2013.3681972300001</v>
      </c>
      <c r="O30" s="36">
        <f>SUMIFS(СВЦЭМ!$C$39:$C$782,СВЦЭМ!$A$39:$A$782,$A30,СВЦЭМ!$B$39:$B$782,O$11)+'СЕТ СН'!$F$9+СВЦЭМ!$D$10+'СЕТ СН'!$F$6-'СЕТ СН'!$F$19</f>
        <v>2050.6674964100002</v>
      </c>
      <c r="P30" s="36">
        <f>SUMIFS(СВЦЭМ!$C$39:$C$782,СВЦЭМ!$A$39:$A$782,$A30,СВЦЭМ!$B$39:$B$782,P$11)+'СЕТ СН'!$F$9+СВЦЭМ!$D$10+'СЕТ СН'!$F$6-'СЕТ СН'!$F$19</f>
        <v>2058.1402438600003</v>
      </c>
      <c r="Q30" s="36">
        <f>SUMIFS(СВЦЭМ!$C$39:$C$782,СВЦЭМ!$A$39:$A$782,$A30,СВЦЭМ!$B$39:$B$782,Q$11)+'СЕТ СН'!$F$9+СВЦЭМ!$D$10+'СЕТ СН'!$F$6-'СЕТ СН'!$F$19</f>
        <v>2072.0443653000002</v>
      </c>
      <c r="R30" s="36">
        <f>SUMIFS(СВЦЭМ!$C$39:$C$782,СВЦЭМ!$A$39:$A$782,$A30,СВЦЭМ!$B$39:$B$782,R$11)+'СЕТ СН'!$F$9+СВЦЭМ!$D$10+'СЕТ СН'!$F$6-'СЕТ СН'!$F$19</f>
        <v>2062.6498269500003</v>
      </c>
      <c r="S30" s="36">
        <f>SUMIFS(СВЦЭМ!$C$39:$C$782,СВЦЭМ!$A$39:$A$782,$A30,СВЦЭМ!$B$39:$B$782,S$11)+'СЕТ СН'!$F$9+СВЦЭМ!$D$10+'СЕТ СН'!$F$6-'СЕТ СН'!$F$19</f>
        <v>2024.3937995700001</v>
      </c>
      <c r="T30" s="36">
        <f>SUMIFS(СВЦЭМ!$C$39:$C$782,СВЦЭМ!$A$39:$A$782,$A30,СВЦЭМ!$B$39:$B$782,T$11)+'СЕТ СН'!$F$9+СВЦЭМ!$D$10+'СЕТ СН'!$F$6-'СЕТ СН'!$F$19</f>
        <v>1974.3399667599999</v>
      </c>
      <c r="U30" s="36">
        <f>SUMIFS(СВЦЭМ!$C$39:$C$782,СВЦЭМ!$A$39:$A$782,$A30,СВЦЭМ!$B$39:$B$782,U$11)+'СЕТ СН'!$F$9+СВЦЭМ!$D$10+'СЕТ СН'!$F$6-'СЕТ СН'!$F$19</f>
        <v>1979.6056298799999</v>
      </c>
      <c r="V30" s="36">
        <f>SUMIFS(СВЦЭМ!$C$39:$C$782,СВЦЭМ!$A$39:$A$782,$A30,СВЦЭМ!$B$39:$B$782,V$11)+'СЕТ СН'!$F$9+СВЦЭМ!$D$10+'СЕТ СН'!$F$6-'СЕТ СН'!$F$19</f>
        <v>2013.5078691900001</v>
      </c>
      <c r="W30" s="36">
        <f>SUMIFS(СВЦЭМ!$C$39:$C$782,СВЦЭМ!$A$39:$A$782,$A30,СВЦЭМ!$B$39:$B$782,W$11)+'СЕТ СН'!$F$9+СВЦЭМ!$D$10+'СЕТ СН'!$F$6-'СЕТ СН'!$F$19</f>
        <v>2045.40656939</v>
      </c>
      <c r="X30" s="36">
        <f>SUMIFS(СВЦЭМ!$C$39:$C$782,СВЦЭМ!$A$39:$A$782,$A30,СВЦЭМ!$B$39:$B$782,X$11)+'СЕТ СН'!$F$9+СВЦЭМ!$D$10+'СЕТ СН'!$F$6-'СЕТ СН'!$F$19</f>
        <v>2089.5807309400002</v>
      </c>
      <c r="Y30" s="36">
        <f>SUMIFS(СВЦЭМ!$C$39:$C$782,СВЦЭМ!$A$39:$A$782,$A30,СВЦЭМ!$B$39:$B$782,Y$11)+'СЕТ СН'!$F$9+СВЦЭМ!$D$10+'СЕТ СН'!$F$6-'СЕТ СН'!$F$19</f>
        <v>2126.0982859099995</v>
      </c>
    </row>
    <row r="31" spans="1:25" ht="15.75" x14ac:dyDescent="0.2">
      <c r="A31" s="35">
        <f t="shared" si="0"/>
        <v>45250</v>
      </c>
      <c r="B31" s="36">
        <f>SUMIFS(СВЦЭМ!$C$39:$C$782,СВЦЭМ!$A$39:$A$782,$A31,СВЦЭМ!$B$39:$B$782,B$11)+'СЕТ СН'!$F$9+СВЦЭМ!$D$10+'СЕТ СН'!$F$6-'СЕТ СН'!$F$19</f>
        <v>2058.8550726200001</v>
      </c>
      <c r="C31" s="36">
        <f>SUMIFS(СВЦЭМ!$C$39:$C$782,СВЦЭМ!$A$39:$A$782,$A31,СВЦЭМ!$B$39:$B$782,C$11)+'СЕТ СН'!$F$9+СВЦЭМ!$D$10+'СЕТ СН'!$F$6-'СЕТ СН'!$F$19</f>
        <v>2101.5882422600002</v>
      </c>
      <c r="D31" s="36">
        <f>SUMIFS(СВЦЭМ!$C$39:$C$782,СВЦЭМ!$A$39:$A$782,$A31,СВЦЭМ!$B$39:$B$782,D$11)+'СЕТ СН'!$F$9+СВЦЭМ!$D$10+'СЕТ СН'!$F$6-'СЕТ СН'!$F$19</f>
        <v>2160.2162753899997</v>
      </c>
      <c r="E31" s="36">
        <f>SUMIFS(СВЦЭМ!$C$39:$C$782,СВЦЭМ!$A$39:$A$782,$A31,СВЦЭМ!$B$39:$B$782,E$11)+'СЕТ СН'!$F$9+СВЦЭМ!$D$10+'СЕТ СН'!$F$6-'СЕТ СН'!$F$19</f>
        <v>2140.45362553</v>
      </c>
      <c r="F31" s="36">
        <f>SUMIFS(СВЦЭМ!$C$39:$C$782,СВЦЭМ!$A$39:$A$782,$A31,СВЦЭМ!$B$39:$B$782,F$11)+'СЕТ СН'!$F$9+СВЦЭМ!$D$10+'СЕТ СН'!$F$6-'СЕТ СН'!$F$19</f>
        <v>2134.3255376899997</v>
      </c>
      <c r="G31" s="36">
        <f>SUMIFS(СВЦЭМ!$C$39:$C$782,СВЦЭМ!$A$39:$A$782,$A31,СВЦЭМ!$B$39:$B$782,G$11)+'СЕТ СН'!$F$9+СВЦЭМ!$D$10+'СЕТ СН'!$F$6-'СЕТ СН'!$F$19</f>
        <v>2143.8619067899999</v>
      </c>
      <c r="H31" s="36">
        <f>SUMIFS(СВЦЭМ!$C$39:$C$782,СВЦЭМ!$A$39:$A$782,$A31,СВЦЭМ!$B$39:$B$782,H$11)+'СЕТ СН'!$F$9+СВЦЭМ!$D$10+'СЕТ СН'!$F$6-'СЕТ СН'!$F$19</f>
        <v>2099.8421741699999</v>
      </c>
      <c r="I31" s="36">
        <f>SUMIFS(СВЦЭМ!$C$39:$C$782,СВЦЭМ!$A$39:$A$782,$A31,СВЦЭМ!$B$39:$B$782,I$11)+'СЕТ СН'!$F$9+СВЦЭМ!$D$10+'СЕТ СН'!$F$6-'СЕТ СН'!$F$19</f>
        <v>2047.2941614000001</v>
      </c>
      <c r="J31" s="36">
        <f>SUMIFS(СВЦЭМ!$C$39:$C$782,СВЦЭМ!$A$39:$A$782,$A31,СВЦЭМ!$B$39:$B$782,J$11)+'СЕТ СН'!$F$9+СВЦЭМ!$D$10+'СЕТ СН'!$F$6-'СЕТ СН'!$F$19</f>
        <v>2032.94716722</v>
      </c>
      <c r="K31" s="36">
        <f>SUMIFS(СВЦЭМ!$C$39:$C$782,СВЦЭМ!$A$39:$A$782,$A31,СВЦЭМ!$B$39:$B$782,K$11)+'СЕТ СН'!$F$9+СВЦЭМ!$D$10+'СЕТ СН'!$F$6-'СЕТ СН'!$F$19</f>
        <v>1980.1724509200001</v>
      </c>
      <c r="L31" s="36">
        <f>SUMIFS(СВЦЭМ!$C$39:$C$782,СВЦЭМ!$A$39:$A$782,$A31,СВЦЭМ!$B$39:$B$782,L$11)+'СЕТ СН'!$F$9+СВЦЭМ!$D$10+'СЕТ СН'!$F$6-'СЕТ СН'!$F$19</f>
        <v>2016.30551165</v>
      </c>
      <c r="M31" s="36">
        <f>SUMIFS(СВЦЭМ!$C$39:$C$782,СВЦЭМ!$A$39:$A$782,$A31,СВЦЭМ!$B$39:$B$782,M$11)+'СЕТ СН'!$F$9+СВЦЭМ!$D$10+'СЕТ СН'!$F$6-'СЕТ СН'!$F$19</f>
        <v>2032.3807961499999</v>
      </c>
      <c r="N31" s="36">
        <f>SUMIFS(СВЦЭМ!$C$39:$C$782,СВЦЭМ!$A$39:$A$782,$A31,СВЦЭМ!$B$39:$B$782,N$11)+'СЕТ СН'!$F$9+СВЦЭМ!$D$10+'СЕТ СН'!$F$6-'СЕТ СН'!$F$19</f>
        <v>2044.84628544</v>
      </c>
      <c r="O31" s="36">
        <f>SUMIFS(СВЦЭМ!$C$39:$C$782,СВЦЭМ!$A$39:$A$782,$A31,СВЦЭМ!$B$39:$B$782,O$11)+'СЕТ СН'!$F$9+СВЦЭМ!$D$10+'СЕТ СН'!$F$6-'СЕТ СН'!$F$19</f>
        <v>2072.6437531300003</v>
      </c>
      <c r="P31" s="36">
        <f>SUMIFS(СВЦЭМ!$C$39:$C$782,СВЦЭМ!$A$39:$A$782,$A31,СВЦЭМ!$B$39:$B$782,P$11)+'СЕТ СН'!$F$9+СВЦЭМ!$D$10+'СЕТ СН'!$F$6-'СЕТ СН'!$F$19</f>
        <v>2087.2805185000002</v>
      </c>
      <c r="Q31" s="36">
        <f>SUMIFS(СВЦЭМ!$C$39:$C$782,СВЦЭМ!$A$39:$A$782,$A31,СВЦЭМ!$B$39:$B$782,Q$11)+'СЕТ СН'!$F$9+СВЦЭМ!$D$10+'СЕТ СН'!$F$6-'СЕТ СН'!$F$19</f>
        <v>2089.3955575700002</v>
      </c>
      <c r="R31" s="36">
        <f>SUMIFS(СВЦЭМ!$C$39:$C$782,СВЦЭМ!$A$39:$A$782,$A31,СВЦЭМ!$B$39:$B$782,R$11)+'СЕТ СН'!$F$9+СВЦЭМ!$D$10+'СЕТ СН'!$F$6-'СЕТ СН'!$F$19</f>
        <v>2067.5301325300002</v>
      </c>
      <c r="S31" s="36">
        <f>SUMIFS(СВЦЭМ!$C$39:$C$782,СВЦЭМ!$A$39:$A$782,$A31,СВЦЭМ!$B$39:$B$782,S$11)+'СЕТ СН'!$F$9+СВЦЭМ!$D$10+'СЕТ СН'!$F$6-'СЕТ СН'!$F$19</f>
        <v>2028.3495008899999</v>
      </c>
      <c r="T31" s="36">
        <f>SUMIFS(СВЦЭМ!$C$39:$C$782,СВЦЭМ!$A$39:$A$782,$A31,СВЦЭМ!$B$39:$B$782,T$11)+'СЕТ СН'!$F$9+СВЦЭМ!$D$10+'СЕТ СН'!$F$6-'СЕТ СН'!$F$19</f>
        <v>1952.4576907600001</v>
      </c>
      <c r="U31" s="36">
        <f>SUMIFS(СВЦЭМ!$C$39:$C$782,СВЦЭМ!$A$39:$A$782,$A31,СВЦЭМ!$B$39:$B$782,U$11)+'СЕТ СН'!$F$9+СВЦЭМ!$D$10+'СЕТ СН'!$F$6-'СЕТ СН'!$F$19</f>
        <v>1954.83364435</v>
      </c>
      <c r="V31" s="36">
        <f>SUMIFS(СВЦЭМ!$C$39:$C$782,СВЦЭМ!$A$39:$A$782,$A31,СВЦЭМ!$B$39:$B$782,V$11)+'СЕТ СН'!$F$9+СВЦЭМ!$D$10+'СЕТ СН'!$F$6-'СЕТ СН'!$F$19</f>
        <v>1983.2671343500001</v>
      </c>
      <c r="W31" s="36">
        <f>SUMIFS(СВЦЭМ!$C$39:$C$782,СВЦЭМ!$A$39:$A$782,$A31,СВЦЭМ!$B$39:$B$782,W$11)+'СЕТ СН'!$F$9+СВЦЭМ!$D$10+'СЕТ СН'!$F$6-'СЕТ СН'!$F$19</f>
        <v>1995.42155207</v>
      </c>
      <c r="X31" s="36">
        <f>SUMIFS(СВЦЭМ!$C$39:$C$782,СВЦЭМ!$A$39:$A$782,$A31,СВЦЭМ!$B$39:$B$782,X$11)+'СЕТ СН'!$F$9+СВЦЭМ!$D$10+'СЕТ СН'!$F$6-'СЕТ СН'!$F$19</f>
        <v>2026.00387757</v>
      </c>
      <c r="Y31" s="36">
        <f>SUMIFS(СВЦЭМ!$C$39:$C$782,СВЦЭМ!$A$39:$A$782,$A31,СВЦЭМ!$B$39:$B$782,Y$11)+'СЕТ СН'!$F$9+СВЦЭМ!$D$10+'СЕТ СН'!$F$6-'СЕТ СН'!$F$19</f>
        <v>2072.5605323300001</v>
      </c>
    </row>
    <row r="32" spans="1:25" ht="15.75" x14ac:dyDescent="0.2">
      <c r="A32" s="35">
        <f t="shared" si="0"/>
        <v>45251</v>
      </c>
      <c r="B32" s="36">
        <f>SUMIFS(СВЦЭМ!$C$39:$C$782,СВЦЭМ!$A$39:$A$782,$A32,СВЦЭМ!$B$39:$B$782,B$11)+'СЕТ СН'!$F$9+СВЦЭМ!$D$10+'СЕТ СН'!$F$6-'СЕТ СН'!$F$19</f>
        <v>2029.7725911699999</v>
      </c>
      <c r="C32" s="36">
        <f>SUMIFS(СВЦЭМ!$C$39:$C$782,СВЦЭМ!$A$39:$A$782,$A32,СВЦЭМ!$B$39:$B$782,C$11)+'СЕТ СН'!$F$9+СВЦЭМ!$D$10+'СЕТ СН'!$F$6-'СЕТ СН'!$F$19</f>
        <v>2067.7309075600001</v>
      </c>
      <c r="D32" s="36">
        <f>SUMIFS(СВЦЭМ!$C$39:$C$782,СВЦЭМ!$A$39:$A$782,$A32,СВЦЭМ!$B$39:$B$782,D$11)+'СЕТ СН'!$F$9+СВЦЭМ!$D$10+'СЕТ СН'!$F$6-'СЕТ СН'!$F$19</f>
        <v>2101.4724541400001</v>
      </c>
      <c r="E32" s="36">
        <f>SUMIFS(СВЦЭМ!$C$39:$C$782,СВЦЭМ!$A$39:$A$782,$A32,СВЦЭМ!$B$39:$B$782,E$11)+'СЕТ СН'!$F$9+СВЦЭМ!$D$10+'СЕТ СН'!$F$6-'СЕТ СН'!$F$19</f>
        <v>2084.6261019600001</v>
      </c>
      <c r="F32" s="36">
        <f>SUMIFS(СВЦЭМ!$C$39:$C$782,СВЦЭМ!$A$39:$A$782,$A32,СВЦЭМ!$B$39:$B$782,F$11)+'СЕТ СН'!$F$9+СВЦЭМ!$D$10+'СЕТ СН'!$F$6-'СЕТ СН'!$F$19</f>
        <v>2062.5015104200002</v>
      </c>
      <c r="G32" s="36">
        <f>SUMIFS(СВЦЭМ!$C$39:$C$782,СВЦЭМ!$A$39:$A$782,$A32,СВЦЭМ!$B$39:$B$782,G$11)+'СЕТ СН'!$F$9+СВЦЭМ!$D$10+'СЕТ СН'!$F$6-'СЕТ СН'!$F$19</f>
        <v>2054.1397410899999</v>
      </c>
      <c r="H32" s="36">
        <f>SUMIFS(СВЦЭМ!$C$39:$C$782,СВЦЭМ!$A$39:$A$782,$A32,СВЦЭМ!$B$39:$B$782,H$11)+'СЕТ СН'!$F$9+СВЦЭМ!$D$10+'СЕТ СН'!$F$6-'СЕТ СН'!$F$19</f>
        <v>2046.2411853400001</v>
      </c>
      <c r="I32" s="36">
        <f>SUMIFS(СВЦЭМ!$C$39:$C$782,СВЦЭМ!$A$39:$A$782,$A32,СВЦЭМ!$B$39:$B$782,I$11)+'СЕТ СН'!$F$9+СВЦЭМ!$D$10+'СЕТ СН'!$F$6-'СЕТ СН'!$F$19</f>
        <v>2037.58557032</v>
      </c>
      <c r="J32" s="36">
        <f>SUMIFS(СВЦЭМ!$C$39:$C$782,СВЦЭМ!$A$39:$A$782,$A32,СВЦЭМ!$B$39:$B$782,J$11)+'СЕТ СН'!$F$9+СВЦЭМ!$D$10+'СЕТ СН'!$F$6-'СЕТ СН'!$F$19</f>
        <v>1986.2149817</v>
      </c>
      <c r="K32" s="36">
        <f>SUMIFS(СВЦЭМ!$C$39:$C$782,СВЦЭМ!$A$39:$A$782,$A32,СВЦЭМ!$B$39:$B$782,K$11)+'СЕТ СН'!$F$9+СВЦЭМ!$D$10+'СЕТ СН'!$F$6-'СЕТ СН'!$F$19</f>
        <v>1990.6928671400001</v>
      </c>
      <c r="L32" s="36">
        <f>SUMIFS(СВЦЭМ!$C$39:$C$782,СВЦЭМ!$A$39:$A$782,$A32,СВЦЭМ!$B$39:$B$782,L$11)+'СЕТ СН'!$F$9+СВЦЭМ!$D$10+'СЕТ СН'!$F$6-'СЕТ СН'!$F$19</f>
        <v>2035.6370236099999</v>
      </c>
      <c r="M32" s="36">
        <f>SUMIFS(СВЦЭМ!$C$39:$C$782,СВЦЭМ!$A$39:$A$782,$A32,СВЦЭМ!$B$39:$B$782,M$11)+'СЕТ СН'!$F$9+СВЦЭМ!$D$10+'СЕТ СН'!$F$6-'СЕТ СН'!$F$19</f>
        <v>2061.3610984300003</v>
      </c>
      <c r="N32" s="36">
        <f>SUMIFS(СВЦЭМ!$C$39:$C$782,СВЦЭМ!$A$39:$A$782,$A32,СВЦЭМ!$B$39:$B$782,N$11)+'СЕТ СН'!$F$9+СВЦЭМ!$D$10+'СЕТ СН'!$F$6-'СЕТ СН'!$F$19</f>
        <v>2044.68667916</v>
      </c>
      <c r="O32" s="36">
        <f>SUMIFS(СВЦЭМ!$C$39:$C$782,СВЦЭМ!$A$39:$A$782,$A32,СВЦЭМ!$B$39:$B$782,O$11)+'СЕТ СН'!$F$9+СВЦЭМ!$D$10+'СЕТ СН'!$F$6-'СЕТ СН'!$F$19</f>
        <v>2031.1600632</v>
      </c>
      <c r="P32" s="36">
        <f>SUMIFS(СВЦЭМ!$C$39:$C$782,СВЦЭМ!$A$39:$A$782,$A32,СВЦЭМ!$B$39:$B$782,P$11)+'СЕТ СН'!$F$9+СВЦЭМ!$D$10+'СЕТ СН'!$F$6-'СЕТ СН'!$F$19</f>
        <v>2032.2654443500001</v>
      </c>
      <c r="Q32" s="36">
        <f>SUMIFS(СВЦЭМ!$C$39:$C$782,СВЦЭМ!$A$39:$A$782,$A32,СВЦЭМ!$B$39:$B$782,Q$11)+'СЕТ СН'!$F$9+СВЦЭМ!$D$10+'СЕТ СН'!$F$6-'СЕТ СН'!$F$19</f>
        <v>2037.1979977999999</v>
      </c>
      <c r="R32" s="36">
        <f>SUMIFS(СВЦЭМ!$C$39:$C$782,СВЦЭМ!$A$39:$A$782,$A32,СВЦЭМ!$B$39:$B$782,R$11)+'СЕТ СН'!$F$9+СВЦЭМ!$D$10+'СЕТ СН'!$F$6-'СЕТ СН'!$F$19</f>
        <v>2030.8672876600001</v>
      </c>
      <c r="S32" s="36">
        <f>SUMIFS(СВЦЭМ!$C$39:$C$782,СВЦЭМ!$A$39:$A$782,$A32,СВЦЭМ!$B$39:$B$782,S$11)+'СЕТ СН'!$F$9+СВЦЭМ!$D$10+'СЕТ СН'!$F$6-'СЕТ СН'!$F$19</f>
        <v>2013.1413056199999</v>
      </c>
      <c r="T32" s="36">
        <f>SUMIFS(СВЦЭМ!$C$39:$C$782,СВЦЭМ!$A$39:$A$782,$A32,СВЦЭМ!$B$39:$B$782,T$11)+'СЕТ СН'!$F$9+СВЦЭМ!$D$10+'СЕТ СН'!$F$6-'СЕТ СН'!$F$19</f>
        <v>1955.5528299499999</v>
      </c>
      <c r="U32" s="36">
        <f>SUMIFS(СВЦЭМ!$C$39:$C$782,СВЦЭМ!$A$39:$A$782,$A32,СВЦЭМ!$B$39:$B$782,U$11)+'СЕТ СН'!$F$9+СВЦЭМ!$D$10+'СЕТ СН'!$F$6-'СЕТ СН'!$F$19</f>
        <v>1934.1873791200001</v>
      </c>
      <c r="V32" s="36">
        <f>SUMIFS(СВЦЭМ!$C$39:$C$782,СВЦЭМ!$A$39:$A$782,$A32,СВЦЭМ!$B$39:$B$782,V$11)+'СЕТ СН'!$F$9+СВЦЭМ!$D$10+'СЕТ СН'!$F$6-'СЕТ СН'!$F$19</f>
        <v>1946.23988809</v>
      </c>
      <c r="W32" s="36">
        <f>SUMIFS(СВЦЭМ!$C$39:$C$782,СВЦЭМ!$A$39:$A$782,$A32,СВЦЭМ!$B$39:$B$782,W$11)+'СЕТ СН'!$F$9+СВЦЭМ!$D$10+'СЕТ СН'!$F$6-'СЕТ СН'!$F$19</f>
        <v>1955.5911199899999</v>
      </c>
      <c r="X32" s="36">
        <f>SUMIFS(СВЦЭМ!$C$39:$C$782,СВЦЭМ!$A$39:$A$782,$A32,СВЦЭМ!$B$39:$B$782,X$11)+'СЕТ СН'!$F$9+СВЦЭМ!$D$10+'СЕТ СН'!$F$6-'СЕТ СН'!$F$19</f>
        <v>1992.01745878</v>
      </c>
      <c r="Y32" s="36">
        <f>SUMIFS(СВЦЭМ!$C$39:$C$782,СВЦЭМ!$A$39:$A$782,$A32,СВЦЭМ!$B$39:$B$782,Y$11)+'СЕТ СН'!$F$9+СВЦЭМ!$D$10+'СЕТ СН'!$F$6-'СЕТ СН'!$F$19</f>
        <v>2017.1639924400001</v>
      </c>
    </row>
    <row r="33" spans="1:25" ht="15.75" x14ac:dyDescent="0.2">
      <c r="A33" s="35">
        <f t="shared" si="0"/>
        <v>45252</v>
      </c>
      <c r="B33" s="36">
        <f>SUMIFS(СВЦЭМ!$C$39:$C$782,СВЦЭМ!$A$39:$A$782,$A33,СВЦЭМ!$B$39:$B$782,B$11)+'СЕТ СН'!$F$9+СВЦЭМ!$D$10+'СЕТ СН'!$F$6-'СЕТ СН'!$F$19</f>
        <v>1941.86282555</v>
      </c>
      <c r="C33" s="36">
        <f>SUMIFS(СВЦЭМ!$C$39:$C$782,СВЦЭМ!$A$39:$A$782,$A33,СВЦЭМ!$B$39:$B$782,C$11)+'СЕТ СН'!$F$9+СВЦЭМ!$D$10+'СЕТ СН'!$F$6-'СЕТ СН'!$F$19</f>
        <v>2002.0985950900001</v>
      </c>
      <c r="D33" s="36">
        <f>SUMIFS(СВЦЭМ!$C$39:$C$782,СВЦЭМ!$A$39:$A$782,$A33,СВЦЭМ!$B$39:$B$782,D$11)+'СЕТ СН'!$F$9+СВЦЭМ!$D$10+'СЕТ СН'!$F$6-'СЕТ СН'!$F$19</f>
        <v>2056.6577414900003</v>
      </c>
      <c r="E33" s="36">
        <f>SUMIFS(СВЦЭМ!$C$39:$C$782,СВЦЭМ!$A$39:$A$782,$A33,СВЦЭМ!$B$39:$B$782,E$11)+'СЕТ СН'!$F$9+СВЦЭМ!$D$10+'СЕТ СН'!$F$6-'СЕТ СН'!$F$19</f>
        <v>2062.8914125900001</v>
      </c>
      <c r="F33" s="36">
        <f>SUMIFS(СВЦЭМ!$C$39:$C$782,СВЦЭМ!$A$39:$A$782,$A33,СВЦЭМ!$B$39:$B$782,F$11)+'СЕТ СН'!$F$9+СВЦЭМ!$D$10+'СЕТ СН'!$F$6-'СЕТ СН'!$F$19</f>
        <v>2049.0743699899999</v>
      </c>
      <c r="G33" s="36">
        <f>SUMIFS(СВЦЭМ!$C$39:$C$782,СВЦЭМ!$A$39:$A$782,$A33,СВЦЭМ!$B$39:$B$782,G$11)+'СЕТ СН'!$F$9+СВЦЭМ!$D$10+'СЕТ СН'!$F$6-'СЕТ СН'!$F$19</f>
        <v>2039.57324814</v>
      </c>
      <c r="H33" s="36">
        <f>SUMIFS(СВЦЭМ!$C$39:$C$782,СВЦЭМ!$A$39:$A$782,$A33,СВЦЭМ!$B$39:$B$782,H$11)+'СЕТ СН'!$F$9+СВЦЭМ!$D$10+'СЕТ СН'!$F$6-'СЕТ СН'!$F$19</f>
        <v>1991.4705950499999</v>
      </c>
      <c r="I33" s="36">
        <f>SUMIFS(СВЦЭМ!$C$39:$C$782,СВЦЭМ!$A$39:$A$782,$A33,СВЦЭМ!$B$39:$B$782,I$11)+'СЕТ СН'!$F$9+СВЦЭМ!$D$10+'СЕТ СН'!$F$6-'СЕТ СН'!$F$19</f>
        <v>1921.3199126500001</v>
      </c>
      <c r="J33" s="36">
        <f>SUMIFS(СВЦЭМ!$C$39:$C$782,СВЦЭМ!$A$39:$A$782,$A33,СВЦЭМ!$B$39:$B$782,J$11)+'СЕТ СН'!$F$9+СВЦЭМ!$D$10+'СЕТ СН'!$F$6-'СЕТ СН'!$F$19</f>
        <v>1876.2108507299999</v>
      </c>
      <c r="K33" s="36">
        <f>SUMIFS(СВЦЭМ!$C$39:$C$782,СВЦЭМ!$A$39:$A$782,$A33,СВЦЭМ!$B$39:$B$782,K$11)+'СЕТ СН'!$F$9+СВЦЭМ!$D$10+'СЕТ СН'!$F$6-'СЕТ СН'!$F$19</f>
        <v>1882.99584716</v>
      </c>
      <c r="L33" s="36">
        <f>SUMIFS(СВЦЭМ!$C$39:$C$782,СВЦЭМ!$A$39:$A$782,$A33,СВЦЭМ!$B$39:$B$782,L$11)+'СЕТ СН'!$F$9+СВЦЭМ!$D$10+'СЕТ СН'!$F$6-'СЕТ СН'!$F$19</f>
        <v>1899.58331866</v>
      </c>
      <c r="M33" s="36">
        <f>SUMIFS(СВЦЭМ!$C$39:$C$782,СВЦЭМ!$A$39:$A$782,$A33,СВЦЭМ!$B$39:$B$782,M$11)+'СЕТ СН'!$F$9+СВЦЭМ!$D$10+'СЕТ СН'!$F$6-'СЕТ СН'!$F$19</f>
        <v>1986.26041424</v>
      </c>
      <c r="N33" s="36">
        <f>SUMIFS(СВЦЭМ!$C$39:$C$782,СВЦЭМ!$A$39:$A$782,$A33,СВЦЭМ!$B$39:$B$782,N$11)+'СЕТ СН'!$F$9+СВЦЭМ!$D$10+'СЕТ СН'!$F$6-'СЕТ СН'!$F$19</f>
        <v>1993.6871924500001</v>
      </c>
      <c r="O33" s="36">
        <f>SUMIFS(СВЦЭМ!$C$39:$C$782,СВЦЭМ!$A$39:$A$782,$A33,СВЦЭМ!$B$39:$B$782,O$11)+'СЕТ СН'!$F$9+СВЦЭМ!$D$10+'СЕТ СН'!$F$6-'СЕТ СН'!$F$19</f>
        <v>2009.0053688400001</v>
      </c>
      <c r="P33" s="36">
        <f>SUMIFS(СВЦЭМ!$C$39:$C$782,СВЦЭМ!$A$39:$A$782,$A33,СВЦЭМ!$B$39:$B$782,P$11)+'СЕТ СН'!$F$9+СВЦЭМ!$D$10+'СЕТ СН'!$F$6-'СЕТ СН'!$F$19</f>
        <v>2019.41459467</v>
      </c>
      <c r="Q33" s="36">
        <f>SUMIFS(СВЦЭМ!$C$39:$C$782,СВЦЭМ!$A$39:$A$782,$A33,СВЦЭМ!$B$39:$B$782,Q$11)+'СЕТ СН'!$F$9+СВЦЭМ!$D$10+'СЕТ СН'!$F$6-'СЕТ СН'!$F$19</f>
        <v>2031.0811100400001</v>
      </c>
      <c r="R33" s="36">
        <f>SUMIFS(СВЦЭМ!$C$39:$C$782,СВЦЭМ!$A$39:$A$782,$A33,СВЦЭМ!$B$39:$B$782,R$11)+'СЕТ СН'!$F$9+СВЦЭМ!$D$10+'СЕТ СН'!$F$6-'СЕТ СН'!$F$19</f>
        <v>2024.2715435800001</v>
      </c>
      <c r="S33" s="36">
        <f>SUMIFS(СВЦЭМ!$C$39:$C$782,СВЦЭМ!$A$39:$A$782,$A33,СВЦЭМ!$B$39:$B$782,S$11)+'СЕТ СН'!$F$9+СВЦЭМ!$D$10+'СЕТ СН'!$F$6-'СЕТ СН'!$F$19</f>
        <v>1989.67877972</v>
      </c>
      <c r="T33" s="36">
        <f>SUMIFS(СВЦЭМ!$C$39:$C$782,СВЦЭМ!$A$39:$A$782,$A33,СВЦЭМ!$B$39:$B$782,T$11)+'СЕТ СН'!$F$9+СВЦЭМ!$D$10+'СЕТ СН'!$F$6-'СЕТ СН'!$F$19</f>
        <v>1917.5631962800001</v>
      </c>
      <c r="U33" s="36">
        <f>SUMIFS(СВЦЭМ!$C$39:$C$782,СВЦЭМ!$A$39:$A$782,$A33,СВЦЭМ!$B$39:$B$782,U$11)+'СЕТ СН'!$F$9+СВЦЭМ!$D$10+'СЕТ СН'!$F$6-'СЕТ СН'!$F$19</f>
        <v>1883.0913382000001</v>
      </c>
      <c r="V33" s="36">
        <f>SUMIFS(СВЦЭМ!$C$39:$C$782,СВЦЭМ!$A$39:$A$782,$A33,СВЦЭМ!$B$39:$B$782,V$11)+'СЕТ СН'!$F$9+СВЦЭМ!$D$10+'СЕТ СН'!$F$6-'СЕТ СН'!$F$19</f>
        <v>1863.1829697000001</v>
      </c>
      <c r="W33" s="36">
        <f>SUMIFS(СВЦЭМ!$C$39:$C$782,СВЦЭМ!$A$39:$A$782,$A33,СВЦЭМ!$B$39:$B$782,W$11)+'СЕТ СН'!$F$9+СВЦЭМ!$D$10+'СЕТ СН'!$F$6-'СЕТ СН'!$F$19</f>
        <v>1832.25950029</v>
      </c>
      <c r="X33" s="36">
        <f>SUMIFS(СВЦЭМ!$C$39:$C$782,СВЦЭМ!$A$39:$A$782,$A33,СВЦЭМ!$B$39:$B$782,X$11)+'СЕТ СН'!$F$9+СВЦЭМ!$D$10+'СЕТ СН'!$F$6-'СЕТ СН'!$F$19</f>
        <v>1860.5993335000001</v>
      </c>
      <c r="Y33" s="36">
        <f>SUMIFS(СВЦЭМ!$C$39:$C$782,СВЦЭМ!$A$39:$A$782,$A33,СВЦЭМ!$B$39:$B$782,Y$11)+'СЕТ СН'!$F$9+СВЦЭМ!$D$10+'СЕТ СН'!$F$6-'СЕТ СН'!$F$19</f>
        <v>1919.9597060200001</v>
      </c>
    </row>
    <row r="34" spans="1:25" ht="15.75" x14ac:dyDescent="0.2">
      <c r="A34" s="35">
        <f t="shared" si="0"/>
        <v>45253</v>
      </c>
      <c r="B34" s="36">
        <f>SUMIFS(СВЦЭМ!$C$39:$C$782,СВЦЭМ!$A$39:$A$782,$A34,СВЦЭМ!$B$39:$B$782,B$11)+'СЕТ СН'!$F$9+СВЦЭМ!$D$10+'СЕТ СН'!$F$6-'СЕТ СН'!$F$19</f>
        <v>1973.92783371</v>
      </c>
      <c r="C34" s="36">
        <f>SUMIFS(СВЦЭМ!$C$39:$C$782,СВЦЭМ!$A$39:$A$782,$A34,СВЦЭМ!$B$39:$B$782,C$11)+'СЕТ СН'!$F$9+СВЦЭМ!$D$10+'СЕТ СН'!$F$6-'СЕТ СН'!$F$19</f>
        <v>2031.6734897000001</v>
      </c>
      <c r="D34" s="36">
        <f>SUMIFS(СВЦЭМ!$C$39:$C$782,СВЦЭМ!$A$39:$A$782,$A34,СВЦЭМ!$B$39:$B$782,D$11)+'СЕТ СН'!$F$9+СВЦЭМ!$D$10+'СЕТ СН'!$F$6-'СЕТ СН'!$F$19</f>
        <v>2080.4224674100001</v>
      </c>
      <c r="E34" s="36">
        <f>SUMIFS(СВЦЭМ!$C$39:$C$782,СВЦЭМ!$A$39:$A$782,$A34,СВЦЭМ!$B$39:$B$782,E$11)+'СЕТ СН'!$F$9+СВЦЭМ!$D$10+'СЕТ СН'!$F$6-'СЕТ СН'!$F$19</f>
        <v>2064.5574792100001</v>
      </c>
      <c r="F34" s="36">
        <f>SUMIFS(СВЦЭМ!$C$39:$C$782,СВЦЭМ!$A$39:$A$782,$A34,СВЦЭМ!$B$39:$B$782,F$11)+'СЕТ СН'!$F$9+СВЦЭМ!$D$10+'СЕТ СН'!$F$6-'СЕТ СН'!$F$19</f>
        <v>2066.5427550200002</v>
      </c>
      <c r="G34" s="36">
        <f>SUMIFS(СВЦЭМ!$C$39:$C$782,СВЦЭМ!$A$39:$A$782,$A34,СВЦЭМ!$B$39:$B$782,G$11)+'СЕТ СН'!$F$9+СВЦЭМ!$D$10+'СЕТ СН'!$F$6-'СЕТ СН'!$F$19</f>
        <v>2047.1655395800001</v>
      </c>
      <c r="H34" s="36">
        <f>SUMIFS(СВЦЭМ!$C$39:$C$782,СВЦЭМ!$A$39:$A$782,$A34,СВЦЭМ!$B$39:$B$782,H$11)+'СЕТ СН'!$F$9+СВЦЭМ!$D$10+'СЕТ СН'!$F$6-'СЕТ СН'!$F$19</f>
        <v>1996.0818479</v>
      </c>
      <c r="I34" s="36">
        <f>SUMIFS(СВЦЭМ!$C$39:$C$782,СВЦЭМ!$A$39:$A$782,$A34,СВЦЭМ!$B$39:$B$782,I$11)+'СЕТ СН'!$F$9+СВЦЭМ!$D$10+'СЕТ СН'!$F$6-'СЕТ СН'!$F$19</f>
        <v>1942.1941436</v>
      </c>
      <c r="J34" s="36">
        <f>SUMIFS(СВЦЭМ!$C$39:$C$782,СВЦЭМ!$A$39:$A$782,$A34,СВЦЭМ!$B$39:$B$782,J$11)+'СЕТ СН'!$F$9+СВЦЭМ!$D$10+'СЕТ СН'!$F$6-'СЕТ СН'!$F$19</f>
        <v>1939.9261267900001</v>
      </c>
      <c r="K34" s="36">
        <f>SUMIFS(СВЦЭМ!$C$39:$C$782,СВЦЭМ!$A$39:$A$782,$A34,СВЦЭМ!$B$39:$B$782,K$11)+'СЕТ СН'!$F$9+СВЦЭМ!$D$10+'СЕТ СН'!$F$6-'СЕТ СН'!$F$19</f>
        <v>1963.1147917600001</v>
      </c>
      <c r="L34" s="36">
        <f>SUMIFS(СВЦЭМ!$C$39:$C$782,СВЦЭМ!$A$39:$A$782,$A34,СВЦЭМ!$B$39:$B$782,L$11)+'СЕТ СН'!$F$9+СВЦЭМ!$D$10+'СЕТ СН'!$F$6-'СЕТ СН'!$F$19</f>
        <v>1997.1967028500001</v>
      </c>
      <c r="M34" s="36">
        <f>SUMIFS(СВЦЭМ!$C$39:$C$782,СВЦЭМ!$A$39:$A$782,$A34,СВЦЭМ!$B$39:$B$782,M$11)+'СЕТ СН'!$F$9+СВЦЭМ!$D$10+'СЕТ СН'!$F$6-'СЕТ СН'!$F$19</f>
        <v>2071.4443229200001</v>
      </c>
      <c r="N34" s="36">
        <f>SUMIFS(СВЦЭМ!$C$39:$C$782,СВЦЭМ!$A$39:$A$782,$A34,СВЦЭМ!$B$39:$B$782,N$11)+'СЕТ СН'!$F$9+СВЦЭМ!$D$10+'СЕТ СН'!$F$6-'СЕТ СН'!$F$19</f>
        <v>2114.3895489000001</v>
      </c>
      <c r="O34" s="36">
        <f>SUMIFS(СВЦЭМ!$C$39:$C$782,СВЦЭМ!$A$39:$A$782,$A34,СВЦЭМ!$B$39:$B$782,O$11)+'СЕТ СН'!$F$9+СВЦЭМ!$D$10+'СЕТ СН'!$F$6-'СЕТ СН'!$F$19</f>
        <v>2117.0346788000002</v>
      </c>
      <c r="P34" s="36">
        <f>SUMIFS(СВЦЭМ!$C$39:$C$782,СВЦЭМ!$A$39:$A$782,$A34,СВЦЭМ!$B$39:$B$782,P$11)+'СЕТ СН'!$F$9+СВЦЭМ!$D$10+'СЕТ СН'!$F$6-'СЕТ СН'!$F$19</f>
        <v>2113.8712327900002</v>
      </c>
      <c r="Q34" s="36">
        <f>SUMIFS(СВЦЭМ!$C$39:$C$782,СВЦЭМ!$A$39:$A$782,$A34,СВЦЭМ!$B$39:$B$782,Q$11)+'СЕТ СН'!$F$9+СВЦЭМ!$D$10+'СЕТ СН'!$F$6-'СЕТ СН'!$F$19</f>
        <v>2118.1796085700003</v>
      </c>
      <c r="R34" s="36">
        <f>SUMIFS(СВЦЭМ!$C$39:$C$782,СВЦЭМ!$A$39:$A$782,$A34,СВЦЭМ!$B$39:$B$782,R$11)+'СЕТ СН'!$F$9+СВЦЭМ!$D$10+'СЕТ СН'!$F$6-'СЕТ СН'!$F$19</f>
        <v>2097.8406068300001</v>
      </c>
      <c r="S34" s="36">
        <f>SUMIFS(СВЦЭМ!$C$39:$C$782,СВЦЭМ!$A$39:$A$782,$A34,СВЦЭМ!$B$39:$B$782,S$11)+'СЕТ СН'!$F$9+СВЦЭМ!$D$10+'СЕТ СН'!$F$6-'СЕТ СН'!$F$19</f>
        <v>2067.8600839999999</v>
      </c>
      <c r="T34" s="36">
        <f>SUMIFS(СВЦЭМ!$C$39:$C$782,СВЦЭМ!$A$39:$A$782,$A34,СВЦЭМ!$B$39:$B$782,T$11)+'СЕТ СН'!$F$9+СВЦЭМ!$D$10+'СЕТ СН'!$F$6-'СЕТ СН'!$F$19</f>
        <v>1998.9418155400001</v>
      </c>
      <c r="U34" s="36">
        <f>SUMIFS(СВЦЭМ!$C$39:$C$782,СВЦЭМ!$A$39:$A$782,$A34,СВЦЭМ!$B$39:$B$782,U$11)+'СЕТ СН'!$F$9+СВЦЭМ!$D$10+'СЕТ СН'!$F$6-'СЕТ СН'!$F$19</f>
        <v>1998.28008608</v>
      </c>
      <c r="V34" s="36">
        <f>SUMIFS(СВЦЭМ!$C$39:$C$782,СВЦЭМ!$A$39:$A$782,$A34,СВЦЭМ!$B$39:$B$782,V$11)+'СЕТ СН'!$F$9+СВЦЭМ!$D$10+'СЕТ СН'!$F$6-'СЕТ СН'!$F$19</f>
        <v>1973.09858117</v>
      </c>
      <c r="W34" s="36">
        <f>SUMIFS(СВЦЭМ!$C$39:$C$782,СВЦЭМ!$A$39:$A$782,$A34,СВЦЭМ!$B$39:$B$782,W$11)+'СЕТ СН'!$F$9+СВЦЭМ!$D$10+'СЕТ СН'!$F$6-'СЕТ СН'!$F$19</f>
        <v>1964.0494468100001</v>
      </c>
      <c r="X34" s="36">
        <f>SUMIFS(СВЦЭМ!$C$39:$C$782,СВЦЭМ!$A$39:$A$782,$A34,СВЦЭМ!$B$39:$B$782,X$11)+'СЕТ СН'!$F$9+СВЦЭМ!$D$10+'СЕТ СН'!$F$6-'СЕТ СН'!$F$19</f>
        <v>1971.4258075400001</v>
      </c>
      <c r="Y34" s="36">
        <f>SUMIFS(СВЦЭМ!$C$39:$C$782,СВЦЭМ!$A$39:$A$782,$A34,СВЦЭМ!$B$39:$B$782,Y$11)+'СЕТ СН'!$F$9+СВЦЭМ!$D$10+'СЕТ СН'!$F$6-'СЕТ СН'!$F$19</f>
        <v>2034.12240204</v>
      </c>
    </row>
    <row r="35" spans="1:25" ht="15.75" x14ac:dyDescent="0.2">
      <c r="A35" s="35">
        <f t="shared" si="0"/>
        <v>45254</v>
      </c>
      <c r="B35" s="36">
        <f>SUMIFS(СВЦЭМ!$C$39:$C$782,СВЦЭМ!$A$39:$A$782,$A35,СВЦЭМ!$B$39:$B$782,B$11)+'СЕТ СН'!$F$9+СВЦЭМ!$D$10+'СЕТ СН'!$F$6-'СЕТ СН'!$F$19</f>
        <v>1945.0168565900001</v>
      </c>
      <c r="C35" s="36">
        <f>SUMIFS(СВЦЭМ!$C$39:$C$782,СВЦЭМ!$A$39:$A$782,$A35,СВЦЭМ!$B$39:$B$782,C$11)+'СЕТ СН'!$F$9+СВЦЭМ!$D$10+'СЕТ СН'!$F$6-'СЕТ СН'!$F$19</f>
        <v>1984.12564481</v>
      </c>
      <c r="D35" s="36">
        <f>SUMIFS(СВЦЭМ!$C$39:$C$782,СВЦЭМ!$A$39:$A$782,$A35,СВЦЭМ!$B$39:$B$782,D$11)+'СЕТ СН'!$F$9+СВЦЭМ!$D$10+'СЕТ СН'!$F$6-'СЕТ СН'!$F$19</f>
        <v>2019.6012728600001</v>
      </c>
      <c r="E35" s="36">
        <f>SUMIFS(СВЦЭМ!$C$39:$C$782,СВЦЭМ!$A$39:$A$782,$A35,СВЦЭМ!$B$39:$B$782,E$11)+'СЕТ СН'!$F$9+СВЦЭМ!$D$10+'СЕТ СН'!$F$6-'СЕТ СН'!$F$19</f>
        <v>2006.64378676</v>
      </c>
      <c r="F35" s="36">
        <f>SUMIFS(СВЦЭМ!$C$39:$C$782,СВЦЭМ!$A$39:$A$782,$A35,СВЦЭМ!$B$39:$B$782,F$11)+'СЕТ СН'!$F$9+СВЦЭМ!$D$10+'СЕТ СН'!$F$6-'СЕТ СН'!$F$19</f>
        <v>2011.05512927</v>
      </c>
      <c r="G35" s="36">
        <f>SUMIFS(СВЦЭМ!$C$39:$C$782,СВЦЭМ!$A$39:$A$782,$A35,СВЦЭМ!$B$39:$B$782,G$11)+'СЕТ СН'!$F$9+СВЦЭМ!$D$10+'СЕТ СН'!$F$6-'СЕТ СН'!$F$19</f>
        <v>2002.7720830200001</v>
      </c>
      <c r="H35" s="36">
        <f>SUMIFS(СВЦЭМ!$C$39:$C$782,СВЦЭМ!$A$39:$A$782,$A35,СВЦЭМ!$B$39:$B$782,H$11)+'СЕТ СН'!$F$9+СВЦЭМ!$D$10+'СЕТ СН'!$F$6-'СЕТ СН'!$F$19</f>
        <v>1973.8190275700001</v>
      </c>
      <c r="I35" s="36">
        <f>SUMIFS(СВЦЭМ!$C$39:$C$782,СВЦЭМ!$A$39:$A$782,$A35,СВЦЭМ!$B$39:$B$782,I$11)+'СЕТ СН'!$F$9+СВЦЭМ!$D$10+'СЕТ СН'!$F$6-'СЕТ СН'!$F$19</f>
        <v>1917.1901626900001</v>
      </c>
      <c r="J35" s="36">
        <f>SUMIFS(СВЦЭМ!$C$39:$C$782,СВЦЭМ!$A$39:$A$782,$A35,СВЦЭМ!$B$39:$B$782,J$11)+'СЕТ СН'!$F$9+СВЦЭМ!$D$10+'СЕТ СН'!$F$6-'СЕТ СН'!$F$19</f>
        <v>1863.2897546900001</v>
      </c>
      <c r="K35" s="36">
        <f>SUMIFS(СВЦЭМ!$C$39:$C$782,СВЦЭМ!$A$39:$A$782,$A35,СВЦЭМ!$B$39:$B$782,K$11)+'СЕТ СН'!$F$9+СВЦЭМ!$D$10+'СЕТ СН'!$F$6-'СЕТ СН'!$F$19</f>
        <v>1828.3900437100001</v>
      </c>
      <c r="L35" s="36">
        <f>SUMIFS(СВЦЭМ!$C$39:$C$782,СВЦЭМ!$A$39:$A$782,$A35,СВЦЭМ!$B$39:$B$782,L$11)+'СЕТ СН'!$F$9+СВЦЭМ!$D$10+'СЕТ СН'!$F$6-'СЕТ СН'!$F$19</f>
        <v>1816.2590187000001</v>
      </c>
      <c r="M35" s="36">
        <f>SUMIFS(СВЦЭМ!$C$39:$C$782,СВЦЭМ!$A$39:$A$782,$A35,СВЦЭМ!$B$39:$B$782,M$11)+'СЕТ СН'!$F$9+СВЦЭМ!$D$10+'СЕТ СН'!$F$6-'СЕТ СН'!$F$19</f>
        <v>1831.4745240899999</v>
      </c>
      <c r="N35" s="36">
        <f>SUMIFS(СВЦЭМ!$C$39:$C$782,СВЦЭМ!$A$39:$A$782,$A35,СВЦЭМ!$B$39:$B$782,N$11)+'СЕТ СН'!$F$9+СВЦЭМ!$D$10+'СЕТ СН'!$F$6-'СЕТ СН'!$F$19</f>
        <v>1843.67365215</v>
      </c>
      <c r="O35" s="36">
        <f>SUMIFS(СВЦЭМ!$C$39:$C$782,СВЦЭМ!$A$39:$A$782,$A35,СВЦЭМ!$B$39:$B$782,O$11)+'СЕТ СН'!$F$9+СВЦЭМ!$D$10+'СЕТ СН'!$F$6-'СЕТ СН'!$F$19</f>
        <v>1852.0276045099999</v>
      </c>
      <c r="P35" s="36">
        <f>SUMIFS(СВЦЭМ!$C$39:$C$782,СВЦЭМ!$A$39:$A$782,$A35,СВЦЭМ!$B$39:$B$782,P$11)+'СЕТ СН'!$F$9+СВЦЭМ!$D$10+'СЕТ СН'!$F$6-'СЕТ СН'!$F$19</f>
        <v>1856.227065</v>
      </c>
      <c r="Q35" s="36">
        <f>SUMIFS(СВЦЭМ!$C$39:$C$782,СВЦЭМ!$A$39:$A$782,$A35,СВЦЭМ!$B$39:$B$782,Q$11)+'СЕТ СН'!$F$9+СВЦЭМ!$D$10+'СЕТ СН'!$F$6-'СЕТ СН'!$F$19</f>
        <v>1860.8743857500001</v>
      </c>
      <c r="R35" s="36">
        <f>SUMIFS(СВЦЭМ!$C$39:$C$782,СВЦЭМ!$A$39:$A$782,$A35,СВЦЭМ!$B$39:$B$782,R$11)+'СЕТ СН'!$F$9+СВЦЭМ!$D$10+'СЕТ СН'!$F$6-'СЕТ СН'!$F$19</f>
        <v>1859.06762463</v>
      </c>
      <c r="S35" s="36">
        <f>SUMIFS(СВЦЭМ!$C$39:$C$782,СВЦЭМ!$A$39:$A$782,$A35,СВЦЭМ!$B$39:$B$782,S$11)+'СЕТ СН'!$F$9+СВЦЭМ!$D$10+'СЕТ СН'!$F$6-'СЕТ СН'!$F$19</f>
        <v>1806.68820891</v>
      </c>
      <c r="T35" s="36">
        <f>SUMIFS(СВЦЭМ!$C$39:$C$782,СВЦЭМ!$A$39:$A$782,$A35,СВЦЭМ!$B$39:$B$782,T$11)+'СЕТ СН'!$F$9+СВЦЭМ!$D$10+'СЕТ СН'!$F$6-'СЕТ СН'!$F$19</f>
        <v>1774.73176904</v>
      </c>
      <c r="U35" s="36">
        <f>SUMIFS(СВЦЭМ!$C$39:$C$782,СВЦЭМ!$A$39:$A$782,$A35,СВЦЭМ!$B$39:$B$782,U$11)+'СЕТ СН'!$F$9+СВЦЭМ!$D$10+'СЕТ СН'!$F$6-'СЕТ СН'!$F$19</f>
        <v>1785.2004249399999</v>
      </c>
      <c r="V35" s="36">
        <f>SUMIFS(СВЦЭМ!$C$39:$C$782,СВЦЭМ!$A$39:$A$782,$A35,СВЦЭМ!$B$39:$B$782,V$11)+'СЕТ СН'!$F$9+СВЦЭМ!$D$10+'СЕТ СН'!$F$6-'СЕТ СН'!$F$19</f>
        <v>1820.0413397</v>
      </c>
      <c r="W35" s="36">
        <f>SUMIFS(СВЦЭМ!$C$39:$C$782,СВЦЭМ!$A$39:$A$782,$A35,СВЦЭМ!$B$39:$B$782,W$11)+'СЕТ СН'!$F$9+СВЦЭМ!$D$10+'СЕТ СН'!$F$6-'СЕТ СН'!$F$19</f>
        <v>1836.88193578</v>
      </c>
      <c r="X35" s="36">
        <f>SUMIFS(СВЦЭМ!$C$39:$C$782,СВЦЭМ!$A$39:$A$782,$A35,СВЦЭМ!$B$39:$B$782,X$11)+'СЕТ СН'!$F$9+СВЦЭМ!$D$10+'СЕТ СН'!$F$6-'СЕТ СН'!$F$19</f>
        <v>1843.9888286</v>
      </c>
      <c r="Y35" s="36">
        <f>SUMIFS(СВЦЭМ!$C$39:$C$782,СВЦЭМ!$A$39:$A$782,$A35,СВЦЭМ!$B$39:$B$782,Y$11)+'СЕТ СН'!$F$9+СВЦЭМ!$D$10+'СЕТ СН'!$F$6-'СЕТ СН'!$F$19</f>
        <v>1961.51135297</v>
      </c>
    </row>
    <row r="36" spans="1:25" ht="15.75" x14ac:dyDescent="0.2">
      <c r="A36" s="35">
        <f t="shared" si="0"/>
        <v>45255</v>
      </c>
      <c r="B36" s="36">
        <f>SUMIFS(СВЦЭМ!$C$39:$C$782,СВЦЭМ!$A$39:$A$782,$A36,СВЦЭМ!$B$39:$B$782,B$11)+'СЕТ СН'!$F$9+СВЦЭМ!$D$10+'СЕТ СН'!$F$6-'СЕТ СН'!$F$19</f>
        <v>2051.1790731300002</v>
      </c>
      <c r="C36" s="36">
        <f>SUMIFS(СВЦЭМ!$C$39:$C$782,СВЦЭМ!$A$39:$A$782,$A36,СВЦЭМ!$B$39:$B$782,C$11)+'СЕТ СН'!$F$9+СВЦЭМ!$D$10+'СЕТ СН'!$F$6-'СЕТ СН'!$F$19</f>
        <v>2020.0827931399999</v>
      </c>
      <c r="D36" s="36">
        <f>SUMIFS(СВЦЭМ!$C$39:$C$782,СВЦЭМ!$A$39:$A$782,$A36,СВЦЭМ!$B$39:$B$782,D$11)+'СЕТ СН'!$F$9+СВЦЭМ!$D$10+'СЕТ СН'!$F$6-'СЕТ СН'!$F$19</f>
        <v>2087.9327223400001</v>
      </c>
      <c r="E36" s="36">
        <f>SUMIFS(СВЦЭМ!$C$39:$C$782,СВЦЭМ!$A$39:$A$782,$A36,СВЦЭМ!$B$39:$B$782,E$11)+'СЕТ СН'!$F$9+СВЦЭМ!$D$10+'СЕТ СН'!$F$6-'СЕТ СН'!$F$19</f>
        <v>2078.31174375</v>
      </c>
      <c r="F36" s="36">
        <f>SUMIFS(СВЦЭМ!$C$39:$C$782,СВЦЭМ!$A$39:$A$782,$A36,СВЦЭМ!$B$39:$B$782,F$11)+'СЕТ СН'!$F$9+СВЦЭМ!$D$10+'СЕТ СН'!$F$6-'СЕТ СН'!$F$19</f>
        <v>2078.6886320000003</v>
      </c>
      <c r="G36" s="36">
        <f>SUMIFS(СВЦЭМ!$C$39:$C$782,СВЦЭМ!$A$39:$A$782,$A36,СВЦЭМ!$B$39:$B$782,G$11)+'СЕТ СН'!$F$9+СВЦЭМ!$D$10+'СЕТ СН'!$F$6-'СЕТ СН'!$F$19</f>
        <v>2093.81779525</v>
      </c>
      <c r="H36" s="36">
        <f>SUMIFS(СВЦЭМ!$C$39:$C$782,СВЦЭМ!$A$39:$A$782,$A36,СВЦЭМ!$B$39:$B$782,H$11)+'СЕТ СН'!$F$9+СВЦЭМ!$D$10+'СЕТ СН'!$F$6-'СЕТ СН'!$F$19</f>
        <v>2066.7705957200001</v>
      </c>
      <c r="I36" s="36">
        <f>SUMIFS(СВЦЭМ!$C$39:$C$782,СВЦЭМ!$A$39:$A$782,$A36,СВЦЭМ!$B$39:$B$782,I$11)+'СЕТ СН'!$F$9+СВЦЭМ!$D$10+'СЕТ СН'!$F$6-'СЕТ СН'!$F$19</f>
        <v>2059.2084939700003</v>
      </c>
      <c r="J36" s="36">
        <f>SUMIFS(СВЦЭМ!$C$39:$C$782,СВЦЭМ!$A$39:$A$782,$A36,СВЦЭМ!$B$39:$B$782,J$11)+'СЕТ СН'!$F$9+СВЦЭМ!$D$10+'СЕТ СН'!$F$6-'СЕТ СН'!$F$19</f>
        <v>2017.16563264</v>
      </c>
      <c r="K36" s="36">
        <f>SUMIFS(СВЦЭМ!$C$39:$C$782,СВЦЭМ!$A$39:$A$782,$A36,СВЦЭМ!$B$39:$B$782,K$11)+'СЕТ СН'!$F$9+СВЦЭМ!$D$10+'СЕТ СН'!$F$6-'СЕТ СН'!$F$19</f>
        <v>1986.4351470199999</v>
      </c>
      <c r="L36" s="36">
        <f>SUMIFS(СВЦЭМ!$C$39:$C$782,СВЦЭМ!$A$39:$A$782,$A36,СВЦЭМ!$B$39:$B$782,L$11)+'СЕТ СН'!$F$9+СВЦЭМ!$D$10+'СЕТ СН'!$F$6-'СЕТ СН'!$F$19</f>
        <v>1946.31741472</v>
      </c>
      <c r="M36" s="36">
        <f>SUMIFS(СВЦЭМ!$C$39:$C$782,СВЦЭМ!$A$39:$A$782,$A36,СВЦЭМ!$B$39:$B$782,M$11)+'СЕТ СН'!$F$9+СВЦЭМ!$D$10+'СЕТ СН'!$F$6-'СЕТ СН'!$F$19</f>
        <v>1936.8603249400001</v>
      </c>
      <c r="N36" s="36">
        <f>SUMIFS(СВЦЭМ!$C$39:$C$782,СВЦЭМ!$A$39:$A$782,$A36,СВЦЭМ!$B$39:$B$782,N$11)+'СЕТ СН'!$F$9+СВЦЭМ!$D$10+'СЕТ СН'!$F$6-'СЕТ СН'!$F$19</f>
        <v>1955.36653286</v>
      </c>
      <c r="O36" s="36">
        <f>SUMIFS(СВЦЭМ!$C$39:$C$782,СВЦЭМ!$A$39:$A$782,$A36,СВЦЭМ!$B$39:$B$782,O$11)+'СЕТ СН'!$F$9+СВЦЭМ!$D$10+'СЕТ СН'!$F$6-'СЕТ СН'!$F$19</f>
        <v>1978.58284645</v>
      </c>
      <c r="P36" s="36">
        <f>SUMIFS(СВЦЭМ!$C$39:$C$782,СВЦЭМ!$A$39:$A$782,$A36,СВЦЭМ!$B$39:$B$782,P$11)+'СЕТ СН'!$F$9+СВЦЭМ!$D$10+'СЕТ СН'!$F$6-'СЕТ СН'!$F$19</f>
        <v>1980.0479526900001</v>
      </c>
      <c r="Q36" s="36">
        <f>SUMIFS(СВЦЭМ!$C$39:$C$782,СВЦЭМ!$A$39:$A$782,$A36,СВЦЭМ!$B$39:$B$782,Q$11)+'СЕТ СН'!$F$9+СВЦЭМ!$D$10+'СЕТ СН'!$F$6-'СЕТ СН'!$F$19</f>
        <v>1985.04605786</v>
      </c>
      <c r="R36" s="36">
        <f>SUMIFS(СВЦЭМ!$C$39:$C$782,СВЦЭМ!$A$39:$A$782,$A36,СВЦЭМ!$B$39:$B$782,R$11)+'СЕТ СН'!$F$9+СВЦЭМ!$D$10+'СЕТ СН'!$F$6-'СЕТ СН'!$F$19</f>
        <v>1978.3496351700001</v>
      </c>
      <c r="S36" s="36">
        <f>SUMIFS(СВЦЭМ!$C$39:$C$782,СВЦЭМ!$A$39:$A$782,$A36,СВЦЭМ!$B$39:$B$782,S$11)+'СЕТ СН'!$F$9+СВЦЭМ!$D$10+'СЕТ СН'!$F$6-'СЕТ СН'!$F$19</f>
        <v>1944.41800285</v>
      </c>
      <c r="T36" s="36">
        <f>SUMIFS(СВЦЭМ!$C$39:$C$782,СВЦЭМ!$A$39:$A$782,$A36,СВЦЭМ!$B$39:$B$782,T$11)+'СЕТ СН'!$F$9+СВЦЭМ!$D$10+'СЕТ СН'!$F$6-'СЕТ СН'!$F$19</f>
        <v>1885.31968822</v>
      </c>
      <c r="U36" s="36">
        <f>SUMIFS(СВЦЭМ!$C$39:$C$782,СВЦЭМ!$A$39:$A$782,$A36,СВЦЭМ!$B$39:$B$782,U$11)+'СЕТ СН'!$F$9+СВЦЭМ!$D$10+'СЕТ СН'!$F$6-'СЕТ СН'!$F$19</f>
        <v>1906.1054681200001</v>
      </c>
      <c r="V36" s="36">
        <f>SUMIFS(СВЦЭМ!$C$39:$C$782,СВЦЭМ!$A$39:$A$782,$A36,СВЦЭМ!$B$39:$B$782,V$11)+'СЕТ СН'!$F$9+СВЦЭМ!$D$10+'СЕТ СН'!$F$6-'СЕТ СН'!$F$19</f>
        <v>1946.04806416</v>
      </c>
      <c r="W36" s="36">
        <f>SUMIFS(СВЦЭМ!$C$39:$C$782,СВЦЭМ!$A$39:$A$782,$A36,СВЦЭМ!$B$39:$B$782,W$11)+'СЕТ СН'!$F$9+СВЦЭМ!$D$10+'СЕТ СН'!$F$6-'СЕТ СН'!$F$19</f>
        <v>1963.8036532599999</v>
      </c>
      <c r="X36" s="36">
        <f>SUMIFS(СВЦЭМ!$C$39:$C$782,СВЦЭМ!$A$39:$A$782,$A36,СВЦЭМ!$B$39:$B$782,X$11)+'СЕТ СН'!$F$9+СВЦЭМ!$D$10+'СЕТ СН'!$F$6-'СЕТ СН'!$F$19</f>
        <v>1966.18159483</v>
      </c>
      <c r="Y36" s="36">
        <f>SUMIFS(СВЦЭМ!$C$39:$C$782,СВЦЭМ!$A$39:$A$782,$A36,СВЦЭМ!$B$39:$B$782,Y$11)+'СЕТ СН'!$F$9+СВЦЭМ!$D$10+'СЕТ СН'!$F$6-'СЕТ СН'!$F$19</f>
        <v>1992.1367307400001</v>
      </c>
    </row>
    <row r="37" spans="1:25" ht="15.75" x14ac:dyDescent="0.2">
      <c r="A37" s="35">
        <f t="shared" si="0"/>
        <v>45256</v>
      </c>
      <c r="B37" s="36">
        <f>SUMIFS(СВЦЭМ!$C$39:$C$782,СВЦЭМ!$A$39:$A$782,$A37,СВЦЭМ!$B$39:$B$782,B$11)+'СЕТ СН'!$F$9+СВЦЭМ!$D$10+'СЕТ СН'!$F$6-'СЕТ СН'!$F$19</f>
        <v>2063.66788314</v>
      </c>
      <c r="C37" s="36">
        <f>SUMIFS(СВЦЭМ!$C$39:$C$782,СВЦЭМ!$A$39:$A$782,$A37,СВЦЭМ!$B$39:$B$782,C$11)+'СЕТ СН'!$F$9+СВЦЭМ!$D$10+'СЕТ СН'!$F$6-'СЕТ СН'!$F$19</f>
        <v>2044.84431227</v>
      </c>
      <c r="D37" s="36">
        <f>SUMIFS(СВЦЭМ!$C$39:$C$782,СВЦЭМ!$A$39:$A$782,$A37,СВЦЭМ!$B$39:$B$782,D$11)+'СЕТ СН'!$F$9+СВЦЭМ!$D$10+'СЕТ СН'!$F$6-'СЕТ СН'!$F$19</f>
        <v>2049.23270869</v>
      </c>
      <c r="E37" s="36">
        <f>SUMIFS(СВЦЭМ!$C$39:$C$782,СВЦЭМ!$A$39:$A$782,$A37,СВЦЭМ!$B$39:$B$782,E$11)+'СЕТ СН'!$F$9+СВЦЭМ!$D$10+'СЕТ СН'!$F$6-'СЕТ СН'!$F$19</f>
        <v>2066.0034343800003</v>
      </c>
      <c r="F37" s="36">
        <f>SUMIFS(СВЦЭМ!$C$39:$C$782,СВЦЭМ!$A$39:$A$782,$A37,СВЦЭМ!$B$39:$B$782,F$11)+'СЕТ СН'!$F$9+СВЦЭМ!$D$10+'СЕТ СН'!$F$6-'СЕТ СН'!$F$19</f>
        <v>2065.1667658000001</v>
      </c>
      <c r="G37" s="36">
        <f>SUMIFS(СВЦЭМ!$C$39:$C$782,СВЦЭМ!$A$39:$A$782,$A37,СВЦЭМ!$B$39:$B$782,G$11)+'СЕТ СН'!$F$9+СВЦЭМ!$D$10+'СЕТ СН'!$F$6-'СЕТ СН'!$F$19</f>
        <v>2048.7699930100002</v>
      </c>
      <c r="H37" s="36">
        <f>SUMIFS(СВЦЭМ!$C$39:$C$782,СВЦЭМ!$A$39:$A$782,$A37,СВЦЭМ!$B$39:$B$782,H$11)+'СЕТ СН'!$F$9+СВЦЭМ!$D$10+'СЕТ СН'!$F$6-'СЕТ СН'!$F$19</f>
        <v>2031.08223288</v>
      </c>
      <c r="I37" s="36">
        <f>SUMIFS(СВЦЭМ!$C$39:$C$782,СВЦЭМ!$A$39:$A$782,$A37,СВЦЭМ!$B$39:$B$782,I$11)+'СЕТ СН'!$F$9+СВЦЭМ!$D$10+'СЕТ СН'!$F$6-'СЕТ СН'!$F$19</f>
        <v>2018.73083391</v>
      </c>
      <c r="J37" s="36">
        <f>SUMIFS(СВЦЭМ!$C$39:$C$782,СВЦЭМ!$A$39:$A$782,$A37,СВЦЭМ!$B$39:$B$782,J$11)+'СЕТ СН'!$F$9+СВЦЭМ!$D$10+'СЕТ СН'!$F$6-'СЕТ СН'!$F$19</f>
        <v>1998.14203428</v>
      </c>
      <c r="K37" s="36">
        <f>SUMIFS(СВЦЭМ!$C$39:$C$782,СВЦЭМ!$A$39:$A$782,$A37,СВЦЭМ!$B$39:$B$782,K$11)+'СЕТ СН'!$F$9+СВЦЭМ!$D$10+'СЕТ СН'!$F$6-'СЕТ СН'!$F$19</f>
        <v>1932.8775283800001</v>
      </c>
      <c r="L37" s="36">
        <f>SUMIFS(СВЦЭМ!$C$39:$C$782,СВЦЭМ!$A$39:$A$782,$A37,СВЦЭМ!$B$39:$B$782,L$11)+'СЕТ СН'!$F$9+СВЦЭМ!$D$10+'СЕТ СН'!$F$6-'СЕТ СН'!$F$19</f>
        <v>1903.1627167900001</v>
      </c>
      <c r="M37" s="36">
        <f>SUMIFS(СВЦЭМ!$C$39:$C$782,СВЦЭМ!$A$39:$A$782,$A37,СВЦЭМ!$B$39:$B$782,M$11)+'СЕТ СН'!$F$9+СВЦЭМ!$D$10+'СЕТ СН'!$F$6-'СЕТ СН'!$F$19</f>
        <v>1896.92404962</v>
      </c>
      <c r="N37" s="36">
        <f>SUMIFS(СВЦЭМ!$C$39:$C$782,СВЦЭМ!$A$39:$A$782,$A37,СВЦЭМ!$B$39:$B$782,N$11)+'СЕТ СН'!$F$9+СВЦЭМ!$D$10+'СЕТ СН'!$F$6-'СЕТ СН'!$F$19</f>
        <v>1900.93620158</v>
      </c>
      <c r="O37" s="36">
        <f>SUMIFS(СВЦЭМ!$C$39:$C$782,СВЦЭМ!$A$39:$A$782,$A37,СВЦЭМ!$B$39:$B$782,O$11)+'СЕТ СН'!$F$9+СВЦЭМ!$D$10+'СЕТ СН'!$F$6-'СЕТ СН'!$F$19</f>
        <v>1934.8538641299999</v>
      </c>
      <c r="P37" s="36">
        <f>SUMIFS(СВЦЭМ!$C$39:$C$782,СВЦЭМ!$A$39:$A$782,$A37,СВЦЭМ!$B$39:$B$782,P$11)+'СЕТ СН'!$F$9+СВЦЭМ!$D$10+'СЕТ СН'!$F$6-'СЕТ СН'!$F$19</f>
        <v>1943.87684674</v>
      </c>
      <c r="Q37" s="36">
        <f>SUMIFS(СВЦЭМ!$C$39:$C$782,СВЦЭМ!$A$39:$A$782,$A37,СВЦЭМ!$B$39:$B$782,Q$11)+'СЕТ СН'!$F$9+СВЦЭМ!$D$10+'СЕТ СН'!$F$6-'СЕТ СН'!$F$19</f>
        <v>1952.3587184</v>
      </c>
      <c r="R37" s="36">
        <f>SUMIFS(СВЦЭМ!$C$39:$C$782,СВЦЭМ!$A$39:$A$782,$A37,СВЦЭМ!$B$39:$B$782,R$11)+'СЕТ СН'!$F$9+СВЦЭМ!$D$10+'СЕТ СН'!$F$6-'СЕТ СН'!$F$19</f>
        <v>1952.23055342</v>
      </c>
      <c r="S37" s="36">
        <f>SUMIFS(СВЦЭМ!$C$39:$C$782,СВЦЭМ!$A$39:$A$782,$A37,СВЦЭМ!$B$39:$B$782,S$11)+'СЕТ СН'!$F$9+СВЦЭМ!$D$10+'СЕТ СН'!$F$6-'СЕТ СН'!$F$19</f>
        <v>1876.5686166400001</v>
      </c>
      <c r="T37" s="36">
        <f>SUMIFS(СВЦЭМ!$C$39:$C$782,СВЦЭМ!$A$39:$A$782,$A37,СВЦЭМ!$B$39:$B$782,T$11)+'СЕТ СН'!$F$9+СВЦЭМ!$D$10+'СЕТ СН'!$F$6-'СЕТ СН'!$F$19</f>
        <v>1820.3173573199999</v>
      </c>
      <c r="U37" s="36">
        <f>SUMIFS(СВЦЭМ!$C$39:$C$782,СВЦЭМ!$A$39:$A$782,$A37,СВЦЭМ!$B$39:$B$782,U$11)+'СЕТ СН'!$F$9+СВЦЭМ!$D$10+'СЕТ СН'!$F$6-'СЕТ СН'!$F$19</f>
        <v>1845.1396217399999</v>
      </c>
      <c r="V37" s="36">
        <f>SUMIFS(СВЦЭМ!$C$39:$C$782,СВЦЭМ!$A$39:$A$782,$A37,СВЦЭМ!$B$39:$B$782,V$11)+'СЕТ СН'!$F$9+СВЦЭМ!$D$10+'СЕТ СН'!$F$6-'СЕТ СН'!$F$19</f>
        <v>1876.05002169</v>
      </c>
      <c r="W37" s="36">
        <f>SUMIFS(СВЦЭМ!$C$39:$C$782,СВЦЭМ!$A$39:$A$782,$A37,СВЦЭМ!$B$39:$B$782,W$11)+'СЕТ СН'!$F$9+СВЦЭМ!$D$10+'СЕТ СН'!$F$6-'СЕТ СН'!$F$19</f>
        <v>1892.56004777</v>
      </c>
      <c r="X37" s="36">
        <f>SUMIFS(СВЦЭМ!$C$39:$C$782,СВЦЭМ!$A$39:$A$782,$A37,СВЦЭМ!$B$39:$B$782,X$11)+'СЕТ СН'!$F$9+СВЦЭМ!$D$10+'СЕТ СН'!$F$6-'СЕТ СН'!$F$19</f>
        <v>1906.6043674499999</v>
      </c>
      <c r="Y37" s="36">
        <f>SUMIFS(СВЦЭМ!$C$39:$C$782,СВЦЭМ!$A$39:$A$782,$A37,СВЦЭМ!$B$39:$B$782,Y$11)+'СЕТ СН'!$F$9+СВЦЭМ!$D$10+'СЕТ СН'!$F$6-'СЕТ СН'!$F$19</f>
        <v>1944.0446766100001</v>
      </c>
    </row>
    <row r="38" spans="1:25" ht="15.75" x14ac:dyDescent="0.2">
      <c r="A38" s="35">
        <f t="shared" si="0"/>
        <v>45257</v>
      </c>
      <c r="B38" s="36">
        <f>SUMIFS(СВЦЭМ!$C$39:$C$782,СВЦЭМ!$A$39:$A$782,$A38,СВЦЭМ!$B$39:$B$782,B$11)+'СЕТ СН'!$F$9+СВЦЭМ!$D$10+'СЕТ СН'!$F$6-'СЕТ СН'!$F$19</f>
        <v>2033.4557845300001</v>
      </c>
      <c r="C38" s="36">
        <f>SUMIFS(СВЦЭМ!$C$39:$C$782,СВЦЭМ!$A$39:$A$782,$A38,СВЦЭМ!$B$39:$B$782,C$11)+'СЕТ СН'!$F$9+СВЦЭМ!$D$10+'СЕТ СН'!$F$6-'СЕТ СН'!$F$19</f>
        <v>2084.3649054900002</v>
      </c>
      <c r="D38" s="36">
        <f>SUMIFS(СВЦЭМ!$C$39:$C$782,СВЦЭМ!$A$39:$A$782,$A38,СВЦЭМ!$B$39:$B$782,D$11)+'СЕТ СН'!$F$9+СВЦЭМ!$D$10+'СЕТ СН'!$F$6-'СЕТ СН'!$F$19</f>
        <v>2086.3802311200002</v>
      </c>
      <c r="E38" s="36">
        <f>SUMIFS(СВЦЭМ!$C$39:$C$782,СВЦЭМ!$A$39:$A$782,$A38,СВЦЭМ!$B$39:$B$782,E$11)+'СЕТ СН'!$F$9+СВЦЭМ!$D$10+'СЕТ СН'!$F$6-'СЕТ СН'!$F$19</f>
        <v>2088.7609653100003</v>
      </c>
      <c r="F38" s="36">
        <f>SUMIFS(СВЦЭМ!$C$39:$C$782,СВЦЭМ!$A$39:$A$782,$A38,СВЦЭМ!$B$39:$B$782,F$11)+'СЕТ СН'!$F$9+СВЦЭМ!$D$10+'СЕТ СН'!$F$6-'СЕТ СН'!$F$19</f>
        <v>2101.9675254900003</v>
      </c>
      <c r="G38" s="36">
        <f>SUMIFS(СВЦЭМ!$C$39:$C$782,СВЦЭМ!$A$39:$A$782,$A38,СВЦЭМ!$B$39:$B$782,G$11)+'СЕТ СН'!$F$9+СВЦЭМ!$D$10+'СЕТ СН'!$F$6-'СЕТ СН'!$F$19</f>
        <v>2094.1631943000002</v>
      </c>
      <c r="H38" s="36">
        <f>SUMIFS(СВЦЭМ!$C$39:$C$782,СВЦЭМ!$A$39:$A$782,$A38,СВЦЭМ!$B$39:$B$782,H$11)+'СЕТ СН'!$F$9+СВЦЭМ!$D$10+'СЕТ СН'!$F$6-'СЕТ СН'!$F$19</f>
        <v>2044.75487206</v>
      </c>
      <c r="I38" s="36">
        <f>SUMIFS(СВЦЭМ!$C$39:$C$782,СВЦЭМ!$A$39:$A$782,$A38,СВЦЭМ!$B$39:$B$782,I$11)+'СЕТ СН'!$F$9+СВЦЭМ!$D$10+'СЕТ СН'!$F$6-'СЕТ СН'!$F$19</f>
        <v>1968.77405067</v>
      </c>
      <c r="J38" s="36">
        <f>SUMIFS(СВЦЭМ!$C$39:$C$782,СВЦЭМ!$A$39:$A$782,$A38,СВЦЭМ!$B$39:$B$782,J$11)+'СЕТ СН'!$F$9+СВЦЭМ!$D$10+'СЕТ СН'!$F$6-'СЕТ СН'!$F$19</f>
        <v>1927.8575162100001</v>
      </c>
      <c r="K38" s="36">
        <f>SUMIFS(СВЦЭМ!$C$39:$C$782,СВЦЭМ!$A$39:$A$782,$A38,СВЦЭМ!$B$39:$B$782,K$11)+'СЕТ СН'!$F$9+СВЦЭМ!$D$10+'СЕТ СН'!$F$6-'СЕТ СН'!$F$19</f>
        <v>1917.1725085600001</v>
      </c>
      <c r="L38" s="36">
        <f>SUMIFS(СВЦЭМ!$C$39:$C$782,СВЦЭМ!$A$39:$A$782,$A38,СВЦЭМ!$B$39:$B$782,L$11)+'СЕТ СН'!$F$9+СВЦЭМ!$D$10+'СЕТ СН'!$F$6-'СЕТ СН'!$F$19</f>
        <v>1894.4106852300001</v>
      </c>
      <c r="M38" s="36">
        <f>SUMIFS(СВЦЭМ!$C$39:$C$782,СВЦЭМ!$A$39:$A$782,$A38,СВЦЭМ!$B$39:$B$782,M$11)+'СЕТ СН'!$F$9+СВЦЭМ!$D$10+'СЕТ СН'!$F$6-'СЕТ СН'!$F$19</f>
        <v>1908.72616131</v>
      </c>
      <c r="N38" s="36">
        <f>SUMIFS(СВЦЭМ!$C$39:$C$782,СВЦЭМ!$A$39:$A$782,$A38,СВЦЭМ!$B$39:$B$782,N$11)+'СЕТ СН'!$F$9+СВЦЭМ!$D$10+'СЕТ СН'!$F$6-'СЕТ СН'!$F$19</f>
        <v>1913.38072493</v>
      </c>
      <c r="O38" s="36">
        <f>SUMIFS(СВЦЭМ!$C$39:$C$782,СВЦЭМ!$A$39:$A$782,$A38,СВЦЭМ!$B$39:$B$782,O$11)+'СЕТ СН'!$F$9+СВЦЭМ!$D$10+'СЕТ СН'!$F$6-'СЕТ СН'!$F$19</f>
        <v>1919.7020733500001</v>
      </c>
      <c r="P38" s="36">
        <f>SUMIFS(СВЦЭМ!$C$39:$C$782,СВЦЭМ!$A$39:$A$782,$A38,СВЦЭМ!$B$39:$B$782,P$11)+'СЕТ СН'!$F$9+СВЦЭМ!$D$10+'СЕТ СН'!$F$6-'СЕТ СН'!$F$19</f>
        <v>1928.9177494</v>
      </c>
      <c r="Q38" s="36">
        <f>SUMIFS(СВЦЭМ!$C$39:$C$782,СВЦЭМ!$A$39:$A$782,$A38,СВЦЭМ!$B$39:$B$782,Q$11)+'СЕТ СН'!$F$9+СВЦЭМ!$D$10+'СЕТ СН'!$F$6-'СЕТ СН'!$F$19</f>
        <v>1938.11832951</v>
      </c>
      <c r="R38" s="36">
        <f>SUMIFS(СВЦЭМ!$C$39:$C$782,СВЦЭМ!$A$39:$A$782,$A38,СВЦЭМ!$B$39:$B$782,R$11)+'СЕТ СН'!$F$9+СВЦЭМ!$D$10+'СЕТ СН'!$F$6-'СЕТ СН'!$F$19</f>
        <v>1924.2922912500001</v>
      </c>
      <c r="S38" s="36">
        <f>SUMIFS(СВЦЭМ!$C$39:$C$782,СВЦЭМ!$A$39:$A$782,$A38,СВЦЭМ!$B$39:$B$782,S$11)+'СЕТ СН'!$F$9+СВЦЭМ!$D$10+'СЕТ СН'!$F$6-'СЕТ СН'!$F$19</f>
        <v>1892.1435951799999</v>
      </c>
      <c r="T38" s="36">
        <f>SUMIFS(СВЦЭМ!$C$39:$C$782,СВЦЭМ!$A$39:$A$782,$A38,СВЦЭМ!$B$39:$B$782,T$11)+'СЕТ СН'!$F$9+СВЦЭМ!$D$10+'СЕТ СН'!$F$6-'СЕТ СН'!$F$19</f>
        <v>1838.3845063399999</v>
      </c>
      <c r="U38" s="36">
        <f>SUMIFS(СВЦЭМ!$C$39:$C$782,СВЦЭМ!$A$39:$A$782,$A38,СВЦЭМ!$B$39:$B$782,U$11)+'СЕТ СН'!$F$9+СВЦЭМ!$D$10+'СЕТ СН'!$F$6-'СЕТ СН'!$F$19</f>
        <v>1848.0037081</v>
      </c>
      <c r="V38" s="36">
        <f>SUMIFS(СВЦЭМ!$C$39:$C$782,СВЦЭМ!$A$39:$A$782,$A38,СВЦЭМ!$B$39:$B$782,V$11)+'СЕТ СН'!$F$9+СВЦЭМ!$D$10+'СЕТ СН'!$F$6-'СЕТ СН'!$F$19</f>
        <v>1892.64651114</v>
      </c>
      <c r="W38" s="36">
        <f>SUMIFS(СВЦЭМ!$C$39:$C$782,СВЦЭМ!$A$39:$A$782,$A38,СВЦЭМ!$B$39:$B$782,W$11)+'СЕТ СН'!$F$9+СВЦЭМ!$D$10+'СЕТ СН'!$F$6-'СЕТ СН'!$F$19</f>
        <v>1874.92979335</v>
      </c>
      <c r="X38" s="36">
        <f>SUMIFS(СВЦЭМ!$C$39:$C$782,СВЦЭМ!$A$39:$A$782,$A38,СВЦЭМ!$B$39:$B$782,X$11)+'СЕТ СН'!$F$9+СВЦЭМ!$D$10+'СЕТ СН'!$F$6-'СЕТ СН'!$F$19</f>
        <v>1909.2760802099999</v>
      </c>
      <c r="Y38" s="36">
        <f>SUMIFS(СВЦЭМ!$C$39:$C$782,СВЦЭМ!$A$39:$A$782,$A38,СВЦЭМ!$B$39:$B$782,Y$11)+'СЕТ СН'!$F$9+СВЦЭМ!$D$10+'СЕТ СН'!$F$6-'СЕТ СН'!$F$19</f>
        <v>1927.9117019099999</v>
      </c>
    </row>
    <row r="39" spans="1:25" ht="15.75" x14ac:dyDescent="0.2">
      <c r="A39" s="35">
        <f t="shared" si="0"/>
        <v>45258</v>
      </c>
      <c r="B39" s="36">
        <f>SUMIFS(СВЦЭМ!$C$39:$C$782,СВЦЭМ!$A$39:$A$782,$A39,СВЦЭМ!$B$39:$B$782,B$11)+'СЕТ СН'!$F$9+СВЦЭМ!$D$10+'СЕТ СН'!$F$6-'СЕТ СН'!$F$19</f>
        <v>1859.03156064</v>
      </c>
      <c r="C39" s="36">
        <f>SUMIFS(СВЦЭМ!$C$39:$C$782,СВЦЭМ!$A$39:$A$782,$A39,СВЦЭМ!$B$39:$B$782,C$11)+'СЕТ СН'!$F$9+СВЦЭМ!$D$10+'СЕТ СН'!$F$6-'СЕТ СН'!$F$19</f>
        <v>1914.27772314</v>
      </c>
      <c r="D39" s="36">
        <f>SUMIFS(СВЦЭМ!$C$39:$C$782,СВЦЭМ!$A$39:$A$782,$A39,СВЦЭМ!$B$39:$B$782,D$11)+'СЕТ СН'!$F$9+СВЦЭМ!$D$10+'СЕТ СН'!$F$6-'СЕТ СН'!$F$19</f>
        <v>1959.71894382</v>
      </c>
      <c r="E39" s="36">
        <f>SUMIFS(СВЦЭМ!$C$39:$C$782,СВЦЭМ!$A$39:$A$782,$A39,СВЦЭМ!$B$39:$B$782,E$11)+'СЕТ СН'!$F$9+СВЦЭМ!$D$10+'СЕТ СН'!$F$6-'СЕТ СН'!$F$19</f>
        <v>1950.04520196</v>
      </c>
      <c r="F39" s="36">
        <f>SUMIFS(СВЦЭМ!$C$39:$C$782,СВЦЭМ!$A$39:$A$782,$A39,СВЦЭМ!$B$39:$B$782,F$11)+'СЕТ СН'!$F$9+СВЦЭМ!$D$10+'СЕТ СН'!$F$6-'СЕТ СН'!$F$19</f>
        <v>1958.37718808</v>
      </c>
      <c r="G39" s="36">
        <f>SUMIFS(СВЦЭМ!$C$39:$C$782,СВЦЭМ!$A$39:$A$782,$A39,СВЦЭМ!$B$39:$B$782,G$11)+'СЕТ СН'!$F$9+СВЦЭМ!$D$10+'СЕТ СН'!$F$6-'СЕТ СН'!$F$19</f>
        <v>1955.57872417</v>
      </c>
      <c r="H39" s="36">
        <f>SUMIFS(СВЦЭМ!$C$39:$C$782,СВЦЭМ!$A$39:$A$782,$A39,СВЦЭМ!$B$39:$B$782,H$11)+'СЕТ СН'!$F$9+СВЦЭМ!$D$10+'СЕТ СН'!$F$6-'СЕТ СН'!$F$19</f>
        <v>1890.69657585</v>
      </c>
      <c r="I39" s="36">
        <f>SUMIFS(СВЦЭМ!$C$39:$C$782,СВЦЭМ!$A$39:$A$782,$A39,СВЦЭМ!$B$39:$B$782,I$11)+'СЕТ СН'!$F$9+СВЦЭМ!$D$10+'СЕТ СН'!$F$6-'СЕТ СН'!$F$19</f>
        <v>1846.3143866299999</v>
      </c>
      <c r="J39" s="36">
        <f>SUMIFS(СВЦЭМ!$C$39:$C$782,СВЦЭМ!$A$39:$A$782,$A39,СВЦЭМ!$B$39:$B$782,J$11)+'СЕТ СН'!$F$9+СВЦЭМ!$D$10+'СЕТ СН'!$F$6-'СЕТ СН'!$F$19</f>
        <v>1798.8594932799999</v>
      </c>
      <c r="K39" s="36">
        <f>SUMIFS(СВЦЭМ!$C$39:$C$782,СВЦЭМ!$A$39:$A$782,$A39,СВЦЭМ!$B$39:$B$782,K$11)+'СЕТ СН'!$F$9+СВЦЭМ!$D$10+'СЕТ СН'!$F$6-'СЕТ СН'!$F$19</f>
        <v>1788.7288413599999</v>
      </c>
      <c r="L39" s="36">
        <f>SUMIFS(СВЦЭМ!$C$39:$C$782,СВЦЭМ!$A$39:$A$782,$A39,СВЦЭМ!$B$39:$B$782,L$11)+'СЕТ СН'!$F$9+СВЦЭМ!$D$10+'СЕТ СН'!$F$6-'СЕТ СН'!$F$19</f>
        <v>1772.74482698</v>
      </c>
      <c r="M39" s="36">
        <f>SUMIFS(СВЦЭМ!$C$39:$C$782,СВЦЭМ!$A$39:$A$782,$A39,СВЦЭМ!$B$39:$B$782,M$11)+'СЕТ СН'!$F$9+СВЦЭМ!$D$10+'СЕТ СН'!$F$6-'СЕТ СН'!$F$19</f>
        <v>1786.38040258</v>
      </c>
      <c r="N39" s="36">
        <f>SUMIFS(СВЦЭМ!$C$39:$C$782,СВЦЭМ!$A$39:$A$782,$A39,СВЦЭМ!$B$39:$B$782,N$11)+'СЕТ СН'!$F$9+СВЦЭМ!$D$10+'СЕТ СН'!$F$6-'СЕТ СН'!$F$19</f>
        <v>1786.5697325900001</v>
      </c>
      <c r="O39" s="36">
        <f>SUMIFS(СВЦЭМ!$C$39:$C$782,СВЦЭМ!$A$39:$A$782,$A39,СВЦЭМ!$B$39:$B$782,O$11)+'СЕТ СН'!$F$9+СВЦЭМ!$D$10+'СЕТ СН'!$F$6-'СЕТ СН'!$F$19</f>
        <v>1796.0103867800001</v>
      </c>
      <c r="P39" s="36">
        <f>SUMIFS(СВЦЭМ!$C$39:$C$782,СВЦЭМ!$A$39:$A$782,$A39,СВЦЭМ!$B$39:$B$782,P$11)+'СЕТ СН'!$F$9+СВЦЭМ!$D$10+'СЕТ СН'!$F$6-'СЕТ СН'!$F$19</f>
        <v>1805.36234696</v>
      </c>
      <c r="Q39" s="36">
        <f>SUMIFS(СВЦЭМ!$C$39:$C$782,СВЦЭМ!$A$39:$A$782,$A39,СВЦЭМ!$B$39:$B$782,Q$11)+'СЕТ СН'!$F$9+СВЦЭМ!$D$10+'СЕТ СН'!$F$6-'СЕТ СН'!$F$19</f>
        <v>1811.7811666600001</v>
      </c>
      <c r="R39" s="36">
        <f>SUMIFS(СВЦЭМ!$C$39:$C$782,СВЦЭМ!$A$39:$A$782,$A39,СВЦЭМ!$B$39:$B$782,R$11)+'СЕТ СН'!$F$9+СВЦЭМ!$D$10+'СЕТ СН'!$F$6-'СЕТ СН'!$F$19</f>
        <v>1815.2309695599999</v>
      </c>
      <c r="S39" s="36">
        <f>SUMIFS(СВЦЭМ!$C$39:$C$782,СВЦЭМ!$A$39:$A$782,$A39,СВЦЭМ!$B$39:$B$782,S$11)+'СЕТ СН'!$F$9+СВЦЭМ!$D$10+'СЕТ СН'!$F$6-'СЕТ СН'!$F$19</f>
        <v>1771.64746085</v>
      </c>
      <c r="T39" s="36">
        <f>SUMIFS(СВЦЭМ!$C$39:$C$782,СВЦЭМ!$A$39:$A$782,$A39,СВЦЭМ!$B$39:$B$782,T$11)+'СЕТ СН'!$F$9+СВЦЭМ!$D$10+'СЕТ СН'!$F$6-'СЕТ СН'!$F$19</f>
        <v>1732.24270606</v>
      </c>
      <c r="U39" s="36">
        <f>SUMIFS(СВЦЭМ!$C$39:$C$782,СВЦЭМ!$A$39:$A$782,$A39,СВЦЭМ!$B$39:$B$782,U$11)+'СЕТ СН'!$F$9+СВЦЭМ!$D$10+'СЕТ СН'!$F$6-'СЕТ СН'!$F$19</f>
        <v>1752.8003780199999</v>
      </c>
      <c r="V39" s="36">
        <f>SUMIFS(СВЦЭМ!$C$39:$C$782,СВЦЭМ!$A$39:$A$782,$A39,СВЦЭМ!$B$39:$B$782,V$11)+'СЕТ СН'!$F$9+СВЦЭМ!$D$10+'СЕТ СН'!$F$6-'СЕТ СН'!$F$19</f>
        <v>1777.2217567299999</v>
      </c>
      <c r="W39" s="36">
        <f>SUMIFS(СВЦЭМ!$C$39:$C$782,СВЦЭМ!$A$39:$A$782,$A39,СВЦЭМ!$B$39:$B$782,W$11)+'СЕТ СН'!$F$9+СВЦЭМ!$D$10+'СЕТ СН'!$F$6-'СЕТ СН'!$F$19</f>
        <v>1795.8016606200001</v>
      </c>
      <c r="X39" s="36">
        <f>SUMIFS(СВЦЭМ!$C$39:$C$782,СВЦЭМ!$A$39:$A$782,$A39,СВЦЭМ!$B$39:$B$782,X$11)+'СЕТ СН'!$F$9+СВЦЭМ!$D$10+'СЕТ СН'!$F$6-'СЕТ СН'!$F$19</f>
        <v>1804.7150939800001</v>
      </c>
      <c r="Y39" s="36">
        <f>SUMIFS(СВЦЭМ!$C$39:$C$782,СВЦЭМ!$A$39:$A$782,$A39,СВЦЭМ!$B$39:$B$782,Y$11)+'СЕТ СН'!$F$9+СВЦЭМ!$D$10+'СЕТ СН'!$F$6-'СЕТ СН'!$F$19</f>
        <v>1817.05214985</v>
      </c>
    </row>
    <row r="40" spans="1:25" ht="15.75" x14ac:dyDescent="0.2">
      <c r="A40" s="35">
        <f t="shared" si="0"/>
        <v>45259</v>
      </c>
      <c r="B40" s="36">
        <f>SUMIFS(СВЦЭМ!$C$39:$C$782,СВЦЭМ!$A$39:$A$782,$A40,СВЦЭМ!$B$39:$B$782,B$11)+'СЕТ СН'!$F$9+СВЦЭМ!$D$10+'СЕТ СН'!$F$6-'СЕТ СН'!$F$19</f>
        <v>1799.76608429</v>
      </c>
      <c r="C40" s="36">
        <f>SUMIFS(СВЦЭМ!$C$39:$C$782,СВЦЭМ!$A$39:$A$782,$A40,СВЦЭМ!$B$39:$B$782,C$11)+'СЕТ СН'!$F$9+СВЦЭМ!$D$10+'СЕТ СН'!$F$6-'СЕТ СН'!$F$19</f>
        <v>1876.6886744600001</v>
      </c>
      <c r="D40" s="36">
        <f>SUMIFS(СВЦЭМ!$C$39:$C$782,СВЦЭМ!$A$39:$A$782,$A40,СВЦЭМ!$B$39:$B$782,D$11)+'СЕТ СН'!$F$9+СВЦЭМ!$D$10+'СЕТ СН'!$F$6-'СЕТ СН'!$F$19</f>
        <v>1932.67801188</v>
      </c>
      <c r="E40" s="36">
        <f>SUMIFS(СВЦЭМ!$C$39:$C$782,СВЦЭМ!$A$39:$A$782,$A40,СВЦЭМ!$B$39:$B$782,E$11)+'СЕТ СН'!$F$9+СВЦЭМ!$D$10+'СЕТ СН'!$F$6-'СЕТ СН'!$F$19</f>
        <v>1939.2252184700001</v>
      </c>
      <c r="F40" s="36">
        <f>SUMIFS(СВЦЭМ!$C$39:$C$782,СВЦЭМ!$A$39:$A$782,$A40,СВЦЭМ!$B$39:$B$782,F$11)+'СЕТ СН'!$F$9+СВЦЭМ!$D$10+'СЕТ СН'!$F$6-'СЕТ СН'!$F$19</f>
        <v>1938.04488393</v>
      </c>
      <c r="G40" s="36">
        <f>SUMIFS(СВЦЭМ!$C$39:$C$782,СВЦЭМ!$A$39:$A$782,$A40,СВЦЭМ!$B$39:$B$782,G$11)+'СЕТ СН'!$F$9+СВЦЭМ!$D$10+'СЕТ СН'!$F$6-'СЕТ СН'!$F$19</f>
        <v>1922.2200940099999</v>
      </c>
      <c r="H40" s="36">
        <f>SUMIFS(СВЦЭМ!$C$39:$C$782,СВЦЭМ!$A$39:$A$782,$A40,СВЦЭМ!$B$39:$B$782,H$11)+'СЕТ СН'!$F$9+СВЦЭМ!$D$10+'СЕТ СН'!$F$6-'СЕТ СН'!$F$19</f>
        <v>1891.99420577</v>
      </c>
      <c r="I40" s="36">
        <f>SUMIFS(СВЦЭМ!$C$39:$C$782,СВЦЭМ!$A$39:$A$782,$A40,СВЦЭМ!$B$39:$B$782,I$11)+'СЕТ СН'!$F$9+СВЦЭМ!$D$10+'СЕТ СН'!$F$6-'СЕТ СН'!$F$19</f>
        <v>1837.91835881</v>
      </c>
      <c r="J40" s="36">
        <f>SUMIFS(СВЦЭМ!$C$39:$C$782,СВЦЭМ!$A$39:$A$782,$A40,СВЦЭМ!$B$39:$B$782,J$11)+'СЕТ СН'!$F$9+СВЦЭМ!$D$10+'СЕТ СН'!$F$6-'СЕТ СН'!$F$19</f>
        <v>1809.9476457600001</v>
      </c>
      <c r="K40" s="36">
        <f>SUMIFS(СВЦЭМ!$C$39:$C$782,СВЦЭМ!$A$39:$A$782,$A40,СВЦЭМ!$B$39:$B$782,K$11)+'СЕТ СН'!$F$9+СВЦЭМ!$D$10+'СЕТ СН'!$F$6-'СЕТ СН'!$F$19</f>
        <v>1783.9537351700001</v>
      </c>
      <c r="L40" s="36">
        <f>SUMIFS(СВЦЭМ!$C$39:$C$782,СВЦЭМ!$A$39:$A$782,$A40,СВЦЭМ!$B$39:$B$782,L$11)+'СЕТ СН'!$F$9+СВЦЭМ!$D$10+'СЕТ СН'!$F$6-'СЕТ СН'!$F$19</f>
        <v>1777.0955964</v>
      </c>
      <c r="M40" s="36">
        <f>SUMIFS(СВЦЭМ!$C$39:$C$782,СВЦЭМ!$A$39:$A$782,$A40,СВЦЭМ!$B$39:$B$782,M$11)+'СЕТ СН'!$F$9+СВЦЭМ!$D$10+'СЕТ СН'!$F$6-'СЕТ СН'!$F$19</f>
        <v>1778.59343655</v>
      </c>
      <c r="N40" s="36">
        <f>SUMIFS(СВЦЭМ!$C$39:$C$782,СВЦЭМ!$A$39:$A$782,$A40,СВЦЭМ!$B$39:$B$782,N$11)+'СЕТ СН'!$F$9+СВЦЭМ!$D$10+'СЕТ СН'!$F$6-'СЕТ СН'!$F$19</f>
        <v>1798.14887129</v>
      </c>
      <c r="O40" s="36">
        <f>SUMIFS(СВЦЭМ!$C$39:$C$782,СВЦЭМ!$A$39:$A$782,$A40,СВЦЭМ!$B$39:$B$782,O$11)+'СЕТ СН'!$F$9+СВЦЭМ!$D$10+'СЕТ СН'!$F$6-'СЕТ СН'!$F$19</f>
        <v>1815.4824255799999</v>
      </c>
      <c r="P40" s="36">
        <f>SUMIFS(СВЦЭМ!$C$39:$C$782,СВЦЭМ!$A$39:$A$782,$A40,СВЦЭМ!$B$39:$B$782,P$11)+'СЕТ СН'!$F$9+СВЦЭМ!$D$10+'СЕТ СН'!$F$6-'СЕТ СН'!$F$19</f>
        <v>1815.6611059100001</v>
      </c>
      <c r="Q40" s="36">
        <f>SUMIFS(СВЦЭМ!$C$39:$C$782,СВЦЭМ!$A$39:$A$782,$A40,СВЦЭМ!$B$39:$B$782,Q$11)+'СЕТ СН'!$F$9+СВЦЭМ!$D$10+'СЕТ СН'!$F$6-'СЕТ СН'!$F$19</f>
        <v>1823.7617415899999</v>
      </c>
      <c r="R40" s="36">
        <f>SUMIFS(СВЦЭМ!$C$39:$C$782,СВЦЭМ!$A$39:$A$782,$A40,СВЦЭМ!$B$39:$B$782,R$11)+'СЕТ СН'!$F$9+СВЦЭМ!$D$10+'СЕТ СН'!$F$6-'СЕТ СН'!$F$19</f>
        <v>1820.9909984000001</v>
      </c>
      <c r="S40" s="36">
        <f>SUMIFS(СВЦЭМ!$C$39:$C$782,СВЦЭМ!$A$39:$A$782,$A40,СВЦЭМ!$B$39:$B$782,S$11)+'СЕТ СН'!$F$9+СВЦЭМ!$D$10+'СЕТ СН'!$F$6-'СЕТ СН'!$F$19</f>
        <v>1781.2489025300001</v>
      </c>
      <c r="T40" s="36">
        <f>SUMIFS(СВЦЭМ!$C$39:$C$782,СВЦЭМ!$A$39:$A$782,$A40,СВЦЭМ!$B$39:$B$782,T$11)+'СЕТ СН'!$F$9+СВЦЭМ!$D$10+'СЕТ СН'!$F$6-'СЕТ СН'!$F$19</f>
        <v>1728.3555005999999</v>
      </c>
      <c r="U40" s="36">
        <f>SUMIFS(СВЦЭМ!$C$39:$C$782,СВЦЭМ!$A$39:$A$782,$A40,СВЦЭМ!$B$39:$B$782,U$11)+'СЕТ СН'!$F$9+СВЦЭМ!$D$10+'СЕТ СН'!$F$6-'СЕТ СН'!$F$19</f>
        <v>1751.73414843</v>
      </c>
      <c r="V40" s="36">
        <f>SUMIFS(СВЦЭМ!$C$39:$C$782,СВЦЭМ!$A$39:$A$782,$A40,СВЦЭМ!$B$39:$B$782,V$11)+'СЕТ СН'!$F$9+СВЦЭМ!$D$10+'СЕТ СН'!$F$6-'СЕТ СН'!$F$19</f>
        <v>1772.6232127999999</v>
      </c>
      <c r="W40" s="36">
        <f>SUMIFS(СВЦЭМ!$C$39:$C$782,СВЦЭМ!$A$39:$A$782,$A40,СВЦЭМ!$B$39:$B$782,W$11)+'СЕТ СН'!$F$9+СВЦЭМ!$D$10+'СЕТ СН'!$F$6-'СЕТ СН'!$F$19</f>
        <v>1784.9473689900001</v>
      </c>
      <c r="X40" s="36">
        <f>SUMIFS(СВЦЭМ!$C$39:$C$782,СВЦЭМ!$A$39:$A$782,$A40,СВЦЭМ!$B$39:$B$782,X$11)+'СЕТ СН'!$F$9+СВЦЭМ!$D$10+'СЕТ СН'!$F$6-'СЕТ СН'!$F$19</f>
        <v>1828.6875959500001</v>
      </c>
      <c r="Y40" s="36">
        <f>SUMIFS(СВЦЭМ!$C$39:$C$782,СВЦЭМ!$A$39:$A$782,$A40,СВЦЭМ!$B$39:$B$782,Y$11)+'СЕТ СН'!$F$9+СВЦЭМ!$D$10+'СЕТ СН'!$F$6-'СЕТ СН'!$F$19</f>
        <v>1846.1095869000001</v>
      </c>
    </row>
    <row r="41" spans="1:25" ht="15.75" x14ac:dyDescent="0.2">
      <c r="A41" s="35">
        <f t="shared" si="0"/>
        <v>45260</v>
      </c>
      <c r="B41" s="36">
        <f>SUMIFS(СВЦЭМ!$C$39:$C$782,СВЦЭМ!$A$39:$A$782,$A41,СВЦЭМ!$B$39:$B$782,B$11)+'СЕТ СН'!$F$9+СВЦЭМ!$D$10+'СЕТ СН'!$F$6-'СЕТ СН'!$F$19</f>
        <v>1888.3308248999999</v>
      </c>
      <c r="C41" s="36">
        <f>SUMIFS(СВЦЭМ!$C$39:$C$782,СВЦЭМ!$A$39:$A$782,$A41,СВЦЭМ!$B$39:$B$782,C$11)+'СЕТ СН'!$F$9+СВЦЭМ!$D$10+'СЕТ СН'!$F$6-'СЕТ СН'!$F$19</f>
        <v>1921.67996414</v>
      </c>
      <c r="D41" s="36">
        <f>SUMIFS(СВЦЭМ!$C$39:$C$782,СВЦЭМ!$A$39:$A$782,$A41,СВЦЭМ!$B$39:$B$782,D$11)+'СЕТ СН'!$F$9+СВЦЭМ!$D$10+'СЕТ СН'!$F$6-'СЕТ СН'!$F$19</f>
        <v>1957.4865981299999</v>
      </c>
      <c r="E41" s="36">
        <f>SUMIFS(СВЦЭМ!$C$39:$C$782,СВЦЭМ!$A$39:$A$782,$A41,СВЦЭМ!$B$39:$B$782,E$11)+'СЕТ СН'!$F$9+СВЦЭМ!$D$10+'СЕТ СН'!$F$6-'СЕТ СН'!$F$19</f>
        <v>1952.4401496099999</v>
      </c>
      <c r="F41" s="36">
        <f>SUMIFS(СВЦЭМ!$C$39:$C$782,СВЦЭМ!$A$39:$A$782,$A41,СВЦЭМ!$B$39:$B$782,F$11)+'СЕТ СН'!$F$9+СВЦЭМ!$D$10+'СЕТ СН'!$F$6-'СЕТ СН'!$F$19</f>
        <v>1957.8830385799999</v>
      </c>
      <c r="G41" s="36">
        <f>SUMIFS(СВЦЭМ!$C$39:$C$782,СВЦЭМ!$A$39:$A$782,$A41,СВЦЭМ!$B$39:$B$782,G$11)+'СЕТ СН'!$F$9+СВЦЭМ!$D$10+'СЕТ СН'!$F$6-'СЕТ СН'!$F$19</f>
        <v>1955.44596643</v>
      </c>
      <c r="H41" s="36">
        <f>SUMIFS(СВЦЭМ!$C$39:$C$782,СВЦЭМ!$A$39:$A$782,$A41,СВЦЭМ!$B$39:$B$782,H$11)+'СЕТ СН'!$F$9+СВЦЭМ!$D$10+'СЕТ СН'!$F$6-'СЕТ СН'!$F$19</f>
        <v>1898.3464095300001</v>
      </c>
      <c r="I41" s="36">
        <f>SUMIFS(СВЦЭМ!$C$39:$C$782,СВЦЭМ!$A$39:$A$782,$A41,СВЦЭМ!$B$39:$B$782,I$11)+'СЕТ СН'!$F$9+СВЦЭМ!$D$10+'СЕТ СН'!$F$6-'СЕТ СН'!$F$19</f>
        <v>1863.8309476500001</v>
      </c>
      <c r="J41" s="36">
        <f>SUMIFS(СВЦЭМ!$C$39:$C$782,СВЦЭМ!$A$39:$A$782,$A41,СВЦЭМ!$B$39:$B$782,J$11)+'СЕТ СН'!$F$9+СВЦЭМ!$D$10+'СЕТ СН'!$F$6-'СЕТ СН'!$F$19</f>
        <v>1803.5468064700001</v>
      </c>
      <c r="K41" s="36">
        <f>SUMIFS(СВЦЭМ!$C$39:$C$782,СВЦЭМ!$A$39:$A$782,$A41,СВЦЭМ!$B$39:$B$782,K$11)+'СЕТ СН'!$F$9+СВЦЭМ!$D$10+'СЕТ СН'!$F$6-'СЕТ СН'!$F$19</f>
        <v>1787.44782925</v>
      </c>
      <c r="L41" s="36">
        <f>SUMIFS(СВЦЭМ!$C$39:$C$782,СВЦЭМ!$A$39:$A$782,$A41,СВЦЭМ!$B$39:$B$782,L$11)+'СЕТ СН'!$F$9+СВЦЭМ!$D$10+'СЕТ СН'!$F$6-'СЕТ СН'!$F$19</f>
        <v>1767.79089477</v>
      </c>
      <c r="M41" s="36">
        <f>SUMIFS(СВЦЭМ!$C$39:$C$782,СВЦЭМ!$A$39:$A$782,$A41,СВЦЭМ!$B$39:$B$782,M$11)+'СЕТ СН'!$F$9+СВЦЭМ!$D$10+'СЕТ СН'!$F$6-'СЕТ СН'!$F$19</f>
        <v>1777.7514161500001</v>
      </c>
      <c r="N41" s="36">
        <f>SUMIFS(СВЦЭМ!$C$39:$C$782,СВЦЭМ!$A$39:$A$782,$A41,СВЦЭМ!$B$39:$B$782,N$11)+'СЕТ СН'!$F$9+СВЦЭМ!$D$10+'СЕТ СН'!$F$6-'СЕТ СН'!$F$19</f>
        <v>1794.7905669700001</v>
      </c>
      <c r="O41" s="36">
        <f>SUMIFS(СВЦЭМ!$C$39:$C$782,СВЦЭМ!$A$39:$A$782,$A41,СВЦЭМ!$B$39:$B$782,O$11)+'СЕТ СН'!$F$9+СВЦЭМ!$D$10+'СЕТ СН'!$F$6-'СЕТ СН'!$F$19</f>
        <v>1792.7423261599999</v>
      </c>
      <c r="P41" s="36">
        <f>SUMIFS(СВЦЭМ!$C$39:$C$782,СВЦЭМ!$A$39:$A$782,$A41,СВЦЭМ!$B$39:$B$782,P$11)+'СЕТ СН'!$F$9+СВЦЭМ!$D$10+'СЕТ СН'!$F$6-'СЕТ СН'!$F$19</f>
        <v>1799.4575992800001</v>
      </c>
      <c r="Q41" s="36">
        <f>SUMIFS(СВЦЭМ!$C$39:$C$782,СВЦЭМ!$A$39:$A$782,$A41,СВЦЭМ!$B$39:$B$782,Q$11)+'СЕТ СН'!$F$9+СВЦЭМ!$D$10+'СЕТ СН'!$F$6-'СЕТ СН'!$F$19</f>
        <v>1825.0615277500001</v>
      </c>
      <c r="R41" s="36">
        <f>SUMIFS(СВЦЭМ!$C$39:$C$782,СВЦЭМ!$A$39:$A$782,$A41,СВЦЭМ!$B$39:$B$782,R$11)+'СЕТ СН'!$F$9+СВЦЭМ!$D$10+'СЕТ СН'!$F$6-'СЕТ СН'!$F$19</f>
        <v>1811.97891415</v>
      </c>
      <c r="S41" s="36">
        <f>SUMIFS(СВЦЭМ!$C$39:$C$782,СВЦЭМ!$A$39:$A$782,$A41,СВЦЭМ!$B$39:$B$782,S$11)+'СЕТ СН'!$F$9+СВЦЭМ!$D$10+'СЕТ СН'!$F$6-'СЕТ СН'!$F$19</f>
        <v>1769.5670046</v>
      </c>
      <c r="T41" s="36">
        <f>SUMIFS(СВЦЭМ!$C$39:$C$782,СВЦЭМ!$A$39:$A$782,$A41,СВЦЭМ!$B$39:$B$782,T$11)+'СЕТ СН'!$F$9+СВЦЭМ!$D$10+'СЕТ СН'!$F$6-'СЕТ СН'!$F$19</f>
        <v>1727.4400887100001</v>
      </c>
      <c r="U41" s="36">
        <f>SUMIFS(СВЦЭМ!$C$39:$C$782,СВЦЭМ!$A$39:$A$782,$A41,СВЦЭМ!$B$39:$B$782,U$11)+'СЕТ СН'!$F$9+СВЦЭМ!$D$10+'СЕТ СН'!$F$6-'СЕТ СН'!$F$19</f>
        <v>1751.45323203</v>
      </c>
      <c r="V41" s="36">
        <f>SUMIFS(СВЦЭМ!$C$39:$C$782,СВЦЭМ!$A$39:$A$782,$A41,СВЦЭМ!$B$39:$B$782,V$11)+'СЕТ СН'!$F$9+СВЦЭМ!$D$10+'СЕТ СН'!$F$6-'СЕТ СН'!$F$19</f>
        <v>1779.82949859</v>
      </c>
      <c r="W41" s="36">
        <f>SUMIFS(СВЦЭМ!$C$39:$C$782,СВЦЭМ!$A$39:$A$782,$A41,СВЦЭМ!$B$39:$B$782,W$11)+'СЕТ СН'!$F$9+СВЦЭМ!$D$10+'СЕТ СН'!$F$6-'СЕТ СН'!$F$19</f>
        <v>1801.23218703</v>
      </c>
      <c r="X41" s="36">
        <f>SUMIFS(СВЦЭМ!$C$39:$C$782,СВЦЭМ!$A$39:$A$782,$A41,СВЦЭМ!$B$39:$B$782,X$11)+'СЕТ СН'!$F$9+СВЦЭМ!$D$10+'СЕТ СН'!$F$6-'СЕТ СН'!$F$19</f>
        <v>1837.17681266</v>
      </c>
      <c r="Y41" s="36">
        <f>SUMIFS(СВЦЭМ!$C$39:$C$782,СВЦЭМ!$A$39:$A$782,$A41,СВЦЭМ!$B$39:$B$782,Y$11)+'СЕТ СН'!$F$9+СВЦЭМ!$D$10+'СЕТ СН'!$F$6-'СЕТ СН'!$F$19</f>
        <v>1873.7545002500001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СН'!$G$9+СВЦЭМ!$D$10+'СЕТ СН'!$G$6-'СЕТ СН'!$G$19</f>
        <v>2239.7032032799998</v>
      </c>
      <c r="C48" s="36">
        <f>SUMIFS(СВЦЭМ!$C$39:$C$782,СВЦЭМ!$A$39:$A$782,$A48,СВЦЭМ!$B$39:$B$782,C$47)+'СЕТ СН'!$G$9+СВЦЭМ!$D$10+'СЕТ СН'!$G$6-'СЕТ СН'!$G$19</f>
        <v>2174.4613075000002</v>
      </c>
      <c r="D48" s="36">
        <f>SUMIFS(СВЦЭМ!$C$39:$C$782,СВЦЭМ!$A$39:$A$782,$A48,СВЦЭМ!$B$39:$B$782,D$47)+'СЕТ СН'!$G$9+СВЦЭМ!$D$10+'СЕТ СН'!$G$6-'СЕТ СН'!$G$19</f>
        <v>2260.5194797899994</v>
      </c>
      <c r="E48" s="36">
        <f>SUMIFS(СВЦЭМ!$C$39:$C$782,СВЦЭМ!$A$39:$A$782,$A48,СВЦЭМ!$B$39:$B$782,E$47)+'СЕТ СН'!$G$9+СВЦЭМ!$D$10+'СЕТ СН'!$G$6-'СЕТ СН'!$G$19</f>
        <v>2232.8586366199997</v>
      </c>
      <c r="F48" s="36">
        <f>SUMIFS(СВЦЭМ!$C$39:$C$782,СВЦЭМ!$A$39:$A$782,$A48,СВЦЭМ!$B$39:$B$782,F$47)+'СЕТ СН'!$G$9+СВЦЭМ!$D$10+'СЕТ СН'!$G$6-'СЕТ СН'!$G$19</f>
        <v>2241.4669496400002</v>
      </c>
      <c r="G48" s="36">
        <f>SUMIFS(СВЦЭМ!$C$39:$C$782,СВЦЭМ!$A$39:$A$782,$A48,СВЦЭМ!$B$39:$B$782,G$47)+'СЕТ СН'!$G$9+СВЦЭМ!$D$10+'СЕТ СН'!$G$6-'СЕТ СН'!$G$19</f>
        <v>2240.3357377399998</v>
      </c>
      <c r="H48" s="36">
        <f>SUMIFS(СВЦЭМ!$C$39:$C$782,СВЦЭМ!$A$39:$A$782,$A48,СВЦЭМ!$B$39:$B$782,H$47)+'СЕТ СН'!$G$9+СВЦЭМ!$D$10+'СЕТ СН'!$G$6-'СЕТ СН'!$G$19</f>
        <v>2169.4801556100001</v>
      </c>
      <c r="I48" s="36">
        <f>SUMIFS(СВЦЭМ!$C$39:$C$782,СВЦЭМ!$A$39:$A$782,$A48,СВЦЭМ!$B$39:$B$782,I$47)+'СЕТ СН'!$G$9+СВЦЭМ!$D$10+'СЕТ СН'!$G$6-'СЕТ СН'!$G$19</f>
        <v>2100.8933424000002</v>
      </c>
      <c r="J48" s="36">
        <f>SUMIFS(СВЦЭМ!$C$39:$C$782,СВЦЭМ!$A$39:$A$782,$A48,СВЦЭМ!$B$39:$B$782,J$47)+'СЕТ СН'!$G$9+СВЦЭМ!$D$10+'СЕТ СН'!$G$6-'СЕТ СН'!$G$19</f>
        <v>2066.7320047800004</v>
      </c>
      <c r="K48" s="36">
        <f>SUMIFS(СВЦЭМ!$C$39:$C$782,СВЦЭМ!$A$39:$A$782,$A48,СВЦЭМ!$B$39:$B$782,K$47)+'СЕТ СН'!$G$9+СВЦЭМ!$D$10+'СЕТ СН'!$G$6-'СЕТ СН'!$G$19</f>
        <v>2024.8972905300002</v>
      </c>
      <c r="L48" s="36">
        <f>SUMIFS(СВЦЭМ!$C$39:$C$782,СВЦЭМ!$A$39:$A$782,$A48,СВЦЭМ!$B$39:$B$782,L$47)+'СЕТ СН'!$G$9+СВЦЭМ!$D$10+'СЕТ СН'!$G$6-'СЕТ СН'!$G$19</f>
        <v>2035.11051079</v>
      </c>
      <c r="M48" s="36">
        <f>SUMIFS(СВЦЭМ!$C$39:$C$782,СВЦЭМ!$A$39:$A$782,$A48,СВЦЭМ!$B$39:$B$782,M$47)+'СЕТ СН'!$G$9+СВЦЭМ!$D$10+'СЕТ СН'!$G$6-'СЕТ СН'!$G$19</f>
        <v>2027.3257102600001</v>
      </c>
      <c r="N48" s="36">
        <f>SUMIFS(СВЦЭМ!$C$39:$C$782,СВЦЭМ!$A$39:$A$782,$A48,СВЦЭМ!$B$39:$B$782,N$47)+'СЕТ СН'!$G$9+СВЦЭМ!$D$10+'СЕТ СН'!$G$6-'СЕТ СН'!$G$19</f>
        <v>2051.5716790300003</v>
      </c>
      <c r="O48" s="36">
        <f>SUMIFS(СВЦЭМ!$C$39:$C$782,СВЦЭМ!$A$39:$A$782,$A48,СВЦЭМ!$B$39:$B$782,O$47)+'СЕТ СН'!$G$9+СВЦЭМ!$D$10+'СЕТ СН'!$G$6-'СЕТ СН'!$G$19</f>
        <v>2044.98757316</v>
      </c>
      <c r="P48" s="36">
        <f>SUMIFS(СВЦЭМ!$C$39:$C$782,СВЦЭМ!$A$39:$A$782,$A48,СВЦЭМ!$B$39:$B$782,P$47)+'СЕТ СН'!$G$9+СВЦЭМ!$D$10+'СЕТ СН'!$G$6-'СЕТ СН'!$G$19</f>
        <v>2054.7889247600001</v>
      </c>
      <c r="Q48" s="36">
        <f>SUMIFS(СВЦЭМ!$C$39:$C$782,СВЦЭМ!$A$39:$A$782,$A48,СВЦЭМ!$B$39:$B$782,Q$47)+'СЕТ СН'!$G$9+СВЦЭМ!$D$10+'СЕТ СН'!$G$6-'СЕТ СН'!$G$19</f>
        <v>2067.6272132800004</v>
      </c>
      <c r="R48" s="36">
        <f>SUMIFS(СВЦЭМ!$C$39:$C$782,СВЦЭМ!$A$39:$A$782,$A48,СВЦЭМ!$B$39:$B$782,R$47)+'СЕТ СН'!$G$9+СВЦЭМ!$D$10+'СЕТ СН'!$G$6-'СЕТ СН'!$G$19</f>
        <v>2067.58564686</v>
      </c>
      <c r="S48" s="36">
        <f>SUMIFS(СВЦЭМ!$C$39:$C$782,СВЦЭМ!$A$39:$A$782,$A48,СВЦЭМ!$B$39:$B$782,S$47)+'СЕТ СН'!$G$9+СВЦЭМ!$D$10+'СЕТ СН'!$G$6-'СЕТ СН'!$G$19</f>
        <v>2039.97107325</v>
      </c>
      <c r="T48" s="36">
        <f>SUMIFS(СВЦЭМ!$C$39:$C$782,СВЦЭМ!$A$39:$A$782,$A48,СВЦЭМ!$B$39:$B$782,T$47)+'СЕТ СН'!$G$9+СВЦЭМ!$D$10+'СЕТ СН'!$G$6-'СЕТ СН'!$G$19</f>
        <v>1978.76990649</v>
      </c>
      <c r="U48" s="36">
        <f>SUMIFS(СВЦЭМ!$C$39:$C$782,СВЦЭМ!$A$39:$A$782,$A48,СВЦЭМ!$B$39:$B$782,U$47)+'СЕТ СН'!$G$9+СВЦЭМ!$D$10+'СЕТ СН'!$G$6-'СЕТ СН'!$G$19</f>
        <v>1959.7109550600001</v>
      </c>
      <c r="V48" s="36">
        <f>SUMIFS(СВЦЭМ!$C$39:$C$782,СВЦЭМ!$A$39:$A$782,$A48,СВЦЭМ!$B$39:$B$782,V$47)+'СЕТ СН'!$G$9+СВЦЭМ!$D$10+'СЕТ СН'!$G$6-'СЕТ СН'!$G$19</f>
        <v>1984.6670182800001</v>
      </c>
      <c r="W48" s="36">
        <f>SUMIFS(СВЦЭМ!$C$39:$C$782,СВЦЭМ!$A$39:$A$782,$A48,СВЦЭМ!$B$39:$B$782,W$47)+'СЕТ СН'!$G$9+СВЦЭМ!$D$10+'СЕТ СН'!$G$6-'СЕТ СН'!$G$19</f>
        <v>1997.48167904</v>
      </c>
      <c r="X48" s="36">
        <f>SUMIFS(СВЦЭМ!$C$39:$C$782,СВЦЭМ!$A$39:$A$782,$A48,СВЦЭМ!$B$39:$B$782,X$47)+'СЕТ СН'!$G$9+СВЦЭМ!$D$10+'СЕТ СН'!$G$6-'СЕТ СН'!$G$19</f>
        <v>2034.85290594</v>
      </c>
      <c r="Y48" s="36">
        <f>SUMIFS(СВЦЭМ!$C$39:$C$782,СВЦЭМ!$A$39:$A$782,$A48,СВЦЭМ!$B$39:$B$782,Y$47)+'СЕТ СН'!$G$9+СВЦЭМ!$D$10+'СЕТ СН'!$G$6-'СЕТ СН'!$G$19</f>
        <v>2085.65594345</v>
      </c>
    </row>
    <row r="49" spans="1:25" ht="15.75" x14ac:dyDescent="0.2">
      <c r="A49" s="35">
        <f>A48+1</f>
        <v>45232</v>
      </c>
      <c r="B49" s="36">
        <f>SUMIFS(СВЦЭМ!$C$39:$C$782,СВЦЭМ!$A$39:$A$782,$A49,СВЦЭМ!$B$39:$B$782,B$47)+'СЕТ СН'!$G$9+СВЦЭМ!$D$10+'СЕТ СН'!$G$6-'СЕТ СН'!$G$19</f>
        <v>2087.3326503400003</v>
      </c>
      <c r="C49" s="36">
        <f>SUMIFS(СВЦЭМ!$C$39:$C$782,СВЦЭМ!$A$39:$A$782,$A49,СВЦЭМ!$B$39:$B$782,C$47)+'СЕТ СН'!$G$9+СВЦЭМ!$D$10+'СЕТ СН'!$G$6-'СЕТ СН'!$G$19</f>
        <v>2142.9493058300004</v>
      </c>
      <c r="D49" s="36">
        <f>SUMIFS(СВЦЭМ!$C$39:$C$782,СВЦЭМ!$A$39:$A$782,$A49,СВЦЭМ!$B$39:$B$782,D$47)+'СЕТ СН'!$G$9+СВЦЭМ!$D$10+'СЕТ СН'!$G$6-'СЕТ СН'!$G$19</f>
        <v>2200.5216243099994</v>
      </c>
      <c r="E49" s="36">
        <f>SUMIFS(СВЦЭМ!$C$39:$C$782,СВЦЭМ!$A$39:$A$782,$A49,СВЦЭМ!$B$39:$B$782,E$47)+'СЕТ СН'!$G$9+СВЦЭМ!$D$10+'СЕТ СН'!$G$6-'СЕТ СН'!$G$19</f>
        <v>2196.3638733199996</v>
      </c>
      <c r="F49" s="36">
        <f>SUMIFS(СВЦЭМ!$C$39:$C$782,СВЦЭМ!$A$39:$A$782,$A49,СВЦЭМ!$B$39:$B$782,F$47)+'СЕТ СН'!$G$9+СВЦЭМ!$D$10+'СЕТ СН'!$G$6-'СЕТ СН'!$G$19</f>
        <v>2192.0480046800003</v>
      </c>
      <c r="G49" s="36">
        <f>SUMIFS(СВЦЭМ!$C$39:$C$782,СВЦЭМ!$A$39:$A$782,$A49,СВЦЭМ!$B$39:$B$782,G$47)+'СЕТ СН'!$G$9+СВЦЭМ!$D$10+'СЕТ СН'!$G$6-'СЕТ СН'!$G$19</f>
        <v>2183.2154071900004</v>
      </c>
      <c r="H49" s="36">
        <f>SUMIFS(СВЦЭМ!$C$39:$C$782,СВЦЭМ!$A$39:$A$782,$A49,СВЦЭМ!$B$39:$B$782,H$47)+'СЕТ СН'!$G$9+СВЦЭМ!$D$10+'СЕТ СН'!$G$6-'СЕТ СН'!$G$19</f>
        <v>2114.7330385499999</v>
      </c>
      <c r="I49" s="36">
        <f>SUMIFS(СВЦЭМ!$C$39:$C$782,СВЦЭМ!$A$39:$A$782,$A49,СВЦЭМ!$B$39:$B$782,I$47)+'СЕТ СН'!$G$9+СВЦЭМ!$D$10+'СЕТ СН'!$G$6-'СЕТ СН'!$G$19</f>
        <v>2028.88696213</v>
      </c>
      <c r="J49" s="36">
        <f>SUMIFS(СВЦЭМ!$C$39:$C$782,СВЦЭМ!$A$39:$A$782,$A49,СВЦЭМ!$B$39:$B$782,J$47)+'СЕТ СН'!$G$9+СВЦЭМ!$D$10+'СЕТ СН'!$G$6-'СЕТ СН'!$G$19</f>
        <v>1971.0643956000001</v>
      </c>
      <c r="K49" s="36">
        <f>SUMIFS(СВЦЭМ!$C$39:$C$782,СВЦЭМ!$A$39:$A$782,$A49,СВЦЭМ!$B$39:$B$782,K$47)+'СЕТ СН'!$G$9+СВЦЭМ!$D$10+'СЕТ СН'!$G$6-'СЕТ СН'!$G$19</f>
        <v>1924.3397213400001</v>
      </c>
      <c r="L49" s="36">
        <f>SUMIFS(СВЦЭМ!$C$39:$C$782,СВЦЭМ!$A$39:$A$782,$A49,СВЦЭМ!$B$39:$B$782,L$47)+'СЕТ СН'!$G$9+СВЦЭМ!$D$10+'СЕТ СН'!$G$6-'СЕТ СН'!$G$19</f>
        <v>1924.3608624600001</v>
      </c>
      <c r="M49" s="36">
        <f>SUMIFS(СВЦЭМ!$C$39:$C$782,СВЦЭМ!$A$39:$A$782,$A49,СВЦЭМ!$B$39:$B$782,M$47)+'СЕТ СН'!$G$9+СВЦЭМ!$D$10+'СЕТ СН'!$G$6-'СЕТ СН'!$G$19</f>
        <v>1940.9832503500002</v>
      </c>
      <c r="N49" s="36">
        <f>SUMIFS(СВЦЭМ!$C$39:$C$782,СВЦЭМ!$A$39:$A$782,$A49,СВЦЭМ!$B$39:$B$782,N$47)+'СЕТ СН'!$G$9+СВЦЭМ!$D$10+'СЕТ СН'!$G$6-'СЕТ СН'!$G$19</f>
        <v>1970.3248336800002</v>
      </c>
      <c r="O49" s="36">
        <f>SUMIFS(СВЦЭМ!$C$39:$C$782,СВЦЭМ!$A$39:$A$782,$A49,СВЦЭМ!$B$39:$B$782,O$47)+'СЕТ СН'!$G$9+СВЦЭМ!$D$10+'СЕТ СН'!$G$6-'СЕТ СН'!$G$19</f>
        <v>1969.6878446200001</v>
      </c>
      <c r="P49" s="36">
        <f>SUMIFS(СВЦЭМ!$C$39:$C$782,СВЦЭМ!$A$39:$A$782,$A49,СВЦЭМ!$B$39:$B$782,P$47)+'СЕТ СН'!$G$9+СВЦЭМ!$D$10+'СЕТ СН'!$G$6-'СЕТ СН'!$G$19</f>
        <v>1976.2473231500001</v>
      </c>
      <c r="Q49" s="36">
        <f>SUMIFS(СВЦЭМ!$C$39:$C$782,СВЦЭМ!$A$39:$A$782,$A49,СВЦЭМ!$B$39:$B$782,Q$47)+'СЕТ СН'!$G$9+СВЦЭМ!$D$10+'СЕТ СН'!$G$6-'СЕТ СН'!$G$19</f>
        <v>1984.3922555900001</v>
      </c>
      <c r="R49" s="36">
        <f>SUMIFS(СВЦЭМ!$C$39:$C$782,СВЦЭМ!$A$39:$A$782,$A49,СВЦЭМ!$B$39:$B$782,R$47)+'СЕТ СН'!$G$9+СВЦЭМ!$D$10+'СЕТ СН'!$G$6-'СЕТ СН'!$G$19</f>
        <v>1981.3267122700001</v>
      </c>
      <c r="S49" s="36">
        <f>SUMIFS(СВЦЭМ!$C$39:$C$782,СВЦЭМ!$A$39:$A$782,$A49,СВЦЭМ!$B$39:$B$782,S$47)+'СЕТ СН'!$G$9+СВЦЭМ!$D$10+'СЕТ СН'!$G$6-'СЕТ СН'!$G$19</f>
        <v>1963.79829098</v>
      </c>
      <c r="T49" s="36">
        <f>SUMIFS(СВЦЭМ!$C$39:$C$782,СВЦЭМ!$A$39:$A$782,$A49,СВЦЭМ!$B$39:$B$782,T$47)+'СЕТ СН'!$G$9+СВЦЭМ!$D$10+'СЕТ СН'!$G$6-'СЕТ СН'!$G$19</f>
        <v>1900.8344688100001</v>
      </c>
      <c r="U49" s="36">
        <f>SUMIFS(СВЦЭМ!$C$39:$C$782,СВЦЭМ!$A$39:$A$782,$A49,СВЦЭМ!$B$39:$B$782,U$47)+'СЕТ СН'!$G$9+СВЦЭМ!$D$10+'СЕТ СН'!$G$6-'СЕТ СН'!$G$19</f>
        <v>1882.4600912800001</v>
      </c>
      <c r="V49" s="36">
        <f>SUMIFS(СВЦЭМ!$C$39:$C$782,СВЦЭМ!$A$39:$A$782,$A49,СВЦЭМ!$B$39:$B$782,V$47)+'СЕТ СН'!$G$9+СВЦЭМ!$D$10+'СЕТ СН'!$G$6-'СЕТ СН'!$G$19</f>
        <v>1907.6539730300001</v>
      </c>
      <c r="W49" s="36">
        <f>SUMIFS(СВЦЭМ!$C$39:$C$782,СВЦЭМ!$A$39:$A$782,$A49,СВЦЭМ!$B$39:$B$782,W$47)+'СЕТ СН'!$G$9+СВЦЭМ!$D$10+'СЕТ СН'!$G$6-'СЕТ СН'!$G$19</f>
        <v>1931.25523335</v>
      </c>
      <c r="X49" s="36">
        <f>SUMIFS(СВЦЭМ!$C$39:$C$782,СВЦЭМ!$A$39:$A$782,$A49,СВЦЭМ!$B$39:$B$782,X$47)+'СЕТ СН'!$G$9+СВЦЭМ!$D$10+'СЕТ СН'!$G$6-'СЕТ СН'!$G$19</f>
        <v>1979.5731197900002</v>
      </c>
      <c r="Y49" s="36">
        <f>SUMIFS(СВЦЭМ!$C$39:$C$782,СВЦЭМ!$A$39:$A$782,$A49,СВЦЭМ!$B$39:$B$782,Y$47)+'СЕТ СН'!$G$9+СВЦЭМ!$D$10+'СЕТ СН'!$G$6-'СЕТ СН'!$G$19</f>
        <v>2034.2826497900001</v>
      </c>
    </row>
    <row r="50" spans="1:25" ht="15.75" x14ac:dyDescent="0.2">
      <c r="A50" s="35">
        <f t="shared" ref="A50:A77" si="1">A49+1</f>
        <v>45233</v>
      </c>
      <c r="B50" s="36">
        <f>SUMIFS(СВЦЭМ!$C$39:$C$782,СВЦЭМ!$A$39:$A$782,$A50,СВЦЭМ!$B$39:$B$782,B$47)+'СЕТ СН'!$G$9+СВЦЭМ!$D$10+'СЕТ СН'!$G$6-'СЕТ СН'!$G$19</f>
        <v>2070.0340896799999</v>
      </c>
      <c r="C50" s="36">
        <f>SUMIFS(СВЦЭМ!$C$39:$C$782,СВЦЭМ!$A$39:$A$782,$A50,СВЦЭМ!$B$39:$B$782,C$47)+'СЕТ СН'!$G$9+СВЦЭМ!$D$10+'СЕТ СН'!$G$6-'СЕТ СН'!$G$19</f>
        <v>2127.2601458200002</v>
      </c>
      <c r="D50" s="36">
        <f>SUMIFS(СВЦЭМ!$C$39:$C$782,СВЦЭМ!$A$39:$A$782,$A50,СВЦЭМ!$B$39:$B$782,D$47)+'СЕТ СН'!$G$9+СВЦЭМ!$D$10+'СЕТ СН'!$G$6-'СЕТ СН'!$G$19</f>
        <v>2158.0821599999999</v>
      </c>
      <c r="E50" s="36">
        <f>SUMIFS(СВЦЭМ!$C$39:$C$782,СВЦЭМ!$A$39:$A$782,$A50,СВЦЭМ!$B$39:$B$782,E$47)+'СЕТ СН'!$G$9+СВЦЭМ!$D$10+'СЕТ СН'!$G$6-'СЕТ СН'!$G$19</f>
        <v>2188.3090610400004</v>
      </c>
      <c r="F50" s="36">
        <f>SUMIFS(СВЦЭМ!$C$39:$C$782,СВЦЭМ!$A$39:$A$782,$A50,СВЦЭМ!$B$39:$B$782,F$47)+'СЕТ СН'!$G$9+СВЦЭМ!$D$10+'СЕТ СН'!$G$6-'СЕТ СН'!$G$19</f>
        <v>2205.5902782799994</v>
      </c>
      <c r="G50" s="36">
        <f>SUMIFS(СВЦЭМ!$C$39:$C$782,СВЦЭМ!$A$39:$A$782,$A50,СВЦЭМ!$B$39:$B$782,G$47)+'СЕТ СН'!$G$9+СВЦЭМ!$D$10+'СЕТ СН'!$G$6-'СЕТ СН'!$G$19</f>
        <v>2193.3558073499998</v>
      </c>
      <c r="H50" s="36">
        <f>SUMIFS(СВЦЭМ!$C$39:$C$782,СВЦЭМ!$A$39:$A$782,$A50,СВЦЭМ!$B$39:$B$782,H$47)+'СЕТ СН'!$G$9+СВЦЭМ!$D$10+'СЕТ СН'!$G$6-'СЕТ СН'!$G$19</f>
        <v>2129.8928841799998</v>
      </c>
      <c r="I50" s="36">
        <f>SUMIFS(СВЦЭМ!$C$39:$C$782,СВЦЭМ!$A$39:$A$782,$A50,СВЦЭМ!$B$39:$B$782,I$47)+'СЕТ СН'!$G$9+СВЦЭМ!$D$10+'СЕТ СН'!$G$6-'СЕТ СН'!$G$19</f>
        <v>2055.72029449</v>
      </c>
      <c r="J50" s="36">
        <f>SUMIFS(СВЦЭМ!$C$39:$C$782,СВЦЭМ!$A$39:$A$782,$A50,СВЦЭМ!$B$39:$B$782,J$47)+'СЕТ СН'!$G$9+СВЦЭМ!$D$10+'СЕТ СН'!$G$6-'СЕТ СН'!$G$19</f>
        <v>2010.8213363300001</v>
      </c>
      <c r="K50" s="36">
        <f>SUMIFS(СВЦЭМ!$C$39:$C$782,СВЦЭМ!$A$39:$A$782,$A50,СВЦЭМ!$B$39:$B$782,K$47)+'СЕТ СН'!$G$9+СВЦЭМ!$D$10+'СЕТ СН'!$G$6-'СЕТ СН'!$G$19</f>
        <v>1967.8749344500002</v>
      </c>
      <c r="L50" s="36">
        <f>SUMIFS(СВЦЭМ!$C$39:$C$782,СВЦЭМ!$A$39:$A$782,$A50,СВЦЭМ!$B$39:$B$782,L$47)+'СЕТ СН'!$G$9+СВЦЭМ!$D$10+'СЕТ СН'!$G$6-'СЕТ СН'!$G$19</f>
        <v>1991.73877857</v>
      </c>
      <c r="M50" s="36">
        <f>SUMIFS(СВЦЭМ!$C$39:$C$782,СВЦЭМ!$A$39:$A$782,$A50,СВЦЭМ!$B$39:$B$782,M$47)+'СЕТ СН'!$G$9+СВЦЭМ!$D$10+'СЕТ СН'!$G$6-'СЕТ СН'!$G$19</f>
        <v>1999.5629456900001</v>
      </c>
      <c r="N50" s="36">
        <f>SUMIFS(СВЦЭМ!$C$39:$C$782,СВЦЭМ!$A$39:$A$782,$A50,СВЦЭМ!$B$39:$B$782,N$47)+'СЕТ СН'!$G$9+СВЦЭМ!$D$10+'СЕТ СН'!$G$6-'СЕТ СН'!$G$19</f>
        <v>2035.1446243300002</v>
      </c>
      <c r="O50" s="36">
        <f>SUMIFS(СВЦЭМ!$C$39:$C$782,СВЦЭМ!$A$39:$A$782,$A50,СВЦЭМ!$B$39:$B$782,O$47)+'СЕТ СН'!$G$9+СВЦЭМ!$D$10+'СЕТ СН'!$G$6-'СЕТ СН'!$G$19</f>
        <v>2019.9301559300002</v>
      </c>
      <c r="P50" s="36">
        <f>SUMIFS(СВЦЭМ!$C$39:$C$782,СВЦЭМ!$A$39:$A$782,$A50,СВЦЭМ!$B$39:$B$782,P$47)+'СЕТ СН'!$G$9+СВЦЭМ!$D$10+'СЕТ СН'!$G$6-'СЕТ СН'!$G$19</f>
        <v>2018.6820924200001</v>
      </c>
      <c r="Q50" s="36">
        <f>SUMIFS(СВЦЭМ!$C$39:$C$782,СВЦЭМ!$A$39:$A$782,$A50,СВЦЭМ!$B$39:$B$782,Q$47)+'СЕТ СН'!$G$9+СВЦЭМ!$D$10+'СЕТ СН'!$G$6-'СЕТ СН'!$G$19</f>
        <v>2021.08912934</v>
      </c>
      <c r="R50" s="36">
        <f>SUMIFS(СВЦЭМ!$C$39:$C$782,СВЦЭМ!$A$39:$A$782,$A50,СВЦЭМ!$B$39:$B$782,R$47)+'СЕТ СН'!$G$9+СВЦЭМ!$D$10+'СЕТ СН'!$G$6-'СЕТ СН'!$G$19</f>
        <v>2023.23803017</v>
      </c>
      <c r="S50" s="36">
        <f>SUMIFS(СВЦЭМ!$C$39:$C$782,СВЦЭМ!$A$39:$A$782,$A50,СВЦЭМ!$B$39:$B$782,S$47)+'СЕТ СН'!$G$9+СВЦЭМ!$D$10+'СЕТ СН'!$G$6-'СЕТ СН'!$G$19</f>
        <v>1990.6835067300001</v>
      </c>
      <c r="T50" s="36">
        <f>SUMIFS(СВЦЭМ!$C$39:$C$782,СВЦЭМ!$A$39:$A$782,$A50,СВЦЭМ!$B$39:$B$782,T$47)+'СЕТ СН'!$G$9+СВЦЭМ!$D$10+'СЕТ СН'!$G$6-'СЕТ СН'!$G$19</f>
        <v>1927.2174773700001</v>
      </c>
      <c r="U50" s="36">
        <f>SUMIFS(СВЦЭМ!$C$39:$C$782,СВЦЭМ!$A$39:$A$782,$A50,СВЦЭМ!$B$39:$B$782,U$47)+'СЕТ СН'!$G$9+СВЦЭМ!$D$10+'СЕТ СН'!$G$6-'СЕТ СН'!$G$19</f>
        <v>1898.4722955500001</v>
      </c>
      <c r="V50" s="36">
        <f>SUMIFS(СВЦЭМ!$C$39:$C$782,СВЦЭМ!$A$39:$A$782,$A50,СВЦЭМ!$B$39:$B$782,V$47)+'СЕТ СН'!$G$9+СВЦЭМ!$D$10+'СЕТ СН'!$G$6-'СЕТ СН'!$G$19</f>
        <v>1928.7662440000001</v>
      </c>
      <c r="W50" s="36">
        <f>SUMIFS(СВЦЭМ!$C$39:$C$782,СВЦЭМ!$A$39:$A$782,$A50,СВЦЭМ!$B$39:$B$782,W$47)+'СЕТ СН'!$G$9+СВЦЭМ!$D$10+'СЕТ СН'!$G$6-'СЕТ СН'!$G$19</f>
        <v>1938.1073061700001</v>
      </c>
      <c r="X50" s="36">
        <f>SUMIFS(СВЦЭМ!$C$39:$C$782,СВЦЭМ!$A$39:$A$782,$A50,СВЦЭМ!$B$39:$B$782,X$47)+'СЕТ СН'!$G$9+СВЦЭМ!$D$10+'СЕТ СН'!$G$6-'СЕТ СН'!$G$19</f>
        <v>1989.9349516000002</v>
      </c>
      <c r="Y50" s="36">
        <f>SUMIFS(СВЦЭМ!$C$39:$C$782,СВЦЭМ!$A$39:$A$782,$A50,СВЦЭМ!$B$39:$B$782,Y$47)+'СЕТ СН'!$G$9+СВЦЭМ!$D$10+'СЕТ СН'!$G$6-'СЕТ СН'!$G$19</f>
        <v>2116.8774332000003</v>
      </c>
    </row>
    <row r="51" spans="1:25" ht="15.75" x14ac:dyDescent="0.2">
      <c r="A51" s="35">
        <f t="shared" si="1"/>
        <v>45234</v>
      </c>
      <c r="B51" s="36">
        <f>SUMIFS(СВЦЭМ!$C$39:$C$782,СВЦЭМ!$A$39:$A$782,$A51,СВЦЭМ!$B$39:$B$782,B$47)+'СЕТ СН'!$G$9+СВЦЭМ!$D$10+'СЕТ СН'!$G$6-'СЕТ СН'!$G$19</f>
        <v>1917.5546035500001</v>
      </c>
      <c r="C51" s="36">
        <f>SUMIFS(СВЦЭМ!$C$39:$C$782,СВЦЭМ!$A$39:$A$782,$A51,СВЦЭМ!$B$39:$B$782,C$47)+'СЕТ СН'!$G$9+СВЦЭМ!$D$10+'СЕТ СН'!$G$6-'СЕТ СН'!$G$19</f>
        <v>1984.4116050300001</v>
      </c>
      <c r="D51" s="36">
        <f>SUMIFS(СВЦЭМ!$C$39:$C$782,СВЦЭМ!$A$39:$A$782,$A51,СВЦЭМ!$B$39:$B$782,D$47)+'СЕТ СН'!$G$9+СВЦЭМ!$D$10+'СЕТ СН'!$G$6-'СЕТ СН'!$G$19</f>
        <v>2052.5647513900003</v>
      </c>
      <c r="E51" s="36">
        <f>SUMIFS(СВЦЭМ!$C$39:$C$782,СВЦЭМ!$A$39:$A$782,$A51,СВЦЭМ!$B$39:$B$782,E$47)+'СЕТ СН'!$G$9+СВЦЭМ!$D$10+'СЕТ СН'!$G$6-'СЕТ СН'!$G$19</f>
        <v>2070.4505149800002</v>
      </c>
      <c r="F51" s="36">
        <f>SUMIFS(СВЦЭМ!$C$39:$C$782,СВЦЭМ!$A$39:$A$782,$A51,СВЦЭМ!$B$39:$B$782,F$47)+'СЕТ СН'!$G$9+СВЦЭМ!$D$10+'СЕТ СН'!$G$6-'СЕТ СН'!$G$19</f>
        <v>2073.9949756599999</v>
      </c>
      <c r="G51" s="36">
        <f>SUMIFS(СВЦЭМ!$C$39:$C$782,СВЦЭМ!$A$39:$A$782,$A51,СВЦЭМ!$B$39:$B$782,G$47)+'СЕТ СН'!$G$9+СВЦЭМ!$D$10+'СЕТ СН'!$G$6-'СЕТ СН'!$G$19</f>
        <v>2075.0012229200001</v>
      </c>
      <c r="H51" s="36">
        <f>SUMIFS(СВЦЭМ!$C$39:$C$782,СВЦЭМ!$A$39:$A$782,$A51,СВЦЭМ!$B$39:$B$782,H$47)+'СЕТ СН'!$G$9+СВЦЭМ!$D$10+'СЕТ СН'!$G$6-'СЕТ СН'!$G$19</f>
        <v>2062.7476245100002</v>
      </c>
      <c r="I51" s="36">
        <f>SUMIFS(СВЦЭМ!$C$39:$C$782,СВЦЭМ!$A$39:$A$782,$A51,СВЦЭМ!$B$39:$B$782,I$47)+'СЕТ СН'!$G$9+СВЦЭМ!$D$10+'СЕТ СН'!$G$6-'СЕТ СН'!$G$19</f>
        <v>1952.9515371</v>
      </c>
      <c r="J51" s="36">
        <f>SUMIFS(СВЦЭМ!$C$39:$C$782,СВЦЭМ!$A$39:$A$782,$A51,СВЦЭМ!$B$39:$B$782,J$47)+'СЕТ СН'!$G$9+СВЦЭМ!$D$10+'СЕТ СН'!$G$6-'СЕТ СН'!$G$19</f>
        <v>1868.2230968700001</v>
      </c>
      <c r="K51" s="36">
        <f>SUMIFS(СВЦЭМ!$C$39:$C$782,СВЦЭМ!$A$39:$A$782,$A51,СВЦЭМ!$B$39:$B$782,K$47)+'СЕТ СН'!$G$9+СВЦЭМ!$D$10+'СЕТ СН'!$G$6-'СЕТ СН'!$G$19</f>
        <v>1816.0079875000001</v>
      </c>
      <c r="L51" s="36">
        <f>SUMIFS(СВЦЭМ!$C$39:$C$782,СВЦЭМ!$A$39:$A$782,$A51,СВЦЭМ!$B$39:$B$782,L$47)+'СЕТ СН'!$G$9+СВЦЭМ!$D$10+'СЕТ СН'!$G$6-'СЕТ СН'!$G$19</f>
        <v>1787.2471906800001</v>
      </c>
      <c r="M51" s="36">
        <f>SUMIFS(СВЦЭМ!$C$39:$C$782,СВЦЭМ!$A$39:$A$782,$A51,СВЦЭМ!$B$39:$B$782,M$47)+'СЕТ СН'!$G$9+СВЦЭМ!$D$10+'СЕТ СН'!$G$6-'СЕТ СН'!$G$19</f>
        <v>1781.7531354900002</v>
      </c>
      <c r="N51" s="36">
        <f>SUMIFS(СВЦЭМ!$C$39:$C$782,СВЦЭМ!$A$39:$A$782,$A51,СВЦЭМ!$B$39:$B$782,N$47)+'СЕТ СН'!$G$9+СВЦЭМ!$D$10+'СЕТ СН'!$G$6-'СЕТ СН'!$G$19</f>
        <v>1807.8129419400002</v>
      </c>
      <c r="O51" s="36">
        <f>SUMIFS(СВЦЭМ!$C$39:$C$782,СВЦЭМ!$A$39:$A$782,$A51,СВЦЭМ!$B$39:$B$782,O$47)+'СЕТ СН'!$G$9+СВЦЭМ!$D$10+'СЕТ СН'!$G$6-'СЕТ СН'!$G$19</f>
        <v>1835.9151149700001</v>
      </c>
      <c r="P51" s="36">
        <f>SUMIFS(СВЦЭМ!$C$39:$C$782,СВЦЭМ!$A$39:$A$782,$A51,СВЦЭМ!$B$39:$B$782,P$47)+'СЕТ СН'!$G$9+СВЦЭМ!$D$10+'СЕТ СН'!$G$6-'СЕТ СН'!$G$19</f>
        <v>1859.6073668900001</v>
      </c>
      <c r="Q51" s="36">
        <f>SUMIFS(СВЦЭМ!$C$39:$C$782,СВЦЭМ!$A$39:$A$782,$A51,СВЦЭМ!$B$39:$B$782,Q$47)+'СЕТ СН'!$G$9+СВЦЭМ!$D$10+'СЕТ СН'!$G$6-'СЕТ СН'!$G$19</f>
        <v>1863.7969179600002</v>
      </c>
      <c r="R51" s="36">
        <f>SUMIFS(СВЦЭМ!$C$39:$C$782,СВЦЭМ!$A$39:$A$782,$A51,СВЦЭМ!$B$39:$B$782,R$47)+'СЕТ СН'!$G$9+СВЦЭМ!$D$10+'СЕТ СН'!$G$6-'СЕТ СН'!$G$19</f>
        <v>1858.93376878</v>
      </c>
      <c r="S51" s="36">
        <f>SUMIFS(СВЦЭМ!$C$39:$C$782,СВЦЭМ!$A$39:$A$782,$A51,СВЦЭМ!$B$39:$B$782,S$47)+'СЕТ СН'!$G$9+СВЦЭМ!$D$10+'СЕТ СН'!$G$6-'СЕТ СН'!$G$19</f>
        <v>1839.4491556</v>
      </c>
      <c r="T51" s="36">
        <f>SUMIFS(СВЦЭМ!$C$39:$C$782,СВЦЭМ!$A$39:$A$782,$A51,СВЦЭМ!$B$39:$B$782,T$47)+'СЕТ СН'!$G$9+СВЦЭМ!$D$10+'СЕТ СН'!$G$6-'СЕТ СН'!$G$19</f>
        <v>1767.55625379</v>
      </c>
      <c r="U51" s="36">
        <f>SUMIFS(СВЦЭМ!$C$39:$C$782,СВЦЭМ!$A$39:$A$782,$A51,СВЦЭМ!$B$39:$B$782,U$47)+'СЕТ СН'!$G$9+СВЦЭМ!$D$10+'СЕТ СН'!$G$6-'СЕТ СН'!$G$19</f>
        <v>1748.1124298900002</v>
      </c>
      <c r="V51" s="36">
        <f>SUMIFS(СВЦЭМ!$C$39:$C$782,СВЦЭМ!$A$39:$A$782,$A51,СВЦЭМ!$B$39:$B$782,V$47)+'СЕТ СН'!$G$9+СВЦЭМ!$D$10+'СЕТ СН'!$G$6-'СЕТ СН'!$G$19</f>
        <v>1770.9518618300001</v>
      </c>
      <c r="W51" s="36">
        <f>SUMIFS(СВЦЭМ!$C$39:$C$782,СВЦЭМ!$A$39:$A$782,$A51,СВЦЭМ!$B$39:$B$782,W$47)+'СЕТ СН'!$G$9+СВЦЭМ!$D$10+'СЕТ СН'!$G$6-'СЕТ СН'!$G$19</f>
        <v>1791.8138538400001</v>
      </c>
      <c r="X51" s="36">
        <f>SUMIFS(СВЦЭМ!$C$39:$C$782,СВЦЭМ!$A$39:$A$782,$A51,СВЦЭМ!$B$39:$B$782,X$47)+'СЕТ СН'!$G$9+СВЦЭМ!$D$10+'СЕТ СН'!$G$6-'СЕТ СН'!$G$19</f>
        <v>1839.9303070400001</v>
      </c>
      <c r="Y51" s="36">
        <f>SUMIFS(СВЦЭМ!$C$39:$C$782,СВЦЭМ!$A$39:$A$782,$A51,СВЦЭМ!$B$39:$B$782,Y$47)+'СЕТ СН'!$G$9+СВЦЭМ!$D$10+'СЕТ СН'!$G$6-'СЕТ СН'!$G$19</f>
        <v>1879.8142889100002</v>
      </c>
    </row>
    <row r="52" spans="1:25" ht="15.75" x14ac:dyDescent="0.2">
      <c r="A52" s="35">
        <f t="shared" si="1"/>
        <v>45235</v>
      </c>
      <c r="B52" s="36">
        <f>SUMIFS(СВЦЭМ!$C$39:$C$782,СВЦЭМ!$A$39:$A$782,$A52,СВЦЭМ!$B$39:$B$782,B$47)+'СЕТ СН'!$G$9+СВЦЭМ!$D$10+'СЕТ СН'!$G$6-'СЕТ СН'!$G$19</f>
        <v>2024.4952271000002</v>
      </c>
      <c r="C52" s="36">
        <f>SUMIFS(СВЦЭМ!$C$39:$C$782,СВЦЭМ!$A$39:$A$782,$A52,СВЦЭМ!$B$39:$B$782,C$47)+'СЕТ СН'!$G$9+СВЦЭМ!$D$10+'СЕТ СН'!$G$6-'СЕТ СН'!$G$19</f>
        <v>2071.2839557799998</v>
      </c>
      <c r="D52" s="36">
        <f>SUMIFS(СВЦЭМ!$C$39:$C$782,СВЦЭМ!$A$39:$A$782,$A52,СВЦЭМ!$B$39:$B$782,D$47)+'СЕТ СН'!$G$9+СВЦЭМ!$D$10+'СЕТ СН'!$G$6-'СЕТ СН'!$G$19</f>
        <v>2133.0341744100001</v>
      </c>
      <c r="E52" s="36">
        <f>SUMIFS(СВЦЭМ!$C$39:$C$782,СВЦЭМ!$A$39:$A$782,$A52,СВЦЭМ!$B$39:$B$782,E$47)+'СЕТ СН'!$G$9+СВЦЭМ!$D$10+'СЕТ СН'!$G$6-'СЕТ СН'!$G$19</f>
        <v>2128.5134236900003</v>
      </c>
      <c r="F52" s="36">
        <f>SUMIFS(СВЦЭМ!$C$39:$C$782,СВЦЭМ!$A$39:$A$782,$A52,СВЦЭМ!$B$39:$B$782,F$47)+'СЕТ СН'!$G$9+СВЦЭМ!$D$10+'СЕТ СН'!$G$6-'СЕТ СН'!$G$19</f>
        <v>2141.4558199900002</v>
      </c>
      <c r="G52" s="36">
        <f>SUMIFS(СВЦЭМ!$C$39:$C$782,СВЦЭМ!$A$39:$A$782,$A52,СВЦЭМ!$B$39:$B$782,G$47)+'СЕТ СН'!$G$9+СВЦЭМ!$D$10+'СЕТ СН'!$G$6-'СЕТ СН'!$G$19</f>
        <v>2140.1918217800003</v>
      </c>
      <c r="H52" s="36">
        <f>SUMIFS(СВЦЭМ!$C$39:$C$782,СВЦЭМ!$A$39:$A$782,$A52,СВЦЭМ!$B$39:$B$782,H$47)+'СЕТ СН'!$G$9+СВЦЭМ!$D$10+'СЕТ СН'!$G$6-'СЕТ СН'!$G$19</f>
        <v>2112.90525351</v>
      </c>
      <c r="I52" s="36">
        <f>SUMIFS(СВЦЭМ!$C$39:$C$782,СВЦЭМ!$A$39:$A$782,$A52,СВЦЭМ!$B$39:$B$782,I$47)+'СЕТ СН'!$G$9+СВЦЭМ!$D$10+'СЕТ СН'!$G$6-'СЕТ СН'!$G$19</f>
        <v>2089.1586636299999</v>
      </c>
      <c r="J52" s="36">
        <f>SUMIFS(СВЦЭМ!$C$39:$C$782,СВЦЭМ!$A$39:$A$782,$A52,СВЦЭМ!$B$39:$B$782,J$47)+'СЕТ СН'!$G$9+СВЦЭМ!$D$10+'СЕТ СН'!$G$6-'СЕТ СН'!$G$19</f>
        <v>2031.1716177100002</v>
      </c>
      <c r="K52" s="36">
        <f>SUMIFS(СВЦЭМ!$C$39:$C$782,СВЦЭМ!$A$39:$A$782,$A52,СВЦЭМ!$B$39:$B$782,K$47)+'СЕТ СН'!$G$9+СВЦЭМ!$D$10+'СЕТ СН'!$G$6-'СЕТ СН'!$G$19</f>
        <v>1956.6035798300002</v>
      </c>
      <c r="L52" s="36">
        <f>SUMIFS(СВЦЭМ!$C$39:$C$782,СВЦЭМ!$A$39:$A$782,$A52,СВЦЭМ!$B$39:$B$782,L$47)+'СЕТ СН'!$G$9+СВЦЭМ!$D$10+'СЕТ СН'!$G$6-'СЕТ СН'!$G$19</f>
        <v>1935.0128258500001</v>
      </c>
      <c r="M52" s="36">
        <f>SUMIFS(СВЦЭМ!$C$39:$C$782,СВЦЭМ!$A$39:$A$782,$A52,СВЦЭМ!$B$39:$B$782,M$47)+'СЕТ СН'!$G$9+СВЦЭМ!$D$10+'СЕТ СН'!$G$6-'СЕТ СН'!$G$19</f>
        <v>1940.4217657700001</v>
      </c>
      <c r="N52" s="36">
        <f>SUMIFS(СВЦЭМ!$C$39:$C$782,СВЦЭМ!$A$39:$A$782,$A52,СВЦЭМ!$B$39:$B$782,N$47)+'СЕТ СН'!$G$9+СВЦЭМ!$D$10+'СЕТ СН'!$G$6-'СЕТ СН'!$G$19</f>
        <v>1939.6853972500001</v>
      </c>
      <c r="O52" s="36">
        <f>SUMIFS(СВЦЭМ!$C$39:$C$782,СВЦЭМ!$A$39:$A$782,$A52,СВЦЭМ!$B$39:$B$782,O$47)+'СЕТ СН'!$G$9+СВЦЭМ!$D$10+'СЕТ СН'!$G$6-'СЕТ СН'!$G$19</f>
        <v>1961.1458316600001</v>
      </c>
      <c r="P52" s="36">
        <f>SUMIFS(СВЦЭМ!$C$39:$C$782,СВЦЭМ!$A$39:$A$782,$A52,СВЦЭМ!$B$39:$B$782,P$47)+'СЕТ СН'!$G$9+СВЦЭМ!$D$10+'СЕТ СН'!$G$6-'СЕТ СН'!$G$19</f>
        <v>1983.43931518</v>
      </c>
      <c r="Q52" s="36">
        <f>SUMIFS(СВЦЭМ!$C$39:$C$782,СВЦЭМ!$A$39:$A$782,$A52,СВЦЭМ!$B$39:$B$782,Q$47)+'СЕТ СН'!$G$9+СВЦЭМ!$D$10+'СЕТ СН'!$G$6-'СЕТ СН'!$G$19</f>
        <v>1999.8102473600002</v>
      </c>
      <c r="R52" s="36">
        <f>SUMIFS(СВЦЭМ!$C$39:$C$782,СВЦЭМ!$A$39:$A$782,$A52,СВЦЭМ!$B$39:$B$782,R$47)+'СЕТ СН'!$G$9+СВЦЭМ!$D$10+'СЕТ СН'!$G$6-'СЕТ СН'!$G$19</f>
        <v>1987.8619729100001</v>
      </c>
      <c r="S52" s="36">
        <f>SUMIFS(СВЦЭМ!$C$39:$C$782,СВЦЭМ!$A$39:$A$782,$A52,СВЦЭМ!$B$39:$B$782,S$47)+'СЕТ СН'!$G$9+СВЦЭМ!$D$10+'СЕТ СН'!$G$6-'СЕТ СН'!$G$19</f>
        <v>1961.50602985</v>
      </c>
      <c r="T52" s="36">
        <f>SUMIFS(СВЦЭМ!$C$39:$C$782,СВЦЭМ!$A$39:$A$782,$A52,СВЦЭМ!$B$39:$B$782,T$47)+'СЕТ СН'!$G$9+СВЦЭМ!$D$10+'СЕТ СН'!$G$6-'СЕТ СН'!$G$19</f>
        <v>1886.35278629</v>
      </c>
      <c r="U52" s="36">
        <f>SUMIFS(СВЦЭМ!$C$39:$C$782,СВЦЭМ!$A$39:$A$782,$A52,СВЦЭМ!$B$39:$B$782,U$47)+'СЕТ СН'!$G$9+СВЦЭМ!$D$10+'СЕТ СН'!$G$6-'СЕТ СН'!$G$19</f>
        <v>1875.5910953700002</v>
      </c>
      <c r="V52" s="36">
        <f>SUMIFS(СВЦЭМ!$C$39:$C$782,СВЦЭМ!$A$39:$A$782,$A52,СВЦЭМ!$B$39:$B$782,V$47)+'СЕТ СН'!$G$9+СВЦЭМ!$D$10+'СЕТ СН'!$G$6-'СЕТ СН'!$G$19</f>
        <v>1898.4154285000002</v>
      </c>
      <c r="W52" s="36">
        <f>SUMIFS(СВЦЭМ!$C$39:$C$782,СВЦЭМ!$A$39:$A$782,$A52,СВЦЭМ!$B$39:$B$782,W$47)+'СЕТ СН'!$G$9+СВЦЭМ!$D$10+'СЕТ СН'!$G$6-'СЕТ СН'!$G$19</f>
        <v>1915.95826293</v>
      </c>
      <c r="X52" s="36">
        <f>SUMIFS(СВЦЭМ!$C$39:$C$782,СВЦЭМ!$A$39:$A$782,$A52,СВЦЭМ!$B$39:$B$782,X$47)+'СЕТ СН'!$G$9+СВЦЭМ!$D$10+'СЕТ СН'!$G$6-'СЕТ СН'!$G$19</f>
        <v>1961.7202657900002</v>
      </c>
      <c r="Y52" s="36">
        <f>SUMIFS(СВЦЭМ!$C$39:$C$782,СВЦЭМ!$A$39:$A$782,$A52,СВЦЭМ!$B$39:$B$782,Y$47)+'СЕТ СН'!$G$9+СВЦЭМ!$D$10+'СЕТ СН'!$G$6-'СЕТ СН'!$G$19</f>
        <v>2013.8943237200001</v>
      </c>
    </row>
    <row r="53" spans="1:25" ht="15.75" x14ac:dyDescent="0.2">
      <c r="A53" s="35">
        <f t="shared" si="1"/>
        <v>45236</v>
      </c>
      <c r="B53" s="36">
        <f>SUMIFS(СВЦЭМ!$C$39:$C$782,СВЦЭМ!$A$39:$A$782,$A53,СВЦЭМ!$B$39:$B$782,B$47)+'СЕТ СН'!$G$9+СВЦЭМ!$D$10+'СЕТ СН'!$G$6-'СЕТ СН'!$G$19</f>
        <v>1927.6131243700002</v>
      </c>
      <c r="C53" s="36">
        <f>SUMIFS(СВЦЭМ!$C$39:$C$782,СВЦЭМ!$A$39:$A$782,$A53,СВЦЭМ!$B$39:$B$782,C$47)+'СЕТ СН'!$G$9+СВЦЭМ!$D$10+'СЕТ СН'!$G$6-'СЕТ СН'!$G$19</f>
        <v>1983.5082524200002</v>
      </c>
      <c r="D53" s="36">
        <f>SUMIFS(СВЦЭМ!$C$39:$C$782,СВЦЭМ!$A$39:$A$782,$A53,СВЦЭМ!$B$39:$B$782,D$47)+'СЕТ СН'!$G$9+СВЦЭМ!$D$10+'СЕТ СН'!$G$6-'СЕТ СН'!$G$19</f>
        <v>2003.7485674700001</v>
      </c>
      <c r="E53" s="36">
        <f>SUMIFS(СВЦЭМ!$C$39:$C$782,СВЦЭМ!$A$39:$A$782,$A53,СВЦЭМ!$B$39:$B$782,E$47)+'СЕТ СН'!$G$9+СВЦЭМ!$D$10+'СЕТ СН'!$G$6-'СЕТ СН'!$G$19</f>
        <v>2022.4098098700001</v>
      </c>
      <c r="F53" s="36">
        <f>SUMIFS(СВЦЭМ!$C$39:$C$782,СВЦЭМ!$A$39:$A$782,$A53,СВЦЭМ!$B$39:$B$782,F$47)+'СЕТ СН'!$G$9+СВЦЭМ!$D$10+'СЕТ СН'!$G$6-'СЕТ СН'!$G$19</f>
        <v>2020.73717889</v>
      </c>
      <c r="G53" s="36">
        <f>SUMIFS(СВЦЭМ!$C$39:$C$782,СВЦЭМ!$A$39:$A$782,$A53,СВЦЭМ!$B$39:$B$782,G$47)+'СЕТ СН'!$G$9+СВЦЭМ!$D$10+'СЕТ СН'!$G$6-'СЕТ СН'!$G$19</f>
        <v>2007.5875589100001</v>
      </c>
      <c r="H53" s="36">
        <f>SUMIFS(СВЦЭМ!$C$39:$C$782,СВЦЭМ!$A$39:$A$782,$A53,СВЦЭМ!$B$39:$B$782,H$47)+'СЕТ СН'!$G$9+СВЦЭМ!$D$10+'СЕТ СН'!$G$6-'СЕТ СН'!$G$19</f>
        <v>2002.0712824000002</v>
      </c>
      <c r="I53" s="36">
        <f>SUMIFS(СВЦЭМ!$C$39:$C$782,СВЦЭМ!$A$39:$A$782,$A53,СВЦЭМ!$B$39:$B$782,I$47)+'СЕТ СН'!$G$9+СВЦЭМ!$D$10+'СЕТ СН'!$G$6-'СЕТ СН'!$G$19</f>
        <v>1965.0717314000001</v>
      </c>
      <c r="J53" s="36">
        <f>SUMIFS(СВЦЭМ!$C$39:$C$782,СВЦЭМ!$A$39:$A$782,$A53,СВЦЭМ!$B$39:$B$782,J$47)+'СЕТ СН'!$G$9+СВЦЭМ!$D$10+'СЕТ СН'!$G$6-'СЕТ СН'!$G$19</f>
        <v>1921.7515207700001</v>
      </c>
      <c r="K53" s="36">
        <f>SUMIFS(СВЦЭМ!$C$39:$C$782,СВЦЭМ!$A$39:$A$782,$A53,СВЦЭМ!$B$39:$B$782,K$47)+'СЕТ СН'!$G$9+СВЦЭМ!$D$10+'СЕТ СН'!$G$6-'СЕТ СН'!$G$19</f>
        <v>1842.0628658300002</v>
      </c>
      <c r="L53" s="36">
        <f>SUMIFS(СВЦЭМ!$C$39:$C$782,СВЦЭМ!$A$39:$A$782,$A53,СВЦЭМ!$B$39:$B$782,L$47)+'СЕТ СН'!$G$9+СВЦЭМ!$D$10+'СЕТ СН'!$G$6-'СЕТ СН'!$G$19</f>
        <v>1808.3146448100001</v>
      </c>
      <c r="M53" s="36">
        <f>SUMIFS(СВЦЭМ!$C$39:$C$782,СВЦЭМ!$A$39:$A$782,$A53,СВЦЭМ!$B$39:$B$782,M$47)+'СЕТ СН'!$G$9+СВЦЭМ!$D$10+'СЕТ СН'!$G$6-'СЕТ СН'!$G$19</f>
        <v>1807.4436901700001</v>
      </c>
      <c r="N53" s="36">
        <f>SUMIFS(СВЦЭМ!$C$39:$C$782,СВЦЭМ!$A$39:$A$782,$A53,СВЦЭМ!$B$39:$B$782,N$47)+'СЕТ СН'!$G$9+СВЦЭМ!$D$10+'СЕТ СН'!$G$6-'СЕТ СН'!$G$19</f>
        <v>1810.5521287900001</v>
      </c>
      <c r="O53" s="36">
        <f>SUMIFS(СВЦЭМ!$C$39:$C$782,СВЦЭМ!$A$39:$A$782,$A53,СВЦЭМ!$B$39:$B$782,O$47)+'СЕТ СН'!$G$9+СВЦЭМ!$D$10+'СЕТ СН'!$G$6-'СЕТ СН'!$G$19</f>
        <v>1837.0989476100001</v>
      </c>
      <c r="P53" s="36">
        <f>SUMIFS(СВЦЭМ!$C$39:$C$782,СВЦЭМ!$A$39:$A$782,$A53,СВЦЭМ!$B$39:$B$782,P$47)+'СЕТ СН'!$G$9+СВЦЭМ!$D$10+'СЕТ СН'!$G$6-'СЕТ СН'!$G$19</f>
        <v>1841.10882154</v>
      </c>
      <c r="Q53" s="36">
        <f>SUMIFS(СВЦЭМ!$C$39:$C$782,СВЦЭМ!$A$39:$A$782,$A53,СВЦЭМ!$B$39:$B$782,Q$47)+'СЕТ СН'!$G$9+СВЦЭМ!$D$10+'СЕТ СН'!$G$6-'СЕТ СН'!$G$19</f>
        <v>1856.8804439700002</v>
      </c>
      <c r="R53" s="36">
        <f>SUMIFS(СВЦЭМ!$C$39:$C$782,СВЦЭМ!$A$39:$A$782,$A53,СВЦЭМ!$B$39:$B$782,R$47)+'СЕТ СН'!$G$9+СВЦЭМ!$D$10+'СЕТ СН'!$G$6-'СЕТ СН'!$G$19</f>
        <v>1848.4990658200002</v>
      </c>
      <c r="S53" s="36">
        <f>SUMIFS(СВЦЭМ!$C$39:$C$782,СВЦЭМ!$A$39:$A$782,$A53,СВЦЭМ!$B$39:$B$782,S$47)+'СЕТ СН'!$G$9+СВЦЭМ!$D$10+'СЕТ СН'!$G$6-'СЕТ СН'!$G$19</f>
        <v>1814.1535569500002</v>
      </c>
      <c r="T53" s="36">
        <f>SUMIFS(СВЦЭМ!$C$39:$C$782,СВЦЭМ!$A$39:$A$782,$A53,СВЦЭМ!$B$39:$B$782,T$47)+'СЕТ СН'!$G$9+СВЦЭМ!$D$10+'СЕТ СН'!$G$6-'СЕТ СН'!$G$19</f>
        <v>1740.69235727</v>
      </c>
      <c r="U53" s="36">
        <f>SUMIFS(СВЦЭМ!$C$39:$C$782,СВЦЭМ!$A$39:$A$782,$A53,СВЦЭМ!$B$39:$B$782,U$47)+'СЕТ СН'!$G$9+СВЦЭМ!$D$10+'СЕТ СН'!$G$6-'СЕТ СН'!$G$19</f>
        <v>1723.9051641800002</v>
      </c>
      <c r="V53" s="36">
        <f>SUMIFS(СВЦЭМ!$C$39:$C$782,СВЦЭМ!$A$39:$A$782,$A53,СВЦЭМ!$B$39:$B$782,V$47)+'СЕТ СН'!$G$9+СВЦЭМ!$D$10+'СЕТ СН'!$G$6-'СЕТ СН'!$G$19</f>
        <v>1758.3591298600002</v>
      </c>
      <c r="W53" s="36">
        <f>SUMIFS(СВЦЭМ!$C$39:$C$782,СВЦЭМ!$A$39:$A$782,$A53,СВЦЭМ!$B$39:$B$782,W$47)+'СЕТ СН'!$G$9+СВЦЭМ!$D$10+'СЕТ СН'!$G$6-'СЕТ СН'!$G$19</f>
        <v>1782.6571157100002</v>
      </c>
      <c r="X53" s="36">
        <f>SUMIFS(СВЦЭМ!$C$39:$C$782,СВЦЭМ!$A$39:$A$782,$A53,СВЦЭМ!$B$39:$B$782,X$47)+'СЕТ СН'!$G$9+СВЦЭМ!$D$10+'СЕТ СН'!$G$6-'СЕТ СН'!$G$19</f>
        <v>1825.4742371100001</v>
      </c>
      <c r="Y53" s="36">
        <f>SUMIFS(СВЦЭМ!$C$39:$C$782,СВЦЭМ!$A$39:$A$782,$A53,СВЦЭМ!$B$39:$B$782,Y$47)+'СЕТ СН'!$G$9+СВЦЭМ!$D$10+'СЕТ СН'!$G$6-'СЕТ СН'!$G$19</f>
        <v>1870.9653426000002</v>
      </c>
    </row>
    <row r="54" spans="1:25" ht="15.75" x14ac:dyDescent="0.2">
      <c r="A54" s="35">
        <f t="shared" si="1"/>
        <v>45237</v>
      </c>
      <c r="B54" s="36">
        <f>SUMIFS(СВЦЭМ!$C$39:$C$782,СВЦЭМ!$A$39:$A$782,$A54,СВЦЭМ!$B$39:$B$782,B$47)+'СЕТ СН'!$G$9+СВЦЭМ!$D$10+'СЕТ СН'!$G$6-'СЕТ СН'!$G$19</f>
        <v>1885.2792083100001</v>
      </c>
      <c r="C54" s="36">
        <f>SUMIFS(СВЦЭМ!$C$39:$C$782,СВЦЭМ!$A$39:$A$782,$A54,СВЦЭМ!$B$39:$B$782,C$47)+'СЕТ СН'!$G$9+СВЦЭМ!$D$10+'СЕТ СН'!$G$6-'СЕТ СН'!$G$19</f>
        <v>1932.5732460900001</v>
      </c>
      <c r="D54" s="36">
        <f>SUMIFS(СВЦЭМ!$C$39:$C$782,СВЦЭМ!$A$39:$A$782,$A54,СВЦЭМ!$B$39:$B$782,D$47)+'СЕТ СН'!$G$9+СВЦЭМ!$D$10+'СЕТ СН'!$G$6-'СЕТ СН'!$G$19</f>
        <v>1994.66020776</v>
      </c>
      <c r="E54" s="36">
        <f>SUMIFS(СВЦЭМ!$C$39:$C$782,СВЦЭМ!$A$39:$A$782,$A54,СВЦЭМ!$B$39:$B$782,E$47)+'СЕТ СН'!$G$9+СВЦЭМ!$D$10+'СЕТ СН'!$G$6-'СЕТ СН'!$G$19</f>
        <v>1982.6150942500001</v>
      </c>
      <c r="F54" s="36">
        <f>SUMIFS(СВЦЭМ!$C$39:$C$782,СВЦЭМ!$A$39:$A$782,$A54,СВЦЭМ!$B$39:$B$782,F$47)+'СЕТ СН'!$G$9+СВЦЭМ!$D$10+'СЕТ СН'!$G$6-'СЕТ СН'!$G$19</f>
        <v>1983.8867642500002</v>
      </c>
      <c r="G54" s="36">
        <f>SUMIFS(СВЦЭМ!$C$39:$C$782,СВЦЭМ!$A$39:$A$782,$A54,СВЦЭМ!$B$39:$B$782,G$47)+'СЕТ СН'!$G$9+СВЦЭМ!$D$10+'СЕТ СН'!$G$6-'СЕТ СН'!$G$19</f>
        <v>1966.63286309</v>
      </c>
      <c r="H54" s="36">
        <f>SUMIFS(СВЦЭМ!$C$39:$C$782,СВЦЭМ!$A$39:$A$782,$A54,СВЦЭМ!$B$39:$B$782,H$47)+'СЕТ СН'!$G$9+СВЦЭМ!$D$10+'СЕТ СН'!$G$6-'СЕТ СН'!$G$19</f>
        <v>1955.0819050700002</v>
      </c>
      <c r="I54" s="36">
        <f>SUMIFS(СВЦЭМ!$C$39:$C$782,СВЦЭМ!$A$39:$A$782,$A54,СВЦЭМ!$B$39:$B$782,I$47)+'СЕТ СН'!$G$9+СВЦЭМ!$D$10+'СЕТ СН'!$G$6-'СЕТ СН'!$G$19</f>
        <v>1910.93979786</v>
      </c>
      <c r="J54" s="36">
        <f>SUMIFS(СВЦЭМ!$C$39:$C$782,СВЦЭМ!$A$39:$A$782,$A54,СВЦЭМ!$B$39:$B$782,J$47)+'СЕТ СН'!$G$9+СВЦЭМ!$D$10+'СЕТ СН'!$G$6-'СЕТ СН'!$G$19</f>
        <v>1868.1447420700001</v>
      </c>
      <c r="K54" s="36">
        <f>SUMIFS(СВЦЭМ!$C$39:$C$782,СВЦЭМ!$A$39:$A$782,$A54,СВЦЭМ!$B$39:$B$782,K$47)+'СЕТ СН'!$G$9+СВЦЭМ!$D$10+'СЕТ СН'!$G$6-'СЕТ СН'!$G$19</f>
        <v>1849.9470535100002</v>
      </c>
      <c r="L54" s="36">
        <f>SUMIFS(СВЦЭМ!$C$39:$C$782,СВЦЭМ!$A$39:$A$782,$A54,СВЦЭМ!$B$39:$B$782,L$47)+'СЕТ СН'!$G$9+СВЦЭМ!$D$10+'СЕТ СН'!$G$6-'СЕТ СН'!$G$19</f>
        <v>1813.6262066200002</v>
      </c>
      <c r="M54" s="36">
        <f>SUMIFS(СВЦЭМ!$C$39:$C$782,СВЦЭМ!$A$39:$A$782,$A54,СВЦЭМ!$B$39:$B$782,M$47)+'СЕТ СН'!$G$9+СВЦЭМ!$D$10+'СЕТ СН'!$G$6-'СЕТ СН'!$G$19</f>
        <v>1821.4400476200001</v>
      </c>
      <c r="N54" s="36">
        <f>SUMIFS(СВЦЭМ!$C$39:$C$782,СВЦЭМ!$A$39:$A$782,$A54,СВЦЭМ!$B$39:$B$782,N$47)+'СЕТ СН'!$G$9+СВЦЭМ!$D$10+'СЕТ СН'!$G$6-'СЕТ СН'!$G$19</f>
        <v>1852.3883684500001</v>
      </c>
      <c r="O54" s="36">
        <f>SUMIFS(СВЦЭМ!$C$39:$C$782,СВЦЭМ!$A$39:$A$782,$A54,СВЦЭМ!$B$39:$B$782,O$47)+'СЕТ СН'!$G$9+СВЦЭМ!$D$10+'СЕТ СН'!$G$6-'СЕТ СН'!$G$19</f>
        <v>1871.7952059600002</v>
      </c>
      <c r="P54" s="36">
        <f>SUMIFS(СВЦЭМ!$C$39:$C$782,СВЦЭМ!$A$39:$A$782,$A54,СВЦЭМ!$B$39:$B$782,P$47)+'СЕТ СН'!$G$9+СВЦЭМ!$D$10+'СЕТ СН'!$G$6-'СЕТ СН'!$G$19</f>
        <v>1857.0901865300002</v>
      </c>
      <c r="Q54" s="36">
        <f>SUMIFS(СВЦЭМ!$C$39:$C$782,СВЦЭМ!$A$39:$A$782,$A54,СВЦЭМ!$B$39:$B$782,Q$47)+'СЕТ СН'!$G$9+СВЦЭМ!$D$10+'СЕТ СН'!$G$6-'СЕТ СН'!$G$19</f>
        <v>1878.1144395200001</v>
      </c>
      <c r="R54" s="36">
        <f>SUMIFS(СВЦЭМ!$C$39:$C$782,СВЦЭМ!$A$39:$A$782,$A54,СВЦЭМ!$B$39:$B$782,R$47)+'СЕТ СН'!$G$9+СВЦЭМ!$D$10+'СЕТ СН'!$G$6-'СЕТ СН'!$G$19</f>
        <v>1869.7994535300002</v>
      </c>
      <c r="S54" s="36">
        <f>SUMIFS(СВЦЭМ!$C$39:$C$782,СВЦЭМ!$A$39:$A$782,$A54,СВЦЭМ!$B$39:$B$782,S$47)+'СЕТ СН'!$G$9+СВЦЭМ!$D$10+'СЕТ СН'!$G$6-'СЕТ СН'!$G$19</f>
        <v>1840.0888644700001</v>
      </c>
      <c r="T54" s="36">
        <f>SUMIFS(СВЦЭМ!$C$39:$C$782,СВЦЭМ!$A$39:$A$782,$A54,СВЦЭМ!$B$39:$B$782,T$47)+'СЕТ СН'!$G$9+СВЦЭМ!$D$10+'СЕТ СН'!$G$6-'СЕТ СН'!$G$19</f>
        <v>1780.8888100600002</v>
      </c>
      <c r="U54" s="36">
        <f>SUMIFS(СВЦЭМ!$C$39:$C$782,СВЦЭМ!$A$39:$A$782,$A54,СВЦЭМ!$B$39:$B$782,U$47)+'СЕТ СН'!$G$9+СВЦЭМ!$D$10+'СЕТ СН'!$G$6-'СЕТ СН'!$G$19</f>
        <v>1775.0757590000001</v>
      </c>
      <c r="V54" s="36">
        <f>SUMIFS(СВЦЭМ!$C$39:$C$782,СВЦЭМ!$A$39:$A$782,$A54,СВЦЭМ!$B$39:$B$782,V$47)+'СЕТ СН'!$G$9+СВЦЭМ!$D$10+'СЕТ СН'!$G$6-'СЕТ СН'!$G$19</f>
        <v>1787.0911619200001</v>
      </c>
      <c r="W54" s="36">
        <f>SUMIFS(СВЦЭМ!$C$39:$C$782,СВЦЭМ!$A$39:$A$782,$A54,СВЦЭМ!$B$39:$B$782,W$47)+'СЕТ СН'!$G$9+СВЦЭМ!$D$10+'СЕТ СН'!$G$6-'СЕТ СН'!$G$19</f>
        <v>1803.51271105</v>
      </c>
      <c r="X54" s="36">
        <f>SUMIFS(СВЦЭМ!$C$39:$C$782,СВЦЭМ!$A$39:$A$782,$A54,СВЦЭМ!$B$39:$B$782,X$47)+'СЕТ СН'!$G$9+СВЦЭМ!$D$10+'СЕТ СН'!$G$6-'СЕТ СН'!$G$19</f>
        <v>1866.5511336400002</v>
      </c>
      <c r="Y54" s="36">
        <f>SUMIFS(СВЦЭМ!$C$39:$C$782,СВЦЭМ!$A$39:$A$782,$A54,СВЦЭМ!$B$39:$B$782,Y$47)+'СЕТ СН'!$G$9+СВЦЭМ!$D$10+'СЕТ СН'!$G$6-'СЕТ СН'!$G$19</f>
        <v>1908.9954669700001</v>
      </c>
    </row>
    <row r="55" spans="1:25" ht="15.75" x14ac:dyDescent="0.2">
      <c r="A55" s="35">
        <f t="shared" si="1"/>
        <v>45238</v>
      </c>
      <c r="B55" s="36">
        <f>SUMIFS(СВЦЭМ!$C$39:$C$782,СВЦЭМ!$A$39:$A$782,$A55,СВЦЭМ!$B$39:$B$782,B$47)+'СЕТ СН'!$G$9+СВЦЭМ!$D$10+'СЕТ СН'!$G$6-'СЕТ СН'!$G$19</f>
        <v>1935.9452437500001</v>
      </c>
      <c r="C55" s="36">
        <f>SUMIFS(СВЦЭМ!$C$39:$C$782,СВЦЭМ!$A$39:$A$782,$A55,СВЦЭМ!$B$39:$B$782,C$47)+'СЕТ СН'!$G$9+СВЦЭМ!$D$10+'СЕТ СН'!$G$6-'СЕТ СН'!$G$19</f>
        <v>2029.60752243</v>
      </c>
      <c r="D55" s="36">
        <f>SUMIFS(СВЦЭМ!$C$39:$C$782,СВЦЭМ!$A$39:$A$782,$A55,СВЦЭМ!$B$39:$B$782,D$47)+'СЕТ СН'!$G$9+СВЦЭМ!$D$10+'СЕТ СН'!$G$6-'СЕТ СН'!$G$19</f>
        <v>2112.4204463599999</v>
      </c>
      <c r="E55" s="36">
        <f>SUMIFS(СВЦЭМ!$C$39:$C$782,СВЦЭМ!$A$39:$A$782,$A55,СВЦЭМ!$B$39:$B$782,E$47)+'СЕТ СН'!$G$9+СВЦЭМ!$D$10+'СЕТ СН'!$G$6-'СЕТ СН'!$G$19</f>
        <v>2129.1026843300001</v>
      </c>
      <c r="F55" s="36">
        <f>SUMIFS(СВЦЭМ!$C$39:$C$782,СВЦЭМ!$A$39:$A$782,$A55,СВЦЭМ!$B$39:$B$782,F$47)+'СЕТ СН'!$G$9+СВЦЭМ!$D$10+'СЕТ СН'!$G$6-'СЕТ СН'!$G$19</f>
        <v>2132.0009959400004</v>
      </c>
      <c r="G55" s="36">
        <f>SUMIFS(СВЦЭМ!$C$39:$C$782,СВЦЭМ!$A$39:$A$782,$A55,СВЦЭМ!$B$39:$B$782,G$47)+'СЕТ СН'!$G$9+СВЦЭМ!$D$10+'СЕТ СН'!$G$6-'СЕТ СН'!$G$19</f>
        <v>2116.1277535400004</v>
      </c>
      <c r="H55" s="36">
        <f>SUMIFS(СВЦЭМ!$C$39:$C$782,СВЦЭМ!$A$39:$A$782,$A55,СВЦЭМ!$B$39:$B$782,H$47)+'СЕТ СН'!$G$9+СВЦЭМ!$D$10+'СЕТ СН'!$G$6-'СЕТ СН'!$G$19</f>
        <v>2058.44932612</v>
      </c>
      <c r="I55" s="36">
        <f>SUMIFS(СВЦЭМ!$C$39:$C$782,СВЦЭМ!$A$39:$A$782,$A55,СВЦЭМ!$B$39:$B$782,I$47)+'СЕТ СН'!$G$9+СВЦЭМ!$D$10+'СЕТ СН'!$G$6-'СЕТ СН'!$G$19</f>
        <v>2091.16582754</v>
      </c>
      <c r="J55" s="36">
        <f>SUMIFS(СВЦЭМ!$C$39:$C$782,СВЦЭМ!$A$39:$A$782,$A55,СВЦЭМ!$B$39:$B$782,J$47)+'СЕТ СН'!$G$9+СВЦЭМ!$D$10+'СЕТ СН'!$G$6-'СЕТ СН'!$G$19</f>
        <v>2061.7427723800001</v>
      </c>
      <c r="K55" s="36">
        <f>SUMIFS(СВЦЭМ!$C$39:$C$782,СВЦЭМ!$A$39:$A$782,$A55,СВЦЭМ!$B$39:$B$782,K$47)+'СЕТ СН'!$G$9+СВЦЭМ!$D$10+'СЕТ СН'!$G$6-'СЕТ СН'!$G$19</f>
        <v>2009.7310413800001</v>
      </c>
      <c r="L55" s="36">
        <f>SUMIFS(СВЦЭМ!$C$39:$C$782,СВЦЭМ!$A$39:$A$782,$A55,СВЦЭМ!$B$39:$B$782,L$47)+'СЕТ СН'!$G$9+СВЦЭМ!$D$10+'СЕТ СН'!$G$6-'СЕТ СН'!$G$19</f>
        <v>1986.8405626800002</v>
      </c>
      <c r="M55" s="36">
        <f>SUMIFS(СВЦЭМ!$C$39:$C$782,СВЦЭМ!$A$39:$A$782,$A55,СВЦЭМ!$B$39:$B$782,M$47)+'СЕТ СН'!$G$9+СВЦЭМ!$D$10+'СЕТ СН'!$G$6-'СЕТ СН'!$G$19</f>
        <v>1986.3956911900002</v>
      </c>
      <c r="N55" s="36">
        <f>SUMIFS(СВЦЭМ!$C$39:$C$782,СВЦЭМ!$A$39:$A$782,$A55,СВЦЭМ!$B$39:$B$782,N$47)+'СЕТ СН'!$G$9+СВЦЭМ!$D$10+'СЕТ СН'!$G$6-'СЕТ СН'!$G$19</f>
        <v>1961.4519124600001</v>
      </c>
      <c r="O55" s="36">
        <f>SUMIFS(СВЦЭМ!$C$39:$C$782,СВЦЭМ!$A$39:$A$782,$A55,СВЦЭМ!$B$39:$B$782,O$47)+'СЕТ СН'!$G$9+СВЦЭМ!$D$10+'СЕТ СН'!$G$6-'СЕТ СН'!$G$19</f>
        <v>1977.51699835</v>
      </c>
      <c r="P55" s="36">
        <f>SUMIFS(СВЦЭМ!$C$39:$C$782,СВЦЭМ!$A$39:$A$782,$A55,СВЦЭМ!$B$39:$B$782,P$47)+'СЕТ СН'!$G$9+СВЦЭМ!$D$10+'СЕТ СН'!$G$6-'СЕТ СН'!$G$19</f>
        <v>2030.5164342800001</v>
      </c>
      <c r="Q55" s="36">
        <f>SUMIFS(СВЦЭМ!$C$39:$C$782,СВЦЭМ!$A$39:$A$782,$A55,СВЦЭМ!$B$39:$B$782,Q$47)+'СЕТ СН'!$G$9+СВЦЭМ!$D$10+'СЕТ СН'!$G$6-'СЕТ СН'!$G$19</f>
        <v>2020.0563135000002</v>
      </c>
      <c r="R55" s="36">
        <f>SUMIFS(СВЦЭМ!$C$39:$C$782,СВЦЭМ!$A$39:$A$782,$A55,СВЦЭМ!$B$39:$B$782,R$47)+'СЕТ СН'!$G$9+СВЦЭМ!$D$10+'СЕТ СН'!$G$6-'СЕТ СН'!$G$19</f>
        <v>2016.83407732</v>
      </c>
      <c r="S55" s="36">
        <f>SUMIFS(СВЦЭМ!$C$39:$C$782,СВЦЭМ!$A$39:$A$782,$A55,СВЦЭМ!$B$39:$B$782,S$47)+'СЕТ СН'!$G$9+СВЦЭМ!$D$10+'СЕТ СН'!$G$6-'СЕТ СН'!$G$19</f>
        <v>2001.9332759600002</v>
      </c>
      <c r="T55" s="36">
        <f>SUMIFS(СВЦЭМ!$C$39:$C$782,СВЦЭМ!$A$39:$A$782,$A55,СВЦЭМ!$B$39:$B$782,T$47)+'СЕТ СН'!$G$9+СВЦЭМ!$D$10+'СЕТ СН'!$G$6-'СЕТ СН'!$G$19</f>
        <v>1941.6560056000001</v>
      </c>
      <c r="U55" s="36">
        <f>SUMIFS(СВЦЭМ!$C$39:$C$782,СВЦЭМ!$A$39:$A$782,$A55,СВЦЭМ!$B$39:$B$782,U$47)+'СЕТ СН'!$G$9+СВЦЭМ!$D$10+'СЕТ СН'!$G$6-'СЕТ СН'!$G$19</f>
        <v>1939.63104279</v>
      </c>
      <c r="V55" s="36">
        <f>SUMIFS(СВЦЭМ!$C$39:$C$782,СВЦЭМ!$A$39:$A$782,$A55,СВЦЭМ!$B$39:$B$782,V$47)+'СЕТ СН'!$G$9+СВЦЭМ!$D$10+'СЕТ СН'!$G$6-'СЕТ СН'!$G$19</f>
        <v>1968.7834325000001</v>
      </c>
      <c r="W55" s="36">
        <f>SUMIFS(СВЦЭМ!$C$39:$C$782,СВЦЭМ!$A$39:$A$782,$A55,СВЦЭМ!$B$39:$B$782,W$47)+'СЕТ СН'!$G$9+СВЦЭМ!$D$10+'СЕТ СН'!$G$6-'СЕТ СН'!$G$19</f>
        <v>1971.0088234900002</v>
      </c>
      <c r="X55" s="36">
        <f>SUMIFS(СВЦЭМ!$C$39:$C$782,СВЦЭМ!$A$39:$A$782,$A55,СВЦЭМ!$B$39:$B$782,X$47)+'СЕТ СН'!$G$9+СВЦЭМ!$D$10+'СЕТ СН'!$G$6-'СЕТ СН'!$G$19</f>
        <v>2014.7302321200002</v>
      </c>
      <c r="Y55" s="36">
        <f>SUMIFS(СВЦЭМ!$C$39:$C$782,СВЦЭМ!$A$39:$A$782,$A55,СВЦЭМ!$B$39:$B$782,Y$47)+'СЕТ СН'!$G$9+СВЦЭМ!$D$10+'СЕТ СН'!$G$6-'СЕТ СН'!$G$19</f>
        <v>2053.3466690200003</v>
      </c>
    </row>
    <row r="56" spans="1:25" ht="15.75" x14ac:dyDescent="0.2">
      <c r="A56" s="35">
        <f t="shared" si="1"/>
        <v>45239</v>
      </c>
      <c r="B56" s="36">
        <f>SUMIFS(СВЦЭМ!$C$39:$C$782,СВЦЭМ!$A$39:$A$782,$A56,СВЦЭМ!$B$39:$B$782,B$47)+'СЕТ СН'!$G$9+СВЦЭМ!$D$10+'СЕТ СН'!$G$6-'СЕТ СН'!$G$19</f>
        <v>2027.0998679100001</v>
      </c>
      <c r="C56" s="36">
        <f>SUMIFS(СВЦЭМ!$C$39:$C$782,СВЦЭМ!$A$39:$A$782,$A56,СВЦЭМ!$B$39:$B$782,C$47)+'СЕТ СН'!$G$9+СВЦЭМ!$D$10+'СЕТ СН'!$G$6-'СЕТ СН'!$G$19</f>
        <v>2050.6945276200004</v>
      </c>
      <c r="D56" s="36">
        <f>SUMIFS(СВЦЭМ!$C$39:$C$782,СВЦЭМ!$A$39:$A$782,$A56,СВЦЭМ!$B$39:$B$782,D$47)+'СЕТ СН'!$G$9+СВЦЭМ!$D$10+'СЕТ СН'!$G$6-'СЕТ СН'!$G$19</f>
        <v>2161.3344949700004</v>
      </c>
      <c r="E56" s="36">
        <f>SUMIFS(СВЦЭМ!$C$39:$C$782,СВЦЭМ!$A$39:$A$782,$A56,СВЦЭМ!$B$39:$B$782,E$47)+'СЕТ СН'!$G$9+СВЦЭМ!$D$10+'СЕТ СН'!$G$6-'СЕТ СН'!$G$19</f>
        <v>2213.8342425499995</v>
      </c>
      <c r="F56" s="36">
        <f>SUMIFS(СВЦЭМ!$C$39:$C$782,СВЦЭМ!$A$39:$A$782,$A56,СВЦЭМ!$B$39:$B$782,F$47)+'СЕТ СН'!$G$9+СВЦЭМ!$D$10+'СЕТ СН'!$G$6-'СЕТ СН'!$G$19</f>
        <v>2226.77295409</v>
      </c>
      <c r="G56" s="36">
        <f>SUMIFS(СВЦЭМ!$C$39:$C$782,СВЦЭМ!$A$39:$A$782,$A56,СВЦЭМ!$B$39:$B$782,G$47)+'СЕТ СН'!$G$9+СВЦЭМ!$D$10+'СЕТ СН'!$G$6-'СЕТ СН'!$G$19</f>
        <v>2197.43946529</v>
      </c>
      <c r="H56" s="36">
        <f>SUMIFS(СВЦЭМ!$C$39:$C$782,СВЦЭМ!$A$39:$A$782,$A56,СВЦЭМ!$B$39:$B$782,H$47)+'СЕТ СН'!$G$9+СВЦЭМ!$D$10+'СЕТ СН'!$G$6-'СЕТ СН'!$G$19</f>
        <v>2127.2989503400004</v>
      </c>
      <c r="I56" s="36">
        <f>SUMIFS(СВЦЭМ!$C$39:$C$782,СВЦЭМ!$A$39:$A$782,$A56,СВЦЭМ!$B$39:$B$782,I$47)+'СЕТ СН'!$G$9+СВЦЭМ!$D$10+'СЕТ СН'!$G$6-'СЕТ СН'!$G$19</f>
        <v>2084.9379828400001</v>
      </c>
      <c r="J56" s="36">
        <f>SUMIFS(СВЦЭМ!$C$39:$C$782,СВЦЭМ!$A$39:$A$782,$A56,СВЦЭМ!$B$39:$B$782,J$47)+'СЕТ СН'!$G$9+СВЦЭМ!$D$10+'СЕТ СН'!$G$6-'СЕТ СН'!$G$19</f>
        <v>2068.0968626399999</v>
      </c>
      <c r="K56" s="36">
        <f>SUMIFS(СВЦЭМ!$C$39:$C$782,СВЦЭМ!$A$39:$A$782,$A56,СВЦЭМ!$B$39:$B$782,K$47)+'СЕТ СН'!$G$9+СВЦЭМ!$D$10+'СЕТ СН'!$G$6-'СЕТ СН'!$G$19</f>
        <v>2030.2502887200001</v>
      </c>
      <c r="L56" s="36">
        <f>SUMIFS(СВЦЭМ!$C$39:$C$782,СВЦЭМ!$A$39:$A$782,$A56,СВЦЭМ!$B$39:$B$782,L$47)+'СЕТ СН'!$G$9+СВЦЭМ!$D$10+'СЕТ СН'!$G$6-'СЕТ СН'!$G$19</f>
        <v>2022.3404577700001</v>
      </c>
      <c r="M56" s="36">
        <f>SUMIFS(СВЦЭМ!$C$39:$C$782,СВЦЭМ!$A$39:$A$782,$A56,СВЦЭМ!$B$39:$B$782,M$47)+'СЕТ СН'!$G$9+СВЦЭМ!$D$10+'СЕТ СН'!$G$6-'СЕТ СН'!$G$19</f>
        <v>2028.99233669</v>
      </c>
      <c r="N56" s="36">
        <f>SUMIFS(СВЦЭМ!$C$39:$C$782,СВЦЭМ!$A$39:$A$782,$A56,СВЦЭМ!$B$39:$B$782,N$47)+'СЕТ СН'!$G$9+СВЦЭМ!$D$10+'СЕТ СН'!$G$6-'СЕТ СН'!$G$19</f>
        <v>2042.1257081400001</v>
      </c>
      <c r="O56" s="36">
        <f>SUMIFS(СВЦЭМ!$C$39:$C$782,СВЦЭМ!$A$39:$A$782,$A56,СВЦЭМ!$B$39:$B$782,O$47)+'СЕТ СН'!$G$9+СВЦЭМ!$D$10+'СЕТ СН'!$G$6-'СЕТ СН'!$G$19</f>
        <v>2036.4286388400001</v>
      </c>
      <c r="P56" s="36">
        <f>SUMIFS(СВЦЭМ!$C$39:$C$782,СВЦЭМ!$A$39:$A$782,$A56,СВЦЭМ!$B$39:$B$782,P$47)+'СЕТ СН'!$G$9+СВЦЭМ!$D$10+'СЕТ СН'!$G$6-'СЕТ СН'!$G$19</f>
        <v>2053.6807751699998</v>
      </c>
      <c r="Q56" s="36">
        <f>SUMIFS(СВЦЭМ!$C$39:$C$782,СВЦЭМ!$A$39:$A$782,$A56,СВЦЭМ!$B$39:$B$782,Q$47)+'СЕТ СН'!$G$9+СВЦЭМ!$D$10+'СЕТ СН'!$G$6-'СЕТ СН'!$G$19</f>
        <v>2073.4707138600002</v>
      </c>
      <c r="R56" s="36">
        <f>SUMIFS(СВЦЭМ!$C$39:$C$782,СВЦЭМ!$A$39:$A$782,$A56,СВЦЭМ!$B$39:$B$782,R$47)+'СЕТ СН'!$G$9+СВЦЭМ!$D$10+'СЕТ СН'!$G$6-'СЕТ СН'!$G$19</f>
        <v>2050.1023514200001</v>
      </c>
      <c r="S56" s="36">
        <f>SUMIFS(СВЦЭМ!$C$39:$C$782,СВЦЭМ!$A$39:$A$782,$A56,СВЦЭМ!$B$39:$B$782,S$47)+'СЕТ СН'!$G$9+СВЦЭМ!$D$10+'СЕТ СН'!$G$6-'СЕТ СН'!$G$19</f>
        <v>2042.5105269400001</v>
      </c>
      <c r="T56" s="36">
        <f>SUMIFS(СВЦЭМ!$C$39:$C$782,СВЦЭМ!$A$39:$A$782,$A56,СВЦЭМ!$B$39:$B$782,T$47)+'СЕТ СН'!$G$9+СВЦЭМ!$D$10+'СЕТ СН'!$G$6-'СЕТ СН'!$G$19</f>
        <v>1997.7854372100001</v>
      </c>
      <c r="U56" s="36">
        <f>SUMIFS(СВЦЭМ!$C$39:$C$782,СВЦЭМ!$A$39:$A$782,$A56,СВЦЭМ!$B$39:$B$782,U$47)+'СЕТ СН'!$G$9+СВЦЭМ!$D$10+'СЕТ СН'!$G$6-'СЕТ СН'!$G$19</f>
        <v>2003.8939311600002</v>
      </c>
      <c r="V56" s="36">
        <f>SUMIFS(СВЦЭМ!$C$39:$C$782,СВЦЭМ!$A$39:$A$782,$A56,СВЦЭМ!$B$39:$B$782,V$47)+'СЕТ СН'!$G$9+СВЦЭМ!$D$10+'СЕТ СН'!$G$6-'СЕТ СН'!$G$19</f>
        <v>2022.34488504</v>
      </c>
      <c r="W56" s="36">
        <f>SUMIFS(СВЦЭМ!$C$39:$C$782,СВЦЭМ!$A$39:$A$782,$A56,СВЦЭМ!$B$39:$B$782,W$47)+'СЕТ СН'!$G$9+СВЦЭМ!$D$10+'СЕТ СН'!$G$6-'СЕТ СН'!$G$19</f>
        <v>2033.80159559</v>
      </c>
      <c r="X56" s="36">
        <f>SUMIFS(СВЦЭМ!$C$39:$C$782,СВЦЭМ!$A$39:$A$782,$A56,СВЦЭМ!$B$39:$B$782,X$47)+'СЕТ СН'!$G$9+СВЦЭМ!$D$10+'СЕТ СН'!$G$6-'СЕТ СН'!$G$19</f>
        <v>2086.7015407899999</v>
      </c>
      <c r="Y56" s="36">
        <f>SUMIFS(СВЦЭМ!$C$39:$C$782,СВЦЭМ!$A$39:$A$782,$A56,СВЦЭМ!$B$39:$B$782,Y$47)+'СЕТ СН'!$G$9+СВЦЭМ!$D$10+'СЕТ СН'!$G$6-'СЕТ СН'!$G$19</f>
        <v>2120.5887100099999</v>
      </c>
    </row>
    <row r="57" spans="1:25" ht="15.75" x14ac:dyDescent="0.2">
      <c r="A57" s="35">
        <f t="shared" si="1"/>
        <v>45240</v>
      </c>
      <c r="B57" s="36">
        <f>SUMIFS(СВЦЭМ!$C$39:$C$782,СВЦЭМ!$A$39:$A$782,$A57,СВЦЭМ!$B$39:$B$782,B$47)+'СЕТ СН'!$G$9+СВЦЭМ!$D$10+'СЕТ СН'!$G$6-'СЕТ СН'!$G$19</f>
        <v>2131.0550162700001</v>
      </c>
      <c r="C57" s="36">
        <f>SUMIFS(СВЦЭМ!$C$39:$C$782,СВЦЭМ!$A$39:$A$782,$A57,СВЦЭМ!$B$39:$B$782,C$47)+'СЕТ СН'!$G$9+СВЦЭМ!$D$10+'СЕТ СН'!$G$6-'СЕТ СН'!$G$19</f>
        <v>2160.7578681900004</v>
      </c>
      <c r="D57" s="36">
        <f>SUMIFS(СВЦЭМ!$C$39:$C$782,СВЦЭМ!$A$39:$A$782,$A57,СВЦЭМ!$B$39:$B$782,D$47)+'СЕТ СН'!$G$9+СВЦЭМ!$D$10+'СЕТ СН'!$G$6-'СЕТ СН'!$G$19</f>
        <v>2173.1650885899999</v>
      </c>
      <c r="E57" s="36">
        <f>SUMIFS(СВЦЭМ!$C$39:$C$782,СВЦЭМ!$A$39:$A$782,$A57,СВЦЭМ!$B$39:$B$782,E$47)+'СЕТ СН'!$G$9+СВЦЭМ!$D$10+'СЕТ СН'!$G$6-'СЕТ СН'!$G$19</f>
        <v>2185.07110977</v>
      </c>
      <c r="F57" s="36">
        <f>SUMIFS(СВЦЭМ!$C$39:$C$782,СВЦЭМ!$A$39:$A$782,$A57,СВЦЭМ!$B$39:$B$782,F$47)+'СЕТ СН'!$G$9+СВЦЭМ!$D$10+'СЕТ СН'!$G$6-'СЕТ СН'!$G$19</f>
        <v>2211.9331075700002</v>
      </c>
      <c r="G57" s="36">
        <f>SUMIFS(СВЦЭМ!$C$39:$C$782,СВЦЭМ!$A$39:$A$782,$A57,СВЦЭМ!$B$39:$B$782,G$47)+'СЕТ СН'!$G$9+СВЦЭМ!$D$10+'СЕТ СН'!$G$6-'СЕТ СН'!$G$19</f>
        <v>2192.1730985200002</v>
      </c>
      <c r="H57" s="36">
        <f>SUMIFS(СВЦЭМ!$C$39:$C$782,СВЦЭМ!$A$39:$A$782,$A57,СВЦЭМ!$B$39:$B$782,H$47)+'СЕТ СН'!$G$9+СВЦЭМ!$D$10+'СЕТ СН'!$G$6-'СЕТ СН'!$G$19</f>
        <v>2129.70524535</v>
      </c>
      <c r="I57" s="36">
        <f>SUMIFS(СВЦЭМ!$C$39:$C$782,СВЦЭМ!$A$39:$A$782,$A57,СВЦЭМ!$B$39:$B$782,I$47)+'СЕТ СН'!$G$9+СВЦЭМ!$D$10+'СЕТ СН'!$G$6-'СЕТ СН'!$G$19</f>
        <v>2074.96331009</v>
      </c>
      <c r="J57" s="36">
        <f>SUMIFS(СВЦЭМ!$C$39:$C$782,СВЦЭМ!$A$39:$A$782,$A57,СВЦЭМ!$B$39:$B$782,J$47)+'СЕТ СН'!$G$9+СВЦЭМ!$D$10+'СЕТ СН'!$G$6-'СЕТ СН'!$G$19</f>
        <v>2035.2470022500002</v>
      </c>
      <c r="K57" s="36">
        <f>SUMIFS(СВЦЭМ!$C$39:$C$782,СВЦЭМ!$A$39:$A$782,$A57,СВЦЭМ!$B$39:$B$782,K$47)+'СЕТ СН'!$G$9+СВЦЭМ!$D$10+'СЕТ СН'!$G$6-'СЕТ СН'!$G$19</f>
        <v>1995.5115315200001</v>
      </c>
      <c r="L57" s="36">
        <f>SUMIFS(СВЦЭМ!$C$39:$C$782,СВЦЭМ!$A$39:$A$782,$A57,СВЦЭМ!$B$39:$B$782,L$47)+'СЕТ СН'!$G$9+СВЦЭМ!$D$10+'СЕТ СН'!$G$6-'СЕТ СН'!$G$19</f>
        <v>1979.5033868600001</v>
      </c>
      <c r="M57" s="36">
        <f>SUMIFS(СВЦЭМ!$C$39:$C$782,СВЦЭМ!$A$39:$A$782,$A57,СВЦЭМ!$B$39:$B$782,M$47)+'СЕТ СН'!$G$9+СВЦЭМ!$D$10+'СЕТ СН'!$G$6-'СЕТ СН'!$G$19</f>
        <v>1998.84267374</v>
      </c>
      <c r="N57" s="36">
        <f>SUMIFS(СВЦЭМ!$C$39:$C$782,СВЦЭМ!$A$39:$A$782,$A57,СВЦЭМ!$B$39:$B$782,N$47)+'СЕТ СН'!$G$9+СВЦЭМ!$D$10+'СЕТ СН'!$G$6-'СЕТ СН'!$G$19</f>
        <v>2006.4009577100001</v>
      </c>
      <c r="O57" s="36">
        <f>SUMIFS(СВЦЭМ!$C$39:$C$782,СВЦЭМ!$A$39:$A$782,$A57,СВЦЭМ!$B$39:$B$782,O$47)+'СЕТ СН'!$G$9+СВЦЭМ!$D$10+'СЕТ СН'!$G$6-'СЕТ СН'!$G$19</f>
        <v>2023.62899715</v>
      </c>
      <c r="P57" s="36">
        <f>SUMIFS(СВЦЭМ!$C$39:$C$782,СВЦЭМ!$A$39:$A$782,$A57,СВЦЭМ!$B$39:$B$782,P$47)+'СЕТ СН'!$G$9+СВЦЭМ!$D$10+'СЕТ СН'!$G$6-'СЕТ СН'!$G$19</f>
        <v>2039.9136913500001</v>
      </c>
      <c r="Q57" s="36">
        <f>SUMIFS(СВЦЭМ!$C$39:$C$782,СВЦЭМ!$A$39:$A$782,$A57,СВЦЭМ!$B$39:$B$782,Q$47)+'СЕТ СН'!$G$9+СВЦЭМ!$D$10+'СЕТ СН'!$G$6-'СЕТ СН'!$G$19</f>
        <v>2075.3042477700001</v>
      </c>
      <c r="R57" s="36">
        <f>SUMIFS(СВЦЭМ!$C$39:$C$782,СВЦЭМ!$A$39:$A$782,$A57,СВЦЭМ!$B$39:$B$782,R$47)+'СЕТ СН'!$G$9+СВЦЭМ!$D$10+'СЕТ СН'!$G$6-'СЕТ СН'!$G$19</f>
        <v>2073.1075618700002</v>
      </c>
      <c r="S57" s="36">
        <f>SUMIFS(СВЦЭМ!$C$39:$C$782,СВЦЭМ!$A$39:$A$782,$A57,СВЦЭМ!$B$39:$B$782,S$47)+'СЕТ СН'!$G$9+СВЦЭМ!$D$10+'СЕТ СН'!$G$6-'СЕТ СН'!$G$19</f>
        <v>2024.8920389700002</v>
      </c>
      <c r="T57" s="36">
        <f>SUMIFS(СВЦЭМ!$C$39:$C$782,СВЦЭМ!$A$39:$A$782,$A57,СВЦЭМ!$B$39:$B$782,T$47)+'СЕТ СН'!$G$9+СВЦЭМ!$D$10+'СЕТ СН'!$G$6-'СЕТ СН'!$G$19</f>
        <v>1967.0700327100001</v>
      </c>
      <c r="U57" s="36">
        <f>SUMIFS(СВЦЭМ!$C$39:$C$782,СВЦЭМ!$A$39:$A$782,$A57,СВЦЭМ!$B$39:$B$782,U$47)+'СЕТ СН'!$G$9+СВЦЭМ!$D$10+'СЕТ СН'!$G$6-'СЕТ СН'!$G$19</f>
        <v>1968.4865802700001</v>
      </c>
      <c r="V57" s="36">
        <f>SUMIFS(СВЦЭМ!$C$39:$C$782,СВЦЭМ!$A$39:$A$782,$A57,СВЦЭМ!$B$39:$B$782,V$47)+'СЕТ СН'!$G$9+СВЦЭМ!$D$10+'СЕТ СН'!$G$6-'СЕТ СН'!$G$19</f>
        <v>1996.9322101500002</v>
      </c>
      <c r="W57" s="36">
        <f>SUMIFS(СВЦЭМ!$C$39:$C$782,СВЦЭМ!$A$39:$A$782,$A57,СВЦЭМ!$B$39:$B$782,W$47)+'СЕТ СН'!$G$9+СВЦЭМ!$D$10+'СЕТ СН'!$G$6-'СЕТ СН'!$G$19</f>
        <v>2016.1468755400001</v>
      </c>
      <c r="X57" s="36">
        <f>SUMIFS(СВЦЭМ!$C$39:$C$782,СВЦЭМ!$A$39:$A$782,$A57,СВЦЭМ!$B$39:$B$782,X$47)+'СЕТ СН'!$G$9+СВЦЭМ!$D$10+'СЕТ СН'!$G$6-'СЕТ СН'!$G$19</f>
        <v>2061.64104782</v>
      </c>
      <c r="Y57" s="36">
        <f>SUMIFS(СВЦЭМ!$C$39:$C$782,СВЦЭМ!$A$39:$A$782,$A57,СВЦЭМ!$B$39:$B$782,Y$47)+'СЕТ СН'!$G$9+СВЦЭМ!$D$10+'СЕТ СН'!$G$6-'СЕТ СН'!$G$19</f>
        <v>2161.7868324700003</v>
      </c>
    </row>
    <row r="58" spans="1:25" ht="15.75" x14ac:dyDescent="0.2">
      <c r="A58" s="35">
        <f t="shared" si="1"/>
        <v>45241</v>
      </c>
      <c r="B58" s="36">
        <f>SUMIFS(СВЦЭМ!$C$39:$C$782,СВЦЭМ!$A$39:$A$782,$A58,СВЦЭМ!$B$39:$B$782,B$47)+'СЕТ СН'!$G$9+СВЦЭМ!$D$10+'СЕТ СН'!$G$6-'СЕТ СН'!$G$19</f>
        <v>2028.94167023</v>
      </c>
      <c r="C58" s="36">
        <f>SUMIFS(СВЦЭМ!$C$39:$C$782,СВЦЭМ!$A$39:$A$782,$A58,СВЦЭМ!$B$39:$B$782,C$47)+'СЕТ СН'!$G$9+СВЦЭМ!$D$10+'СЕТ СН'!$G$6-'СЕТ СН'!$G$19</f>
        <v>2056.3624453299999</v>
      </c>
      <c r="D58" s="36">
        <f>SUMIFS(СВЦЭМ!$C$39:$C$782,СВЦЭМ!$A$39:$A$782,$A58,СВЦЭМ!$B$39:$B$782,D$47)+'СЕТ СН'!$G$9+СВЦЭМ!$D$10+'СЕТ СН'!$G$6-'СЕТ СН'!$G$19</f>
        <v>2103.5202169800004</v>
      </c>
      <c r="E58" s="36">
        <f>SUMIFS(СВЦЭМ!$C$39:$C$782,СВЦЭМ!$A$39:$A$782,$A58,СВЦЭМ!$B$39:$B$782,E$47)+'СЕТ СН'!$G$9+СВЦЭМ!$D$10+'СЕТ СН'!$G$6-'СЕТ СН'!$G$19</f>
        <v>2083.8820776399998</v>
      </c>
      <c r="F58" s="36">
        <f>SUMIFS(СВЦЭМ!$C$39:$C$782,СВЦЭМ!$A$39:$A$782,$A58,СВЦЭМ!$B$39:$B$782,F$47)+'СЕТ СН'!$G$9+СВЦЭМ!$D$10+'СЕТ СН'!$G$6-'СЕТ СН'!$G$19</f>
        <v>2091.3270195499999</v>
      </c>
      <c r="G58" s="36">
        <f>SUMIFS(СВЦЭМ!$C$39:$C$782,СВЦЭМ!$A$39:$A$782,$A58,СВЦЭМ!$B$39:$B$782,G$47)+'СЕТ СН'!$G$9+СВЦЭМ!$D$10+'СЕТ СН'!$G$6-'СЕТ СН'!$G$19</f>
        <v>2094.3555164600002</v>
      </c>
      <c r="H58" s="36">
        <f>SUMIFS(СВЦЭМ!$C$39:$C$782,СВЦЭМ!$A$39:$A$782,$A58,СВЦЭМ!$B$39:$B$782,H$47)+'СЕТ СН'!$G$9+СВЦЭМ!$D$10+'СЕТ СН'!$G$6-'СЕТ СН'!$G$19</f>
        <v>2065.2727197900003</v>
      </c>
      <c r="I58" s="36">
        <f>SUMIFS(СВЦЭМ!$C$39:$C$782,СВЦЭМ!$A$39:$A$782,$A58,СВЦЭМ!$B$39:$B$782,I$47)+'СЕТ СН'!$G$9+СВЦЭМ!$D$10+'СЕТ СН'!$G$6-'СЕТ СН'!$G$19</f>
        <v>2036.6991988300001</v>
      </c>
      <c r="J58" s="36">
        <f>SUMIFS(СВЦЭМ!$C$39:$C$782,СВЦЭМ!$A$39:$A$782,$A58,СВЦЭМ!$B$39:$B$782,J$47)+'СЕТ СН'!$G$9+СВЦЭМ!$D$10+'СЕТ СН'!$G$6-'СЕТ СН'!$G$19</f>
        <v>2032.3391633400001</v>
      </c>
      <c r="K58" s="36">
        <f>SUMIFS(СВЦЭМ!$C$39:$C$782,СВЦЭМ!$A$39:$A$782,$A58,СВЦЭМ!$B$39:$B$782,K$47)+'СЕТ СН'!$G$9+СВЦЭМ!$D$10+'СЕТ СН'!$G$6-'СЕТ СН'!$G$19</f>
        <v>1973.3425130600001</v>
      </c>
      <c r="L58" s="36">
        <f>SUMIFS(СВЦЭМ!$C$39:$C$782,СВЦЭМ!$A$39:$A$782,$A58,СВЦЭМ!$B$39:$B$782,L$47)+'СЕТ СН'!$G$9+СВЦЭМ!$D$10+'СЕТ СН'!$G$6-'СЕТ СН'!$G$19</f>
        <v>1936.2092050600002</v>
      </c>
      <c r="M58" s="36">
        <f>SUMIFS(СВЦЭМ!$C$39:$C$782,СВЦЭМ!$A$39:$A$782,$A58,СВЦЭМ!$B$39:$B$782,M$47)+'СЕТ СН'!$G$9+СВЦЭМ!$D$10+'СЕТ СН'!$G$6-'СЕТ СН'!$G$19</f>
        <v>1932.0207035600001</v>
      </c>
      <c r="N58" s="36">
        <f>SUMIFS(СВЦЭМ!$C$39:$C$782,СВЦЭМ!$A$39:$A$782,$A58,СВЦЭМ!$B$39:$B$782,N$47)+'СЕТ СН'!$G$9+СВЦЭМ!$D$10+'СЕТ СН'!$G$6-'СЕТ СН'!$G$19</f>
        <v>1948.2885677300001</v>
      </c>
      <c r="O58" s="36">
        <f>SUMIFS(СВЦЭМ!$C$39:$C$782,СВЦЭМ!$A$39:$A$782,$A58,СВЦЭМ!$B$39:$B$782,O$47)+'СЕТ СН'!$G$9+СВЦЭМ!$D$10+'СЕТ СН'!$G$6-'СЕТ СН'!$G$19</f>
        <v>1968.1351893100002</v>
      </c>
      <c r="P58" s="36">
        <f>SUMIFS(СВЦЭМ!$C$39:$C$782,СВЦЭМ!$A$39:$A$782,$A58,СВЦЭМ!$B$39:$B$782,P$47)+'СЕТ СН'!$G$9+СВЦЭМ!$D$10+'СЕТ СН'!$G$6-'СЕТ СН'!$G$19</f>
        <v>1980.2104381200002</v>
      </c>
      <c r="Q58" s="36">
        <f>SUMIFS(СВЦЭМ!$C$39:$C$782,СВЦЭМ!$A$39:$A$782,$A58,СВЦЭМ!$B$39:$B$782,Q$47)+'СЕТ СН'!$G$9+СВЦЭМ!$D$10+'СЕТ СН'!$G$6-'СЕТ СН'!$G$19</f>
        <v>1995.2497673700002</v>
      </c>
      <c r="R58" s="36">
        <f>SUMIFS(СВЦЭМ!$C$39:$C$782,СВЦЭМ!$A$39:$A$782,$A58,СВЦЭМ!$B$39:$B$782,R$47)+'СЕТ СН'!$G$9+СВЦЭМ!$D$10+'СЕТ СН'!$G$6-'СЕТ СН'!$G$19</f>
        <v>1983.1178507100001</v>
      </c>
      <c r="S58" s="36">
        <f>SUMIFS(СВЦЭМ!$C$39:$C$782,СВЦЭМ!$A$39:$A$782,$A58,СВЦЭМ!$B$39:$B$782,S$47)+'СЕТ СН'!$G$9+СВЦЭМ!$D$10+'СЕТ СН'!$G$6-'СЕТ СН'!$G$19</f>
        <v>1945.3545573600002</v>
      </c>
      <c r="T58" s="36">
        <f>SUMIFS(СВЦЭМ!$C$39:$C$782,СВЦЭМ!$A$39:$A$782,$A58,СВЦЭМ!$B$39:$B$782,T$47)+'СЕТ СН'!$G$9+СВЦЭМ!$D$10+'СЕТ СН'!$G$6-'СЕТ СН'!$G$19</f>
        <v>1882.8045682200002</v>
      </c>
      <c r="U58" s="36">
        <f>SUMIFS(СВЦЭМ!$C$39:$C$782,СВЦЭМ!$A$39:$A$782,$A58,СВЦЭМ!$B$39:$B$782,U$47)+'СЕТ СН'!$G$9+СВЦЭМ!$D$10+'СЕТ СН'!$G$6-'СЕТ СН'!$G$19</f>
        <v>1892.1741816700001</v>
      </c>
      <c r="V58" s="36">
        <f>SUMIFS(СВЦЭМ!$C$39:$C$782,СВЦЭМ!$A$39:$A$782,$A58,СВЦЭМ!$B$39:$B$782,V$47)+'СЕТ СН'!$G$9+СВЦЭМ!$D$10+'СЕТ СН'!$G$6-'СЕТ СН'!$G$19</f>
        <v>1915.7317183600001</v>
      </c>
      <c r="W58" s="36">
        <f>SUMIFS(СВЦЭМ!$C$39:$C$782,СВЦЭМ!$A$39:$A$782,$A58,СВЦЭМ!$B$39:$B$782,W$47)+'СЕТ СН'!$G$9+СВЦЭМ!$D$10+'СЕТ СН'!$G$6-'СЕТ СН'!$G$19</f>
        <v>1937.55589424</v>
      </c>
      <c r="X58" s="36">
        <f>SUMIFS(СВЦЭМ!$C$39:$C$782,СВЦЭМ!$A$39:$A$782,$A58,СВЦЭМ!$B$39:$B$782,X$47)+'СЕТ СН'!$G$9+СВЦЭМ!$D$10+'СЕТ СН'!$G$6-'СЕТ СН'!$G$19</f>
        <v>1980.9238957900002</v>
      </c>
      <c r="Y58" s="36">
        <f>SUMIFS(СВЦЭМ!$C$39:$C$782,СВЦЭМ!$A$39:$A$782,$A58,СВЦЭМ!$B$39:$B$782,Y$47)+'СЕТ СН'!$G$9+СВЦЭМ!$D$10+'СЕТ СН'!$G$6-'СЕТ СН'!$G$19</f>
        <v>2005.9001678700001</v>
      </c>
    </row>
    <row r="59" spans="1:25" ht="15.75" x14ac:dyDescent="0.2">
      <c r="A59" s="35">
        <f t="shared" si="1"/>
        <v>45242</v>
      </c>
      <c r="B59" s="36">
        <f>SUMIFS(СВЦЭМ!$C$39:$C$782,СВЦЭМ!$A$39:$A$782,$A59,СВЦЭМ!$B$39:$B$782,B$47)+'СЕТ СН'!$G$9+СВЦЭМ!$D$10+'СЕТ СН'!$G$6-'СЕТ СН'!$G$19</f>
        <v>1921.08079238</v>
      </c>
      <c r="C59" s="36">
        <f>SUMIFS(СВЦЭМ!$C$39:$C$782,СВЦЭМ!$A$39:$A$782,$A59,СВЦЭМ!$B$39:$B$782,C$47)+'СЕТ СН'!$G$9+СВЦЭМ!$D$10+'СЕТ СН'!$G$6-'СЕТ СН'!$G$19</f>
        <v>1962.4515088300002</v>
      </c>
      <c r="D59" s="36">
        <f>SUMIFS(СВЦЭМ!$C$39:$C$782,СВЦЭМ!$A$39:$A$782,$A59,СВЦЭМ!$B$39:$B$782,D$47)+'СЕТ СН'!$G$9+СВЦЭМ!$D$10+'СЕТ СН'!$G$6-'СЕТ СН'!$G$19</f>
        <v>1989.8610464600001</v>
      </c>
      <c r="E59" s="36">
        <f>SUMIFS(СВЦЭМ!$C$39:$C$782,СВЦЭМ!$A$39:$A$782,$A59,СВЦЭМ!$B$39:$B$782,E$47)+'СЕТ СН'!$G$9+СВЦЭМ!$D$10+'СЕТ СН'!$G$6-'СЕТ СН'!$G$19</f>
        <v>1986.48669367</v>
      </c>
      <c r="F59" s="36">
        <f>SUMIFS(СВЦЭМ!$C$39:$C$782,СВЦЭМ!$A$39:$A$782,$A59,СВЦЭМ!$B$39:$B$782,F$47)+'СЕТ СН'!$G$9+СВЦЭМ!$D$10+'СЕТ СН'!$G$6-'СЕТ СН'!$G$19</f>
        <v>1991.9969021300001</v>
      </c>
      <c r="G59" s="36">
        <f>SUMIFS(СВЦЭМ!$C$39:$C$782,СВЦЭМ!$A$39:$A$782,$A59,СВЦЭМ!$B$39:$B$782,G$47)+'СЕТ СН'!$G$9+СВЦЭМ!$D$10+'СЕТ СН'!$G$6-'СЕТ СН'!$G$19</f>
        <v>1996.09065854</v>
      </c>
      <c r="H59" s="36">
        <f>SUMIFS(СВЦЭМ!$C$39:$C$782,СВЦЭМ!$A$39:$A$782,$A59,СВЦЭМ!$B$39:$B$782,H$47)+'СЕТ СН'!$G$9+СВЦЭМ!$D$10+'СЕТ СН'!$G$6-'СЕТ СН'!$G$19</f>
        <v>1993.3695459600001</v>
      </c>
      <c r="I59" s="36">
        <f>SUMIFS(СВЦЭМ!$C$39:$C$782,СВЦЭМ!$A$39:$A$782,$A59,СВЦЭМ!$B$39:$B$782,I$47)+'СЕТ СН'!$G$9+СВЦЭМ!$D$10+'СЕТ СН'!$G$6-'СЕТ СН'!$G$19</f>
        <v>1987.1520122100001</v>
      </c>
      <c r="J59" s="36">
        <f>SUMIFS(СВЦЭМ!$C$39:$C$782,СВЦЭМ!$A$39:$A$782,$A59,СВЦЭМ!$B$39:$B$782,J$47)+'СЕТ СН'!$G$9+СВЦЭМ!$D$10+'СЕТ СН'!$G$6-'СЕТ СН'!$G$19</f>
        <v>1957.0847340800001</v>
      </c>
      <c r="K59" s="36">
        <f>SUMIFS(СВЦЭМ!$C$39:$C$782,СВЦЭМ!$A$39:$A$782,$A59,СВЦЭМ!$B$39:$B$782,K$47)+'СЕТ СН'!$G$9+СВЦЭМ!$D$10+'СЕТ СН'!$G$6-'СЕТ СН'!$G$19</f>
        <v>1908.9525549100001</v>
      </c>
      <c r="L59" s="36">
        <f>SUMIFS(СВЦЭМ!$C$39:$C$782,СВЦЭМ!$A$39:$A$782,$A59,СВЦЭМ!$B$39:$B$782,L$47)+'СЕТ СН'!$G$9+СВЦЭМ!$D$10+'СЕТ СН'!$G$6-'СЕТ СН'!$G$19</f>
        <v>1875.8722780500002</v>
      </c>
      <c r="M59" s="36">
        <f>SUMIFS(СВЦЭМ!$C$39:$C$782,СВЦЭМ!$A$39:$A$782,$A59,СВЦЭМ!$B$39:$B$782,M$47)+'СЕТ СН'!$G$9+СВЦЭМ!$D$10+'СЕТ СН'!$G$6-'СЕТ СН'!$G$19</f>
        <v>1867.67758845</v>
      </c>
      <c r="N59" s="36">
        <f>SUMIFS(СВЦЭМ!$C$39:$C$782,СВЦЭМ!$A$39:$A$782,$A59,СВЦЭМ!$B$39:$B$782,N$47)+'СЕТ СН'!$G$9+СВЦЭМ!$D$10+'СЕТ СН'!$G$6-'СЕТ СН'!$G$19</f>
        <v>1861.43699173</v>
      </c>
      <c r="O59" s="36">
        <f>SUMIFS(СВЦЭМ!$C$39:$C$782,СВЦЭМ!$A$39:$A$782,$A59,СВЦЭМ!$B$39:$B$782,O$47)+'СЕТ СН'!$G$9+СВЦЭМ!$D$10+'СЕТ СН'!$G$6-'СЕТ СН'!$G$19</f>
        <v>1899.6341295500001</v>
      </c>
      <c r="P59" s="36">
        <f>SUMIFS(СВЦЭМ!$C$39:$C$782,СВЦЭМ!$A$39:$A$782,$A59,СВЦЭМ!$B$39:$B$782,P$47)+'СЕТ СН'!$G$9+СВЦЭМ!$D$10+'СЕТ СН'!$G$6-'СЕТ СН'!$G$19</f>
        <v>1911.0239083900001</v>
      </c>
      <c r="Q59" s="36">
        <f>SUMIFS(СВЦЭМ!$C$39:$C$782,СВЦЭМ!$A$39:$A$782,$A59,СВЦЭМ!$B$39:$B$782,Q$47)+'СЕТ СН'!$G$9+СВЦЭМ!$D$10+'СЕТ СН'!$G$6-'СЕТ СН'!$G$19</f>
        <v>1906.98195304</v>
      </c>
      <c r="R59" s="36">
        <f>SUMIFS(СВЦЭМ!$C$39:$C$782,СВЦЭМ!$A$39:$A$782,$A59,СВЦЭМ!$B$39:$B$782,R$47)+'СЕТ СН'!$G$9+СВЦЭМ!$D$10+'СЕТ СН'!$G$6-'СЕТ СН'!$G$19</f>
        <v>1892.41497998</v>
      </c>
      <c r="S59" s="36">
        <f>SUMIFS(СВЦЭМ!$C$39:$C$782,СВЦЭМ!$A$39:$A$782,$A59,СВЦЭМ!$B$39:$B$782,S$47)+'СЕТ СН'!$G$9+СВЦЭМ!$D$10+'СЕТ СН'!$G$6-'СЕТ СН'!$G$19</f>
        <v>1846.22979145</v>
      </c>
      <c r="T59" s="36">
        <f>SUMIFS(СВЦЭМ!$C$39:$C$782,СВЦЭМ!$A$39:$A$782,$A59,СВЦЭМ!$B$39:$B$782,T$47)+'СЕТ СН'!$G$9+СВЦЭМ!$D$10+'СЕТ СН'!$G$6-'СЕТ СН'!$G$19</f>
        <v>1803.01715231</v>
      </c>
      <c r="U59" s="36">
        <f>SUMIFS(СВЦЭМ!$C$39:$C$782,СВЦЭМ!$A$39:$A$782,$A59,СВЦЭМ!$B$39:$B$782,U$47)+'СЕТ СН'!$G$9+СВЦЭМ!$D$10+'СЕТ СН'!$G$6-'СЕТ СН'!$G$19</f>
        <v>1802.4745947800002</v>
      </c>
      <c r="V59" s="36">
        <f>SUMIFS(СВЦЭМ!$C$39:$C$782,СВЦЭМ!$A$39:$A$782,$A59,СВЦЭМ!$B$39:$B$782,V$47)+'СЕТ СН'!$G$9+СВЦЭМ!$D$10+'СЕТ СН'!$G$6-'СЕТ СН'!$G$19</f>
        <v>1828.1466115000001</v>
      </c>
      <c r="W59" s="36">
        <f>SUMIFS(СВЦЭМ!$C$39:$C$782,СВЦЭМ!$A$39:$A$782,$A59,СВЦЭМ!$B$39:$B$782,W$47)+'СЕТ СН'!$G$9+СВЦЭМ!$D$10+'СЕТ СН'!$G$6-'СЕТ СН'!$G$19</f>
        <v>1840.0616702700001</v>
      </c>
      <c r="X59" s="36">
        <f>SUMIFS(СВЦЭМ!$C$39:$C$782,СВЦЭМ!$A$39:$A$782,$A59,СВЦЭМ!$B$39:$B$782,X$47)+'СЕТ СН'!$G$9+СВЦЭМ!$D$10+'СЕТ СН'!$G$6-'СЕТ СН'!$G$19</f>
        <v>1888.01254098</v>
      </c>
      <c r="Y59" s="36">
        <f>SUMIFS(СВЦЭМ!$C$39:$C$782,СВЦЭМ!$A$39:$A$782,$A59,СВЦЭМ!$B$39:$B$782,Y$47)+'СЕТ СН'!$G$9+СВЦЭМ!$D$10+'СЕТ СН'!$G$6-'СЕТ СН'!$G$19</f>
        <v>1942.8605141200001</v>
      </c>
    </row>
    <row r="60" spans="1:25" ht="15.75" x14ac:dyDescent="0.2">
      <c r="A60" s="35">
        <f t="shared" si="1"/>
        <v>45243</v>
      </c>
      <c r="B60" s="36">
        <f>SUMIFS(СВЦЭМ!$C$39:$C$782,СВЦЭМ!$A$39:$A$782,$A60,СВЦЭМ!$B$39:$B$782,B$47)+'СЕТ СН'!$G$9+СВЦЭМ!$D$10+'СЕТ СН'!$G$6-'СЕТ СН'!$G$19</f>
        <v>1963.5209633900001</v>
      </c>
      <c r="C60" s="36">
        <f>SUMIFS(СВЦЭМ!$C$39:$C$782,СВЦЭМ!$A$39:$A$782,$A60,СВЦЭМ!$B$39:$B$782,C$47)+'СЕТ СН'!$G$9+СВЦЭМ!$D$10+'СЕТ СН'!$G$6-'СЕТ СН'!$G$19</f>
        <v>2012.3050817600001</v>
      </c>
      <c r="D60" s="36">
        <f>SUMIFS(СВЦЭМ!$C$39:$C$782,СВЦЭМ!$A$39:$A$782,$A60,СВЦЭМ!$B$39:$B$782,D$47)+'СЕТ СН'!$G$9+СВЦЭМ!$D$10+'СЕТ СН'!$G$6-'СЕТ СН'!$G$19</f>
        <v>2031.4089437800001</v>
      </c>
      <c r="E60" s="36">
        <f>SUMIFS(СВЦЭМ!$C$39:$C$782,СВЦЭМ!$A$39:$A$782,$A60,СВЦЭМ!$B$39:$B$782,E$47)+'СЕТ СН'!$G$9+СВЦЭМ!$D$10+'СЕТ СН'!$G$6-'СЕТ СН'!$G$19</f>
        <v>2024.6890683800002</v>
      </c>
      <c r="F60" s="36">
        <f>SUMIFS(СВЦЭМ!$C$39:$C$782,СВЦЭМ!$A$39:$A$782,$A60,СВЦЭМ!$B$39:$B$782,F$47)+'СЕТ СН'!$G$9+СВЦЭМ!$D$10+'СЕТ СН'!$G$6-'СЕТ СН'!$G$19</f>
        <v>2018.2325289800001</v>
      </c>
      <c r="G60" s="36">
        <f>SUMIFS(СВЦЭМ!$C$39:$C$782,СВЦЭМ!$A$39:$A$782,$A60,СВЦЭМ!$B$39:$B$782,G$47)+'СЕТ СН'!$G$9+СВЦЭМ!$D$10+'СЕТ СН'!$G$6-'СЕТ СН'!$G$19</f>
        <v>2021.09541532</v>
      </c>
      <c r="H60" s="36">
        <f>SUMIFS(СВЦЭМ!$C$39:$C$782,СВЦЭМ!$A$39:$A$782,$A60,СВЦЭМ!$B$39:$B$782,H$47)+'СЕТ СН'!$G$9+СВЦЭМ!$D$10+'СЕТ СН'!$G$6-'СЕТ СН'!$G$19</f>
        <v>1983.2959821400002</v>
      </c>
      <c r="I60" s="36">
        <f>SUMIFS(СВЦЭМ!$C$39:$C$782,СВЦЭМ!$A$39:$A$782,$A60,СВЦЭМ!$B$39:$B$782,I$47)+'СЕТ СН'!$G$9+СВЦЭМ!$D$10+'СЕТ СН'!$G$6-'СЕТ СН'!$G$19</f>
        <v>1914.5294740400002</v>
      </c>
      <c r="J60" s="36">
        <f>SUMIFS(СВЦЭМ!$C$39:$C$782,СВЦЭМ!$A$39:$A$782,$A60,СВЦЭМ!$B$39:$B$782,J$47)+'СЕТ СН'!$G$9+СВЦЭМ!$D$10+'СЕТ СН'!$G$6-'СЕТ СН'!$G$19</f>
        <v>1885.0667508800002</v>
      </c>
      <c r="K60" s="36">
        <f>SUMIFS(СВЦЭМ!$C$39:$C$782,СВЦЭМ!$A$39:$A$782,$A60,СВЦЭМ!$B$39:$B$782,K$47)+'СЕТ СН'!$G$9+СВЦЭМ!$D$10+'СЕТ СН'!$G$6-'СЕТ СН'!$G$19</f>
        <v>1865.0809822900001</v>
      </c>
      <c r="L60" s="36">
        <f>SUMIFS(СВЦЭМ!$C$39:$C$782,СВЦЭМ!$A$39:$A$782,$A60,СВЦЭМ!$B$39:$B$782,L$47)+'СЕТ СН'!$G$9+СВЦЭМ!$D$10+'СЕТ СН'!$G$6-'СЕТ СН'!$G$19</f>
        <v>1886.65051283</v>
      </c>
      <c r="M60" s="36">
        <f>SUMIFS(СВЦЭМ!$C$39:$C$782,СВЦЭМ!$A$39:$A$782,$A60,СВЦЭМ!$B$39:$B$782,M$47)+'СЕТ СН'!$G$9+СВЦЭМ!$D$10+'СЕТ СН'!$G$6-'СЕТ СН'!$G$19</f>
        <v>1880.07284998</v>
      </c>
      <c r="N60" s="36">
        <f>SUMIFS(СВЦЭМ!$C$39:$C$782,СВЦЭМ!$A$39:$A$782,$A60,СВЦЭМ!$B$39:$B$782,N$47)+'СЕТ СН'!$G$9+СВЦЭМ!$D$10+'СЕТ СН'!$G$6-'СЕТ СН'!$G$19</f>
        <v>1894.1259190300002</v>
      </c>
      <c r="O60" s="36">
        <f>SUMIFS(СВЦЭМ!$C$39:$C$782,СВЦЭМ!$A$39:$A$782,$A60,СВЦЭМ!$B$39:$B$782,O$47)+'СЕТ СН'!$G$9+СВЦЭМ!$D$10+'СЕТ СН'!$G$6-'СЕТ СН'!$G$19</f>
        <v>1916.35723654</v>
      </c>
      <c r="P60" s="36">
        <f>SUMIFS(СВЦЭМ!$C$39:$C$782,СВЦЭМ!$A$39:$A$782,$A60,СВЦЭМ!$B$39:$B$782,P$47)+'СЕТ СН'!$G$9+СВЦЭМ!$D$10+'СЕТ СН'!$G$6-'СЕТ СН'!$G$19</f>
        <v>1928.48480021</v>
      </c>
      <c r="Q60" s="36">
        <f>SUMIFS(СВЦЭМ!$C$39:$C$782,СВЦЭМ!$A$39:$A$782,$A60,СВЦЭМ!$B$39:$B$782,Q$47)+'СЕТ СН'!$G$9+СВЦЭМ!$D$10+'СЕТ СН'!$G$6-'СЕТ СН'!$G$19</f>
        <v>1958.5487338400001</v>
      </c>
      <c r="R60" s="36">
        <f>SUMIFS(СВЦЭМ!$C$39:$C$782,СВЦЭМ!$A$39:$A$782,$A60,СВЦЭМ!$B$39:$B$782,R$47)+'СЕТ СН'!$G$9+СВЦЭМ!$D$10+'СЕТ СН'!$G$6-'СЕТ СН'!$G$19</f>
        <v>1961.3479983900002</v>
      </c>
      <c r="S60" s="36">
        <f>SUMIFS(СВЦЭМ!$C$39:$C$782,СВЦЭМ!$A$39:$A$782,$A60,СВЦЭМ!$B$39:$B$782,S$47)+'СЕТ СН'!$G$9+СВЦЭМ!$D$10+'СЕТ СН'!$G$6-'СЕТ СН'!$G$19</f>
        <v>1913.3144493900002</v>
      </c>
      <c r="T60" s="36">
        <f>SUMIFS(СВЦЭМ!$C$39:$C$782,СВЦЭМ!$A$39:$A$782,$A60,СВЦЭМ!$B$39:$B$782,T$47)+'СЕТ СН'!$G$9+СВЦЭМ!$D$10+'СЕТ СН'!$G$6-'СЕТ СН'!$G$19</f>
        <v>1822.8923189300001</v>
      </c>
      <c r="U60" s="36">
        <f>SUMIFS(СВЦЭМ!$C$39:$C$782,СВЦЭМ!$A$39:$A$782,$A60,СВЦЭМ!$B$39:$B$782,U$47)+'СЕТ СН'!$G$9+СВЦЭМ!$D$10+'СЕТ СН'!$G$6-'СЕТ СН'!$G$19</f>
        <v>1813.3917368500001</v>
      </c>
      <c r="V60" s="36">
        <f>SUMIFS(СВЦЭМ!$C$39:$C$782,СВЦЭМ!$A$39:$A$782,$A60,СВЦЭМ!$B$39:$B$782,V$47)+'СЕТ СН'!$G$9+СВЦЭМ!$D$10+'СЕТ СН'!$G$6-'СЕТ СН'!$G$19</f>
        <v>1840.6394460700001</v>
      </c>
      <c r="W60" s="36">
        <f>SUMIFS(СВЦЭМ!$C$39:$C$782,СВЦЭМ!$A$39:$A$782,$A60,СВЦЭМ!$B$39:$B$782,W$47)+'СЕТ СН'!$G$9+СВЦЭМ!$D$10+'СЕТ СН'!$G$6-'СЕТ СН'!$G$19</f>
        <v>1869.2172965000002</v>
      </c>
      <c r="X60" s="36">
        <f>SUMIFS(СВЦЭМ!$C$39:$C$782,СВЦЭМ!$A$39:$A$782,$A60,СВЦЭМ!$B$39:$B$782,X$47)+'СЕТ СН'!$G$9+СВЦЭМ!$D$10+'СЕТ СН'!$G$6-'СЕТ СН'!$G$19</f>
        <v>1910.8113649000002</v>
      </c>
      <c r="Y60" s="36">
        <f>SUMIFS(СВЦЭМ!$C$39:$C$782,СВЦЭМ!$A$39:$A$782,$A60,СВЦЭМ!$B$39:$B$782,Y$47)+'СЕТ СН'!$G$9+СВЦЭМ!$D$10+'СЕТ СН'!$G$6-'СЕТ СН'!$G$19</f>
        <v>1936.7516024700001</v>
      </c>
    </row>
    <row r="61" spans="1:25" ht="15.75" x14ac:dyDescent="0.2">
      <c r="A61" s="35">
        <f t="shared" si="1"/>
        <v>45244</v>
      </c>
      <c r="B61" s="36">
        <f>SUMIFS(СВЦЭМ!$C$39:$C$782,СВЦЭМ!$A$39:$A$782,$A61,СВЦЭМ!$B$39:$B$782,B$47)+'СЕТ СН'!$G$9+СВЦЭМ!$D$10+'СЕТ СН'!$G$6-'СЕТ СН'!$G$19</f>
        <v>2055.8447221300003</v>
      </c>
      <c r="C61" s="36">
        <f>SUMIFS(СВЦЭМ!$C$39:$C$782,СВЦЭМ!$A$39:$A$782,$A61,СВЦЭМ!$B$39:$B$782,C$47)+'СЕТ СН'!$G$9+СВЦЭМ!$D$10+'СЕТ СН'!$G$6-'СЕТ СН'!$G$19</f>
        <v>2079.1364119899999</v>
      </c>
      <c r="D61" s="36">
        <f>SUMIFS(СВЦЭМ!$C$39:$C$782,СВЦЭМ!$A$39:$A$782,$A61,СВЦЭМ!$B$39:$B$782,D$47)+'СЕТ СН'!$G$9+СВЦЭМ!$D$10+'СЕТ СН'!$G$6-'СЕТ СН'!$G$19</f>
        <v>2103.6878192300001</v>
      </c>
      <c r="E61" s="36">
        <f>SUMIFS(СВЦЭМ!$C$39:$C$782,СВЦЭМ!$A$39:$A$782,$A61,СВЦЭМ!$B$39:$B$782,E$47)+'СЕТ СН'!$G$9+СВЦЭМ!$D$10+'СЕТ СН'!$G$6-'СЕТ СН'!$G$19</f>
        <v>2073.0966813800001</v>
      </c>
      <c r="F61" s="36">
        <f>SUMIFS(СВЦЭМ!$C$39:$C$782,СВЦЭМ!$A$39:$A$782,$A61,СВЦЭМ!$B$39:$B$782,F$47)+'СЕТ СН'!$G$9+СВЦЭМ!$D$10+'СЕТ СН'!$G$6-'СЕТ СН'!$G$19</f>
        <v>2075.48360559</v>
      </c>
      <c r="G61" s="36">
        <f>SUMIFS(СВЦЭМ!$C$39:$C$782,СВЦЭМ!$A$39:$A$782,$A61,СВЦЭМ!$B$39:$B$782,G$47)+'СЕТ СН'!$G$9+СВЦЭМ!$D$10+'СЕТ СН'!$G$6-'СЕТ СН'!$G$19</f>
        <v>2084.2559148800001</v>
      </c>
      <c r="H61" s="36">
        <f>SUMIFS(СВЦЭМ!$C$39:$C$782,СВЦЭМ!$A$39:$A$782,$A61,СВЦЭМ!$B$39:$B$782,H$47)+'СЕТ СН'!$G$9+СВЦЭМ!$D$10+'СЕТ СН'!$G$6-'СЕТ СН'!$G$19</f>
        <v>2047.3813582100001</v>
      </c>
      <c r="I61" s="36">
        <f>SUMIFS(СВЦЭМ!$C$39:$C$782,СВЦЭМ!$A$39:$A$782,$A61,СВЦЭМ!$B$39:$B$782,I$47)+'СЕТ СН'!$G$9+СВЦЭМ!$D$10+'СЕТ СН'!$G$6-'СЕТ СН'!$G$19</f>
        <v>2025.7166272000002</v>
      </c>
      <c r="J61" s="36">
        <f>SUMIFS(СВЦЭМ!$C$39:$C$782,СВЦЭМ!$A$39:$A$782,$A61,СВЦЭМ!$B$39:$B$782,J$47)+'СЕТ СН'!$G$9+СВЦЭМ!$D$10+'СЕТ СН'!$G$6-'СЕТ СН'!$G$19</f>
        <v>1979.4051199400001</v>
      </c>
      <c r="K61" s="36">
        <f>SUMIFS(СВЦЭМ!$C$39:$C$782,СВЦЭМ!$A$39:$A$782,$A61,СВЦЭМ!$B$39:$B$782,K$47)+'СЕТ СН'!$G$9+СВЦЭМ!$D$10+'СЕТ СН'!$G$6-'СЕТ СН'!$G$19</f>
        <v>1940.19120333</v>
      </c>
      <c r="L61" s="36">
        <f>SUMIFS(СВЦЭМ!$C$39:$C$782,СВЦЭМ!$A$39:$A$782,$A61,СВЦЭМ!$B$39:$B$782,L$47)+'СЕТ СН'!$G$9+СВЦЭМ!$D$10+'СЕТ СН'!$G$6-'СЕТ СН'!$G$19</f>
        <v>1929.5841675400002</v>
      </c>
      <c r="M61" s="36">
        <f>SUMIFS(СВЦЭМ!$C$39:$C$782,СВЦЭМ!$A$39:$A$782,$A61,СВЦЭМ!$B$39:$B$782,M$47)+'СЕТ СН'!$G$9+СВЦЭМ!$D$10+'СЕТ СН'!$G$6-'СЕТ СН'!$G$19</f>
        <v>1947.39815862</v>
      </c>
      <c r="N61" s="36">
        <f>SUMIFS(СВЦЭМ!$C$39:$C$782,СВЦЭМ!$A$39:$A$782,$A61,СВЦЭМ!$B$39:$B$782,N$47)+'СЕТ СН'!$G$9+СВЦЭМ!$D$10+'СЕТ СН'!$G$6-'СЕТ СН'!$G$19</f>
        <v>1965.86518473</v>
      </c>
      <c r="O61" s="36">
        <f>SUMIFS(СВЦЭМ!$C$39:$C$782,СВЦЭМ!$A$39:$A$782,$A61,СВЦЭМ!$B$39:$B$782,O$47)+'СЕТ СН'!$G$9+СВЦЭМ!$D$10+'СЕТ СН'!$G$6-'СЕТ СН'!$G$19</f>
        <v>1983.0202123800002</v>
      </c>
      <c r="P61" s="36">
        <f>SUMIFS(СВЦЭМ!$C$39:$C$782,СВЦЭМ!$A$39:$A$782,$A61,СВЦЭМ!$B$39:$B$782,P$47)+'СЕТ СН'!$G$9+СВЦЭМ!$D$10+'СЕТ СН'!$G$6-'СЕТ СН'!$G$19</f>
        <v>1975.9349712200001</v>
      </c>
      <c r="Q61" s="36">
        <f>SUMIFS(СВЦЭМ!$C$39:$C$782,СВЦЭМ!$A$39:$A$782,$A61,СВЦЭМ!$B$39:$B$782,Q$47)+'СЕТ СН'!$G$9+СВЦЭМ!$D$10+'СЕТ СН'!$G$6-'СЕТ СН'!$G$19</f>
        <v>1976.93087431</v>
      </c>
      <c r="R61" s="36">
        <f>SUMIFS(СВЦЭМ!$C$39:$C$782,СВЦЭМ!$A$39:$A$782,$A61,СВЦЭМ!$B$39:$B$782,R$47)+'СЕТ СН'!$G$9+СВЦЭМ!$D$10+'СЕТ СН'!$G$6-'СЕТ СН'!$G$19</f>
        <v>1968.04307199</v>
      </c>
      <c r="S61" s="36">
        <f>SUMIFS(СВЦЭМ!$C$39:$C$782,СВЦЭМ!$A$39:$A$782,$A61,СВЦЭМ!$B$39:$B$782,S$47)+'СЕТ СН'!$G$9+СВЦЭМ!$D$10+'СЕТ СН'!$G$6-'СЕТ СН'!$G$19</f>
        <v>1926.14396749</v>
      </c>
      <c r="T61" s="36">
        <f>SUMIFS(СВЦЭМ!$C$39:$C$782,СВЦЭМ!$A$39:$A$782,$A61,СВЦЭМ!$B$39:$B$782,T$47)+'СЕТ СН'!$G$9+СВЦЭМ!$D$10+'СЕТ СН'!$G$6-'СЕТ СН'!$G$19</f>
        <v>1873.88379725</v>
      </c>
      <c r="U61" s="36">
        <f>SUMIFS(СВЦЭМ!$C$39:$C$782,СВЦЭМ!$A$39:$A$782,$A61,СВЦЭМ!$B$39:$B$782,U$47)+'СЕТ СН'!$G$9+СВЦЭМ!$D$10+'СЕТ СН'!$G$6-'СЕТ СН'!$G$19</f>
        <v>1868.7837423000001</v>
      </c>
      <c r="V61" s="36">
        <f>SUMIFS(СВЦЭМ!$C$39:$C$782,СВЦЭМ!$A$39:$A$782,$A61,СВЦЭМ!$B$39:$B$782,V$47)+'СЕТ СН'!$G$9+СВЦЭМ!$D$10+'СЕТ СН'!$G$6-'СЕТ СН'!$G$19</f>
        <v>1908.2996060800001</v>
      </c>
      <c r="W61" s="36">
        <f>SUMIFS(СВЦЭМ!$C$39:$C$782,СВЦЭМ!$A$39:$A$782,$A61,СВЦЭМ!$B$39:$B$782,W$47)+'СЕТ СН'!$G$9+СВЦЭМ!$D$10+'СЕТ СН'!$G$6-'СЕТ СН'!$G$19</f>
        <v>1919.8563240600001</v>
      </c>
      <c r="X61" s="36">
        <f>SUMIFS(СВЦЭМ!$C$39:$C$782,СВЦЭМ!$A$39:$A$782,$A61,СВЦЭМ!$B$39:$B$782,X$47)+'СЕТ СН'!$G$9+СВЦЭМ!$D$10+'СЕТ СН'!$G$6-'СЕТ СН'!$G$19</f>
        <v>1969.1523005600002</v>
      </c>
      <c r="Y61" s="36">
        <f>SUMIFS(СВЦЭМ!$C$39:$C$782,СВЦЭМ!$A$39:$A$782,$A61,СВЦЭМ!$B$39:$B$782,Y$47)+'СЕТ СН'!$G$9+СВЦЭМ!$D$10+'СЕТ СН'!$G$6-'СЕТ СН'!$G$19</f>
        <v>2021.4572896200002</v>
      </c>
    </row>
    <row r="62" spans="1:25" ht="15.75" x14ac:dyDescent="0.2">
      <c r="A62" s="35">
        <f t="shared" si="1"/>
        <v>45245</v>
      </c>
      <c r="B62" s="36">
        <f>SUMIFS(СВЦЭМ!$C$39:$C$782,СВЦЭМ!$A$39:$A$782,$A62,СВЦЭМ!$B$39:$B$782,B$47)+'СЕТ СН'!$G$9+СВЦЭМ!$D$10+'СЕТ СН'!$G$6-'СЕТ СН'!$G$19</f>
        <v>2112.4548185000003</v>
      </c>
      <c r="C62" s="36">
        <f>SUMIFS(СВЦЭМ!$C$39:$C$782,СВЦЭМ!$A$39:$A$782,$A62,СВЦЭМ!$B$39:$B$782,C$47)+'СЕТ СН'!$G$9+СВЦЭМ!$D$10+'СЕТ СН'!$G$6-'СЕТ СН'!$G$19</f>
        <v>2175.1796818700004</v>
      </c>
      <c r="D62" s="36">
        <f>SUMIFS(СВЦЭМ!$C$39:$C$782,СВЦЭМ!$A$39:$A$782,$A62,СВЦЭМ!$B$39:$B$782,D$47)+'СЕТ СН'!$G$9+СВЦЭМ!$D$10+'СЕТ СН'!$G$6-'СЕТ СН'!$G$19</f>
        <v>2189.4637141100002</v>
      </c>
      <c r="E62" s="36">
        <f>SUMIFS(СВЦЭМ!$C$39:$C$782,СВЦЭМ!$A$39:$A$782,$A62,СВЦЭМ!$B$39:$B$782,E$47)+'СЕТ СН'!$G$9+СВЦЭМ!$D$10+'СЕТ СН'!$G$6-'СЕТ СН'!$G$19</f>
        <v>2184.6311222100003</v>
      </c>
      <c r="F62" s="36">
        <f>SUMIFS(СВЦЭМ!$C$39:$C$782,СВЦЭМ!$A$39:$A$782,$A62,СВЦЭМ!$B$39:$B$782,F$47)+'СЕТ СН'!$G$9+СВЦЭМ!$D$10+'СЕТ СН'!$G$6-'СЕТ СН'!$G$19</f>
        <v>2176.7409302800002</v>
      </c>
      <c r="G62" s="36">
        <f>SUMIFS(СВЦЭМ!$C$39:$C$782,СВЦЭМ!$A$39:$A$782,$A62,СВЦЭМ!$B$39:$B$782,G$47)+'СЕТ СН'!$G$9+СВЦЭМ!$D$10+'СЕТ СН'!$G$6-'СЕТ СН'!$G$19</f>
        <v>2181.8621863200001</v>
      </c>
      <c r="H62" s="36">
        <f>SUMIFS(СВЦЭМ!$C$39:$C$782,СВЦЭМ!$A$39:$A$782,$A62,СВЦЭМ!$B$39:$B$782,H$47)+'СЕТ СН'!$G$9+СВЦЭМ!$D$10+'СЕТ СН'!$G$6-'СЕТ СН'!$G$19</f>
        <v>2144.8811282699999</v>
      </c>
      <c r="I62" s="36">
        <f>SUMIFS(СВЦЭМ!$C$39:$C$782,СВЦЭМ!$A$39:$A$782,$A62,СВЦЭМ!$B$39:$B$782,I$47)+'СЕТ СН'!$G$9+СВЦЭМ!$D$10+'СЕТ СН'!$G$6-'СЕТ СН'!$G$19</f>
        <v>2054.86124337</v>
      </c>
      <c r="J62" s="36">
        <f>SUMIFS(СВЦЭМ!$C$39:$C$782,СВЦЭМ!$A$39:$A$782,$A62,СВЦЭМ!$B$39:$B$782,J$47)+'СЕТ СН'!$G$9+СВЦЭМ!$D$10+'СЕТ СН'!$G$6-'СЕТ СН'!$G$19</f>
        <v>2001.63636578</v>
      </c>
      <c r="K62" s="36">
        <f>SUMIFS(СВЦЭМ!$C$39:$C$782,СВЦЭМ!$A$39:$A$782,$A62,СВЦЭМ!$B$39:$B$782,K$47)+'СЕТ СН'!$G$9+СВЦЭМ!$D$10+'СЕТ СН'!$G$6-'СЕТ СН'!$G$19</f>
        <v>1968.10057671</v>
      </c>
      <c r="L62" s="36">
        <f>SUMIFS(СВЦЭМ!$C$39:$C$782,СВЦЭМ!$A$39:$A$782,$A62,СВЦЭМ!$B$39:$B$782,L$47)+'СЕТ СН'!$G$9+СВЦЭМ!$D$10+'СЕТ СН'!$G$6-'СЕТ СН'!$G$19</f>
        <v>1954.1281290000002</v>
      </c>
      <c r="M62" s="36">
        <f>SUMIFS(СВЦЭМ!$C$39:$C$782,СВЦЭМ!$A$39:$A$782,$A62,СВЦЭМ!$B$39:$B$782,M$47)+'СЕТ СН'!$G$9+СВЦЭМ!$D$10+'СЕТ СН'!$G$6-'СЕТ СН'!$G$19</f>
        <v>1956.36711872</v>
      </c>
      <c r="N62" s="36">
        <f>SUMIFS(СВЦЭМ!$C$39:$C$782,СВЦЭМ!$A$39:$A$782,$A62,СВЦЭМ!$B$39:$B$782,N$47)+'СЕТ СН'!$G$9+СВЦЭМ!$D$10+'СЕТ СН'!$G$6-'СЕТ СН'!$G$19</f>
        <v>1970.80101104</v>
      </c>
      <c r="O62" s="36">
        <f>SUMIFS(СВЦЭМ!$C$39:$C$782,СВЦЭМ!$A$39:$A$782,$A62,СВЦЭМ!$B$39:$B$782,O$47)+'СЕТ СН'!$G$9+СВЦЭМ!$D$10+'СЕТ СН'!$G$6-'СЕТ СН'!$G$19</f>
        <v>1959.1154341700001</v>
      </c>
      <c r="P62" s="36">
        <f>SUMIFS(СВЦЭМ!$C$39:$C$782,СВЦЭМ!$A$39:$A$782,$A62,СВЦЭМ!$B$39:$B$782,P$47)+'СЕТ СН'!$G$9+СВЦЭМ!$D$10+'СЕТ СН'!$G$6-'СЕТ СН'!$G$19</f>
        <v>1951.6264134700002</v>
      </c>
      <c r="Q62" s="36">
        <f>SUMIFS(СВЦЭМ!$C$39:$C$782,СВЦЭМ!$A$39:$A$782,$A62,СВЦЭМ!$B$39:$B$782,Q$47)+'СЕТ СН'!$G$9+СВЦЭМ!$D$10+'СЕТ СН'!$G$6-'СЕТ СН'!$G$19</f>
        <v>1989.4413422</v>
      </c>
      <c r="R62" s="36">
        <f>SUMIFS(СВЦЭМ!$C$39:$C$782,СВЦЭМ!$A$39:$A$782,$A62,СВЦЭМ!$B$39:$B$782,R$47)+'СЕТ СН'!$G$9+СВЦЭМ!$D$10+'СЕТ СН'!$G$6-'СЕТ СН'!$G$19</f>
        <v>2017.1871737000001</v>
      </c>
      <c r="S62" s="36">
        <f>SUMIFS(СВЦЭМ!$C$39:$C$782,СВЦЭМ!$A$39:$A$782,$A62,СВЦЭМ!$B$39:$B$782,S$47)+'СЕТ СН'!$G$9+СВЦЭМ!$D$10+'СЕТ СН'!$G$6-'СЕТ СН'!$G$19</f>
        <v>1987.6592094300001</v>
      </c>
      <c r="T62" s="36">
        <f>SUMIFS(СВЦЭМ!$C$39:$C$782,СВЦЭМ!$A$39:$A$782,$A62,СВЦЭМ!$B$39:$B$782,T$47)+'СЕТ СН'!$G$9+СВЦЭМ!$D$10+'СЕТ СН'!$G$6-'СЕТ СН'!$G$19</f>
        <v>1908.7111189900002</v>
      </c>
      <c r="U62" s="36">
        <f>SUMIFS(СВЦЭМ!$C$39:$C$782,СВЦЭМ!$A$39:$A$782,$A62,СВЦЭМ!$B$39:$B$782,U$47)+'СЕТ СН'!$G$9+СВЦЭМ!$D$10+'СЕТ СН'!$G$6-'СЕТ СН'!$G$19</f>
        <v>1918.0723030700001</v>
      </c>
      <c r="V62" s="36">
        <f>SUMIFS(СВЦЭМ!$C$39:$C$782,СВЦЭМ!$A$39:$A$782,$A62,СВЦЭМ!$B$39:$B$782,V$47)+'СЕТ СН'!$G$9+СВЦЭМ!$D$10+'СЕТ СН'!$G$6-'СЕТ СН'!$G$19</f>
        <v>1951.46980125</v>
      </c>
      <c r="W62" s="36">
        <f>SUMIFS(СВЦЭМ!$C$39:$C$782,СВЦЭМ!$A$39:$A$782,$A62,СВЦЭМ!$B$39:$B$782,W$47)+'СЕТ СН'!$G$9+СВЦЭМ!$D$10+'СЕТ СН'!$G$6-'СЕТ СН'!$G$19</f>
        <v>1965.7085084700002</v>
      </c>
      <c r="X62" s="36">
        <f>SUMIFS(СВЦЭМ!$C$39:$C$782,СВЦЭМ!$A$39:$A$782,$A62,СВЦЭМ!$B$39:$B$782,X$47)+'СЕТ СН'!$G$9+СВЦЭМ!$D$10+'СЕТ СН'!$G$6-'СЕТ СН'!$G$19</f>
        <v>2013.20182761</v>
      </c>
      <c r="Y62" s="36">
        <f>SUMIFS(СВЦЭМ!$C$39:$C$782,СВЦЭМ!$A$39:$A$782,$A62,СВЦЭМ!$B$39:$B$782,Y$47)+'СЕТ СН'!$G$9+СВЦЭМ!$D$10+'СЕТ СН'!$G$6-'СЕТ СН'!$G$19</f>
        <v>2066.0800493300003</v>
      </c>
    </row>
    <row r="63" spans="1:25" ht="15.75" x14ac:dyDescent="0.2">
      <c r="A63" s="35">
        <f t="shared" si="1"/>
        <v>45246</v>
      </c>
      <c r="B63" s="36">
        <f>SUMIFS(СВЦЭМ!$C$39:$C$782,СВЦЭМ!$A$39:$A$782,$A63,СВЦЭМ!$B$39:$B$782,B$47)+'СЕТ СН'!$G$9+СВЦЭМ!$D$10+'СЕТ СН'!$G$6-'СЕТ СН'!$G$19</f>
        <v>2054.4737984499998</v>
      </c>
      <c r="C63" s="36">
        <f>SUMIFS(СВЦЭМ!$C$39:$C$782,СВЦЭМ!$A$39:$A$782,$A63,СВЦЭМ!$B$39:$B$782,C$47)+'СЕТ СН'!$G$9+СВЦЭМ!$D$10+'СЕТ СН'!$G$6-'СЕТ СН'!$G$19</f>
        <v>2093.1543014500003</v>
      </c>
      <c r="D63" s="36">
        <f>SUMIFS(СВЦЭМ!$C$39:$C$782,СВЦЭМ!$A$39:$A$782,$A63,СВЦЭМ!$B$39:$B$782,D$47)+'СЕТ СН'!$G$9+СВЦЭМ!$D$10+'СЕТ СН'!$G$6-'СЕТ СН'!$G$19</f>
        <v>2124.1308105200001</v>
      </c>
      <c r="E63" s="36">
        <f>SUMIFS(СВЦЭМ!$C$39:$C$782,СВЦЭМ!$A$39:$A$782,$A63,СВЦЭМ!$B$39:$B$782,E$47)+'СЕТ СН'!$G$9+СВЦЭМ!$D$10+'СЕТ СН'!$G$6-'СЕТ СН'!$G$19</f>
        <v>2112.3274838500001</v>
      </c>
      <c r="F63" s="36">
        <f>SUMIFS(СВЦЭМ!$C$39:$C$782,СВЦЭМ!$A$39:$A$782,$A63,СВЦЭМ!$B$39:$B$782,F$47)+'СЕТ СН'!$G$9+СВЦЭМ!$D$10+'СЕТ СН'!$G$6-'СЕТ СН'!$G$19</f>
        <v>2106.1316216900004</v>
      </c>
      <c r="G63" s="36">
        <f>SUMIFS(СВЦЭМ!$C$39:$C$782,СВЦЭМ!$A$39:$A$782,$A63,СВЦЭМ!$B$39:$B$782,G$47)+'СЕТ СН'!$G$9+СВЦЭМ!$D$10+'СЕТ СН'!$G$6-'СЕТ СН'!$G$19</f>
        <v>2102.5645296299999</v>
      </c>
      <c r="H63" s="36">
        <f>SUMIFS(СВЦЭМ!$C$39:$C$782,СВЦЭМ!$A$39:$A$782,$A63,СВЦЭМ!$B$39:$B$782,H$47)+'СЕТ СН'!$G$9+СВЦЭМ!$D$10+'СЕТ СН'!$G$6-'СЕТ СН'!$G$19</f>
        <v>2039.3185772000002</v>
      </c>
      <c r="I63" s="36">
        <f>SUMIFS(СВЦЭМ!$C$39:$C$782,СВЦЭМ!$A$39:$A$782,$A63,СВЦЭМ!$B$39:$B$782,I$47)+'СЕТ СН'!$G$9+СВЦЭМ!$D$10+'СЕТ СН'!$G$6-'СЕТ СН'!$G$19</f>
        <v>1995.5439747800001</v>
      </c>
      <c r="J63" s="36">
        <f>SUMIFS(СВЦЭМ!$C$39:$C$782,СВЦЭМ!$A$39:$A$782,$A63,СВЦЭМ!$B$39:$B$782,J$47)+'СЕТ СН'!$G$9+СВЦЭМ!$D$10+'СЕТ СН'!$G$6-'СЕТ СН'!$G$19</f>
        <v>1970.8830123300002</v>
      </c>
      <c r="K63" s="36">
        <f>SUMIFS(СВЦЭМ!$C$39:$C$782,СВЦЭМ!$A$39:$A$782,$A63,СВЦЭМ!$B$39:$B$782,K$47)+'СЕТ СН'!$G$9+СВЦЭМ!$D$10+'СЕТ СН'!$G$6-'СЕТ СН'!$G$19</f>
        <v>1967.16445303</v>
      </c>
      <c r="L63" s="36">
        <f>SUMIFS(СВЦЭМ!$C$39:$C$782,СВЦЭМ!$A$39:$A$782,$A63,СВЦЭМ!$B$39:$B$782,L$47)+'СЕТ СН'!$G$9+СВЦЭМ!$D$10+'СЕТ СН'!$G$6-'СЕТ СН'!$G$19</f>
        <v>2001.5063836700001</v>
      </c>
      <c r="M63" s="36">
        <f>SUMIFS(СВЦЭМ!$C$39:$C$782,СВЦЭМ!$A$39:$A$782,$A63,СВЦЭМ!$B$39:$B$782,M$47)+'СЕТ СН'!$G$9+СВЦЭМ!$D$10+'СЕТ СН'!$G$6-'СЕТ СН'!$G$19</f>
        <v>2015.8680072500001</v>
      </c>
      <c r="N63" s="36">
        <f>SUMIFS(СВЦЭМ!$C$39:$C$782,СВЦЭМ!$A$39:$A$782,$A63,СВЦЭМ!$B$39:$B$782,N$47)+'СЕТ СН'!$G$9+СВЦЭМ!$D$10+'СЕТ СН'!$G$6-'СЕТ СН'!$G$19</f>
        <v>2034.55622085</v>
      </c>
      <c r="O63" s="36">
        <f>SUMIFS(СВЦЭМ!$C$39:$C$782,СВЦЭМ!$A$39:$A$782,$A63,СВЦЭМ!$B$39:$B$782,O$47)+'СЕТ СН'!$G$9+СВЦЭМ!$D$10+'СЕТ СН'!$G$6-'СЕТ СН'!$G$19</f>
        <v>2033.6280840300001</v>
      </c>
      <c r="P63" s="36">
        <f>SUMIFS(СВЦЭМ!$C$39:$C$782,СВЦЭМ!$A$39:$A$782,$A63,СВЦЭМ!$B$39:$B$782,P$47)+'СЕТ СН'!$G$9+СВЦЭМ!$D$10+'СЕТ СН'!$G$6-'СЕТ СН'!$G$19</f>
        <v>2011.63840473</v>
      </c>
      <c r="Q63" s="36">
        <f>SUMIFS(СВЦЭМ!$C$39:$C$782,СВЦЭМ!$A$39:$A$782,$A63,СВЦЭМ!$B$39:$B$782,Q$47)+'СЕТ СН'!$G$9+СВЦЭМ!$D$10+'СЕТ СН'!$G$6-'СЕТ СН'!$G$19</f>
        <v>2012.71771259</v>
      </c>
      <c r="R63" s="36">
        <f>SUMIFS(СВЦЭМ!$C$39:$C$782,СВЦЭМ!$A$39:$A$782,$A63,СВЦЭМ!$B$39:$B$782,R$47)+'СЕТ СН'!$G$9+СВЦЭМ!$D$10+'СЕТ СН'!$G$6-'СЕТ СН'!$G$19</f>
        <v>2065.8702269300002</v>
      </c>
      <c r="S63" s="36">
        <f>SUMIFS(СВЦЭМ!$C$39:$C$782,СВЦЭМ!$A$39:$A$782,$A63,СВЦЭМ!$B$39:$B$782,S$47)+'СЕТ СН'!$G$9+СВЦЭМ!$D$10+'СЕТ СН'!$G$6-'СЕТ СН'!$G$19</f>
        <v>2019.7069094000001</v>
      </c>
      <c r="T63" s="36">
        <f>SUMIFS(СВЦЭМ!$C$39:$C$782,СВЦЭМ!$A$39:$A$782,$A63,СВЦЭМ!$B$39:$B$782,T$47)+'СЕТ СН'!$G$9+СВЦЭМ!$D$10+'СЕТ СН'!$G$6-'СЕТ СН'!$G$19</f>
        <v>1916.74242972</v>
      </c>
      <c r="U63" s="36">
        <f>SUMIFS(СВЦЭМ!$C$39:$C$782,СВЦЭМ!$A$39:$A$782,$A63,СВЦЭМ!$B$39:$B$782,U$47)+'СЕТ СН'!$G$9+СВЦЭМ!$D$10+'СЕТ СН'!$G$6-'СЕТ СН'!$G$19</f>
        <v>1921.8384993000002</v>
      </c>
      <c r="V63" s="36">
        <f>SUMIFS(СВЦЭМ!$C$39:$C$782,СВЦЭМ!$A$39:$A$782,$A63,СВЦЭМ!$B$39:$B$782,V$47)+'СЕТ СН'!$G$9+СВЦЭМ!$D$10+'СЕТ СН'!$G$6-'СЕТ СН'!$G$19</f>
        <v>1951.5058143200001</v>
      </c>
      <c r="W63" s="36">
        <f>SUMIFS(СВЦЭМ!$C$39:$C$782,СВЦЭМ!$A$39:$A$782,$A63,СВЦЭМ!$B$39:$B$782,W$47)+'СЕТ СН'!$G$9+СВЦЭМ!$D$10+'СЕТ СН'!$G$6-'СЕТ СН'!$G$19</f>
        <v>1974.8682190000002</v>
      </c>
      <c r="X63" s="36">
        <f>SUMIFS(СВЦЭМ!$C$39:$C$782,СВЦЭМ!$A$39:$A$782,$A63,СВЦЭМ!$B$39:$B$782,X$47)+'СЕТ СН'!$G$9+СВЦЭМ!$D$10+'СЕТ СН'!$G$6-'СЕТ СН'!$G$19</f>
        <v>2004.94258216</v>
      </c>
      <c r="Y63" s="36">
        <f>SUMIFS(СВЦЭМ!$C$39:$C$782,СВЦЭМ!$A$39:$A$782,$A63,СВЦЭМ!$B$39:$B$782,Y$47)+'СЕТ СН'!$G$9+СВЦЭМ!$D$10+'СЕТ СН'!$G$6-'СЕТ СН'!$G$19</f>
        <v>2052.5297157100003</v>
      </c>
    </row>
    <row r="64" spans="1:25" ht="15.75" x14ac:dyDescent="0.2">
      <c r="A64" s="35">
        <f t="shared" si="1"/>
        <v>45247</v>
      </c>
      <c r="B64" s="36">
        <f>SUMIFS(СВЦЭМ!$C$39:$C$782,СВЦЭМ!$A$39:$A$782,$A64,СВЦЭМ!$B$39:$B$782,B$47)+'СЕТ СН'!$G$9+СВЦЭМ!$D$10+'СЕТ СН'!$G$6-'СЕТ СН'!$G$19</f>
        <v>2085.8872511600002</v>
      </c>
      <c r="C64" s="36">
        <f>SUMIFS(СВЦЭМ!$C$39:$C$782,СВЦЭМ!$A$39:$A$782,$A64,СВЦЭМ!$B$39:$B$782,C$47)+'СЕТ СН'!$G$9+СВЦЭМ!$D$10+'СЕТ СН'!$G$6-'СЕТ СН'!$G$19</f>
        <v>2133.7435663599999</v>
      </c>
      <c r="D64" s="36">
        <f>SUMIFS(СВЦЭМ!$C$39:$C$782,СВЦЭМ!$A$39:$A$782,$A64,СВЦЭМ!$B$39:$B$782,D$47)+'СЕТ СН'!$G$9+СВЦЭМ!$D$10+'СЕТ СН'!$G$6-'СЕТ СН'!$G$19</f>
        <v>2156.1157143099999</v>
      </c>
      <c r="E64" s="36">
        <f>SUMIFS(СВЦЭМ!$C$39:$C$782,СВЦЭМ!$A$39:$A$782,$A64,СВЦЭМ!$B$39:$B$782,E$47)+'СЕТ СН'!$G$9+СВЦЭМ!$D$10+'СЕТ СН'!$G$6-'СЕТ СН'!$G$19</f>
        <v>2152.5842452900001</v>
      </c>
      <c r="F64" s="36">
        <f>SUMIFS(СВЦЭМ!$C$39:$C$782,СВЦЭМ!$A$39:$A$782,$A64,СВЦЭМ!$B$39:$B$782,F$47)+'СЕТ СН'!$G$9+СВЦЭМ!$D$10+'СЕТ СН'!$G$6-'СЕТ СН'!$G$19</f>
        <v>2142.2472593900002</v>
      </c>
      <c r="G64" s="36">
        <f>SUMIFS(СВЦЭМ!$C$39:$C$782,СВЦЭМ!$A$39:$A$782,$A64,СВЦЭМ!$B$39:$B$782,G$47)+'СЕТ СН'!$G$9+СВЦЭМ!$D$10+'СЕТ СН'!$G$6-'СЕТ СН'!$G$19</f>
        <v>2142.27082247</v>
      </c>
      <c r="H64" s="36">
        <f>SUMIFS(СВЦЭМ!$C$39:$C$782,СВЦЭМ!$A$39:$A$782,$A64,СВЦЭМ!$B$39:$B$782,H$47)+'СЕТ СН'!$G$9+СВЦЭМ!$D$10+'СЕТ СН'!$G$6-'СЕТ СН'!$G$19</f>
        <v>2091.04736306</v>
      </c>
      <c r="I64" s="36">
        <f>SUMIFS(СВЦЭМ!$C$39:$C$782,СВЦЭМ!$A$39:$A$782,$A64,СВЦЭМ!$B$39:$B$782,I$47)+'СЕТ СН'!$G$9+СВЦЭМ!$D$10+'СЕТ СН'!$G$6-'СЕТ СН'!$G$19</f>
        <v>2003.1654176300001</v>
      </c>
      <c r="J64" s="36">
        <f>SUMIFS(СВЦЭМ!$C$39:$C$782,СВЦЭМ!$A$39:$A$782,$A64,СВЦЭМ!$B$39:$B$782,J$47)+'СЕТ СН'!$G$9+СВЦЭМ!$D$10+'СЕТ СН'!$G$6-'СЕТ СН'!$G$19</f>
        <v>1913.3771421700001</v>
      </c>
      <c r="K64" s="36">
        <f>SUMIFS(СВЦЭМ!$C$39:$C$782,СВЦЭМ!$A$39:$A$782,$A64,СВЦЭМ!$B$39:$B$782,K$47)+'СЕТ СН'!$G$9+СВЦЭМ!$D$10+'СЕТ СН'!$G$6-'СЕТ СН'!$G$19</f>
        <v>1922.3349914600001</v>
      </c>
      <c r="L64" s="36">
        <f>SUMIFS(СВЦЭМ!$C$39:$C$782,СВЦЭМ!$A$39:$A$782,$A64,СВЦЭМ!$B$39:$B$782,L$47)+'СЕТ СН'!$G$9+СВЦЭМ!$D$10+'СЕТ СН'!$G$6-'СЕТ СН'!$G$19</f>
        <v>3463.1574651999999</v>
      </c>
      <c r="M64" s="36">
        <f>SUMIFS(СВЦЭМ!$C$39:$C$782,СВЦЭМ!$A$39:$A$782,$A64,СВЦЭМ!$B$39:$B$782,M$47)+'СЕТ СН'!$G$9+СВЦЭМ!$D$10+'СЕТ СН'!$G$6-'СЕТ СН'!$G$19</f>
        <v>1937.6435550600002</v>
      </c>
      <c r="N64" s="36">
        <f>SUMIFS(СВЦЭМ!$C$39:$C$782,СВЦЭМ!$A$39:$A$782,$A64,СВЦЭМ!$B$39:$B$782,N$47)+'СЕТ СН'!$G$9+СВЦЭМ!$D$10+'СЕТ СН'!$G$6-'СЕТ СН'!$G$19</f>
        <v>1956.9875434400001</v>
      </c>
      <c r="O64" s="36">
        <f>SUMIFS(СВЦЭМ!$C$39:$C$782,СВЦЭМ!$A$39:$A$782,$A64,СВЦЭМ!$B$39:$B$782,O$47)+'СЕТ СН'!$G$9+СВЦЭМ!$D$10+'СЕТ СН'!$G$6-'СЕТ СН'!$G$19</f>
        <v>1999.01131781</v>
      </c>
      <c r="P64" s="36">
        <f>SUMIFS(СВЦЭМ!$C$39:$C$782,СВЦЭМ!$A$39:$A$782,$A64,СВЦЭМ!$B$39:$B$782,P$47)+'СЕТ СН'!$G$9+СВЦЭМ!$D$10+'СЕТ СН'!$G$6-'СЕТ СН'!$G$19</f>
        <v>2058.3636993300001</v>
      </c>
      <c r="Q64" s="36">
        <f>SUMIFS(СВЦЭМ!$C$39:$C$782,СВЦЭМ!$A$39:$A$782,$A64,СВЦЭМ!$B$39:$B$782,Q$47)+'СЕТ СН'!$G$9+СВЦЭМ!$D$10+'СЕТ СН'!$G$6-'СЕТ СН'!$G$19</f>
        <v>2037.8252707000001</v>
      </c>
      <c r="R64" s="36">
        <f>SUMIFS(СВЦЭМ!$C$39:$C$782,СВЦЭМ!$A$39:$A$782,$A64,СВЦЭМ!$B$39:$B$782,R$47)+'СЕТ СН'!$G$9+СВЦЭМ!$D$10+'СЕТ СН'!$G$6-'СЕТ СН'!$G$19</f>
        <v>3488.4737036300003</v>
      </c>
      <c r="S64" s="36">
        <f>SUMIFS(СВЦЭМ!$C$39:$C$782,СВЦЭМ!$A$39:$A$782,$A64,СВЦЭМ!$B$39:$B$782,S$47)+'СЕТ СН'!$G$9+СВЦЭМ!$D$10+'СЕТ СН'!$G$6-'СЕТ СН'!$G$19</f>
        <v>2004.5802804800001</v>
      </c>
      <c r="T64" s="36">
        <f>SUMIFS(СВЦЭМ!$C$39:$C$782,СВЦЭМ!$A$39:$A$782,$A64,СВЦЭМ!$B$39:$B$782,T$47)+'СЕТ СН'!$G$9+СВЦЭМ!$D$10+'СЕТ СН'!$G$6-'СЕТ СН'!$G$19</f>
        <v>1935.05475791</v>
      </c>
      <c r="U64" s="36">
        <f>SUMIFS(СВЦЭМ!$C$39:$C$782,СВЦЭМ!$A$39:$A$782,$A64,СВЦЭМ!$B$39:$B$782,U$47)+'СЕТ СН'!$G$9+СВЦЭМ!$D$10+'СЕТ СН'!$G$6-'СЕТ СН'!$G$19</f>
        <v>1918.5233007300001</v>
      </c>
      <c r="V64" s="36">
        <f>SUMIFS(СВЦЭМ!$C$39:$C$782,СВЦЭМ!$A$39:$A$782,$A64,СВЦЭМ!$B$39:$B$782,V$47)+'СЕТ СН'!$G$9+СВЦЭМ!$D$10+'СЕТ СН'!$G$6-'СЕТ СН'!$G$19</f>
        <v>1990.4918095300002</v>
      </c>
      <c r="W64" s="36">
        <f>SUMIFS(СВЦЭМ!$C$39:$C$782,СВЦЭМ!$A$39:$A$782,$A64,СВЦЭМ!$B$39:$B$782,W$47)+'СЕТ СН'!$G$9+СВЦЭМ!$D$10+'СЕТ СН'!$G$6-'СЕТ СН'!$G$19</f>
        <v>2006.6750208600001</v>
      </c>
      <c r="X64" s="36">
        <f>SUMIFS(СВЦЭМ!$C$39:$C$782,СВЦЭМ!$A$39:$A$782,$A64,СВЦЭМ!$B$39:$B$782,X$47)+'СЕТ СН'!$G$9+СВЦЭМ!$D$10+'СЕТ СН'!$G$6-'СЕТ СН'!$G$19</f>
        <v>2008.91105625</v>
      </c>
      <c r="Y64" s="36">
        <f>SUMIFS(СВЦЭМ!$C$39:$C$782,СВЦЭМ!$A$39:$A$782,$A64,СВЦЭМ!$B$39:$B$782,Y$47)+'СЕТ СН'!$G$9+СВЦЭМ!$D$10+'СЕТ СН'!$G$6-'СЕТ СН'!$G$19</f>
        <v>2093.1416732900002</v>
      </c>
    </row>
    <row r="65" spans="1:27" ht="15.75" x14ac:dyDescent="0.2">
      <c r="A65" s="35">
        <f t="shared" si="1"/>
        <v>45248</v>
      </c>
      <c r="B65" s="36">
        <f>SUMIFS(СВЦЭМ!$C$39:$C$782,СВЦЭМ!$A$39:$A$782,$A65,СВЦЭМ!$B$39:$B$782,B$47)+'СЕТ СН'!$G$9+СВЦЭМ!$D$10+'СЕТ СН'!$G$6-'СЕТ СН'!$G$19</f>
        <v>2091.97093546</v>
      </c>
      <c r="C65" s="36">
        <f>SUMIFS(СВЦЭМ!$C$39:$C$782,СВЦЭМ!$A$39:$A$782,$A65,СВЦЭМ!$B$39:$B$782,C$47)+'СЕТ СН'!$G$9+СВЦЭМ!$D$10+'СЕТ СН'!$G$6-'СЕТ СН'!$G$19</f>
        <v>2074.98060756</v>
      </c>
      <c r="D65" s="36">
        <f>SUMIFS(СВЦЭМ!$C$39:$C$782,СВЦЭМ!$A$39:$A$782,$A65,СВЦЭМ!$B$39:$B$782,D$47)+'СЕТ СН'!$G$9+СВЦЭМ!$D$10+'СЕТ СН'!$G$6-'СЕТ СН'!$G$19</f>
        <v>2099.04016856</v>
      </c>
      <c r="E65" s="36">
        <f>SUMIFS(СВЦЭМ!$C$39:$C$782,СВЦЭМ!$A$39:$A$782,$A65,СВЦЭМ!$B$39:$B$782,E$47)+'СЕТ СН'!$G$9+СВЦЭМ!$D$10+'СЕТ СН'!$G$6-'СЕТ СН'!$G$19</f>
        <v>2108.0532652100001</v>
      </c>
      <c r="F65" s="36">
        <f>SUMIFS(СВЦЭМ!$C$39:$C$782,СВЦЭМ!$A$39:$A$782,$A65,СВЦЭМ!$B$39:$B$782,F$47)+'СЕТ СН'!$G$9+СВЦЭМ!$D$10+'СЕТ СН'!$G$6-'СЕТ СН'!$G$19</f>
        <v>2111.7142476899999</v>
      </c>
      <c r="G65" s="36">
        <f>SUMIFS(СВЦЭМ!$C$39:$C$782,СВЦЭМ!$A$39:$A$782,$A65,СВЦЭМ!$B$39:$B$782,G$47)+'СЕТ СН'!$G$9+СВЦЭМ!$D$10+'СЕТ СН'!$G$6-'СЕТ СН'!$G$19</f>
        <v>2096.7872741400001</v>
      </c>
      <c r="H65" s="36">
        <f>SUMIFS(СВЦЭМ!$C$39:$C$782,СВЦЭМ!$A$39:$A$782,$A65,СВЦЭМ!$B$39:$B$782,H$47)+'СЕТ СН'!$G$9+СВЦЭМ!$D$10+'СЕТ СН'!$G$6-'СЕТ СН'!$G$19</f>
        <v>2087.1209401800002</v>
      </c>
      <c r="I65" s="36">
        <f>SUMIFS(СВЦЭМ!$C$39:$C$782,СВЦЭМ!$A$39:$A$782,$A65,СВЦЭМ!$B$39:$B$782,I$47)+'СЕТ СН'!$G$9+СВЦЭМ!$D$10+'СЕТ СН'!$G$6-'СЕТ СН'!$G$19</f>
        <v>2122.80049633</v>
      </c>
      <c r="J65" s="36">
        <f>SUMIFS(СВЦЭМ!$C$39:$C$782,СВЦЭМ!$A$39:$A$782,$A65,СВЦЭМ!$B$39:$B$782,J$47)+'СЕТ СН'!$G$9+СВЦЭМ!$D$10+'СЕТ СН'!$G$6-'СЕТ СН'!$G$19</f>
        <v>2103.1374582500002</v>
      </c>
      <c r="K65" s="36">
        <f>SUMIFS(СВЦЭМ!$C$39:$C$782,СВЦЭМ!$A$39:$A$782,$A65,СВЦЭМ!$B$39:$B$782,K$47)+'СЕТ СН'!$G$9+СВЦЭМ!$D$10+'СЕТ СН'!$G$6-'СЕТ СН'!$G$19</f>
        <v>2024.2836688900002</v>
      </c>
      <c r="L65" s="36">
        <f>SUMIFS(СВЦЭМ!$C$39:$C$782,СВЦЭМ!$A$39:$A$782,$A65,СВЦЭМ!$B$39:$B$782,L$47)+'СЕТ СН'!$G$9+СВЦЭМ!$D$10+'СЕТ СН'!$G$6-'СЕТ СН'!$G$19</f>
        <v>2001.9587195400002</v>
      </c>
      <c r="M65" s="36">
        <f>SUMIFS(СВЦЭМ!$C$39:$C$782,СВЦЭМ!$A$39:$A$782,$A65,СВЦЭМ!$B$39:$B$782,M$47)+'СЕТ СН'!$G$9+СВЦЭМ!$D$10+'СЕТ СН'!$G$6-'СЕТ СН'!$G$19</f>
        <v>2007.0857680600002</v>
      </c>
      <c r="N65" s="36">
        <f>SUMIFS(СВЦЭМ!$C$39:$C$782,СВЦЭМ!$A$39:$A$782,$A65,СВЦЭМ!$B$39:$B$782,N$47)+'СЕТ СН'!$G$9+СВЦЭМ!$D$10+'СЕТ СН'!$G$6-'СЕТ СН'!$G$19</f>
        <v>1992.33229641</v>
      </c>
      <c r="O65" s="36">
        <f>SUMIFS(СВЦЭМ!$C$39:$C$782,СВЦЭМ!$A$39:$A$782,$A65,СВЦЭМ!$B$39:$B$782,O$47)+'СЕТ СН'!$G$9+СВЦЭМ!$D$10+'СЕТ СН'!$G$6-'СЕТ СН'!$G$19</f>
        <v>2006.2225840200001</v>
      </c>
      <c r="P65" s="36">
        <f>SUMIFS(СВЦЭМ!$C$39:$C$782,СВЦЭМ!$A$39:$A$782,$A65,СВЦЭМ!$B$39:$B$782,P$47)+'СЕТ СН'!$G$9+СВЦЭМ!$D$10+'СЕТ СН'!$G$6-'СЕТ СН'!$G$19</f>
        <v>2049.9158516100001</v>
      </c>
      <c r="Q65" s="36">
        <f>SUMIFS(СВЦЭМ!$C$39:$C$782,СВЦЭМ!$A$39:$A$782,$A65,СВЦЭМ!$B$39:$B$782,Q$47)+'СЕТ СН'!$G$9+СВЦЭМ!$D$10+'СЕТ СН'!$G$6-'СЕТ СН'!$G$19</f>
        <v>2057.0283208800001</v>
      </c>
      <c r="R65" s="36">
        <f>SUMIFS(СВЦЭМ!$C$39:$C$782,СВЦЭМ!$A$39:$A$782,$A65,СВЦЭМ!$B$39:$B$782,R$47)+'СЕТ СН'!$G$9+СВЦЭМ!$D$10+'СЕТ СН'!$G$6-'СЕТ СН'!$G$19</f>
        <v>2063.1094272199998</v>
      </c>
      <c r="S65" s="36">
        <f>SUMIFS(СВЦЭМ!$C$39:$C$782,СВЦЭМ!$A$39:$A$782,$A65,СВЦЭМ!$B$39:$B$782,S$47)+'СЕТ СН'!$G$9+СВЦЭМ!$D$10+'СЕТ СН'!$G$6-'СЕТ СН'!$G$19</f>
        <v>2037.5266664400001</v>
      </c>
      <c r="T65" s="36">
        <f>SUMIFS(СВЦЭМ!$C$39:$C$782,СВЦЭМ!$A$39:$A$782,$A65,СВЦЭМ!$B$39:$B$782,T$47)+'СЕТ СН'!$G$9+СВЦЭМ!$D$10+'СЕТ СН'!$G$6-'СЕТ СН'!$G$19</f>
        <v>1978.0878743800001</v>
      </c>
      <c r="U65" s="36">
        <f>SUMIFS(СВЦЭМ!$C$39:$C$782,СВЦЭМ!$A$39:$A$782,$A65,СВЦЭМ!$B$39:$B$782,U$47)+'СЕТ СН'!$G$9+СВЦЭМ!$D$10+'СЕТ СН'!$G$6-'СЕТ СН'!$G$19</f>
        <v>1984.6711873700001</v>
      </c>
      <c r="V65" s="36">
        <f>SUMIFS(СВЦЭМ!$C$39:$C$782,СВЦЭМ!$A$39:$A$782,$A65,СВЦЭМ!$B$39:$B$782,V$47)+'СЕТ СН'!$G$9+СВЦЭМ!$D$10+'СЕТ СН'!$G$6-'СЕТ СН'!$G$19</f>
        <v>2012.5982358700001</v>
      </c>
      <c r="W65" s="36">
        <f>SUMIFS(СВЦЭМ!$C$39:$C$782,СВЦЭМ!$A$39:$A$782,$A65,СВЦЭМ!$B$39:$B$782,W$47)+'СЕТ СН'!$G$9+СВЦЭМ!$D$10+'СЕТ СН'!$G$6-'СЕТ СН'!$G$19</f>
        <v>2033.5745949900002</v>
      </c>
      <c r="X65" s="36">
        <f>SUMIFS(СВЦЭМ!$C$39:$C$782,СВЦЭМ!$A$39:$A$782,$A65,СВЦЭМ!$B$39:$B$782,X$47)+'СЕТ СН'!$G$9+СВЦЭМ!$D$10+'СЕТ СН'!$G$6-'СЕТ СН'!$G$19</f>
        <v>2069.7414257999999</v>
      </c>
      <c r="Y65" s="36">
        <f>SUMIFS(СВЦЭМ!$C$39:$C$782,СВЦЭМ!$A$39:$A$782,$A65,СВЦЭМ!$B$39:$B$782,Y$47)+'СЕТ СН'!$G$9+СВЦЭМ!$D$10+'СЕТ СН'!$G$6-'СЕТ СН'!$G$19</f>
        <v>2124.0974071199998</v>
      </c>
    </row>
    <row r="66" spans="1:27" ht="15.75" x14ac:dyDescent="0.2">
      <c r="A66" s="35">
        <f t="shared" si="1"/>
        <v>45249</v>
      </c>
      <c r="B66" s="36">
        <f>SUMIFS(СВЦЭМ!$C$39:$C$782,СВЦЭМ!$A$39:$A$782,$A66,СВЦЭМ!$B$39:$B$782,B$47)+'СЕТ СН'!$G$9+СВЦЭМ!$D$10+'СЕТ СН'!$G$6-'СЕТ СН'!$G$19</f>
        <v>2146.56753316</v>
      </c>
      <c r="C66" s="36">
        <f>SUMIFS(СВЦЭМ!$C$39:$C$782,СВЦЭМ!$A$39:$A$782,$A66,СВЦЭМ!$B$39:$B$782,C$47)+'СЕТ СН'!$G$9+СВЦЭМ!$D$10+'СЕТ СН'!$G$6-'СЕТ СН'!$G$19</f>
        <v>2158.2790752400001</v>
      </c>
      <c r="D66" s="36">
        <f>SUMIFS(СВЦЭМ!$C$39:$C$782,СВЦЭМ!$A$39:$A$782,$A66,СВЦЭМ!$B$39:$B$782,D$47)+'СЕТ СН'!$G$9+СВЦЭМ!$D$10+'СЕТ СН'!$G$6-'СЕТ СН'!$G$19</f>
        <v>2200.1244159999997</v>
      </c>
      <c r="E66" s="36">
        <f>SUMIFS(СВЦЭМ!$C$39:$C$782,СВЦЭМ!$A$39:$A$782,$A66,СВЦЭМ!$B$39:$B$782,E$47)+'СЕТ СН'!$G$9+СВЦЭМ!$D$10+'СЕТ СН'!$G$6-'СЕТ СН'!$G$19</f>
        <v>2204.4249583000001</v>
      </c>
      <c r="F66" s="36">
        <f>SUMIFS(СВЦЭМ!$C$39:$C$782,СВЦЭМ!$A$39:$A$782,$A66,СВЦЭМ!$B$39:$B$782,F$47)+'СЕТ СН'!$G$9+СВЦЭМ!$D$10+'СЕТ СН'!$G$6-'СЕТ СН'!$G$19</f>
        <v>2196.1821359100004</v>
      </c>
      <c r="G66" s="36">
        <f>SUMIFS(СВЦЭМ!$C$39:$C$782,СВЦЭМ!$A$39:$A$782,$A66,СВЦЭМ!$B$39:$B$782,G$47)+'СЕТ СН'!$G$9+СВЦЭМ!$D$10+'СЕТ СН'!$G$6-'СЕТ СН'!$G$19</f>
        <v>2198.95325116</v>
      </c>
      <c r="H66" s="36">
        <f>SUMIFS(СВЦЭМ!$C$39:$C$782,СВЦЭМ!$A$39:$A$782,$A66,СВЦЭМ!$B$39:$B$782,H$47)+'СЕТ СН'!$G$9+СВЦЭМ!$D$10+'СЕТ СН'!$G$6-'СЕТ СН'!$G$19</f>
        <v>2191.56881045</v>
      </c>
      <c r="I66" s="36">
        <f>SUMIFS(СВЦЭМ!$C$39:$C$782,СВЦЭМ!$A$39:$A$782,$A66,СВЦЭМ!$B$39:$B$782,I$47)+'СЕТ СН'!$G$9+СВЦЭМ!$D$10+'СЕТ СН'!$G$6-'СЕТ СН'!$G$19</f>
        <v>2182.0989497600003</v>
      </c>
      <c r="J66" s="36">
        <f>SUMIFS(СВЦЭМ!$C$39:$C$782,СВЦЭМ!$A$39:$A$782,$A66,СВЦЭМ!$B$39:$B$782,J$47)+'СЕТ СН'!$G$9+СВЦЭМ!$D$10+'СЕТ СН'!$G$6-'СЕТ СН'!$G$19</f>
        <v>2171.2870406100001</v>
      </c>
      <c r="K66" s="36">
        <f>SUMIFS(СВЦЭМ!$C$39:$C$782,СВЦЭМ!$A$39:$A$782,$A66,СВЦЭМ!$B$39:$B$782,K$47)+'СЕТ СН'!$G$9+СВЦЭМ!$D$10+'СЕТ СН'!$G$6-'СЕТ СН'!$G$19</f>
        <v>2123.1233820500001</v>
      </c>
      <c r="L66" s="36">
        <f>SUMIFS(СВЦЭМ!$C$39:$C$782,СВЦЭМ!$A$39:$A$782,$A66,СВЦЭМ!$B$39:$B$782,L$47)+'СЕТ СН'!$G$9+СВЦЭМ!$D$10+'СЕТ СН'!$G$6-'СЕТ СН'!$G$19</f>
        <v>2082.7527500400001</v>
      </c>
      <c r="M66" s="36">
        <f>SUMIFS(СВЦЭМ!$C$39:$C$782,СВЦЭМ!$A$39:$A$782,$A66,СВЦЭМ!$B$39:$B$782,M$47)+'СЕТ СН'!$G$9+СВЦЭМ!$D$10+'СЕТ СН'!$G$6-'СЕТ СН'!$G$19</f>
        <v>2069.9084774399998</v>
      </c>
      <c r="N66" s="36">
        <f>SUMIFS(СВЦЭМ!$C$39:$C$782,СВЦЭМ!$A$39:$A$782,$A66,СВЦЭМ!$B$39:$B$782,N$47)+'СЕТ СН'!$G$9+СВЦЭМ!$D$10+'СЕТ СН'!$G$6-'СЕТ СН'!$G$19</f>
        <v>2088.2781972299999</v>
      </c>
      <c r="O66" s="36">
        <f>SUMIFS(СВЦЭМ!$C$39:$C$782,СВЦЭМ!$A$39:$A$782,$A66,СВЦЭМ!$B$39:$B$782,O$47)+'СЕТ СН'!$G$9+СВЦЭМ!$D$10+'СЕТ СН'!$G$6-'СЕТ СН'!$G$19</f>
        <v>2125.5774964100001</v>
      </c>
      <c r="P66" s="36">
        <f>SUMIFS(СВЦЭМ!$C$39:$C$782,СВЦЭМ!$A$39:$A$782,$A66,СВЦЭМ!$B$39:$B$782,P$47)+'СЕТ СН'!$G$9+СВЦЭМ!$D$10+'СЕТ СН'!$G$6-'СЕТ СН'!$G$19</f>
        <v>2133.0502438600001</v>
      </c>
      <c r="Q66" s="36">
        <f>SUMIFS(СВЦЭМ!$C$39:$C$782,СВЦЭМ!$A$39:$A$782,$A66,СВЦЭМ!$B$39:$B$782,Q$47)+'СЕТ СН'!$G$9+СВЦЭМ!$D$10+'СЕТ СН'!$G$6-'СЕТ СН'!$G$19</f>
        <v>2146.9543653000001</v>
      </c>
      <c r="R66" s="36">
        <f>SUMIFS(СВЦЭМ!$C$39:$C$782,СВЦЭМ!$A$39:$A$782,$A66,СВЦЭМ!$B$39:$B$782,R$47)+'СЕТ СН'!$G$9+СВЦЭМ!$D$10+'СЕТ СН'!$G$6-'СЕТ СН'!$G$19</f>
        <v>2137.5598269500001</v>
      </c>
      <c r="S66" s="36">
        <f>SUMIFS(СВЦЭМ!$C$39:$C$782,СВЦЭМ!$A$39:$A$782,$A66,СВЦЭМ!$B$39:$B$782,S$47)+'СЕТ СН'!$G$9+СВЦЭМ!$D$10+'СЕТ СН'!$G$6-'СЕТ СН'!$G$19</f>
        <v>2099.3037995700001</v>
      </c>
      <c r="T66" s="36">
        <f>SUMIFS(СВЦЭМ!$C$39:$C$782,СВЦЭМ!$A$39:$A$782,$A66,СВЦЭМ!$B$39:$B$782,T$47)+'СЕТ СН'!$G$9+СВЦЭМ!$D$10+'СЕТ СН'!$G$6-'СЕТ СН'!$G$19</f>
        <v>2049.24996676</v>
      </c>
      <c r="U66" s="36">
        <f>SUMIFS(СВЦЭМ!$C$39:$C$782,СВЦЭМ!$A$39:$A$782,$A66,СВЦЭМ!$B$39:$B$782,U$47)+'СЕТ СН'!$G$9+СВЦЭМ!$D$10+'СЕТ СН'!$G$6-'СЕТ СН'!$G$19</f>
        <v>2054.5156298800002</v>
      </c>
      <c r="V66" s="36">
        <f>SUMIFS(СВЦЭМ!$C$39:$C$782,СВЦЭМ!$A$39:$A$782,$A66,СВЦЭМ!$B$39:$B$782,V$47)+'СЕТ СН'!$G$9+СВЦЭМ!$D$10+'СЕТ СН'!$G$6-'СЕТ СН'!$G$19</f>
        <v>2088.4178691900001</v>
      </c>
      <c r="W66" s="36">
        <f>SUMIFS(СВЦЭМ!$C$39:$C$782,СВЦЭМ!$A$39:$A$782,$A66,СВЦЭМ!$B$39:$B$782,W$47)+'СЕТ СН'!$G$9+СВЦЭМ!$D$10+'СЕТ СН'!$G$6-'СЕТ СН'!$G$19</f>
        <v>2120.31656939</v>
      </c>
      <c r="X66" s="36">
        <f>SUMIFS(СВЦЭМ!$C$39:$C$782,СВЦЭМ!$A$39:$A$782,$A66,СВЦЭМ!$B$39:$B$782,X$47)+'СЕТ СН'!$G$9+СВЦЭМ!$D$10+'СЕТ СН'!$G$6-'СЕТ СН'!$G$19</f>
        <v>2164.49073094</v>
      </c>
      <c r="Y66" s="36">
        <f>SUMIFS(СВЦЭМ!$C$39:$C$782,СВЦЭМ!$A$39:$A$782,$A66,СВЦЭМ!$B$39:$B$782,Y$47)+'СЕТ СН'!$G$9+СВЦЭМ!$D$10+'СЕТ СН'!$G$6-'СЕТ СН'!$G$19</f>
        <v>2201.0082859099994</v>
      </c>
    </row>
    <row r="67" spans="1:27" ht="15.75" x14ac:dyDescent="0.2">
      <c r="A67" s="35">
        <f t="shared" si="1"/>
        <v>45250</v>
      </c>
      <c r="B67" s="36">
        <f>SUMIFS(СВЦЭМ!$C$39:$C$782,СВЦЭМ!$A$39:$A$782,$A67,СВЦЭМ!$B$39:$B$782,B$47)+'СЕТ СН'!$G$9+СВЦЭМ!$D$10+'СЕТ СН'!$G$6-'СЕТ СН'!$G$19</f>
        <v>2133.76507262</v>
      </c>
      <c r="C67" s="36">
        <f>SUMIFS(СВЦЭМ!$C$39:$C$782,СВЦЭМ!$A$39:$A$782,$A67,СВЦЭМ!$B$39:$B$782,C$47)+'СЕТ СН'!$G$9+СВЦЭМ!$D$10+'СЕТ СН'!$G$6-'СЕТ СН'!$G$19</f>
        <v>2176.4982422600001</v>
      </c>
      <c r="D67" s="36">
        <f>SUMIFS(СВЦЭМ!$C$39:$C$782,СВЦЭМ!$A$39:$A$782,$A67,СВЦЭМ!$B$39:$B$782,D$47)+'СЕТ СН'!$G$9+СВЦЭМ!$D$10+'СЕТ СН'!$G$6-'СЕТ СН'!$G$19</f>
        <v>2235.12627539</v>
      </c>
      <c r="E67" s="36">
        <f>SUMIFS(СВЦЭМ!$C$39:$C$782,СВЦЭМ!$A$39:$A$782,$A67,СВЦЭМ!$B$39:$B$782,E$47)+'СЕТ СН'!$G$9+СВЦЭМ!$D$10+'СЕТ СН'!$G$6-'СЕТ СН'!$G$19</f>
        <v>2215.3636255299998</v>
      </c>
      <c r="F67" s="36">
        <f>SUMIFS(СВЦЭМ!$C$39:$C$782,СВЦЭМ!$A$39:$A$782,$A67,СВЦЭМ!$B$39:$B$782,F$47)+'СЕТ СН'!$G$9+СВЦЭМ!$D$10+'СЕТ СН'!$G$6-'СЕТ СН'!$G$19</f>
        <v>2209.2355376899995</v>
      </c>
      <c r="G67" s="36">
        <f>SUMIFS(СВЦЭМ!$C$39:$C$782,СВЦЭМ!$A$39:$A$782,$A67,СВЦЭМ!$B$39:$B$782,G$47)+'СЕТ СН'!$G$9+СВЦЭМ!$D$10+'СЕТ СН'!$G$6-'СЕТ СН'!$G$19</f>
        <v>2218.7719067899998</v>
      </c>
      <c r="H67" s="36">
        <f>SUMIFS(СВЦЭМ!$C$39:$C$782,СВЦЭМ!$A$39:$A$782,$A67,СВЦЭМ!$B$39:$B$782,H$47)+'СЕТ СН'!$G$9+СВЦЭМ!$D$10+'СЕТ СН'!$G$6-'СЕТ СН'!$G$19</f>
        <v>2174.7521741700002</v>
      </c>
      <c r="I67" s="36">
        <f>SUMIFS(СВЦЭМ!$C$39:$C$782,СВЦЭМ!$A$39:$A$782,$A67,СВЦЭМ!$B$39:$B$782,I$47)+'СЕТ СН'!$G$9+СВЦЭМ!$D$10+'СЕТ СН'!$G$6-'СЕТ СН'!$G$19</f>
        <v>2122.2041614</v>
      </c>
      <c r="J67" s="36">
        <f>SUMIFS(СВЦЭМ!$C$39:$C$782,СВЦЭМ!$A$39:$A$782,$A67,СВЦЭМ!$B$39:$B$782,J$47)+'СЕТ СН'!$G$9+СВЦЭМ!$D$10+'СЕТ СН'!$G$6-'СЕТ СН'!$G$19</f>
        <v>2107.8571672200001</v>
      </c>
      <c r="K67" s="36">
        <f>SUMIFS(СВЦЭМ!$C$39:$C$782,СВЦЭМ!$A$39:$A$782,$A67,СВЦЭМ!$B$39:$B$782,K$47)+'СЕТ СН'!$G$9+СВЦЭМ!$D$10+'СЕТ СН'!$G$6-'СЕТ СН'!$G$19</f>
        <v>2055.0824509200002</v>
      </c>
      <c r="L67" s="36">
        <f>SUMIFS(СВЦЭМ!$C$39:$C$782,СВЦЭМ!$A$39:$A$782,$A67,СВЦЭМ!$B$39:$B$782,L$47)+'СЕТ СН'!$G$9+СВЦЭМ!$D$10+'СЕТ СН'!$G$6-'СЕТ СН'!$G$19</f>
        <v>2091.2155116499998</v>
      </c>
      <c r="M67" s="36">
        <f>SUMIFS(СВЦЭМ!$C$39:$C$782,СВЦЭМ!$A$39:$A$782,$A67,СВЦЭМ!$B$39:$B$782,M$47)+'СЕТ СН'!$G$9+СВЦЭМ!$D$10+'СЕТ СН'!$G$6-'СЕТ СН'!$G$19</f>
        <v>2107.29079615</v>
      </c>
      <c r="N67" s="36">
        <f>SUMIFS(СВЦЭМ!$C$39:$C$782,СВЦЭМ!$A$39:$A$782,$A67,СВЦЭМ!$B$39:$B$782,N$47)+'СЕТ СН'!$G$9+СВЦЭМ!$D$10+'СЕТ СН'!$G$6-'СЕТ СН'!$G$19</f>
        <v>2119.7562854400003</v>
      </c>
      <c r="O67" s="36">
        <f>SUMIFS(СВЦЭМ!$C$39:$C$782,СВЦЭМ!$A$39:$A$782,$A67,СВЦЭМ!$B$39:$B$782,O$47)+'СЕТ СН'!$G$9+СВЦЭМ!$D$10+'СЕТ СН'!$G$6-'СЕТ СН'!$G$19</f>
        <v>2147.5537531300001</v>
      </c>
      <c r="P67" s="36">
        <f>SUMIFS(СВЦЭМ!$C$39:$C$782,СВЦЭМ!$A$39:$A$782,$A67,СВЦЭМ!$B$39:$B$782,P$47)+'СЕТ СН'!$G$9+СВЦЭМ!$D$10+'СЕТ СН'!$G$6-'СЕТ СН'!$G$19</f>
        <v>2162.1905185000001</v>
      </c>
      <c r="Q67" s="36">
        <f>SUMIFS(СВЦЭМ!$C$39:$C$782,СВЦЭМ!$A$39:$A$782,$A67,СВЦЭМ!$B$39:$B$782,Q$47)+'СЕТ СН'!$G$9+СВЦЭМ!$D$10+'СЕТ СН'!$G$6-'СЕТ СН'!$G$19</f>
        <v>2164.30555757</v>
      </c>
      <c r="R67" s="36">
        <f>SUMIFS(СВЦЭМ!$C$39:$C$782,СВЦЭМ!$A$39:$A$782,$A67,СВЦЭМ!$B$39:$B$782,R$47)+'СЕТ СН'!$G$9+СВЦЭМ!$D$10+'СЕТ СН'!$G$6-'СЕТ СН'!$G$19</f>
        <v>2142.44013253</v>
      </c>
      <c r="S67" s="36">
        <f>SUMIFS(СВЦЭМ!$C$39:$C$782,СВЦЭМ!$A$39:$A$782,$A67,СВЦЭМ!$B$39:$B$782,S$47)+'СЕТ СН'!$G$9+СВЦЭМ!$D$10+'СЕТ СН'!$G$6-'СЕТ СН'!$G$19</f>
        <v>2103.2595008899998</v>
      </c>
      <c r="T67" s="36">
        <f>SUMIFS(СВЦЭМ!$C$39:$C$782,СВЦЭМ!$A$39:$A$782,$A67,СВЦЭМ!$B$39:$B$782,T$47)+'СЕТ СН'!$G$9+СВЦЭМ!$D$10+'СЕТ СН'!$G$6-'СЕТ СН'!$G$19</f>
        <v>2027.3676907600002</v>
      </c>
      <c r="U67" s="36">
        <f>SUMIFS(СВЦЭМ!$C$39:$C$782,СВЦЭМ!$A$39:$A$782,$A67,СВЦЭМ!$B$39:$B$782,U$47)+'СЕТ СН'!$G$9+СВЦЭМ!$D$10+'СЕТ СН'!$G$6-'СЕТ СН'!$G$19</f>
        <v>2029.7436443500001</v>
      </c>
      <c r="V67" s="36">
        <f>SUMIFS(СВЦЭМ!$C$39:$C$782,СВЦЭМ!$A$39:$A$782,$A67,СВЦЭМ!$B$39:$B$782,V$47)+'СЕТ СН'!$G$9+СВЦЭМ!$D$10+'СЕТ СН'!$G$6-'СЕТ СН'!$G$19</f>
        <v>2058.1771343500004</v>
      </c>
      <c r="W67" s="36">
        <f>SUMIFS(СВЦЭМ!$C$39:$C$782,СВЦЭМ!$A$39:$A$782,$A67,СВЦЭМ!$B$39:$B$782,W$47)+'СЕТ СН'!$G$9+СВЦЭМ!$D$10+'СЕТ СН'!$G$6-'СЕТ СН'!$G$19</f>
        <v>2070.3315520699998</v>
      </c>
      <c r="X67" s="36">
        <f>SUMIFS(СВЦЭМ!$C$39:$C$782,СВЦЭМ!$A$39:$A$782,$A67,СВЦЭМ!$B$39:$B$782,X$47)+'СЕТ СН'!$G$9+СВЦЭМ!$D$10+'СЕТ СН'!$G$6-'СЕТ СН'!$G$19</f>
        <v>2100.9138775700003</v>
      </c>
      <c r="Y67" s="36">
        <f>SUMIFS(СВЦЭМ!$C$39:$C$782,СВЦЭМ!$A$39:$A$782,$A67,СВЦЭМ!$B$39:$B$782,Y$47)+'СЕТ СН'!$G$9+СВЦЭМ!$D$10+'СЕТ СН'!$G$6-'СЕТ СН'!$G$19</f>
        <v>2147.4705323300004</v>
      </c>
    </row>
    <row r="68" spans="1:27" ht="15.75" x14ac:dyDescent="0.2">
      <c r="A68" s="35">
        <f t="shared" si="1"/>
        <v>45251</v>
      </c>
      <c r="B68" s="36">
        <f>SUMIFS(СВЦЭМ!$C$39:$C$782,СВЦЭМ!$A$39:$A$782,$A68,СВЦЭМ!$B$39:$B$782,B$47)+'СЕТ СН'!$G$9+СВЦЭМ!$D$10+'СЕТ СН'!$G$6-'СЕТ СН'!$G$19</f>
        <v>2104.6825911699998</v>
      </c>
      <c r="C68" s="36">
        <f>SUMIFS(СВЦЭМ!$C$39:$C$782,СВЦЭМ!$A$39:$A$782,$A68,СВЦЭМ!$B$39:$B$782,C$47)+'СЕТ СН'!$G$9+СВЦЭМ!$D$10+'СЕТ СН'!$G$6-'СЕТ СН'!$G$19</f>
        <v>2142.6409075600004</v>
      </c>
      <c r="D68" s="36">
        <f>SUMIFS(СВЦЭМ!$C$39:$C$782,СВЦЭМ!$A$39:$A$782,$A68,СВЦЭМ!$B$39:$B$782,D$47)+'СЕТ СН'!$G$9+СВЦЭМ!$D$10+'СЕТ СН'!$G$6-'СЕТ СН'!$G$19</f>
        <v>2176.3824541399999</v>
      </c>
      <c r="E68" s="36">
        <f>SUMIFS(СВЦЭМ!$C$39:$C$782,СВЦЭМ!$A$39:$A$782,$A68,СВЦЭМ!$B$39:$B$782,E$47)+'СЕТ СН'!$G$9+СВЦЭМ!$D$10+'СЕТ СН'!$G$6-'СЕТ СН'!$G$19</f>
        <v>2159.53610196</v>
      </c>
      <c r="F68" s="36">
        <f>SUMIFS(СВЦЭМ!$C$39:$C$782,СВЦЭМ!$A$39:$A$782,$A68,СВЦЭМ!$B$39:$B$782,F$47)+'СЕТ СН'!$G$9+СВЦЭМ!$D$10+'СЕТ СН'!$G$6-'СЕТ СН'!$G$19</f>
        <v>2137.41151042</v>
      </c>
      <c r="G68" s="36">
        <f>SUMIFS(СВЦЭМ!$C$39:$C$782,СВЦЭМ!$A$39:$A$782,$A68,СВЦЭМ!$B$39:$B$782,G$47)+'СЕТ СН'!$G$9+СВЦЭМ!$D$10+'СЕТ СН'!$G$6-'СЕТ СН'!$G$19</f>
        <v>2129.0497410899998</v>
      </c>
      <c r="H68" s="36">
        <f>SUMIFS(СВЦЭМ!$C$39:$C$782,СВЦЭМ!$A$39:$A$782,$A68,СВЦЭМ!$B$39:$B$782,H$47)+'СЕТ СН'!$G$9+СВЦЭМ!$D$10+'СЕТ СН'!$G$6-'СЕТ СН'!$G$19</f>
        <v>2121.1511853400002</v>
      </c>
      <c r="I68" s="36">
        <f>SUMIFS(СВЦЭМ!$C$39:$C$782,СВЦЭМ!$A$39:$A$782,$A68,СВЦЭМ!$B$39:$B$782,I$47)+'СЕТ СН'!$G$9+СВЦЭМ!$D$10+'СЕТ СН'!$G$6-'СЕТ СН'!$G$19</f>
        <v>2112.4955703200003</v>
      </c>
      <c r="J68" s="36">
        <f>SUMIFS(СВЦЭМ!$C$39:$C$782,СВЦЭМ!$A$39:$A$782,$A68,СВЦЭМ!$B$39:$B$782,J$47)+'СЕТ СН'!$G$9+СВЦЭМ!$D$10+'СЕТ СН'!$G$6-'СЕТ СН'!$G$19</f>
        <v>2061.1249816999998</v>
      </c>
      <c r="K68" s="36">
        <f>SUMIFS(СВЦЭМ!$C$39:$C$782,СВЦЭМ!$A$39:$A$782,$A68,СВЦЭМ!$B$39:$B$782,K$47)+'СЕТ СН'!$G$9+СВЦЭМ!$D$10+'СЕТ СН'!$G$6-'СЕТ СН'!$G$19</f>
        <v>2065.6028671399999</v>
      </c>
      <c r="L68" s="36">
        <f>SUMIFS(СВЦЭМ!$C$39:$C$782,СВЦЭМ!$A$39:$A$782,$A68,СВЦЭМ!$B$39:$B$782,L$47)+'СЕТ СН'!$G$9+СВЦЭМ!$D$10+'СЕТ СН'!$G$6-'СЕТ СН'!$G$19</f>
        <v>2110.54702361</v>
      </c>
      <c r="M68" s="36">
        <f>SUMIFS(СВЦЭМ!$C$39:$C$782,СВЦЭМ!$A$39:$A$782,$A68,СВЦЭМ!$B$39:$B$782,M$47)+'СЕТ СН'!$G$9+СВЦЭМ!$D$10+'СЕТ СН'!$G$6-'СЕТ СН'!$G$19</f>
        <v>2136.2710984300002</v>
      </c>
      <c r="N68" s="36">
        <f>SUMIFS(СВЦЭМ!$C$39:$C$782,СВЦЭМ!$A$39:$A$782,$A68,СВЦЭМ!$B$39:$B$782,N$47)+'СЕТ СН'!$G$9+СВЦЭМ!$D$10+'СЕТ СН'!$G$6-'СЕТ СН'!$G$19</f>
        <v>2119.5966791600003</v>
      </c>
      <c r="O68" s="36">
        <f>SUMIFS(СВЦЭМ!$C$39:$C$782,СВЦЭМ!$A$39:$A$782,$A68,СВЦЭМ!$B$39:$B$782,O$47)+'СЕТ СН'!$G$9+СВЦЭМ!$D$10+'СЕТ СН'!$G$6-'СЕТ СН'!$G$19</f>
        <v>2106.0700631999998</v>
      </c>
      <c r="P68" s="36">
        <f>SUMIFS(СВЦЭМ!$C$39:$C$782,СВЦЭМ!$A$39:$A$782,$A68,СВЦЭМ!$B$39:$B$782,P$47)+'СЕТ СН'!$G$9+СВЦЭМ!$D$10+'СЕТ СН'!$G$6-'СЕТ СН'!$G$19</f>
        <v>2107.1754443500004</v>
      </c>
      <c r="Q68" s="36">
        <f>SUMIFS(СВЦЭМ!$C$39:$C$782,СВЦЭМ!$A$39:$A$782,$A68,СВЦЭМ!$B$39:$B$782,Q$47)+'СЕТ СН'!$G$9+СВЦЭМ!$D$10+'СЕТ СН'!$G$6-'СЕТ СН'!$G$19</f>
        <v>2112.1079977999998</v>
      </c>
      <c r="R68" s="36">
        <f>SUMIFS(СВЦЭМ!$C$39:$C$782,СВЦЭМ!$A$39:$A$782,$A68,СВЦЭМ!$B$39:$B$782,R$47)+'СЕТ СН'!$G$9+СВЦЭМ!$D$10+'СЕТ СН'!$G$6-'СЕТ СН'!$G$19</f>
        <v>2105.7772876600002</v>
      </c>
      <c r="S68" s="36">
        <f>SUMIFS(СВЦЭМ!$C$39:$C$782,СВЦЭМ!$A$39:$A$782,$A68,СВЦЭМ!$B$39:$B$782,S$47)+'СЕТ СН'!$G$9+СВЦЭМ!$D$10+'СЕТ СН'!$G$6-'СЕТ СН'!$G$19</f>
        <v>2088.0513056199998</v>
      </c>
      <c r="T68" s="36">
        <f>SUMIFS(СВЦЭМ!$C$39:$C$782,СВЦЭМ!$A$39:$A$782,$A68,СВЦЭМ!$B$39:$B$782,T$47)+'СЕТ СН'!$G$9+СВЦЭМ!$D$10+'СЕТ СН'!$G$6-'СЕТ СН'!$G$19</f>
        <v>2030.46282995</v>
      </c>
      <c r="U68" s="36">
        <f>SUMIFS(СВЦЭМ!$C$39:$C$782,СВЦЭМ!$A$39:$A$782,$A68,СВЦЭМ!$B$39:$B$782,U$47)+'СЕТ СН'!$G$9+СВЦЭМ!$D$10+'СЕТ СН'!$G$6-'СЕТ СН'!$G$19</f>
        <v>2009.0973791200001</v>
      </c>
      <c r="V68" s="36">
        <f>SUMIFS(СВЦЭМ!$C$39:$C$782,СВЦЭМ!$A$39:$A$782,$A68,СВЦЭМ!$B$39:$B$782,V$47)+'СЕТ СН'!$G$9+СВЦЭМ!$D$10+'СЕТ СН'!$G$6-'СЕТ СН'!$G$19</f>
        <v>2021.1498880900001</v>
      </c>
      <c r="W68" s="36">
        <f>SUMIFS(СВЦЭМ!$C$39:$C$782,СВЦЭМ!$A$39:$A$782,$A68,СВЦЭМ!$B$39:$B$782,W$47)+'СЕТ СН'!$G$9+СВЦЭМ!$D$10+'СЕТ СН'!$G$6-'СЕТ СН'!$G$19</f>
        <v>2030.50111999</v>
      </c>
      <c r="X68" s="36">
        <f>SUMIFS(СВЦЭМ!$C$39:$C$782,СВЦЭМ!$A$39:$A$782,$A68,СВЦЭМ!$B$39:$B$782,X$47)+'СЕТ СН'!$G$9+СВЦЭМ!$D$10+'СЕТ СН'!$G$6-'СЕТ СН'!$G$19</f>
        <v>2066.9274587800001</v>
      </c>
      <c r="Y68" s="36">
        <f>SUMIFS(СВЦЭМ!$C$39:$C$782,СВЦЭМ!$A$39:$A$782,$A68,СВЦЭМ!$B$39:$B$782,Y$47)+'СЕТ СН'!$G$9+СВЦЭМ!$D$10+'СЕТ СН'!$G$6-'СЕТ СН'!$G$19</f>
        <v>2092.0739924400004</v>
      </c>
    </row>
    <row r="69" spans="1:27" ht="15.75" x14ac:dyDescent="0.2">
      <c r="A69" s="35">
        <f t="shared" si="1"/>
        <v>45252</v>
      </c>
      <c r="B69" s="36">
        <f>SUMIFS(СВЦЭМ!$C$39:$C$782,СВЦЭМ!$A$39:$A$782,$A69,СВЦЭМ!$B$39:$B$782,B$47)+'СЕТ СН'!$G$9+СВЦЭМ!$D$10+'СЕТ СН'!$G$6-'СЕТ СН'!$G$19</f>
        <v>2016.7728255500001</v>
      </c>
      <c r="C69" s="36">
        <f>SUMIFS(СВЦЭМ!$C$39:$C$782,СВЦЭМ!$A$39:$A$782,$A69,СВЦЭМ!$B$39:$B$782,C$47)+'СЕТ СН'!$G$9+СВЦЭМ!$D$10+'СЕТ СН'!$G$6-'СЕТ СН'!$G$19</f>
        <v>2077.0085950900002</v>
      </c>
      <c r="D69" s="36">
        <f>SUMIFS(СВЦЭМ!$C$39:$C$782,СВЦЭМ!$A$39:$A$782,$A69,СВЦЭМ!$B$39:$B$782,D$47)+'СЕТ СН'!$G$9+СВЦЭМ!$D$10+'СЕТ СН'!$G$6-'СЕТ СН'!$G$19</f>
        <v>2131.5677414900001</v>
      </c>
      <c r="E69" s="36">
        <f>SUMIFS(СВЦЭМ!$C$39:$C$782,СВЦЭМ!$A$39:$A$782,$A69,СВЦЭМ!$B$39:$B$782,E$47)+'СЕТ СН'!$G$9+СВЦЭМ!$D$10+'СЕТ СН'!$G$6-'СЕТ СН'!$G$19</f>
        <v>2137.8014125899999</v>
      </c>
      <c r="F69" s="36">
        <f>SUMIFS(СВЦЭМ!$C$39:$C$782,СВЦЭМ!$A$39:$A$782,$A69,СВЦЭМ!$B$39:$B$782,F$47)+'СЕТ СН'!$G$9+СВЦЭМ!$D$10+'СЕТ СН'!$G$6-'СЕТ СН'!$G$19</f>
        <v>2123.9843699900002</v>
      </c>
      <c r="G69" s="36">
        <f>SUMIFS(СВЦЭМ!$C$39:$C$782,СВЦЭМ!$A$39:$A$782,$A69,СВЦЭМ!$B$39:$B$782,G$47)+'СЕТ СН'!$G$9+СВЦЭМ!$D$10+'СЕТ СН'!$G$6-'СЕТ СН'!$G$19</f>
        <v>2114.4832481399999</v>
      </c>
      <c r="H69" s="36">
        <f>SUMIFS(СВЦЭМ!$C$39:$C$782,СВЦЭМ!$A$39:$A$782,$A69,СВЦЭМ!$B$39:$B$782,H$47)+'СЕТ СН'!$G$9+СВЦЭМ!$D$10+'СЕТ СН'!$G$6-'СЕТ СН'!$G$19</f>
        <v>2066.38059505</v>
      </c>
      <c r="I69" s="36">
        <f>SUMIFS(СВЦЭМ!$C$39:$C$782,СВЦЭМ!$A$39:$A$782,$A69,СВЦЭМ!$B$39:$B$782,I$47)+'СЕТ СН'!$G$9+СВЦЭМ!$D$10+'СЕТ СН'!$G$6-'СЕТ СН'!$G$19</f>
        <v>1996.2299126500002</v>
      </c>
      <c r="J69" s="36">
        <f>SUMIFS(СВЦЭМ!$C$39:$C$782,СВЦЭМ!$A$39:$A$782,$A69,СВЦЭМ!$B$39:$B$782,J$47)+'СЕТ СН'!$G$9+СВЦЭМ!$D$10+'СЕТ СН'!$G$6-'СЕТ СН'!$G$19</f>
        <v>1951.12085073</v>
      </c>
      <c r="K69" s="36">
        <f>SUMIFS(СВЦЭМ!$C$39:$C$782,СВЦЭМ!$A$39:$A$782,$A69,СВЦЭМ!$B$39:$B$782,K$47)+'СЕТ СН'!$G$9+СВЦЭМ!$D$10+'СЕТ СН'!$G$6-'СЕТ СН'!$G$19</f>
        <v>1957.9058471600001</v>
      </c>
      <c r="L69" s="36">
        <f>SUMIFS(СВЦЭМ!$C$39:$C$782,СВЦЭМ!$A$39:$A$782,$A69,СВЦЭМ!$B$39:$B$782,L$47)+'СЕТ СН'!$G$9+СВЦЭМ!$D$10+'СЕТ СН'!$G$6-'СЕТ СН'!$G$19</f>
        <v>1974.4933186600001</v>
      </c>
      <c r="M69" s="36">
        <f>SUMIFS(СВЦЭМ!$C$39:$C$782,СВЦЭМ!$A$39:$A$782,$A69,СВЦЭМ!$B$39:$B$782,M$47)+'СЕТ СН'!$G$9+СВЦЭМ!$D$10+'СЕТ СН'!$G$6-'СЕТ СН'!$G$19</f>
        <v>2061.1704142400004</v>
      </c>
      <c r="N69" s="36">
        <f>SUMIFS(СВЦЭМ!$C$39:$C$782,СВЦЭМ!$A$39:$A$782,$A69,СВЦЭМ!$B$39:$B$782,N$47)+'СЕТ СН'!$G$9+СВЦЭМ!$D$10+'СЕТ СН'!$G$6-'СЕТ СН'!$G$19</f>
        <v>2068.59719245</v>
      </c>
      <c r="O69" s="36">
        <f>SUMIFS(СВЦЭМ!$C$39:$C$782,СВЦЭМ!$A$39:$A$782,$A69,СВЦЭМ!$B$39:$B$782,O$47)+'СЕТ СН'!$G$9+СВЦЭМ!$D$10+'СЕТ СН'!$G$6-'СЕТ СН'!$G$19</f>
        <v>2083.9153688400002</v>
      </c>
      <c r="P69" s="36">
        <f>SUMIFS(СВЦЭМ!$C$39:$C$782,СВЦЭМ!$A$39:$A$782,$A69,СВЦЭМ!$B$39:$B$782,P$47)+'СЕТ СН'!$G$9+СВЦЭМ!$D$10+'СЕТ СН'!$G$6-'СЕТ СН'!$G$19</f>
        <v>2094.3245946699999</v>
      </c>
      <c r="Q69" s="36">
        <f>SUMIFS(СВЦЭМ!$C$39:$C$782,СВЦЭМ!$A$39:$A$782,$A69,СВЦЭМ!$B$39:$B$782,Q$47)+'СЕТ СН'!$G$9+СВЦЭМ!$D$10+'СЕТ СН'!$G$6-'СЕТ СН'!$G$19</f>
        <v>2105.9911100400004</v>
      </c>
      <c r="R69" s="36">
        <f>SUMIFS(СВЦЭМ!$C$39:$C$782,СВЦЭМ!$A$39:$A$782,$A69,СВЦЭМ!$B$39:$B$782,R$47)+'СЕТ СН'!$G$9+СВЦЭМ!$D$10+'СЕТ СН'!$G$6-'СЕТ СН'!$G$19</f>
        <v>2099.1815435799999</v>
      </c>
      <c r="S69" s="36">
        <f>SUMIFS(СВЦЭМ!$C$39:$C$782,СВЦЭМ!$A$39:$A$782,$A69,СВЦЭМ!$B$39:$B$782,S$47)+'СЕТ СН'!$G$9+СВЦЭМ!$D$10+'СЕТ СН'!$G$6-'СЕТ СН'!$G$19</f>
        <v>2064.5887797200003</v>
      </c>
      <c r="T69" s="36">
        <f>SUMIFS(СВЦЭМ!$C$39:$C$782,СВЦЭМ!$A$39:$A$782,$A69,СВЦЭМ!$B$39:$B$782,T$47)+'СЕТ СН'!$G$9+СВЦЭМ!$D$10+'СЕТ СН'!$G$6-'СЕТ СН'!$G$19</f>
        <v>1992.4731962800001</v>
      </c>
      <c r="U69" s="36">
        <f>SUMIFS(СВЦЭМ!$C$39:$C$782,СВЦЭМ!$A$39:$A$782,$A69,СВЦЭМ!$B$39:$B$782,U$47)+'СЕТ СН'!$G$9+СВЦЭМ!$D$10+'СЕТ СН'!$G$6-'СЕТ СН'!$G$19</f>
        <v>1958.0013382000002</v>
      </c>
      <c r="V69" s="36">
        <f>SUMIFS(СВЦЭМ!$C$39:$C$782,СВЦЭМ!$A$39:$A$782,$A69,СВЦЭМ!$B$39:$B$782,V$47)+'СЕТ СН'!$G$9+СВЦЭМ!$D$10+'СЕТ СН'!$G$6-'СЕТ СН'!$G$19</f>
        <v>1938.0929697000001</v>
      </c>
      <c r="W69" s="36">
        <f>SUMIFS(СВЦЭМ!$C$39:$C$782,СВЦЭМ!$A$39:$A$782,$A69,СВЦЭМ!$B$39:$B$782,W$47)+'СЕТ СН'!$G$9+СВЦЭМ!$D$10+'СЕТ СН'!$G$6-'СЕТ СН'!$G$19</f>
        <v>1907.1695002900001</v>
      </c>
      <c r="X69" s="36">
        <f>SUMIFS(СВЦЭМ!$C$39:$C$782,СВЦЭМ!$A$39:$A$782,$A69,СВЦЭМ!$B$39:$B$782,X$47)+'СЕТ СН'!$G$9+СВЦЭМ!$D$10+'СЕТ СН'!$G$6-'СЕТ СН'!$G$19</f>
        <v>1935.5093335000001</v>
      </c>
      <c r="Y69" s="36">
        <f>SUMIFS(СВЦЭМ!$C$39:$C$782,СВЦЭМ!$A$39:$A$782,$A69,СВЦЭМ!$B$39:$B$782,Y$47)+'СЕТ СН'!$G$9+СВЦЭМ!$D$10+'СЕТ СН'!$G$6-'СЕТ СН'!$G$19</f>
        <v>1994.8697060200002</v>
      </c>
    </row>
    <row r="70" spans="1:27" ht="15.75" x14ac:dyDescent="0.2">
      <c r="A70" s="35">
        <f t="shared" si="1"/>
        <v>45253</v>
      </c>
      <c r="B70" s="36">
        <f>SUMIFS(СВЦЭМ!$C$39:$C$782,СВЦЭМ!$A$39:$A$782,$A70,СВЦЭМ!$B$39:$B$782,B$47)+'СЕТ СН'!$G$9+СВЦЭМ!$D$10+'СЕТ СН'!$G$6-'СЕТ СН'!$G$19</f>
        <v>2048.8378337100003</v>
      </c>
      <c r="C70" s="36">
        <f>SUMIFS(СВЦЭМ!$C$39:$C$782,СВЦЭМ!$A$39:$A$782,$A70,СВЦЭМ!$B$39:$B$782,C$47)+'СЕТ СН'!$G$9+СВЦЭМ!$D$10+'СЕТ СН'!$G$6-'СЕТ СН'!$G$19</f>
        <v>2106.5834897000004</v>
      </c>
      <c r="D70" s="36">
        <f>SUMIFS(СВЦЭМ!$C$39:$C$782,СВЦЭМ!$A$39:$A$782,$A70,СВЦЭМ!$B$39:$B$782,D$47)+'СЕТ СН'!$G$9+СВЦЭМ!$D$10+'СЕТ СН'!$G$6-'СЕТ СН'!$G$19</f>
        <v>2155.3324674100004</v>
      </c>
      <c r="E70" s="36">
        <f>SUMIFS(СВЦЭМ!$C$39:$C$782,СВЦЭМ!$A$39:$A$782,$A70,СВЦЭМ!$B$39:$B$782,E$47)+'СЕТ СН'!$G$9+СВЦЭМ!$D$10+'СЕТ СН'!$G$6-'СЕТ СН'!$G$19</f>
        <v>2139.4674792100004</v>
      </c>
      <c r="F70" s="36">
        <f>SUMIFS(СВЦЭМ!$C$39:$C$782,СВЦЭМ!$A$39:$A$782,$A70,СВЦЭМ!$B$39:$B$782,F$47)+'СЕТ СН'!$G$9+СВЦЭМ!$D$10+'СЕТ СН'!$G$6-'СЕТ СН'!$G$19</f>
        <v>2141.45275502</v>
      </c>
      <c r="G70" s="36">
        <f>SUMIFS(СВЦЭМ!$C$39:$C$782,СВЦЭМ!$A$39:$A$782,$A70,СВЦЭМ!$B$39:$B$782,G$47)+'СЕТ СН'!$G$9+СВЦЭМ!$D$10+'СЕТ СН'!$G$6-'СЕТ СН'!$G$19</f>
        <v>2122.0755395800002</v>
      </c>
      <c r="H70" s="36">
        <f>SUMIFS(СВЦЭМ!$C$39:$C$782,СВЦЭМ!$A$39:$A$782,$A70,СВЦЭМ!$B$39:$B$782,H$47)+'СЕТ СН'!$G$9+СВЦЭМ!$D$10+'СЕТ СН'!$G$6-'СЕТ СН'!$G$19</f>
        <v>2070.9918478999998</v>
      </c>
      <c r="I70" s="36">
        <f>SUMIFS(СВЦЭМ!$C$39:$C$782,СВЦЭМ!$A$39:$A$782,$A70,СВЦЭМ!$B$39:$B$782,I$47)+'СЕТ СН'!$G$9+СВЦЭМ!$D$10+'СЕТ СН'!$G$6-'СЕТ СН'!$G$19</f>
        <v>2017.1041436</v>
      </c>
      <c r="J70" s="36">
        <f>SUMIFS(СВЦЭМ!$C$39:$C$782,СВЦЭМ!$A$39:$A$782,$A70,СВЦЭМ!$B$39:$B$782,J$47)+'СЕТ СН'!$G$9+СВЦЭМ!$D$10+'СЕТ СН'!$G$6-'СЕТ СН'!$G$19</f>
        <v>2014.8361267900002</v>
      </c>
      <c r="K70" s="36">
        <f>SUMIFS(СВЦЭМ!$C$39:$C$782,СВЦЭМ!$A$39:$A$782,$A70,СВЦЭМ!$B$39:$B$782,K$47)+'СЕТ СН'!$G$9+СВЦЭМ!$D$10+'СЕТ СН'!$G$6-'СЕТ СН'!$G$19</f>
        <v>2038.0247917600002</v>
      </c>
      <c r="L70" s="36">
        <f>SUMIFS(СВЦЭМ!$C$39:$C$782,СВЦЭМ!$A$39:$A$782,$A70,СВЦЭМ!$B$39:$B$782,L$47)+'СЕТ СН'!$G$9+СВЦЭМ!$D$10+'СЕТ СН'!$G$6-'СЕТ СН'!$G$19</f>
        <v>2072.1067028500001</v>
      </c>
      <c r="M70" s="36">
        <f>SUMIFS(СВЦЭМ!$C$39:$C$782,СВЦЭМ!$A$39:$A$782,$A70,СВЦЭМ!$B$39:$B$782,M$47)+'СЕТ СН'!$G$9+СВЦЭМ!$D$10+'СЕТ СН'!$G$6-'СЕТ СН'!$G$19</f>
        <v>2146.3543229200004</v>
      </c>
      <c r="N70" s="36">
        <f>SUMIFS(СВЦЭМ!$C$39:$C$782,СВЦЭМ!$A$39:$A$782,$A70,СВЦЭМ!$B$39:$B$782,N$47)+'СЕТ СН'!$G$9+СВЦЭМ!$D$10+'СЕТ СН'!$G$6-'СЕТ СН'!$G$19</f>
        <v>2189.2995489</v>
      </c>
      <c r="O70" s="36">
        <f>SUMIFS(СВЦЭМ!$C$39:$C$782,СВЦЭМ!$A$39:$A$782,$A70,СВЦЭМ!$B$39:$B$782,O$47)+'СЕТ СН'!$G$9+СВЦЭМ!$D$10+'СЕТ СН'!$G$6-'СЕТ СН'!$G$19</f>
        <v>2191.9446788</v>
      </c>
      <c r="P70" s="36">
        <f>SUMIFS(СВЦЭМ!$C$39:$C$782,СВЦЭМ!$A$39:$A$782,$A70,СВЦЭМ!$B$39:$B$782,P$47)+'СЕТ СН'!$G$9+СВЦЭМ!$D$10+'СЕТ СН'!$G$6-'СЕТ СН'!$G$19</f>
        <v>2188.7812327900001</v>
      </c>
      <c r="Q70" s="36">
        <f>SUMIFS(СВЦЭМ!$C$39:$C$782,СВЦЭМ!$A$39:$A$782,$A70,СВЦЭМ!$B$39:$B$782,Q$47)+'СЕТ СН'!$G$9+СВЦЭМ!$D$10+'СЕТ СН'!$G$6-'СЕТ СН'!$G$19</f>
        <v>2193.0896085700001</v>
      </c>
      <c r="R70" s="36">
        <f>SUMIFS(СВЦЭМ!$C$39:$C$782,СВЦЭМ!$A$39:$A$782,$A70,СВЦЭМ!$B$39:$B$782,R$47)+'СЕТ СН'!$G$9+СВЦЭМ!$D$10+'СЕТ СН'!$G$6-'СЕТ СН'!$G$19</f>
        <v>2172.7506068299999</v>
      </c>
      <c r="S70" s="36">
        <f>SUMIFS(СВЦЭМ!$C$39:$C$782,СВЦЭМ!$A$39:$A$782,$A70,СВЦЭМ!$B$39:$B$782,S$47)+'СЕТ СН'!$G$9+СВЦЭМ!$D$10+'СЕТ СН'!$G$6-'СЕТ СН'!$G$19</f>
        <v>2142.7700839999998</v>
      </c>
      <c r="T70" s="36">
        <f>SUMIFS(СВЦЭМ!$C$39:$C$782,СВЦЭМ!$A$39:$A$782,$A70,СВЦЭМ!$B$39:$B$782,T$47)+'СЕТ СН'!$G$9+СВЦЭМ!$D$10+'СЕТ СН'!$G$6-'СЕТ СН'!$G$19</f>
        <v>2073.8518155400002</v>
      </c>
      <c r="U70" s="36">
        <f>SUMIFS(СВЦЭМ!$C$39:$C$782,СВЦЭМ!$A$39:$A$782,$A70,СВЦЭМ!$B$39:$B$782,U$47)+'СЕТ СН'!$G$9+СВЦЭМ!$D$10+'СЕТ СН'!$G$6-'СЕТ СН'!$G$19</f>
        <v>2073.1900860800001</v>
      </c>
      <c r="V70" s="36">
        <f>SUMIFS(СВЦЭМ!$C$39:$C$782,СВЦЭМ!$A$39:$A$782,$A70,СВЦЭМ!$B$39:$B$782,V$47)+'СЕТ СН'!$G$9+СВЦЭМ!$D$10+'СЕТ СН'!$G$6-'СЕТ СН'!$G$19</f>
        <v>2048.0085811700001</v>
      </c>
      <c r="W70" s="36">
        <f>SUMIFS(СВЦЭМ!$C$39:$C$782,СВЦЭМ!$A$39:$A$782,$A70,СВЦЭМ!$B$39:$B$782,W$47)+'СЕТ СН'!$G$9+СВЦЭМ!$D$10+'СЕТ СН'!$G$6-'СЕТ СН'!$G$19</f>
        <v>2038.9594468100001</v>
      </c>
      <c r="X70" s="36">
        <f>SUMIFS(СВЦЭМ!$C$39:$C$782,СВЦЭМ!$A$39:$A$782,$A70,СВЦЭМ!$B$39:$B$782,X$47)+'СЕТ СН'!$G$9+СВЦЭМ!$D$10+'СЕТ СН'!$G$6-'СЕТ СН'!$G$19</f>
        <v>2046.3358075400001</v>
      </c>
      <c r="Y70" s="36">
        <f>SUMIFS(СВЦЭМ!$C$39:$C$782,СВЦЭМ!$A$39:$A$782,$A70,СВЦЭМ!$B$39:$B$782,Y$47)+'СЕТ СН'!$G$9+СВЦЭМ!$D$10+'СЕТ СН'!$G$6-'СЕТ СН'!$G$19</f>
        <v>2109.0324020400003</v>
      </c>
    </row>
    <row r="71" spans="1:27" ht="15.75" x14ac:dyDescent="0.2">
      <c r="A71" s="35">
        <f t="shared" si="1"/>
        <v>45254</v>
      </c>
      <c r="B71" s="36">
        <f>SUMIFS(СВЦЭМ!$C$39:$C$782,СВЦЭМ!$A$39:$A$782,$A71,СВЦЭМ!$B$39:$B$782,B$47)+'СЕТ СН'!$G$9+СВЦЭМ!$D$10+'СЕТ СН'!$G$6-'СЕТ СН'!$G$19</f>
        <v>2019.9268565900002</v>
      </c>
      <c r="C71" s="36">
        <f>SUMIFS(СВЦЭМ!$C$39:$C$782,СВЦЭМ!$A$39:$A$782,$A71,СВЦЭМ!$B$39:$B$782,C$47)+'СЕТ СН'!$G$9+СВЦЭМ!$D$10+'СЕТ СН'!$G$6-'СЕТ СН'!$G$19</f>
        <v>2059.0356448100001</v>
      </c>
      <c r="D71" s="36">
        <f>SUMIFS(СВЦЭМ!$C$39:$C$782,СВЦЭМ!$A$39:$A$782,$A71,СВЦЭМ!$B$39:$B$782,D$47)+'СЕТ СН'!$G$9+СВЦЭМ!$D$10+'СЕТ СН'!$G$6-'СЕТ СН'!$G$19</f>
        <v>2094.5112728600002</v>
      </c>
      <c r="E71" s="36">
        <f>SUMIFS(СВЦЭМ!$C$39:$C$782,СВЦЭМ!$A$39:$A$782,$A71,СВЦЭМ!$B$39:$B$782,E$47)+'СЕТ СН'!$G$9+СВЦЭМ!$D$10+'СЕТ СН'!$G$6-'СЕТ СН'!$G$19</f>
        <v>2081.5537867600001</v>
      </c>
      <c r="F71" s="36">
        <f>SUMIFS(СВЦЭМ!$C$39:$C$782,СВЦЭМ!$A$39:$A$782,$A71,СВЦЭМ!$B$39:$B$782,F$47)+'СЕТ СН'!$G$9+СВЦЭМ!$D$10+'СЕТ СН'!$G$6-'СЕТ СН'!$G$19</f>
        <v>2085.96512927</v>
      </c>
      <c r="G71" s="36">
        <f>SUMIFS(СВЦЭМ!$C$39:$C$782,СВЦЭМ!$A$39:$A$782,$A71,СВЦЭМ!$B$39:$B$782,G$47)+'СЕТ СН'!$G$9+СВЦЭМ!$D$10+'СЕТ СН'!$G$6-'СЕТ СН'!$G$19</f>
        <v>2077.6820830200004</v>
      </c>
      <c r="H71" s="36">
        <f>SUMIFS(СВЦЭМ!$C$39:$C$782,СВЦЭМ!$A$39:$A$782,$A71,СВЦЭМ!$B$39:$B$782,H$47)+'СЕТ СН'!$G$9+СВЦЭМ!$D$10+'СЕТ СН'!$G$6-'СЕТ СН'!$G$19</f>
        <v>2048.7290275700002</v>
      </c>
      <c r="I71" s="36">
        <f>SUMIFS(СВЦЭМ!$C$39:$C$782,СВЦЭМ!$A$39:$A$782,$A71,СВЦЭМ!$B$39:$B$782,I$47)+'СЕТ СН'!$G$9+СВЦЭМ!$D$10+'СЕТ СН'!$G$6-'СЕТ СН'!$G$19</f>
        <v>1992.1001626900002</v>
      </c>
      <c r="J71" s="36">
        <f>SUMIFS(СВЦЭМ!$C$39:$C$782,СВЦЭМ!$A$39:$A$782,$A71,СВЦЭМ!$B$39:$B$782,J$47)+'СЕТ СН'!$G$9+СВЦЭМ!$D$10+'СЕТ СН'!$G$6-'СЕТ СН'!$G$19</f>
        <v>1938.1997546900002</v>
      </c>
      <c r="K71" s="36">
        <f>SUMIFS(СВЦЭМ!$C$39:$C$782,СВЦЭМ!$A$39:$A$782,$A71,СВЦЭМ!$B$39:$B$782,K$47)+'СЕТ СН'!$G$9+СВЦЭМ!$D$10+'СЕТ СН'!$G$6-'СЕТ СН'!$G$19</f>
        <v>1903.3000437100002</v>
      </c>
      <c r="L71" s="36">
        <f>SUMIFS(СВЦЭМ!$C$39:$C$782,СВЦЭМ!$A$39:$A$782,$A71,СВЦЭМ!$B$39:$B$782,L$47)+'СЕТ СН'!$G$9+СВЦЭМ!$D$10+'СЕТ СН'!$G$6-'СЕТ СН'!$G$19</f>
        <v>1891.1690187000002</v>
      </c>
      <c r="M71" s="36">
        <f>SUMIFS(СВЦЭМ!$C$39:$C$782,СВЦЭМ!$A$39:$A$782,$A71,СВЦЭМ!$B$39:$B$782,M$47)+'СЕТ СН'!$G$9+СВЦЭМ!$D$10+'СЕТ СН'!$G$6-'СЕТ СН'!$G$19</f>
        <v>1906.38452409</v>
      </c>
      <c r="N71" s="36">
        <f>SUMIFS(СВЦЭМ!$C$39:$C$782,СВЦЭМ!$A$39:$A$782,$A71,СВЦЭМ!$B$39:$B$782,N$47)+'СЕТ СН'!$G$9+СВЦЭМ!$D$10+'СЕТ СН'!$G$6-'СЕТ СН'!$G$19</f>
        <v>1918.58365215</v>
      </c>
      <c r="O71" s="36">
        <f>SUMIFS(СВЦЭМ!$C$39:$C$782,СВЦЭМ!$A$39:$A$782,$A71,СВЦЭМ!$B$39:$B$782,O$47)+'СЕТ СН'!$G$9+СВЦЭМ!$D$10+'СЕТ СН'!$G$6-'СЕТ СН'!$G$19</f>
        <v>1926.93760451</v>
      </c>
      <c r="P71" s="36">
        <f>SUMIFS(СВЦЭМ!$C$39:$C$782,СВЦЭМ!$A$39:$A$782,$A71,СВЦЭМ!$B$39:$B$782,P$47)+'СЕТ СН'!$G$9+СВЦЭМ!$D$10+'СЕТ СН'!$G$6-'СЕТ СН'!$G$19</f>
        <v>1931.1370650000001</v>
      </c>
      <c r="Q71" s="36">
        <f>SUMIFS(СВЦЭМ!$C$39:$C$782,СВЦЭМ!$A$39:$A$782,$A71,СВЦЭМ!$B$39:$B$782,Q$47)+'СЕТ СН'!$G$9+СВЦЭМ!$D$10+'СЕТ СН'!$G$6-'СЕТ СН'!$G$19</f>
        <v>1935.7843857500002</v>
      </c>
      <c r="R71" s="36">
        <f>SUMIFS(СВЦЭМ!$C$39:$C$782,СВЦЭМ!$A$39:$A$782,$A71,СВЦЭМ!$B$39:$B$782,R$47)+'СЕТ СН'!$G$9+СВЦЭМ!$D$10+'СЕТ СН'!$G$6-'СЕТ СН'!$G$19</f>
        <v>1933.97762463</v>
      </c>
      <c r="S71" s="36">
        <f>SUMIFS(СВЦЭМ!$C$39:$C$782,СВЦЭМ!$A$39:$A$782,$A71,СВЦЭМ!$B$39:$B$782,S$47)+'СЕТ СН'!$G$9+СВЦЭМ!$D$10+'СЕТ СН'!$G$6-'СЕТ СН'!$G$19</f>
        <v>1881.59820891</v>
      </c>
      <c r="T71" s="36">
        <f>SUMIFS(СВЦЭМ!$C$39:$C$782,СВЦЭМ!$A$39:$A$782,$A71,СВЦЭМ!$B$39:$B$782,T$47)+'СЕТ СН'!$G$9+СВЦЭМ!$D$10+'СЕТ СН'!$G$6-'СЕТ СН'!$G$19</f>
        <v>1849.6417690400001</v>
      </c>
      <c r="U71" s="36">
        <f>SUMIFS(СВЦЭМ!$C$39:$C$782,СВЦЭМ!$A$39:$A$782,$A71,СВЦЭМ!$B$39:$B$782,U$47)+'СЕТ СН'!$G$9+СВЦЭМ!$D$10+'СЕТ СН'!$G$6-'СЕТ СН'!$G$19</f>
        <v>1860.11042494</v>
      </c>
      <c r="V71" s="36">
        <f>SUMIFS(СВЦЭМ!$C$39:$C$782,СВЦЭМ!$A$39:$A$782,$A71,СВЦЭМ!$B$39:$B$782,V$47)+'СЕТ СН'!$G$9+СВЦЭМ!$D$10+'СЕТ СН'!$G$6-'СЕТ СН'!$G$19</f>
        <v>1894.9513397000001</v>
      </c>
      <c r="W71" s="36">
        <f>SUMIFS(СВЦЭМ!$C$39:$C$782,СВЦЭМ!$A$39:$A$782,$A71,СВЦЭМ!$B$39:$B$782,W$47)+'СЕТ СН'!$G$9+СВЦЭМ!$D$10+'СЕТ СН'!$G$6-'СЕТ СН'!$G$19</f>
        <v>1911.7919357800001</v>
      </c>
      <c r="X71" s="36">
        <f>SUMIFS(СВЦЭМ!$C$39:$C$782,СВЦЭМ!$A$39:$A$782,$A71,СВЦЭМ!$B$39:$B$782,X$47)+'СЕТ СН'!$G$9+СВЦЭМ!$D$10+'СЕТ СН'!$G$6-'СЕТ СН'!$G$19</f>
        <v>1918.8988286000001</v>
      </c>
      <c r="Y71" s="36">
        <f>SUMIFS(СВЦЭМ!$C$39:$C$782,СВЦЭМ!$A$39:$A$782,$A71,СВЦЭМ!$B$39:$B$782,Y$47)+'СЕТ СН'!$G$9+СВЦЭМ!$D$10+'СЕТ СН'!$G$6-'СЕТ СН'!$G$19</f>
        <v>2036.42135297</v>
      </c>
    </row>
    <row r="72" spans="1:27" ht="15.75" x14ac:dyDescent="0.2">
      <c r="A72" s="35">
        <f t="shared" si="1"/>
        <v>45255</v>
      </c>
      <c r="B72" s="36">
        <f>SUMIFS(СВЦЭМ!$C$39:$C$782,СВЦЭМ!$A$39:$A$782,$A72,СВЦЭМ!$B$39:$B$782,B$47)+'СЕТ СН'!$G$9+СВЦЭМ!$D$10+'СЕТ СН'!$G$6-'СЕТ СН'!$G$19</f>
        <v>2126.0890731300001</v>
      </c>
      <c r="C72" s="36">
        <f>SUMIFS(СВЦЭМ!$C$39:$C$782,СВЦЭМ!$A$39:$A$782,$A72,СВЦЭМ!$B$39:$B$782,C$47)+'СЕТ СН'!$G$9+СВЦЭМ!$D$10+'СЕТ СН'!$G$6-'СЕТ СН'!$G$19</f>
        <v>2094.9927931399998</v>
      </c>
      <c r="D72" s="36">
        <f>SUMIFS(СВЦЭМ!$C$39:$C$782,СВЦЭМ!$A$39:$A$782,$A72,СВЦЭМ!$B$39:$B$782,D$47)+'СЕТ СН'!$G$9+СВЦЭМ!$D$10+'СЕТ СН'!$G$6-'СЕТ СН'!$G$19</f>
        <v>2162.8427223400004</v>
      </c>
      <c r="E72" s="36">
        <f>SUMIFS(СВЦЭМ!$C$39:$C$782,СВЦЭМ!$A$39:$A$782,$A72,СВЦЭМ!$B$39:$B$782,E$47)+'СЕТ СН'!$G$9+СВЦЭМ!$D$10+'СЕТ СН'!$G$6-'СЕТ СН'!$G$19</f>
        <v>2153.2217437500003</v>
      </c>
      <c r="F72" s="36">
        <f>SUMIFS(СВЦЭМ!$C$39:$C$782,СВЦЭМ!$A$39:$A$782,$A72,СВЦЭМ!$B$39:$B$782,F$47)+'СЕТ СН'!$G$9+СВЦЭМ!$D$10+'СЕТ СН'!$G$6-'СЕТ СН'!$G$19</f>
        <v>2153.5986320000002</v>
      </c>
      <c r="G72" s="36">
        <f>SUMIFS(СВЦЭМ!$C$39:$C$782,СВЦЭМ!$A$39:$A$782,$A72,СВЦЭМ!$B$39:$B$782,G$47)+'СЕТ СН'!$G$9+СВЦЭМ!$D$10+'СЕТ СН'!$G$6-'СЕТ СН'!$G$19</f>
        <v>2168.7277952499999</v>
      </c>
      <c r="H72" s="36">
        <f>SUMIFS(СВЦЭМ!$C$39:$C$782,СВЦЭМ!$A$39:$A$782,$A72,СВЦЭМ!$B$39:$B$782,H$47)+'СЕТ СН'!$G$9+СВЦЭМ!$D$10+'СЕТ СН'!$G$6-'СЕТ СН'!$G$19</f>
        <v>2141.6805957200004</v>
      </c>
      <c r="I72" s="36">
        <f>SUMIFS(СВЦЭМ!$C$39:$C$782,СВЦЭМ!$A$39:$A$782,$A72,СВЦЭМ!$B$39:$B$782,I$47)+'СЕТ СН'!$G$9+СВЦЭМ!$D$10+'СЕТ СН'!$G$6-'СЕТ СН'!$G$19</f>
        <v>2134.1184939700001</v>
      </c>
      <c r="J72" s="36">
        <f>SUMIFS(СВЦЭМ!$C$39:$C$782,СВЦЭМ!$A$39:$A$782,$A72,СВЦЭМ!$B$39:$B$782,J$47)+'СЕТ СН'!$G$9+СВЦЭМ!$D$10+'СЕТ СН'!$G$6-'СЕТ СН'!$G$19</f>
        <v>2092.0756326400001</v>
      </c>
      <c r="K72" s="36">
        <f>SUMIFS(СВЦЭМ!$C$39:$C$782,СВЦЭМ!$A$39:$A$782,$A72,СВЦЭМ!$B$39:$B$782,K$47)+'СЕТ СН'!$G$9+СВЦЭМ!$D$10+'СЕТ СН'!$G$6-'СЕТ СН'!$G$19</f>
        <v>2061.3451470199998</v>
      </c>
      <c r="L72" s="36">
        <f>SUMIFS(СВЦЭМ!$C$39:$C$782,СВЦЭМ!$A$39:$A$782,$A72,СВЦЭМ!$B$39:$B$782,L$47)+'СЕТ СН'!$G$9+СВЦЭМ!$D$10+'СЕТ СН'!$G$6-'СЕТ СН'!$G$19</f>
        <v>2021.2274147200001</v>
      </c>
      <c r="M72" s="36">
        <f>SUMIFS(СВЦЭМ!$C$39:$C$782,СВЦЭМ!$A$39:$A$782,$A72,СВЦЭМ!$B$39:$B$782,M$47)+'СЕТ СН'!$G$9+СВЦЭМ!$D$10+'СЕТ СН'!$G$6-'СЕТ СН'!$G$19</f>
        <v>2011.7703249400001</v>
      </c>
      <c r="N72" s="36">
        <f>SUMIFS(СВЦЭМ!$C$39:$C$782,СВЦЭМ!$A$39:$A$782,$A72,СВЦЭМ!$B$39:$B$782,N$47)+'СЕТ СН'!$G$9+СВЦЭМ!$D$10+'СЕТ СН'!$G$6-'СЕТ СН'!$G$19</f>
        <v>2030.2765328600001</v>
      </c>
      <c r="O72" s="36">
        <f>SUMIFS(СВЦЭМ!$C$39:$C$782,СВЦЭМ!$A$39:$A$782,$A72,СВЦЭМ!$B$39:$B$782,O$47)+'СЕТ СН'!$G$9+СВЦЭМ!$D$10+'СЕТ СН'!$G$6-'СЕТ СН'!$G$19</f>
        <v>2053.4928464499999</v>
      </c>
      <c r="P72" s="36">
        <f>SUMIFS(СВЦЭМ!$C$39:$C$782,СВЦЭМ!$A$39:$A$782,$A72,СВЦЭМ!$B$39:$B$782,P$47)+'СЕТ СН'!$G$9+СВЦЭМ!$D$10+'СЕТ СН'!$G$6-'СЕТ СН'!$G$19</f>
        <v>2054.9579526900002</v>
      </c>
      <c r="Q72" s="36">
        <f>SUMIFS(СВЦЭМ!$C$39:$C$782,СВЦЭМ!$A$39:$A$782,$A72,СВЦЭМ!$B$39:$B$782,Q$47)+'СЕТ СН'!$G$9+СВЦЭМ!$D$10+'СЕТ СН'!$G$6-'СЕТ СН'!$G$19</f>
        <v>2059.9560578600003</v>
      </c>
      <c r="R72" s="36">
        <f>SUMIFS(СВЦЭМ!$C$39:$C$782,СВЦЭМ!$A$39:$A$782,$A72,СВЦЭМ!$B$39:$B$782,R$47)+'СЕТ СН'!$G$9+СВЦЭМ!$D$10+'СЕТ СН'!$G$6-'СЕТ СН'!$G$19</f>
        <v>2053.2596351700004</v>
      </c>
      <c r="S72" s="36">
        <f>SUMIFS(СВЦЭМ!$C$39:$C$782,СВЦЭМ!$A$39:$A$782,$A72,СВЦЭМ!$B$39:$B$782,S$47)+'СЕТ СН'!$G$9+СВЦЭМ!$D$10+'СЕТ СН'!$G$6-'СЕТ СН'!$G$19</f>
        <v>2019.3280028500001</v>
      </c>
      <c r="T72" s="36">
        <f>SUMIFS(СВЦЭМ!$C$39:$C$782,СВЦЭМ!$A$39:$A$782,$A72,СВЦЭМ!$B$39:$B$782,T$47)+'СЕТ СН'!$G$9+СВЦЭМ!$D$10+'СЕТ СН'!$G$6-'СЕТ СН'!$G$19</f>
        <v>1960.2296882200001</v>
      </c>
      <c r="U72" s="36">
        <f>SUMIFS(СВЦЭМ!$C$39:$C$782,СВЦЭМ!$A$39:$A$782,$A72,СВЦЭМ!$B$39:$B$782,U$47)+'СЕТ СН'!$G$9+СВЦЭМ!$D$10+'СЕТ СН'!$G$6-'СЕТ СН'!$G$19</f>
        <v>1981.0154681200002</v>
      </c>
      <c r="V72" s="36">
        <f>SUMIFS(СВЦЭМ!$C$39:$C$782,СВЦЭМ!$A$39:$A$782,$A72,СВЦЭМ!$B$39:$B$782,V$47)+'СЕТ СН'!$G$9+СВЦЭМ!$D$10+'СЕТ СН'!$G$6-'СЕТ СН'!$G$19</f>
        <v>2020.95806416</v>
      </c>
      <c r="W72" s="36">
        <f>SUMIFS(СВЦЭМ!$C$39:$C$782,СВЦЭМ!$A$39:$A$782,$A72,СВЦЭМ!$B$39:$B$782,W$47)+'СЕТ СН'!$G$9+СВЦЭМ!$D$10+'СЕТ СН'!$G$6-'СЕТ СН'!$G$19</f>
        <v>2038.71365326</v>
      </c>
      <c r="X72" s="36">
        <f>SUMIFS(СВЦЭМ!$C$39:$C$782,СВЦЭМ!$A$39:$A$782,$A72,СВЦЭМ!$B$39:$B$782,X$47)+'СЕТ СН'!$G$9+СВЦЭМ!$D$10+'СЕТ СН'!$G$6-'СЕТ СН'!$G$19</f>
        <v>2041.0915948300001</v>
      </c>
      <c r="Y72" s="36">
        <f>SUMIFS(СВЦЭМ!$C$39:$C$782,СВЦЭМ!$A$39:$A$782,$A72,СВЦЭМ!$B$39:$B$782,Y$47)+'СЕТ СН'!$G$9+СВЦЭМ!$D$10+'СЕТ СН'!$G$6-'СЕТ СН'!$G$19</f>
        <v>2067.0467307400004</v>
      </c>
    </row>
    <row r="73" spans="1:27" ht="15.75" x14ac:dyDescent="0.2">
      <c r="A73" s="35">
        <f t="shared" si="1"/>
        <v>45256</v>
      </c>
      <c r="B73" s="36">
        <f>SUMIFS(СВЦЭМ!$C$39:$C$782,СВЦЭМ!$A$39:$A$782,$A73,СВЦЭМ!$B$39:$B$782,B$47)+'СЕТ СН'!$G$9+СВЦЭМ!$D$10+'СЕТ СН'!$G$6-'СЕТ СН'!$G$19</f>
        <v>2138.5778831400003</v>
      </c>
      <c r="C73" s="36">
        <f>SUMIFS(СВЦЭМ!$C$39:$C$782,СВЦЭМ!$A$39:$A$782,$A73,СВЦЭМ!$B$39:$B$782,C$47)+'СЕТ СН'!$G$9+СВЦЭМ!$D$10+'СЕТ СН'!$G$6-'СЕТ СН'!$G$19</f>
        <v>2119.7543122699999</v>
      </c>
      <c r="D73" s="36">
        <f>SUMIFS(СВЦЭМ!$C$39:$C$782,СВЦЭМ!$A$39:$A$782,$A73,СВЦЭМ!$B$39:$B$782,D$47)+'СЕТ СН'!$G$9+СВЦЭМ!$D$10+'СЕТ СН'!$G$6-'СЕТ СН'!$G$19</f>
        <v>2124.1427086900003</v>
      </c>
      <c r="E73" s="36">
        <f>SUMIFS(СВЦЭМ!$C$39:$C$782,СВЦЭМ!$A$39:$A$782,$A73,СВЦЭМ!$B$39:$B$782,E$47)+'СЕТ СН'!$G$9+СВЦЭМ!$D$10+'СЕТ СН'!$G$6-'СЕТ СН'!$G$19</f>
        <v>2140.9134343800001</v>
      </c>
      <c r="F73" s="36">
        <f>SUMIFS(СВЦЭМ!$C$39:$C$782,СВЦЭМ!$A$39:$A$782,$A73,СВЦЭМ!$B$39:$B$782,F$47)+'СЕТ СН'!$G$9+СВЦЭМ!$D$10+'СЕТ СН'!$G$6-'СЕТ СН'!$G$19</f>
        <v>2140.0767658000004</v>
      </c>
      <c r="G73" s="36">
        <f>SUMIFS(СВЦЭМ!$C$39:$C$782,СВЦЭМ!$A$39:$A$782,$A73,СВЦЭМ!$B$39:$B$782,G$47)+'СЕТ СН'!$G$9+СВЦЭМ!$D$10+'СЕТ СН'!$G$6-'СЕТ СН'!$G$19</f>
        <v>2123.6799930100001</v>
      </c>
      <c r="H73" s="36">
        <f>SUMIFS(СВЦЭМ!$C$39:$C$782,СВЦЭМ!$A$39:$A$782,$A73,СВЦЭМ!$B$39:$B$782,H$47)+'СЕТ СН'!$G$9+СВЦЭМ!$D$10+'СЕТ СН'!$G$6-'СЕТ СН'!$G$19</f>
        <v>2105.9922328800003</v>
      </c>
      <c r="I73" s="36">
        <f>SUMIFS(СВЦЭМ!$C$39:$C$782,СВЦЭМ!$A$39:$A$782,$A73,СВЦЭМ!$B$39:$B$782,I$47)+'СЕТ СН'!$G$9+СВЦЭМ!$D$10+'СЕТ СН'!$G$6-'СЕТ СН'!$G$19</f>
        <v>2093.6408339099999</v>
      </c>
      <c r="J73" s="36">
        <f>SUMIFS(СВЦЭМ!$C$39:$C$782,СВЦЭМ!$A$39:$A$782,$A73,СВЦЭМ!$B$39:$B$782,J$47)+'СЕТ СН'!$G$9+СВЦЭМ!$D$10+'СЕТ СН'!$G$6-'СЕТ СН'!$G$19</f>
        <v>2073.05203428</v>
      </c>
      <c r="K73" s="36">
        <f>SUMIFS(СВЦЭМ!$C$39:$C$782,СВЦЭМ!$A$39:$A$782,$A73,СВЦЭМ!$B$39:$B$782,K$47)+'СЕТ СН'!$G$9+СВЦЭМ!$D$10+'СЕТ СН'!$G$6-'СЕТ СН'!$G$19</f>
        <v>2007.7875283800001</v>
      </c>
      <c r="L73" s="36">
        <f>SUMIFS(СВЦЭМ!$C$39:$C$782,СВЦЭМ!$A$39:$A$782,$A73,СВЦЭМ!$B$39:$B$782,L$47)+'СЕТ СН'!$G$9+СВЦЭМ!$D$10+'СЕТ СН'!$G$6-'СЕТ СН'!$G$19</f>
        <v>1978.0727167900002</v>
      </c>
      <c r="M73" s="36">
        <f>SUMIFS(СВЦЭМ!$C$39:$C$782,СВЦЭМ!$A$39:$A$782,$A73,СВЦЭМ!$B$39:$B$782,M$47)+'СЕТ СН'!$G$9+СВЦЭМ!$D$10+'СЕТ СН'!$G$6-'СЕТ СН'!$G$19</f>
        <v>1971.8340496200001</v>
      </c>
      <c r="N73" s="36">
        <f>SUMIFS(СВЦЭМ!$C$39:$C$782,СВЦЭМ!$A$39:$A$782,$A73,СВЦЭМ!$B$39:$B$782,N$47)+'СЕТ СН'!$G$9+СВЦЭМ!$D$10+'СЕТ СН'!$G$6-'СЕТ СН'!$G$19</f>
        <v>1975.8462015800001</v>
      </c>
      <c r="O73" s="36">
        <f>SUMIFS(СВЦЭМ!$C$39:$C$782,СВЦЭМ!$A$39:$A$782,$A73,СВЦЭМ!$B$39:$B$782,O$47)+'СЕТ СН'!$G$9+СВЦЭМ!$D$10+'СЕТ СН'!$G$6-'СЕТ СН'!$G$19</f>
        <v>2009.76386413</v>
      </c>
      <c r="P73" s="36">
        <f>SUMIFS(СВЦЭМ!$C$39:$C$782,СВЦЭМ!$A$39:$A$782,$A73,СВЦЭМ!$B$39:$B$782,P$47)+'СЕТ СН'!$G$9+СВЦЭМ!$D$10+'СЕТ СН'!$G$6-'СЕТ СН'!$G$19</f>
        <v>2018.7868467400001</v>
      </c>
      <c r="Q73" s="36">
        <f>SUMIFS(СВЦЭМ!$C$39:$C$782,СВЦЭМ!$A$39:$A$782,$A73,СВЦЭМ!$B$39:$B$782,Q$47)+'СЕТ СН'!$G$9+СВЦЭМ!$D$10+'СЕТ СН'!$G$6-'СЕТ СН'!$G$19</f>
        <v>2027.2687184000001</v>
      </c>
      <c r="R73" s="36">
        <f>SUMIFS(СВЦЭМ!$C$39:$C$782,СВЦЭМ!$A$39:$A$782,$A73,СВЦЭМ!$B$39:$B$782,R$47)+'СЕТ СН'!$G$9+СВЦЭМ!$D$10+'СЕТ СН'!$G$6-'СЕТ СН'!$G$19</f>
        <v>2027.1405534200001</v>
      </c>
      <c r="S73" s="36">
        <f>SUMIFS(СВЦЭМ!$C$39:$C$782,СВЦЭМ!$A$39:$A$782,$A73,СВЦЭМ!$B$39:$B$782,S$47)+'СЕТ СН'!$G$9+СВЦЭМ!$D$10+'СЕТ СН'!$G$6-'СЕТ СН'!$G$19</f>
        <v>1951.4786166400002</v>
      </c>
      <c r="T73" s="36">
        <f>SUMIFS(СВЦЭМ!$C$39:$C$782,СВЦЭМ!$A$39:$A$782,$A73,СВЦЭМ!$B$39:$B$782,T$47)+'СЕТ СН'!$G$9+СВЦЭМ!$D$10+'СЕТ СН'!$G$6-'СЕТ СН'!$G$19</f>
        <v>1895.22735732</v>
      </c>
      <c r="U73" s="36">
        <f>SUMIFS(СВЦЭМ!$C$39:$C$782,СВЦЭМ!$A$39:$A$782,$A73,СВЦЭМ!$B$39:$B$782,U$47)+'СЕТ СН'!$G$9+СВЦЭМ!$D$10+'СЕТ СН'!$G$6-'СЕТ СН'!$G$19</f>
        <v>1920.04962174</v>
      </c>
      <c r="V73" s="36">
        <f>SUMIFS(СВЦЭМ!$C$39:$C$782,СВЦЭМ!$A$39:$A$782,$A73,СВЦЭМ!$B$39:$B$782,V$47)+'СЕТ СН'!$G$9+СВЦЭМ!$D$10+'СЕТ СН'!$G$6-'СЕТ СН'!$G$19</f>
        <v>1950.9600216900001</v>
      </c>
      <c r="W73" s="36">
        <f>SUMIFS(СВЦЭМ!$C$39:$C$782,СВЦЭМ!$A$39:$A$782,$A73,СВЦЭМ!$B$39:$B$782,W$47)+'СЕТ СН'!$G$9+СВЦЭМ!$D$10+'СЕТ СН'!$G$6-'СЕТ СН'!$G$19</f>
        <v>1967.4700477700001</v>
      </c>
      <c r="X73" s="36">
        <f>SUMIFS(СВЦЭМ!$C$39:$C$782,СВЦЭМ!$A$39:$A$782,$A73,СВЦЭМ!$B$39:$B$782,X$47)+'СЕТ СН'!$G$9+СВЦЭМ!$D$10+'СЕТ СН'!$G$6-'СЕТ СН'!$G$19</f>
        <v>1981.51436745</v>
      </c>
      <c r="Y73" s="36">
        <f>SUMIFS(СВЦЭМ!$C$39:$C$782,СВЦЭМ!$A$39:$A$782,$A73,СВЦЭМ!$B$39:$B$782,Y$47)+'СЕТ СН'!$G$9+СВЦЭМ!$D$10+'СЕТ СН'!$G$6-'СЕТ СН'!$G$19</f>
        <v>2018.9546766100002</v>
      </c>
    </row>
    <row r="74" spans="1:27" ht="15.75" x14ac:dyDescent="0.2">
      <c r="A74" s="35">
        <f t="shared" si="1"/>
        <v>45257</v>
      </c>
      <c r="B74" s="36">
        <f>SUMIFS(СВЦЭМ!$C$39:$C$782,СВЦЭМ!$A$39:$A$782,$A74,СВЦЭМ!$B$39:$B$782,B$47)+'СЕТ СН'!$G$9+СВЦЭМ!$D$10+'СЕТ СН'!$G$6-'СЕТ СН'!$G$19</f>
        <v>2108.3657845300004</v>
      </c>
      <c r="C74" s="36">
        <f>SUMIFS(СВЦЭМ!$C$39:$C$782,СВЦЭМ!$A$39:$A$782,$A74,СВЦЭМ!$B$39:$B$782,C$47)+'СЕТ СН'!$G$9+СВЦЭМ!$D$10+'СЕТ СН'!$G$6-'СЕТ СН'!$G$19</f>
        <v>2159.27490549</v>
      </c>
      <c r="D74" s="36">
        <f>SUMIFS(СВЦЭМ!$C$39:$C$782,СВЦЭМ!$A$39:$A$782,$A74,СВЦЭМ!$B$39:$B$782,D$47)+'СЕТ СН'!$G$9+СВЦЭМ!$D$10+'СЕТ СН'!$G$6-'СЕТ СН'!$G$19</f>
        <v>2161.29023112</v>
      </c>
      <c r="E74" s="36">
        <f>SUMIFS(СВЦЭМ!$C$39:$C$782,СВЦЭМ!$A$39:$A$782,$A74,СВЦЭМ!$B$39:$B$782,E$47)+'СЕТ СН'!$G$9+СВЦЭМ!$D$10+'СЕТ СН'!$G$6-'СЕТ СН'!$G$19</f>
        <v>2163.6709653100002</v>
      </c>
      <c r="F74" s="36">
        <f>SUMIFS(СВЦЭМ!$C$39:$C$782,СВЦЭМ!$A$39:$A$782,$A74,СВЦЭМ!$B$39:$B$782,F$47)+'СЕТ СН'!$G$9+СВЦЭМ!$D$10+'СЕТ СН'!$G$6-'СЕТ СН'!$G$19</f>
        <v>2176.8775254900002</v>
      </c>
      <c r="G74" s="36">
        <f>SUMIFS(СВЦЭМ!$C$39:$C$782,СВЦЭМ!$A$39:$A$782,$A74,СВЦЭМ!$B$39:$B$782,G$47)+'СЕТ СН'!$G$9+СВЦЭМ!$D$10+'СЕТ СН'!$G$6-'СЕТ СН'!$G$19</f>
        <v>2169.0731943000001</v>
      </c>
      <c r="H74" s="36">
        <f>SUMIFS(СВЦЭМ!$C$39:$C$782,СВЦЭМ!$A$39:$A$782,$A74,СВЦЭМ!$B$39:$B$782,H$47)+'СЕТ СН'!$G$9+СВЦЭМ!$D$10+'СЕТ СН'!$G$6-'СЕТ СН'!$G$19</f>
        <v>2119.6648720600001</v>
      </c>
      <c r="I74" s="36">
        <f>SUMIFS(СВЦЭМ!$C$39:$C$782,СВЦЭМ!$A$39:$A$782,$A74,СВЦЭМ!$B$39:$B$782,I$47)+'СЕТ СН'!$G$9+СВЦЭМ!$D$10+'СЕТ СН'!$G$6-'СЕТ СН'!$G$19</f>
        <v>2043.68405067</v>
      </c>
      <c r="J74" s="36">
        <f>SUMIFS(СВЦЭМ!$C$39:$C$782,СВЦЭМ!$A$39:$A$782,$A74,СВЦЭМ!$B$39:$B$782,J$47)+'СЕТ СН'!$G$9+СВЦЭМ!$D$10+'СЕТ СН'!$G$6-'СЕТ СН'!$G$19</f>
        <v>2002.7675162100002</v>
      </c>
      <c r="K74" s="36">
        <f>SUMIFS(СВЦЭМ!$C$39:$C$782,СВЦЭМ!$A$39:$A$782,$A74,СВЦЭМ!$B$39:$B$782,K$47)+'СЕТ СН'!$G$9+СВЦЭМ!$D$10+'СЕТ СН'!$G$6-'СЕТ СН'!$G$19</f>
        <v>1992.0825085600002</v>
      </c>
      <c r="L74" s="36">
        <f>SUMIFS(СВЦЭМ!$C$39:$C$782,СВЦЭМ!$A$39:$A$782,$A74,СВЦЭМ!$B$39:$B$782,L$47)+'СЕТ СН'!$G$9+СВЦЭМ!$D$10+'СЕТ СН'!$G$6-'СЕТ СН'!$G$19</f>
        <v>1969.3206852300002</v>
      </c>
      <c r="M74" s="36">
        <f>SUMIFS(СВЦЭМ!$C$39:$C$782,СВЦЭМ!$A$39:$A$782,$A74,СВЦЭМ!$B$39:$B$782,M$47)+'СЕТ СН'!$G$9+СВЦЭМ!$D$10+'СЕТ СН'!$G$6-'СЕТ СН'!$G$19</f>
        <v>1983.63616131</v>
      </c>
      <c r="N74" s="36">
        <f>SUMIFS(СВЦЭМ!$C$39:$C$782,СВЦЭМ!$A$39:$A$782,$A74,СВЦЭМ!$B$39:$B$782,N$47)+'СЕТ СН'!$G$9+СВЦЭМ!$D$10+'СЕТ СН'!$G$6-'СЕТ СН'!$G$19</f>
        <v>1988.2907249300001</v>
      </c>
      <c r="O74" s="36">
        <f>SUMIFS(СВЦЭМ!$C$39:$C$782,СВЦЭМ!$A$39:$A$782,$A74,СВЦЭМ!$B$39:$B$782,O$47)+'СЕТ СН'!$G$9+СВЦЭМ!$D$10+'СЕТ СН'!$G$6-'СЕТ СН'!$G$19</f>
        <v>1994.6120733500002</v>
      </c>
      <c r="P74" s="36">
        <f>SUMIFS(СВЦЭМ!$C$39:$C$782,СВЦЭМ!$A$39:$A$782,$A74,СВЦЭМ!$B$39:$B$782,P$47)+'СЕТ СН'!$G$9+СВЦЭМ!$D$10+'СЕТ СН'!$G$6-'СЕТ СН'!$G$19</f>
        <v>2003.8277494000001</v>
      </c>
      <c r="Q74" s="36">
        <f>SUMIFS(СВЦЭМ!$C$39:$C$782,СВЦЭМ!$A$39:$A$782,$A74,СВЦЭМ!$B$39:$B$782,Q$47)+'СЕТ СН'!$G$9+СВЦЭМ!$D$10+'СЕТ СН'!$G$6-'СЕТ СН'!$G$19</f>
        <v>2013.02832951</v>
      </c>
      <c r="R74" s="36">
        <f>SUMIFS(СВЦЭМ!$C$39:$C$782,СВЦЭМ!$A$39:$A$782,$A74,СВЦЭМ!$B$39:$B$782,R$47)+'СЕТ СН'!$G$9+СВЦЭМ!$D$10+'СЕТ СН'!$G$6-'СЕТ СН'!$G$19</f>
        <v>1999.2022912500001</v>
      </c>
      <c r="S74" s="36">
        <f>SUMIFS(СВЦЭМ!$C$39:$C$782,СВЦЭМ!$A$39:$A$782,$A74,СВЦЭМ!$B$39:$B$782,S$47)+'СЕТ СН'!$G$9+СВЦЭМ!$D$10+'СЕТ СН'!$G$6-'СЕТ СН'!$G$19</f>
        <v>1967.05359518</v>
      </c>
      <c r="T74" s="36">
        <f>SUMIFS(СВЦЭМ!$C$39:$C$782,СВЦЭМ!$A$39:$A$782,$A74,СВЦЭМ!$B$39:$B$782,T$47)+'СЕТ СН'!$G$9+СВЦЭМ!$D$10+'СЕТ СН'!$G$6-'СЕТ СН'!$G$19</f>
        <v>1913.29450634</v>
      </c>
      <c r="U74" s="36">
        <f>SUMIFS(СВЦЭМ!$C$39:$C$782,СВЦЭМ!$A$39:$A$782,$A74,СВЦЭМ!$B$39:$B$782,U$47)+'СЕТ СН'!$G$9+СВЦЭМ!$D$10+'СЕТ СН'!$G$6-'СЕТ СН'!$G$19</f>
        <v>1922.9137081000001</v>
      </c>
      <c r="V74" s="36">
        <f>SUMIFS(СВЦЭМ!$C$39:$C$782,СВЦЭМ!$A$39:$A$782,$A74,СВЦЭМ!$B$39:$B$782,V$47)+'СЕТ СН'!$G$9+СВЦЭМ!$D$10+'СЕТ СН'!$G$6-'СЕТ СН'!$G$19</f>
        <v>1967.5565111400001</v>
      </c>
      <c r="W74" s="36">
        <f>SUMIFS(СВЦЭМ!$C$39:$C$782,СВЦЭМ!$A$39:$A$782,$A74,СВЦЭМ!$B$39:$B$782,W$47)+'СЕТ СН'!$G$9+СВЦЭМ!$D$10+'СЕТ СН'!$G$6-'СЕТ СН'!$G$19</f>
        <v>1949.83979335</v>
      </c>
      <c r="X74" s="36">
        <f>SUMIFS(СВЦЭМ!$C$39:$C$782,СВЦЭМ!$A$39:$A$782,$A74,СВЦЭМ!$B$39:$B$782,X$47)+'СЕТ СН'!$G$9+СВЦЭМ!$D$10+'СЕТ СН'!$G$6-'СЕТ СН'!$G$19</f>
        <v>1984.18608021</v>
      </c>
      <c r="Y74" s="36">
        <f>SUMIFS(СВЦЭМ!$C$39:$C$782,СВЦЭМ!$A$39:$A$782,$A74,СВЦЭМ!$B$39:$B$782,Y$47)+'СЕТ СН'!$G$9+СВЦЭМ!$D$10+'СЕТ СН'!$G$6-'СЕТ СН'!$G$19</f>
        <v>2002.82170191</v>
      </c>
    </row>
    <row r="75" spans="1:27" ht="15.75" x14ac:dyDescent="0.2">
      <c r="A75" s="35">
        <f t="shared" si="1"/>
        <v>45258</v>
      </c>
      <c r="B75" s="36">
        <f>SUMIFS(СВЦЭМ!$C$39:$C$782,СВЦЭМ!$A$39:$A$782,$A75,СВЦЭМ!$B$39:$B$782,B$47)+'СЕТ СН'!$G$9+СВЦЭМ!$D$10+'СЕТ СН'!$G$6-'СЕТ СН'!$G$19</f>
        <v>1933.94156064</v>
      </c>
      <c r="C75" s="36">
        <f>SUMIFS(СВЦЭМ!$C$39:$C$782,СВЦЭМ!$A$39:$A$782,$A75,СВЦЭМ!$B$39:$B$782,C$47)+'СЕТ СН'!$G$9+СВЦЭМ!$D$10+'СЕТ СН'!$G$6-'СЕТ СН'!$G$19</f>
        <v>1989.1877231400001</v>
      </c>
      <c r="D75" s="36">
        <f>SUMIFS(СВЦЭМ!$C$39:$C$782,СВЦЭМ!$A$39:$A$782,$A75,СВЦЭМ!$B$39:$B$782,D$47)+'СЕТ СН'!$G$9+СВЦЭМ!$D$10+'СЕТ СН'!$G$6-'СЕТ СН'!$G$19</f>
        <v>2034.6289438200001</v>
      </c>
      <c r="E75" s="36">
        <f>SUMIFS(СВЦЭМ!$C$39:$C$782,СВЦЭМ!$A$39:$A$782,$A75,СВЦЭМ!$B$39:$B$782,E$47)+'СЕТ СН'!$G$9+СВЦЭМ!$D$10+'СЕТ СН'!$G$6-'СЕТ СН'!$G$19</f>
        <v>2024.9552019600001</v>
      </c>
      <c r="F75" s="36">
        <f>SUMIFS(СВЦЭМ!$C$39:$C$782,СВЦЭМ!$A$39:$A$782,$A75,СВЦЭМ!$B$39:$B$782,F$47)+'СЕТ СН'!$G$9+СВЦЭМ!$D$10+'СЕТ СН'!$G$6-'СЕТ СН'!$G$19</f>
        <v>2033.2871880800001</v>
      </c>
      <c r="G75" s="36">
        <f>SUMIFS(СВЦЭМ!$C$39:$C$782,СВЦЭМ!$A$39:$A$782,$A75,СВЦЭМ!$B$39:$B$782,G$47)+'СЕТ СН'!$G$9+СВЦЭМ!$D$10+'СЕТ СН'!$G$6-'СЕТ СН'!$G$19</f>
        <v>2030.4887241700001</v>
      </c>
      <c r="H75" s="36">
        <f>SUMIFS(СВЦЭМ!$C$39:$C$782,СВЦЭМ!$A$39:$A$782,$A75,СВЦЭМ!$B$39:$B$782,H$47)+'СЕТ СН'!$G$9+СВЦЭМ!$D$10+'СЕТ СН'!$G$6-'СЕТ СН'!$G$19</f>
        <v>1965.6065758500001</v>
      </c>
      <c r="I75" s="36">
        <f>SUMIFS(СВЦЭМ!$C$39:$C$782,СВЦЭМ!$A$39:$A$782,$A75,СВЦЭМ!$B$39:$B$782,I$47)+'СЕТ СН'!$G$9+СВЦЭМ!$D$10+'СЕТ СН'!$G$6-'СЕТ СН'!$G$19</f>
        <v>1921.22438663</v>
      </c>
      <c r="J75" s="36">
        <f>SUMIFS(СВЦЭМ!$C$39:$C$782,СВЦЭМ!$A$39:$A$782,$A75,СВЦЭМ!$B$39:$B$782,J$47)+'СЕТ СН'!$G$9+СВЦЭМ!$D$10+'СЕТ СН'!$G$6-'СЕТ СН'!$G$19</f>
        <v>1873.76949328</v>
      </c>
      <c r="K75" s="36">
        <f>SUMIFS(СВЦЭМ!$C$39:$C$782,СВЦЭМ!$A$39:$A$782,$A75,СВЦЭМ!$B$39:$B$782,K$47)+'СЕТ СН'!$G$9+СВЦЭМ!$D$10+'СЕТ СН'!$G$6-'СЕТ СН'!$G$19</f>
        <v>1863.63884136</v>
      </c>
      <c r="L75" s="36">
        <f>SUMIFS(СВЦЭМ!$C$39:$C$782,СВЦЭМ!$A$39:$A$782,$A75,СВЦЭМ!$B$39:$B$782,L$47)+'СЕТ СН'!$G$9+СВЦЭМ!$D$10+'СЕТ СН'!$G$6-'СЕТ СН'!$G$19</f>
        <v>1847.6548269800001</v>
      </c>
      <c r="M75" s="36">
        <f>SUMIFS(СВЦЭМ!$C$39:$C$782,СВЦЭМ!$A$39:$A$782,$A75,СВЦЭМ!$B$39:$B$782,M$47)+'СЕТ СН'!$G$9+СВЦЭМ!$D$10+'СЕТ СН'!$G$6-'СЕТ СН'!$G$19</f>
        <v>1861.2904025800001</v>
      </c>
      <c r="N75" s="36">
        <f>SUMIFS(СВЦЭМ!$C$39:$C$782,СВЦЭМ!$A$39:$A$782,$A75,СВЦЭМ!$B$39:$B$782,N$47)+'СЕТ СН'!$G$9+СВЦЭМ!$D$10+'СЕТ СН'!$G$6-'СЕТ СН'!$G$19</f>
        <v>1861.4797325900001</v>
      </c>
      <c r="O75" s="36">
        <f>SUMIFS(СВЦЭМ!$C$39:$C$782,СВЦЭМ!$A$39:$A$782,$A75,СВЦЭМ!$B$39:$B$782,O$47)+'СЕТ СН'!$G$9+СВЦЭМ!$D$10+'СЕТ СН'!$G$6-'СЕТ СН'!$G$19</f>
        <v>1870.9203867800002</v>
      </c>
      <c r="P75" s="36">
        <f>SUMIFS(СВЦЭМ!$C$39:$C$782,СВЦЭМ!$A$39:$A$782,$A75,СВЦЭМ!$B$39:$B$782,P$47)+'СЕТ СН'!$G$9+СВЦЭМ!$D$10+'СЕТ СН'!$G$6-'СЕТ СН'!$G$19</f>
        <v>1880.27234696</v>
      </c>
      <c r="Q75" s="36">
        <f>SUMIFS(СВЦЭМ!$C$39:$C$782,СВЦЭМ!$A$39:$A$782,$A75,СВЦЭМ!$B$39:$B$782,Q$47)+'СЕТ СН'!$G$9+СВЦЭМ!$D$10+'СЕТ СН'!$G$6-'СЕТ СН'!$G$19</f>
        <v>1886.6911666600001</v>
      </c>
      <c r="R75" s="36">
        <f>SUMIFS(СВЦЭМ!$C$39:$C$782,СВЦЭМ!$A$39:$A$782,$A75,СВЦЭМ!$B$39:$B$782,R$47)+'СЕТ СН'!$G$9+СВЦЭМ!$D$10+'СЕТ СН'!$G$6-'СЕТ СН'!$G$19</f>
        <v>1890.14096956</v>
      </c>
      <c r="S75" s="36">
        <f>SUMIFS(СВЦЭМ!$C$39:$C$782,СВЦЭМ!$A$39:$A$782,$A75,СВЦЭМ!$B$39:$B$782,S$47)+'СЕТ СН'!$G$9+СВЦЭМ!$D$10+'СЕТ СН'!$G$6-'СЕТ СН'!$G$19</f>
        <v>1846.5574608500001</v>
      </c>
      <c r="T75" s="36">
        <f>SUMIFS(СВЦЭМ!$C$39:$C$782,СВЦЭМ!$A$39:$A$782,$A75,СВЦЭМ!$B$39:$B$782,T$47)+'СЕТ СН'!$G$9+СВЦЭМ!$D$10+'СЕТ СН'!$G$6-'СЕТ СН'!$G$19</f>
        <v>1807.1527060600001</v>
      </c>
      <c r="U75" s="36">
        <f>SUMIFS(СВЦЭМ!$C$39:$C$782,СВЦЭМ!$A$39:$A$782,$A75,СВЦЭМ!$B$39:$B$782,U$47)+'СЕТ СН'!$G$9+СВЦЭМ!$D$10+'СЕТ СН'!$G$6-'СЕТ СН'!$G$19</f>
        <v>1827.71037802</v>
      </c>
      <c r="V75" s="36">
        <f>SUMIFS(СВЦЭМ!$C$39:$C$782,СВЦЭМ!$A$39:$A$782,$A75,СВЦЭМ!$B$39:$B$782,V$47)+'СЕТ СН'!$G$9+СВЦЭМ!$D$10+'СЕТ СН'!$G$6-'СЕТ СН'!$G$19</f>
        <v>1852.13175673</v>
      </c>
      <c r="W75" s="36">
        <f>SUMIFS(СВЦЭМ!$C$39:$C$782,СВЦЭМ!$A$39:$A$782,$A75,СВЦЭМ!$B$39:$B$782,W$47)+'СЕТ СН'!$G$9+СВЦЭМ!$D$10+'СЕТ СН'!$G$6-'СЕТ СН'!$G$19</f>
        <v>1870.7116606200002</v>
      </c>
      <c r="X75" s="36">
        <f>SUMIFS(СВЦЭМ!$C$39:$C$782,СВЦЭМ!$A$39:$A$782,$A75,СВЦЭМ!$B$39:$B$782,X$47)+'СЕТ СН'!$G$9+СВЦЭМ!$D$10+'СЕТ СН'!$G$6-'СЕТ СН'!$G$19</f>
        <v>1879.6250939800002</v>
      </c>
      <c r="Y75" s="36">
        <f>SUMIFS(СВЦЭМ!$C$39:$C$782,СВЦЭМ!$A$39:$A$782,$A75,СВЦЭМ!$B$39:$B$782,Y$47)+'СЕТ СН'!$G$9+СВЦЭМ!$D$10+'СЕТ СН'!$G$6-'СЕТ СН'!$G$19</f>
        <v>1891.9621498500001</v>
      </c>
    </row>
    <row r="76" spans="1:27" ht="15.75" x14ac:dyDescent="0.2">
      <c r="A76" s="35">
        <f t="shared" si="1"/>
        <v>45259</v>
      </c>
      <c r="B76" s="36">
        <f>SUMIFS(СВЦЭМ!$C$39:$C$782,СВЦЭМ!$A$39:$A$782,$A76,СВЦЭМ!$B$39:$B$782,B$47)+'СЕТ СН'!$G$9+СВЦЭМ!$D$10+'СЕТ СН'!$G$6-'СЕТ СН'!$G$19</f>
        <v>1874.6760842900001</v>
      </c>
      <c r="C76" s="36">
        <f>SUMIFS(СВЦЭМ!$C$39:$C$782,СВЦЭМ!$A$39:$A$782,$A76,СВЦЭМ!$B$39:$B$782,C$47)+'СЕТ СН'!$G$9+СВЦЭМ!$D$10+'СЕТ СН'!$G$6-'СЕТ СН'!$G$19</f>
        <v>1951.5986744600002</v>
      </c>
      <c r="D76" s="36">
        <f>SUMIFS(СВЦЭМ!$C$39:$C$782,СВЦЭМ!$A$39:$A$782,$A76,СВЦЭМ!$B$39:$B$782,D$47)+'СЕТ СН'!$G$9+СВЦЭМ!$D$10+'СЕТ СН'!$G$6-'СЕТ СН'!$G$19</f>
        <v>2007.5880118800001</v>
      </c>
      <c r="E76" s="36">
        <f>SUMIFS(СВЦЭМ!$C$39:$C$782,СВЦЭМ!$A$39:$A$782,$A76,СВЦЭМ!$B$39:$B$782,E$47)+'СЕТ СН'!$G$9+СВЦЭМ!$D$10+'СЕТ СН'!$G$6-'СЕТ СН'!$G$19</f>
        <v>2014.1352184700002</v>
      </c>
      <c r="F76" s="36">
        <f>SUMIFS(СВЦЭМ!$C$39:$C$782,СВЦЭМ!$A$39:$A$782,$A76,СВЦЭМ!$B$39:$B$782,F$47)+'СЕТ СН'!$G$9+СВЦЭМ!$D$10+'СЕТ СН'!$G$6-'СЕТ СН'!$G$19</f>
        <v>2012.9548839300001</v>
      </c>
      <c r="G76" s="36">
        <f>SUMIFS(СВЦЭМ!$C$39:$C$782,СВЦЭМ!$A$39:$A$782,$A76,СВЦЭМ!$B$39:$B$782,G$47)+'СЕТ СН'!$G$9+СВЦЭМ!$D$10+'СЕТ СН'!$G$6-'СЕТ СН'!$G$19</f>
        <v>1997.13009401</v>
      </c>
      <c r="H76" s="36">
        <f>SUMIFS(СВЦЭМ!$C$39:$C$782,СВЦЭМ!$A$39:$A$782,$A76,СВЦЭМ!$B$39:$B$782,H$47)+'СЕТ СН'!$G$9+СВЦЭМ!$D$10+'СЕТ СН'!$G$6-'СЕТ СН'!$G$19</f>
        <v>1966.9042057700001</v>
      </c>
      <c r="I76" s="36">
        <f>SUMIFS(СВЦЭМ!$C$39:$C$782,СВЦЭМ!$A$39:$A$782,$A76,СВЦЭМ!$B$39:$B$782,I$47)+'СЕТ СН'!$G$9+СВЦЭМ!$D$10+'СЕТ СН'!$G$6-'СЕТ СН'!$G$19</f>
        <v>1912.8283588100001</v>
      </c>
      <c r="J76" s="36">
        <f>SUMIFS(СВЦЭМ!$C$39:$C$782,СВЦЭМ!$A$39:$A$782,$A76,СВЦЭМ!$B$39:$B$782,J$47)+'СЕТ СН'!$G$9+СВЦЭМ!$D$10+'СЕТ СН'!$G$6-'СЕТ СН'!$G$19</f>
        <v>1884.8576457600002</v>
      </c>
      <c r="K76" s="36">
        <f>SUMIFS(СВЦЭМ!$C$39:$C$782,СВЦЭМ!$A$39:$A$782,$A76,СВЦЭМ!$B$39:$B$782,K$47)+'СЕТ СН'!$G$9+СВЦЭМ!$D$10+'СЕТ СН'!$G$6-'СЕТ СН'!$G$19</f>
        <v>1858.8637351700002</v>
      </c>
      <c r="L76" s="36">
        <f>SUMIFS(СВЦЭМ!$C$39:$C$782,СВЦЭМ!$A$39:$A$782,$A76,СВЦЭМ!$B$39:$B$782,L$47)+'СЕТ СН'!$G$9+СВЦЭМ!$D$10+'СЕТ СН'!$G$6-'СЕТ СН'!$G$19</f>
        <v>1852.0055964000001</v>
      </c>
      <c r="M76" s="36">
        <f>SUMIFS(СВЦЭМ!$C$39:$C$782,СВЦЭМ!$A$39:$A$782,$A76,СВЦЭМ!$B$39:$B$782,M$47)+'СЕТ СН'!$G$9+СВЦЭМ!$D$10+'СЕТ СН'!$G$6-'СЕТ СН'!$G$19</f>
        <v>1853.5034365500001</v>
      </c>
      <c r="N76" s="36">
        <f>SUMIFS(СВЦЭМ!$C$39:$C$782,СВЦЭМ!$A$39:$A$782,$A76,СВЦЭМ!$B$39:$B$782,N$47)+'СЕТ СН'!$G$9+СВЦЭМ!$D$10+'СЕТ СН'!$G$6-'СЕТ СН'!$G$19</f>
        <v>1873.0588712900001</v>
      </c>
      <c r="O76" s="36">
        <f>SUMIFS(СВЦЭМ!$C$39:$C$782,СВЦЭМ!$A$39:$A$782,$A76,СВЦЭМ!$B$39:$B$782,O$47)+'СЕТ СН'!$G$9+СВЦЭМ!$D$10+'СЕТ СН'!$G$6-'СЕТ СН'!$G$19</f>
        <v>1890.39242558</v>
      </c>
      <c r="P76" s="36">
        <f>SUMIFS(СВЦЭМ!$C$39:$C$782,СВЦЭМ!$A$39:$A$782,$A76,СВЦЭМ!$B$39:$B$782,P$47)+'СЕТ СН'!$G$9+СВЦЭМ!$D$10+'СЕТ СН'!$G$6-'СЕТ СН'!$G$19</f>
        <v>1890.5711059100001</v>
      </c>
      <c r="Q76" s="36">
        <f>SUMIFS(СВЦЭМ!$C$39:$C$782,СВЦЭМ!$A$39:$A$782,$A76,СВЦЭМ!$B$39:$B$782,Q$47)+'СЕТ СН'!$G$9+СВЦЭМ!$D$10+'СЕТ СН'!$G$6-'СЕТ СН'!$G$19</f>
        <v>1898.67174159</v>
      </c>
      <c r="R76" s="36">
        <f>SUMIFS(СВЦЭМ!$C$39:$C$782,СВЦЭМ!$A$39:$A$782,$A76,СВЦЭМ!$B$39:$B$782,R$47)+'СЕТ СН'!$G$9+СВЦЭМ!$D$10+'СЕТ СН'!$G$6-'СЕТ СН'!$G$19</f>
        <v>1895.9009984000002</v>
      </c>
      <c r="S76" s="36">
        <f>SUMIFS(СВЦЭМ!$C$39:$C$782,СВЦЭМ!$A$39:$A$782,$A76,СВЦЭМ!$B$39:$B$782,S$47)+'СЕТ СН'!$G$9+СВЦЭМ!$D$10+'СЕТ СН'!$G$6-'СЕТ СН'!$G$19</f>
        <v>1856.1589025300002</v>
      </c>
      <c r="T76" s="36">
        <f>SUMIFS(СВЦЭМ!$C$39:$C$782,СВЦЭМ!$A$39:$A$782,$A76,СВЦЭМ!$B$39:$B$782,T$47)+'СЕТ СН'!$G$9+СВЦЭМ!$D$10+'СЕТ СН'!$G$6-'СЕТ СН'!$G$19</f>
        <v>1803.2655006</v>
      </c>
      <c r="U76" s="36">
        <f>SUMIFS(СВЦЭМ!$C$39:$C$782,СВЦЭМ!$A$39:$A$782,$A76,СВЦЭМ!$B$39:$B$782,U$47)+'СЕТ СН'!$G$9+СВЦЭМ!$D$10+'СЕТ СН'!$G$6-'СЕТ СН'!$G$19</f>
        <v>1826.6441484300001</v>
      </c>
      <c r="V76" s="36">
        <f>SUMIFS(СВЦЭМ!$C$39:$C$782,СВЦЭМ!$A$39:$A$782,$A76,СВЦЭМ!$B$39:$B$782,V$47)+'СЕТ СН'!$G$9+СВЦЭМ!$D$10+'СЕТ СН'!$G$6-'СЕТ СН'!$G$19</f>
        <v>1847.5332128</v>
      </c>
      <c r="W76" s="36">
        <f>SUMIFS(СВЦЭМ!$C$39:$C$782,СВЦЭМ!$A$39:$A$782,$A76,СВЦЭМ!$B$39:$B$782,W$47)+'СЕТ СН'!$G$9+СВЦЭМ!$D$10+'СЕТ СН'!$G$6-'СЕТ СН'!$G$19</f>
        <v>1859.8573689900002</v>
      </c>
      <c r="X76" s="36">
        <f>SUMIFS(СВЦЭМ!$C$39:$C$782,СВЦЭМ!$A$39:$A$782,$A76,СВЦЭМ!$B$39:$B$782,X$47)+'СЕТ СН'!$G$9+СВЦЭМ!$D$10+'СЕТ СН'!$G$6-'СЕТ СН'!$G$19</f>
        <v>1903.5975959500001</v>
      </c>
      <c r="Y76" s="36">
        <f>SUMIFS(СВЦЭМ!$C$39:$C$782,СВЦЭМ!$A$39:$A$782,$A76,СВЦЭМ!$B$39:$B$782,Y$47)+'СЕТ СН'!$G$9+СВЦЭМ!$D$10+'СЕТ СН'!$G$6-'СЕТ СН'!$G$19</f>
        <v>1921.0195869000001</v>
      </c>
    </row>
    <row r="77" spans="1:27" ht="15.75" x14ac:dyDescent="0.2">
      <c r="A77" s="35">
        <f t="shared" si="1"/>
        <v>45260</v>
      </c>
      <c r="B77" s="36">
        <f>SUMIFS(СВЦЭМ!$C$39:$C$782,СВЦЭМ!$A$39:$A$782,$A77,СВЦЭМ!$B$39:$B$782,B$47)+'СЕТ СН'!$G$9+СВЦЭМ!$D$10+'СЕТ СН'!$G$6-'СЕТ СН'!$G$19</f>
        <v>1963.2408249</v>
      </c>
      <c r="C77" s="36">
        <f>SUMIFS(СВЦЭМ!$C$39:$C$782,СВЦЭМ!$A$39:$A$782,$A77,СВЦЭМ!$B$39:$B$782,C$47)+'СЕТ СН'!$G$9+СВЦЭМ!$D$10+'СЕТ СН'!$G$6-'СЕТ СН'!$G$19</f>
        <v>1996.5899641400001</v>
      </c>
      <c r="D77" s="36">
        <f>SUMIFS(СВЦЭМ!$C$39:$C$782,СВЦЭМ!$A$39:$A$782,$A77,СВЦЭМ!$B$39:$B$782,D$47)+'СЕТ СН'!$G$9+СВЦЭМ!$D$10+'СЕТ СН'!$G$6-'СЕТ СН'!$G$19</f>
        <v>2032.39659813</v>
      </c>
      <c r="E77" s="36">
        <f>SUMIFS(СВЦЭМ!$C$39:$C$782,СВЦЭМ!$A$39:$A$782,$A77,СВЦЭМ!$B$39:$B$782,E$47)+'СЕТ СН'!$G$9+СВЦЭМ!$D$10+'СЕТ СН'!$G$6-'СЕТ СН'!$G$19</f>
        <v>2027.35014961</v>
      </c>
      <c r="F77" s="36">
        <f>SUMIFS(СВЦЭМ!$C$39:$C$782,СВЦЭМ!$A$39:$A$782,$A77,СВЦЭМ!$B$39:$B$782,F$47)+'СЕТ СН'!$G$9+СВЦЭМ!$D$10+'СЕТ СН'!$G$6-'СЕТ СН'!$G$19</f>
        <v>2032.79303858</v>
      </c>
      <c r="G77" s="36">
        <f>SUMIFS(СВЦЭМ!$C$39:$C$782,СВЦЭМ!$A$39:$A$782,$A77,СВЦЭМ!$B$39:$B$782,G$47)+'СЕТ СН'!$G$9+СВЦЭМ!$D$10+'СЕТ СН'!$G$6-'СЕТ СН'!$G$19</f>
        <v>2030.3559664300001</v>
      </c>
      <c r="H77" s="36">
        <f>SUMIFS(СВЦЭМ!$C$39:$C$782,СВЦЭМ!$A$39:$A$782,$A77,СВЦЭМ!$B$39:$B$782,H$47)+'СЕТ СН'!$G$9+СВЦЭМ!$D$10+'СЕТ СН'!$G$6-'СЕТ СН'!$G$19</f>
        <v>1973.2564095300002</v>
      </c>
      <c r="I77" s="36">
        <f>SUMIFS(СВЦЭМ!$C$39:$C$782,СВЦЭМ!$A$39:$A$782,$A77,СВЦЭМ!$B$39:$B$782,I$47)+'СЕТ СН'!$G$9+СВЦЭМ!$D$10+'СЕТ СН'!$G$6-'СЕТ СН'!$G$19</f>
        <v>1938.7409476500002</v>
      </c>
      <c r="J77" s="36">
        <f>SUMIFS(СВЦЭМ!$C$39:$C$782,СВЦЭМ!$A$39:$A$782,$A77,СВЦЭМ!$B$39:$B$782,J$47)+'СЕТ СН'!$G$9+СВЦЭМ!$D$10+'СЕТ СН'!$G$6-'СЕТ СН'!$G$19</f>
        <v>1878.4568064700002</v>
      </c>
      <c r="K77" s="36">
        <f>SUMIFS(СВЦЭМ!$C$39:$C$782,СВЦЭМ!$A$39:$A$782,$A77,СВЦЭМ!$B$39:$B$782,K$47)+'СЕТ СН'!$G$9+СВЦЭМ!$D$10+'СЕТ СН'!$G$6-'СЕТ СН'!$G$19</f>
        <v>1862.3578292500001</v>
      </c>
      <c r="L77" s="36">
        <f>SUMIFS(СВЦЭМ!$C$39:$C$782,СВЦЭМ!$A$39:$A$782,$A77,СВЦЭМ!$B$39:$B$782,L$47)+'СЕТ СН'!$G$9+СВЦЭМ!$D$10+'СЕТ СН'!$G$6-'СЕТ СН'!$G$19</f>
        <v>1842.7008947700001</v>
      </c>
      <c r="M77" s="36">
        <f>SUMIFS(СВЦЭМ!$C$39:$C$782,СВЦЭМ!$A$39:$A$782,$A77,СВЦЭМ!$B$39:$B$782,M$47)+'СЕТ СН'!$G$9+СВЦЭМ!$D$10+'СЕТ СН'!$G$6-'СЕТ СН'!$G$19</f>
        <v>1852.6614161500002</v>
      </c>
      <c r="N77" s="36">
        <f>SUMIFS(СВЦЭМ!$C$39:$C$782,СВЦЭМ!$A$39:$A$782,$A77,СВЦЭМ!$B$39:$B$782,N$47)+'СЕТ СН'!$G$9+СВЦЭМ!$D$10+'СЕТ СН'!$G$6-'СЕТ СН'!$G$19</f>
        <v>1869.7005669700002</v>
      </c>
      <c r="O77" s="36">
        <f>SUMIFS(СВЦЭМ!$C$39:$C$782,СВЦЭМ!$A$39:$A$782,$A77,СВЦЭМ!$B$39:$B$782,O$47)+'СЕТ СН'!$G$9+СВЦЭМ!$D$10+'СЕТ СН'!$G$6-'СЕТ СН'!$G$19</f>
        <v>1867.65232616</v>
      </c>
      <c r="P77" s="36">
        <f>SUMIFS(СВЦЭМ!$C$39:$C$782,СВЦЭМ!$A$39:$A$782,$A77,СВЦЭМ!$B$39:$B$782,P$47)+'СЕТ СН'!$G$9+СВЦЭМ!$D$10+'СЕТ СН'!$G$6-'СЕТ СН'!$G$19</f>
        <v>1874.3675992800001</v>
      </c>
      <c r="Q77" s="36">
        <f>SUMIFS(СВЦЭМ!$C$39:$C$782,СВЦЭМ!$A$39:$A$782,$A77,СВЦЭМ!$B$39:$B$782,Q$47)+'СЕТ СН'!$G$9+СВЦЭМ!$D$10+'СЕТ СН'!$G$6-'СЕТ СН'!$G$19</f>
        <v>1899.9715277500002</v>
      </c>
      <c r="R77" s="36">
        <f>SUMIFS(СВЦЭМ!$C$39:$C$782,СВЦЭМ!$A$39:$A$782,$A77,СВЦЭМ!$B$39:$B$782,R$47)+'СЕТ СН'!$G$9+СВЦЭМ!$D$10+'СЕТ СН'!$G$6-'СЕТ СН'!$G$19</f>
        <v>1886.8889141500001</v>
      </c>
      <c r="S77" s="36">
        <f>SUMIFS(СВЦЭМ!$C$39:$C$782,СВЦЭМ!$A$39:$A$782,$A77,СВЦЭМ!$B$39:$B$782,S$47)+'СЕТ СН'!$G$9+СВЦЭМ!$D$10+'СЕТ СН'!$G$6-'СЕТ СН'!$G$19</f>
        <v>1844.4770046000001</v>
      </c>
      <c r="T77" s="36">
        <f>SUMIFS(СВЦЭМ!$C$39:$C$782,СВЦЭМ!$A$39:$A$782,$A77,СВЦЭМ!$B$39:$B$782,T$47)+'СЕТ СН'!$G$9+СВЦЭМ!$D$10+'СЕТ СН'!$G$6-'СЕТ СН'!$G$19</f>
        <v>1802.3500887100001</v>
      </c>
      <c r="U77" s="36">
        <f>SUMIFS(СВЦЭМ!$C$39:$C$782,СВЦЭМ!$A$39:$A$782,$A77,СВЦЭМ!$B$39:$B$782,U$47)+'СЕТ СН'!$G$9+СВЦЭМ!$D$10+'СЕТ СН'!$G$6-'СЕТ СН'!$G$19</f>
        <v>1826.3632320300001</v>
      </c>
      <c r="V77" s="36">
        <f>SUMIFS(СВЦЭМ!$C$39:$C$782,СВЦЭМ!$A$39:$A$782,$A77,СВЦЭМ!$B$39:$B$782,V$47)+'СЕТ СН'!$G$9+СВЦЭМ!$D$10+'СЕТ СН'!$G$6-'СЕТ СН'!$G$19</f>
        <v>1854.73949859</v>
      </c>
      <c r="W77" s="36">
        <f>SUMIFS(СВЦЭМ!$C$39:$C$782,СВЦЭМ!$A$39:$A$782,$A77,СВЦЭМ!$B$39:$B$782,W$47)+'СЕТ СН'!$G$9+СВЦЭМ!$D$10+'СЕТ СН'!$G$6-'СЕТ СН'!$G$19</f>
        <v>1876.1421870300001</v>
      </c>
      <c r="X77" s="36">
        <f>SUMIFS(СВЦЭМ!$C$39:$C$782,СВЦЭМ!$A$39:$A$782,$A77,СВЦЭМ!$B$39:$B$782,X$47)+'СЕТ СН'!$G$9+СВЦЭМ!$D$10+'СЕТ СН'!$G$6-'СЕТ СН'!$G$19</f>
        <v>1912.0868126600001</v>
      </c>
      <c r="Y77" s="36">
        <f>SUMIFS(СВЦЭМ!$C$39:$C$782,СВЦЭМ!$A$39:$A$782,$A77,СВЦЭМ!$B$39:$B$782,Y$47)+'СЕТ СН'!$G$9+СВЦЭМ!$D$10+'СЕТ СН'!$G$6-'СЕТ СН'!$G$19</f>
        <v>1948.6645002500002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СН'!$H$9+СВЦЭМ!$D$10+'СЕТ СН'!$H$6-'СЕТ СН'!$H$19</f>
        <v>2303.73320328</v>
      </c>
      <c r="C84" s="36">
        <f>SUMIFS(СВЦЭМ!$C$39:$C$782,СВЦЭМ!$A$39:$A$782,$A84,СВЦЭМ!$B$39:$B$782,C$83)+'СЕТ СН'!$H$9+СВЦЭМ!$D$10+'СЕТ СН'!$H$6-'СЕТ СН'!$H$19</f>
        <v>2238.4913075000004</v>
      </c>
      <c r="D84" s="36">
        <f>SUMIFS(СВЦЭМ!$C$39:$C$782,СВЦЭМ!$A$39:$A$782,$A84,СВЦЭМ!$B$39:$B$782,D$83)+'СЕТ СН'!$H$9+СВЦЭМ!$D$10+'СЕТ СН'!$H$6-'СЕТ СН'!$H$19</f>
        <v>2324.5494797899996</v>
      </c>
      <c r="E84" s="36">
        <f>SUMIFS(СВЦЭМ!$C$39:$C$782,СВЦЭМ!$A$39:$A$782,$A84,СВЦЭМ!$B$39:$B$782,E$83)+'СЕТ СН'!$H$9+СВЦЭМ!$D$10+'СЕТ СН'!$H$6-'СЕТ СН'!$H$19</f>
        <v>2296.8886366199999</v>
      </c>
      <c r="F84" s="36">
        <f>SUMIFS(СВЦЭМ!$C$39:$C$782,СВЦЭМ!$A$39:$A$782,$A84,СВЦЭМ!$B$39:$B$782,F$83)+'СЕТ СН'!$H$9+СВЦЭМ!$D$10+'СЕТ СН'!$H$6-'СЕТ СН'!$H$19</f>
        <v>2305.4969496399999</v>
      </c>
      <c r="G84" s="36">
        <f>SUMIFS(СВЦЭМ!$C$39:$C$782,СВЦЭМ!$A$39:$A$782,$A84,СВЦЭМ!$B$39:$B$782,G$83)+'СЕТ СН'!$H$9+СВЦЭМ!$D$10+'СЕТ СН'!$H$6-'СЕТ СН'!$H$19</f>
        <v>2304.36573774</v>
      </c>
      <c r="H84" s="36">
        <f>SUMIFS(СВЦЭМ!$C$39:$C$782,СВЦЭМ!$A$39:$A$782,$A84,СВЦЭМ!$B$39:$B$782,H$83)+'СЕТ СН'!$H$9+СВЦЭМ!$D$10+'СЕТ СН'!$H$6-'СЕТ СН'!$H$19</f>
        <v>2233.5101556100003</v>
      </c>
      <c r="I84" s="36">
        <f>SUMIFS(СВЦЭМ!$C$39:$C$782,СВЦЭМ!$A$39:$A$782,$A84,СВЦЭМ!$B$39:$B$782,I$83)+'СЕТ СН'!$H$9+СВЦЭМ!$D$10+'СЕТ СН'!$H$6-'СЕТ СН'!$H$19</f>
        <v>2164.9233424000004</v>
      </c>
      <c r="J84" s="36">
        <f>SUMIFS(СВЦЭМ!$C$39:$C$782,СВЦЭМ!$A$39:$A$782,$A84,СВЦЭМ!$B$39:$B$782,J$83)+'СЕТ СН'!$H$9+СВЦЭМ!$D$10+'СЕТ СН'!$H$6-'СЕТ СН'!$H$19</f>
        <v>2130.7620047800001</v>
      </c>
      <c r="K84" s="36">
        <f>SUMIFS(СВЦЭМ!$C$39:$C$782,СВЦЭМ!$A$39:$A$782,$A84,СВЦЭМ!$B$39:$B$782,K$83)+'СЕТ СН'!$H$9+СВЦЭМ!$D$10+'СЕТ СН'!$H$6-'СЕТ СН'!$H$19</f>
        <v>2088.9272905300004</v>
      </c>
      <c r="L84" s="36">
        <f>SUMIFS(СВЦЭМ!$C$39:$C$782,СВЦЭМ!$A$39:$A$782,$A84,СВЦЭМ!$B$39:$B$782,L$83)+'СЕТ СН'!$H$9+СВЦЭМ!$D$10+'СЕТ СН'!$H$6-'СЕТ СН'!$H$19</f>
        <v>2099.14051079</v>
      </c>
      <c r="M84" s="36">
        <f>SUMIFS(СВЦЭМ!$C$39:$C$782,СВЦЭМ!$A$39:$A$782,$A84,СВЦЭМ!$B$39:$B$782,M$83)+'СЕТ СН'!$H$9+СВЦЭМ!$D$10+'СЕТ СН'!$H$6-'СЕТ СН'!$H$19</f>
        <v>2091.3557102600003</v>
      </c>
      <c r="N84" s="36">
        <f>SUMIFS(СВЦЭМ!$C$39:$C$782,СВЦЭМ!$A$39:$A$782,$A84,СВЦЭМ!$B$39:$B$782,N$83)+'СЕТ СН'!$H$9+СВЦЭМ!$D$10+'СЕТ СН'!$H$6-'СЕТ СН'!$H$19</f>
        <v>2115.60167903</v>
      </c>
      <c r="O84" s="36">
        <f>SUMIFS(СВЦЭМ!$C$39:$C$782,СВЦЭМ!$A$39:$A$782,$A84,СВЦЭМ!$B$39:$B$782,O$83)+'СЕТ СН'!$H$9+СВЦЭМ!$D$10+'СЕТ СН'!$H$6-'СЕТ СН'!$H$19</f>
        <v>2109.0175731600002</v>
      </c>
      <c r="P84" s="36">
        <f>SUMIFS(СВЦЭМ!$C$39:$C$782,СВЦЭМ!$A$39:$A$782,$A84,СВЦЭМ!$B$39:$B$782,P$83)+'СЕТ СН'!$H$9+СВЦЭМ!$D$10+'СЕТ СН'!$H$6-'СЕТ СН'!$H$19</f>
        <v>2118.8189247600003</v>
      </c>
      <c r="Q84" s="36">
        <f>SUMIFS(СВЦЭМ!$C$39:$C$782,СВЦЭМ!$A$39:$A$782,$A84,СВЦЭМ!$B$39:$B$782,Q$83)+'СЕТ СН'!$H$9+СВЦЭМ!$D$10+'СЕТ СН'!$H$6-'СЕТ СН'!$H$19</f>
        <v>2131.6572132800002</v>
      </c>
      <c r="R84" s="36">
        <f>SUMIFS(СВЦЭМ!$C$39:$C$782,СВЦЭМ!$A$39:$A$782,$A84,СВЦЭМ!$B$39:$B$782,R$83)+'СЕТ СН'!$H$9+СВЦЭМ!$D$10+'СЕТ СН'!$H$6-'СЕТ СН'!$H$19</f>
        <v>2131.6156468600002</v>
      </c>
      <c r="S84" s="36">
        <f>SUMIFS(СВЦЭМ!$C$39:$C$782,СВЦЭМ!$A$39:$A$782,$A84,СВЦЭМ!$B$39:$B$782,S$83)+'СЕТ СН'!$H$9+СВЦЭМ!$D$10+'СЕТ СН'!$H$6-'СЕТ СН'!$H$19</f>
        <v>2104.00107325</v>
      </c>
      <c r="T84" s="36">
        <f>SUMIFS(СВЦЭМ!$C$39:$C$782,СВЦЭМ!$A$39:$A$782,$A84,СВЦЭМ!$B$39:$B$782,T$83)+'СЕТ СН'!$H$9+СВЦЭМ!$D$10+'СЕТ СН'!$H$6-'СЕТ СН'!$H$19</f>
        <v>2042.79990649</v>
      </c>
      <c r="U84" s="36">
        <f>SUMIFS(СВЦЭМ!$C$39:$C$782,СВЦЭМ!$A$39:$A$782,$A84,СВЦЭМ!$B$39:$B$782,U$83)+'СЕТ СН'!$H$9+СВЦЭМ!$D$10+'СЕТ СН'!$H$6-'СЕТ СН'!$H$19</f>
        <v>2023.74095506</v>
      </c>
      <c r="V84" s="36">
        <f>SUMIFS(СВЦЭМ!$C$39:$C$782,СВЦЭМ!$A$39:$A$782,$A84,СВЦЭМ!$B$39:$B$782,V$83)+'СЕТ СН'!$H$9+СВЦЭМ!$D$10+'СЕТ СН'!$H$6-'СЕТ СН'!$H$19</f>
        <v>2048.6970182800001</v>
      </c>
      <c r="W84" s="36">
        <f>SUMIFS(СВЦЭМ!$C$39:$C$782,СВЦЭМ!$A$39:$A$782,$A84,СВЦЭМ!$B$39:$B$782,W$83)+'СЕТ СН'!$H$9+СВЦЭМ!$D$10+'СЕТ СН'!$H$6-'СЕТ СН'!$H$19</f>
        <v>2061.5116790400002</v>
      </c>
      <c r="X84" s="36">
        <f>SUMIFS(СВЦЭМ!$C$39:$C$782,СВЦЭМ!$A$39:$A$782,$A84,СВЦЭМ!$B$39:$B$782,X$83)+'СЕТ СН'!$H$9+СВЦЭМ!$D$10+'СЕТ СН'!$H$6-'СЕТ СН'!$H$19</f>
        <v>2098.88290594</v>
      </c>
      <c r="Y84" s="36">
        <f>SUMIFS(СВЦЭМ!$C$39:$C$782,СВЦЭМ!$A$39:$A$782,$A84,СВЦЭМ!$B$39:$B$782,Y$83)+'СЕТ СН'!$H$9+СВЦЭМ!$D$10+'СЕТ СН'!$H$6-'СЕТ СН'!$H$19</f>
        <v>2149.6859434500002</v>
      </c>
    </row>
    <row r="85" spans="1:25" ht="15.75" x14ac:dyDescent="0.2">
      <c r="A85" s="35">
        <f>A84+1</f>
        <v>45232</v>
      </c>
      <c r="B85" s="36">
        <f>SUMIFS(СВЦЭМ!$C$39:$C$782,СВЦЭМ!$A$39:$A$782,$A85,СВЦЭМ!$B$39:$B$782,B$83)+'СЕТ СН'!$H$9+СВЦЭМ!$D$10+'СЕТ СН'!$H$6-'СЕТ СН'!$H$19</f>
        <v>2151.3626503400001</v>
      </c>
      <c r="C85" s="36">
        <f>SUMIFS(СВЦЭМ!$C$39:$C$782,СВЦЭМ!$A$39:$A$782,$A85,СВЦЭМ!$B$39:$B$782,C$83)+'СЕТ СН'!$H$9+СВЦЭМ!$D$10+'СЕТ СН'!$H$6-'СЕТ СН'!$H$19</f>
        <v>2206.9793058300002</v>
      </c>
      <c r="D85" s="36">
        <f>SUMIFS(СВЦЭМ!$C$39:$C$782,СВЦЭМ!$A$39:$A$782,$A85,СВЦЭМ!$B$39:$B$782,D$83)+'СЕТ СН'!$H$9+СВЦЭМ!$D$10+'СЕТ СН'!$H$6-'СЕТ СН'!$H$19</f>
        <v>2264.5516243099996</v>
      </c>
      <c r="E85" s="36">
        <f>SUMIFS(СВЦЭМ!$C$39:$C$782,СВЦЭМ!$A$39:$A$782,$A85,СВЦЭМ!$B$39:$B$782,E$83)+'СЕТ СН'!$H$9+СВЦЭМ!$D$10+'СЕТ СН'!$H$6-'СЕТ СН'!$H$19</f>
        <v>2260.3938733199998</v>
      </c>
      <c r="F85" s="36">
        <f>SUMIFS(СВЦЭМ!$C$39:$C$782,СВЦЭМ!$A$39:$A$782,$A85,СВЦЭМ!$B$39:$B$782,F$83)+'СЕТ СН'!$H$9+СВЦЭМ!$D$10+'СЕТ СН'!$H$6-'СЕТ СН'!$H$19</f>
        <v>2256.07800468</v>
      </c>
      <c r="G85" s="36">
        <f>SUMIFS(СВЦЭМ!$C$39:$C$782,СВЦЭМ!$A$39:$A$782,$A85,СВЦЭМ!$B$39:$B$782,G$83)+'СЕТ СН'!$H$9+СВЦЭМ!$D$10+'СЕТ СН'!$H$6-'СЕТ СН'!$H$19</f>
        <v>2247.2454071900002</v>
      </c>
      <c r="H85" s="36">
        <f>SUMIFS(СВЦЭМ!$C$39:$C$782,СВЦЭМ!$A$39:$A$782,$A85,СВЦЭМ!$B$39:$B$782,H$83)+'СЕТ СН'!$H$9+СВЦЭМ!$D$10+'СЕТ СН'!$H$6-'СЕТ СН'!$H$19</f>
        <v>2178.7630385500001</v>
      </c>
      <c r="I85" s="36">
        <f>SUMIFS(СВЦЭМ!$C$39:$C$782,СВЦЭМ!$A$39:$A$782,$A85,СВЦЭМ!$B$39:$B$782,I$83)+'СЕТ СН'!$H$9+СВЦЭМ!$D$10+'СЕТ СН'!$H$6-'СЕТ СН'!$H$19</f>
        <v>2092.9169621300002</v>
      </c>
      <c r="J85" s="36">
        <f>SUMIFS(СВЦЭМ!$C$39:$C$782,СВЦЭМ!$A$39:$A$782,$A85,СВЦЭМ!$B$39:$B$782,J$83)+'СЕТ СН'!$H$9+СВЦЭМ!$D$10+'СЕТ СН'!$H$6-'СЕТ СН'!$H$19</f>
        <v>2035.0943956000001</v>
      </c>
      <c r="K85" s="36">
        <f>SUMIFS(СВЦЭМ!$C$39:$C$782,СВЦЭМ!$A$39:$A$782,$A85,СВЦЭМ!$B$39:$B$782,K$83)+'СЕТ СН'!$H$9+СВЦЭМ!$D$10+'СЕТ СН'!$H$6-'СЕТ СН'!$H$19</f>
        <v>1988.3697213400001</v>
      </c>
      <c r="L85" s="36">
        <f>SUMIFS(СВЦЭМ!$C$39:$C$782,СВЦЭМ!$A$39:$A$782,$A85,СВЦЭМ!$B$39:$B$782,L$83)+'СЕТ СН'!$H$9+СВЦЭМ!$D$10+'СЕТ СН'!$H$6-'СЕТ СН'!$H$19</f>
        <v>1988.3908624600001</v>
      </c>
      <c r="M85" s="36">
        <f>SUMIFS(СВЦЭМ!$C$39:$C$782,СВЦЭМ!$A$39:$A$782,$A85,СВЦЭМ!$B$39:$B$782,M$83)+'СЕТ СН'!$H$9+СВЦЭМ!$D$10+'СЕТ СН'!$H$6-'СЕТ СН'!$H$19</f>
        <v>2005.0132503500001</v>
      </c>
      <c r="N85" s="36">
        <f>SUMIFS(СВЦЭМ!$C$39:$C$782,СВЦЭМ!$A$39:$A$782,$A85,СВЦЭМ!$B$39:$B$782,N$83)+'СЕТ СН'!$H$9+СВЦЭМ!$D$10+'СЕТ СН'!$H$6-'СЕТ СН'!$H$19</f>
        <v>2034.3548336800002</v>
      </c>
      <c r="O85" s="36">
        <f>SUMIFS(СВЦЭМ!$C$39:$C$782,СВЦЭМ!$A$39:$A$782,$A85,СВЦЭМ!$B$39:$B$782,O$83)+'СЕТ СН'!$H$9+СВЦЭМ!$D$10+'СЕТ СН'!$H$6-'СЕТ СН'!$H$19</f>
        <v>2033.7178446200001</v>
      </c>
      <c r="P85" s="36">
        <f>SUMIFS(СВЦЭМ!$C$39:$C$782,СВЦЭМ!$A$39:$A$782,$A85,СВЦЭМ!$B$39:$B$782,P$83)+'СЕТ СН'!$H$9+СВЦЭМ!$D$10+'СЕТ СН'!$H$6-'СЕТ СН'!$H$19</f>
        <v>2040.27732315</v>
      </c>
      <c r="Q85" s="36">
        <f>SUMIFS(СВЦЭМ!$C$39:$C$782,СВЦЭМ!$A$39:$A$782,$A85,СВЦЭМ!$B$39:$B$782,Q$83)+'СЕТ СН'!$H$9+СВЦЭМ!$D$10+'СЕТ СН'!$H$6-'СЕТ СН'!$H$19</f>
        <v>2048.4222555900001</v>
      </c>
      <c r="R85" s="36">
        <f>SUMIFS(СВЦЭМ!$C$39:$C$782,СВЦЭМ!$A$39:$A$782,$A85,СВЦЭМ!$B$39:$B$782,R$83)+'СЕТ СН'!$H$9+СВЦЭМ!$D$10+'СЕТ СН'!$H$6-'СЕТ СН'!$H$19</f>
        <v>2045.3567122700001</v>
      </c>
      <c r="S85" s="36">
        <f>SUMIFS(СВЦЭМ!$C$39:$C$782,СВЦЭМ!$A$39:$A$782,$A85,СВЦЭМ!$B$39:$B$782,S$83)+'СЕТ СН'!$H$9+СВЦЭМ!$D$10+'СЕТ СН'!$H$6-'СЕТ СН'!$H$19</f>
        <v>2027.82829098</v>
      </c>
      <c r="T85" s="36">
        <f>SUMIFS(СВЦЭМ!$C$39:$C$782,СВЦЭМ!$A$39:$A$782,$A85,СВЦЭМ!$B$39:$B$782,T$83)+'СЕТ СН'!$H$9+СВЦЭМ!$D$10+'СЕТ СН'!$H$6-'СЕТ СН'!$H$19</f>
        <v>1964.8644688100001</v>
      </c>
      <c r="U85" s="36">
        <f>SUMIFS(СВЦЭМ!$C$39:$C$782,СВЦЭМ!$A$39:$A$782,$A85,СВЦЭМ!$B$39:$B$782,U$83)+'СЕТ СН'!$H$9+СВЦЭМ!$D$10+'СЕТ СН'!$H$6-'СЕТ СН'!$H$19</f>
        <v>1946.4900912800001</v>
      </c>
      <c r="V85" s="36">
        <f>SUMIFS(СВЦЭМ!$C$39:$C$782,СВЦЭМ!$A$39:$A$782,$A85,СВЦЭМ!$B$39:$B$782,V$83)+'СЕТ СН'!$H$9+СВЦЭМ!$D$10+'СЕТ СН'!$H$6-'СЕТ СН'!$H$19</f>
        <v>1971.6839730300001</v>
      </c>
      <c r="W85" s="36">
        <f>SUMIFS(СВЦЭМ!$C$39:$C$782,СВЦЭМ!$A$39:$A$782,$A85,СВЦЭМ!$B$39:$B$782,W$83)+'СЕТ СН'!$H$9+СВЦЭМ!$D$10+'СЕТ СН'!$H$6-'СЕТ СН'!$H$19</f>
        <v>1995.28523335</v>
      </c>
      <c r="X85" s="36">
        <f>SUMIFS(СВЦЭМ!$C$39:$C$782,СВЦЭМ!$A$39:$A$782,$A85,СВЦЭМ!$B$39:$B$782,X$83)+'СЕТ СН'!$H$9+СВЦЭМ!$D$10+'СЕТ СН'!$H$6-'СЕТ СН'!$H$19</f>
        <v>2043.6031197900002</v>
      </c>
      <c r="Y85" s="36">
        <f>SUMIFS(СВЦЭМ!$C$39:$C$782,СВЦЭМ!$A$39:$A$782,$A85,СВЦЭМ!$B$39:$B$782,Y$83)+'СЕТ СН'!$H$9+СВЦЭМ!$D$10+'СЕТ СН'!$H$6-'СЕТ СН'!$H$19</f>
        <v>2098.3126497900003</v>
      </c>
    </row>
    <row r="86" spans="1:25" ht="15.75" x14ac:dyDescent="0.2">
      <c r="A86" s="35">
        <f t="shared" ref="A86:A113" si="2">A85+1</f>
        <v>45233</v>
      </c>
      <c r="B86" s="36">
        <f>SUMIFS(СВЦЭМ!$C$39:$C$782,СВЦЭМ!$A$39:$A$782,$A86,СВЦЭМ!$B$39:$B$782,B$83)+'СЕТ СН'!$H$9+СВЦЭМ!$D$10+'СЕТ СН'!$H$6-'СЕТ СН'!$H$19</f>
        <v>2134.0640896800001</v>
      </c>
      <c r="C86" s="36">
        <f>SUMIFS(СВЦЭМ!$C$39:$C$782,СВЦЭМ!$A$39:$A$782,$A86,СВЦЭМ!$B$39:$B$782,C$83)+'СЕТ СН'!$H$9+СВЦЭМ!$D$10+'СЕТ СН'!$H$6-'СЕТ СН'!$H$19</f>
        <v>2191.2901458200004</v>
      </c>
      <c r="D86" s="36">
        <f>SUMIFS(СВЦЭМ!$C$39:$C$782,СВЦЭМ!$A$39:$A$782,$A86,СВЦЭМ!$B$39:$B$782,D$83)+'СЕТ СН'!$H$9+СВЦЭМ!$D$10+'СЕТ СН'!$H$6-'СЕТ СН'!$H$19</f>
        <v>2222.1121600000001</v>
      </c>
      <c r="E86" s="36">
        <f>SUMIFS(СВЦЭМ!$C$39:$C$782,СВЦЭМ!$A$39:$A$782,$A86,СВЦЭМ!$B$39:$B$782,E$83)+'СЕТ СН'!$H$9+СВЦЭМ!$D$10+'СЕТ СН'!$H$6-'СЕТ СН'!$H$19</f>
        <v>2252.3390610400002</v>
      </c>
      <c r="F86" s="36">
        <f>SUMIFS(СВЦЭМ!$C$39:$C$782,СВЦЭМ!$A$39:$A$782,$A86,СВЦЭМ!$B$39:$B$782,F$83)+'СЕТ СН'!$H$9+СВЦЭМ!$D$10+'СЕТ СН'!$H$6-'СЕТ СН'!$H$19</f>
        <v>2269.6202782799996</v>
      </c>
      <c r="G86" s="36">
        <f>SUMIFS(СВЦЭМ!$C$39:$C$782,СВЦЭМ!$A$39:$A$782,$A86,СВЦЭМ!$B$39:$B$782,G$83)+'СЕТ СН'!$H$9+СВЦЭМ!$D$10+'СЕТ СН'!$H$6-'СЕТ СН'!$H$19</f>
        <v>2257.3858073500001</v>
      </c>
      <c r="H86" s="36">
        <f>SUMIFS(СВЦЭМ!$C$39:$C$782,СВЦЭМ!$A$39:$A$782,$A86,СВЦЭМ!$B$39:$B$782,H$83)+'СЕТ СН'!$H$9+СВЦЭМ!$D$10+'СЕТ СН'!$H$6-'СЕТ СН'!$H$19</f>
        <v>2193.92288418</v>
      </c>
      <c r="I86" s="36">
        <f>SUMIFS(СВЦЭМ!$C$39:$C$782,СВЦЭМ!$A$39:$A$782,$A86,СВЦЭМ!$B$39:$B$782,I$83)+'СЕТ СН'!$H$9+СВЦЭМ!$D$10+'СЕТ СН'!$H$6-'СЕТ СН'!$H$19</f>
        <v>2119.7502944900002</v>
      </c>
      <c r="J86" s="36">
        <f>SUMIFS(СВЦЭМ!$C$39:$C$782,СВЦЭМ!$A$39:$A$782,$A86,СВЦЭМ!$B$39:$B$782,J$83)+'СЕТ СН'!$H$9+СВЦЭМ!$D$10+'СЕТ СН'!$H$6-'СЕТ СН'!$H$19</f>
        <v>2074.8513363300003</v>
      </c>
      <c r="K86" s="36">
        <f>SUMIFS(СВЦЭМ!$C$39:$C$782,СВЦЭМ!$A$39:$A$782,$A86,СВЦЭМ!$B$39:$B$782,K$83)+'СЕТ СН'!$H$9+СВЦЭМ!$D$10+'СЕТ СН'!$H$6-'СЕТ СН'!$H$19</f>
        <v>2031.9049344500002</v>
      </c>
      <c r="L86" s="36">
        <f>SUMIFS(СВЦЭМ!$C$39:$C$782,СВЦЭМ!$A$39:$A$782,$A86,СВЦЭМ!$B$39:$B$782,L$83)+'СЕТ СН'!$H$9+СВЦЭМ!$D$10+'СЕТ СН'!$H$6-'СЕТ СН'!$H$19</f>
        <v>2055.76877857</v>
      </c>
      <c r="M86" s="36">
        <f>SUMIFS(СВЦЭМ!$C$39:$C$782,СВЦЭМ!$A$39:$A$782,$A86,СВЦЭМ!$B$39:$B$782,M$83)+'СЕТ СН'!$H$9+СВЦЭМ!$D$10+'СЕТ СН'!$H$6-'СЕТ СН'!$H$19</f>
        <v>2063.5929456900003</v>
      </c>
      <c r="N86" s="36">
        <f>SUMIFS(СВЦЭМ!$C$39:$C$782,СВЦЭМ!$A$39:$A$782,$A86,СВЦЭМ!$B$39:$B$782,N$83)+'СЕТ СН'!$H$9+СВЦЭМ!$D$10+'СЕТ СН'!$H$6-'СЕТ СН'!$H$19</f>
        <v>2099.1746243300004</v>
      </c>
      <c r="O86" s="36">
        <f>SUMIFS(СВЦЭМ!$C$39:$C$782,СВЦЭМ!$A$39:$A$782,$A86,СВЦЭМ!$B$39:$B$782,O$83)+'СЕТ СН'!$H$9+СВЦЭМ!$D$10+'СЕТ СН'!$H$6-'СЕТ СН'!$H$19</f>
        <v>2083.9601559300004</v>
      </c>
      <c r="P86" s="36">
        <f>SUMIFS(СВЦЭМ!$C$39:$C$782,СВЦЭМ!$A$39:$A$782,$A86,СВЦЭМ!$B$39:$B$782,P$83)+'СЕТ СН'!$H$9+СВЦЭМ!$D$10+'СЕТ СН'!$H$6-'СЕТ СН'!$H$19</f>
        <v>2082.7120924200003</v>
      </c>
      <c r="Q86" s="36">
        <f>SUMIFS(СВЦЭМ!$C$39:$C$782,СВЦЭМ!$A$39:$A$782,$A86,СВЦЭМ!$B$39:$B$782,Q$83)+'СЕТ СН'!$H$9+СВЦЭМ!$D$10+'СЕТ СН'!$H$6-'СЕТ СН'!$H$19</f>
        <v>2085.1191293400002</v>
      </c>
      <c r="R86" s="36">
        <f>SUMIFS(СВЦЭМ!$C$39:$C$782,СВЦЭМ!$A$39:$A$782,$A86,СВЦЭМ!$B$39:$B$782,R$83)+'СЕТ СН'!$H$9+СВЦЭМ!$D$10+'СЕТ СН'!$H$6-'СЕТ СН'!$H$19</f>
        <v>2087.2680301700002</v>
      </c>
      <c r="S86" s="36">
        <f>SUMIFS(СВЦЭМ!$C$39:$C$782,СВЦЭМ!$A$39:$A$782,$A86,СВЦЭМ!$B$39:$B$782,S$83)+'СЕТ СН'!$H$9+СВЦЭМ!$D$10+'СЕТ СН'!$H$6-'СЕТ СН'!$H$19</f>
        <v>2054.7135067300001</v>
      </c>
      <c r="T86" s="36">
        <f>SUMIFS(СВЦЭМ!$C$39:$C$782,СВЦЭМ!$A$39:$A$782,$A86,СВЦЭМ!$B$39:$B$782,T$83)+'СЕТ СН'!$H$9+СВЦЭМ!$D$10+'СЕТ СН'!$H$6-'СЕТ СН'!$H$19</f>
        <v>1991.2474773700001</v>
      </c>
      <c r="U86" s="36">
        <f>SUMIFS(СВЦЭМ!$C$39:$C$782,СВЦЭМ!$A$39:$A$782,$A86,СВЦЭМ!$B$39:$B$782,U$83)+'СЕТ СН'!$H$9+СВЦЭМ!$D$10+'СЕТ СН'!$H$6-'СЕТ СН'!$H$19</f>
        <v>1962.5022955500001</v>
      </c>
      <c r="V86" s="36">
        <f>SUMIFS(СВЦЭМ!$C$39:$C$782,СВЦЭМ!$A$39:$A$782,$A86,СВЦЭМ!$B$39:$B$782,V$83)+'СЕТ СН'!$H$9+СВЦЭМ!$D$10+'СЕТ СН'!$H$6-'СЕТ СН'!$H$19</f>
        <v>1992.7962440000001</v>
      </c>
      <c r="W86" s="36">
        <f>SUMIFS(СВЦЭМ!$C$39:$C$782,СВЦЭМ!$A$39:$A$782,$A86,СВЦЭМ!$B$39:$B$782,W$83)+'СЕТ СН'!$H$9+СВЦЭМ!$D$10+'СЕТ СН'!$H$6-'СЕТ СН'!$H$19</f>
        <v>2002.1373061700001</v>
      </c>
      <c r="X86" s="36">
        <f>SUMIFS(СВЦЭМ!$C$39:$C$782,СВЦЭМ!$A$39:$A$782,$A86,СВЦЭМ!$B$39:$B$782,X$83)+'СЕТ СН'!$H$9+СВЦЭМ!$D$10+'СЕТ СН'!$H$6-'СЕТ СН'!$H$19</f>
        <v>2053.9649516000004</v>
      </c>
      <c r="Y86" s="36">
        <f>SUMIFS(СВЦЭМ!$C$39:$C$782,СВЦЭМ!$A$39:$A$782,$A86,СВЦЭМ!$B$39:$B$782,Y$83)+'СЕТ СН'!$H$9+СВЦЭМ!$D$10+'СЕТ СН'!$H$6-'СЕТ СН'!$H$19</f>
        <v>2180.9074332</v>
      </c>
    </row>
    <row r="87" spans="1:25" ht="15.75" x14ac:dyDescent="0.2">
      <c r="A87" s="35">
        <f t="shared" si="2"/>
        <v>45234</v>
      </c>
      <c r="B87" s="36">
        <f>SUMIFS(СВЦЭМ!$C$39:$C$782,СВЦЭМ!$A$39:$A$782,$A87,СВЦЭМ!$B$39:$B$782,B$83)+'СЕТ СН'!$H$9+СВЦЭМ!$D$10+'СЕТ СН'!$H$6-'СЕТ СН'!$H$19</f>
        <v>1981.5846035500001</v>
      </c>
      <c r="C87" s="36">
        <f>SUMIFS(СВЦЭМ!$C$39:$C$782,СВЦЭМ!$A$39:$A$782,$A87,СВЦЭМ!$B$39:$B$782,C$83)+'СЕТ СН'!$H$9+СВЦЭМ!$D$10+'СЕТ СН'!$H$6-'СЕТ СН'!$H$19</f>
        <v>2048.4416050300001</v>
      </c>
      <c r="D87" s="36">
        <f>SUMIFS(СВЦЭМ!$C$39:$C$782,СВЦЭМ!$A$39:$A$782,$A87,СВЦЭМ!$B$39:$B$782,D$83)+'СЕТ СН'!$H$9+СВЦЭМ!$D$10+'СЕТ СН'!$H$6-'СЕТ СН'!$H$19</f>
        <v>2116.5947513900001</v>
      </c>
      <c r="E87" s="36">
        <f>SUMIFS(СВЦЭМ!$C$39:$C$782,СВЦЭМ!$A$39:$A$782,$A87,СВЦЭМ!$B$39:$B$782,E$83)+'СЕТ СН'!$H$9+СВЦЭМ!$D$10+'СЕТ СН'!$H$6-'СЕТ СН'!$H$19</f>
        <v>2134.4805149800004</v>
      </c>
      <c r="F87" s="36">
        <f>SUMIFS(СВЦЭМ!$C$39:$C$782,СВЦЭМ!$A$39:$A$782,$A87,СВЦЭМ!$B$39:$B$782,F$83)+'СЕТ СН'!$H$9+СВЦЭМ!$D$10+'СЕТ СН'!$H$6-'СЕТ СН'!$H$19</f>
        <v>2138.0249756600001</v>
      </c>
      <c r="G87" s="36">
        <f>SUMIFS(СВЦЭМ!$C$39:$C$782,СВЦЭМ!$A$39:$A$782,$A87,СВЦЭМ!$B$39:$B$782,G$83)+'СЕТ СН'!$H$9+СВЦЭМ!$D$10+'СЕТ СН'!$H$6-'СЕТ СН'!$H$19</f>
        <v>2139.0312229200003</v>
      </c>
      <c r="H87" s="36">
        <f>SUMIFS(СВЦЭМ!$C$39:$C$782,СВЦЭМ!$A$39:$A$782,$A87,СВЦЭМ!$B$39:$B$782,H$83)+'СЕТ СН'!$H$9+СВЦЭМ!$D$10+'СЕТ СН'!$H$6-'СЕТ СН'!$H$19</f>
        <v>2126.7776245100004</v>
      </c>
      <c r="I87" s="36">
        <f>SUMIFS(СВЦЭМ!$C$39:$C$782,СВЦЭМ!$A$39:$A$782,$A87,СВЦЭМ!$B$39:$B$782,I$83)+'СЕТ СН'!$H$9+СВЦЭМ!$D$10+'СЕТ СН'!$H$6-'СЕТ СН'!$H$19</f>
        <v>2016.9815371</v>
      </c>
      <c r="J87" s="36">
        <f>SUMIFS(СВЦЭМ!$C$39:$C$782,СВЦЭМ!$A$39:$A$782,$A87,СВЦЭМ!$B$39:$B$782,J$83)+'СЕТ СН'!$H$9+СВЦЭМ!$D$10+'СЕТ СН'!$H$6-'СЕТ СН'!$H$19</f>
        <v>1932.25309687</v>
      </c>
      <c r="K87" s="36">
        <f>SUMIFS(СВЦЭМ!$C$39:$C$782,СВЦЭМ!$A$39:$A$782,$A87,СВЦЭМ!$B$39:$B$782,K$83)+'СЕТ СН'!$H$9+СВЦЭМ!$D$10+'СЕТ СН'!$H$6-'СЕТ СН'!$H$19</f>
        <v>1880.0379875000001</v>
      </c>
      <c r="L87" s="36">
        <f>SUMIFS(СВЦЭМ!$C$39:$C$782,СВЦЭМ!$A$39:$A$782,$A87,СВЦЭМ!$B$39:$B$782,L$83)+'СЕТ СН'!$H$9+СВЦЭМ!$D$10+'СЕТ СН'!$H$6-'СЕТ СН'!$H$19</f>
        <v>1851.2771906800001</v>
      </c>
      <c r="M87" s="36">
        <f>SUMIFS(СВЦЭМ!$C$39:$C$782,СВЦЭМ!$A$39:$A$782,$A87,СВЦЭМ!$B$39:$B$782,M$83)+'СЕТ СН'!$H$9+СВЦЭМ!$D$10+'СЕТ СН'!$H$6-'СЕТ СН'!$H$19</f>
        <v>1845.7831354900002</v>
      </c>
      <c r="N87" s="36">
        <f>SUMIFS(СВЦЭМ!$C$39:$C$782,СВЦЭМ!$A$39:$A$782,$A87,СВЦЭМ!$B$39:$B$782,N$83)+'СЕТ СН'!$H$9+СВЦЭМ!$D$10+'СЕТ СН'!$H$6-'СЕТ СН'!$H$19</f>
        <v>1871.8429419400002</v>
      </c>
      <c r="O87" s="36">
        <f>SUMIFS(СВЦЭМ!$C$39:$C$782,СВЦЭМ!$A$39:$A$782,$A87,СВЦЭМ!$B$39:$B$782,O$83)+'СЕТ СН'!$H$9+СВЦЭМ!$D$10+'СЕТ СН'!$H$6-'СЕТ СН'!$H$19</f>
        <v>1899.9451149700001</v>
      </c>
      <c r="P87" s="36">
        <f>SUMIFS(СВЦЭМ!$C$39:$C$782,СВЦЭМ!$A$39:$A$782,$A87,СВЦЭМ!$B$39:$B$782,P$83)+'СЕТ СН'!$H$9+СВЦЭМ!$D$10+'СЕТ СН'!$H$6-'СЕТ СН'!$H$19</f>
        <v>1923.6373668900001</v>
      </c>
      <c r="Q87" s="36">
        <f>SUMIFS(СВЦЭМ!$C$39:$C$782,СВЦЭМ!$A$39:$A$782,$A87,СВЦЭМ!$B$39:$B$782,Q$83)+'СЕТ СН'!$H$9+СВЦЭМ!$D$10+'СЕТ СН'!$H$6-'СЕТ СН'!$H$19</f>
        <v>1927.8269179600002</v>
      </c>
      <c r="R87" s="36">
        <f>SUMIFS(СВЦЭМ!$C$39:$C$782,СВЦЭМ!$A$39:$A$782,$A87,СВЦЭМ!$B$39:$B$782,R$83)+'СЕТ СН'!$H$9+СВЦЭМ!$D$10+'СЕТ СН'!$H$6-'СЕТ СН'!$H$19</f>
        <v>1922.96376878</v>
      </c>
      <c r="S87" s="36">
        <f>SUMIFS(СВЦЭМ!$C$39:$C$782,СВЦЭМ!$A$39:$A$782,$A87,СВЦЭМ!$B$39:$B$782,S$83)+'СЕТ СН'!$H$9+СВЦЭМ!$D$10+'СЕТ СН'!$H$6-'СЕТ СН'!$H$19</f>
        <v>1903.4791556</v>
      </c>
      <c r="T87" s="36">
        <f>SUMIFS(СВЦЭМ!$C$39:$C$782,СВЦЭМ!$A$39:$A$782,$A87,СВЦЭМ!$B$39:$B$782,T$83)+'СЕТ СН'!$H$9+СВЦЭМ!$D$10+'СЕТ СН'!$H$6-'СЕТ СН'!$H$19</f>
        <v>1831.58625379</v>
      </c>
      <c r="U87" s="36">
        <f>SUMIFS(СВЦЭМ!$C$39:$C$782,СВЦЭМ!$A$39:$A$782,$A87,СВЦЭМ!$B$39:$B$782,U$83)+'СЕТ СН'!$H$9+СВЦЭМ!$D$10+'СЕТ СН'!$H$6-'СЕТ СН'!$H$19</f>
        <v>1812.1424298900001</v>
      </c>
      <c r="V87" s="36">
        <f>SUMIFS(СВЦЭМ!$C$39:$C$782,СВЦЭМ!$A$39:$A$782,$A87,СВЦЭМ!$B$39:$B$782,V$83)+'СЕТ СН'!$H$9+СВЦЭМ!$D$10+'СЕТ СН'!$H$6-'СЕТ СН'!$H$19</f>
        <v>1834.9818618300001</v>
      </c>
      <c r="W87" s="36">
        <f>SUMIFS(СВЦЭМ!$C$39:$C$782,СВЦЭМ!$A$39:$A$782,$A87,СВЦЭМ!$B$39:$B$782,W$83)+'СЕТ СН'!$H$9+СВЦЭМ!$D$10+'СЕТ СН'!$H$6-'СЕТ СН'!$H$19</f>
        <v>1855.8438538400001</v>
      </c>
      <c r="X87" s="36">
        <f>SUMIFS(СВЦЭМ!$C$39:$C$782,СВЦЭМ!$A$39:$A$782,$A87,СВЦЭМ!$B$39:$B$782,X$83)+'СЕТ СН'!$H$9+СВЦЭМ!$D$10+'СЕТ СН'!$H$6-'СЕТ СН'!$H$19</f>
        <v>1903.9603070400001</v>
      </c>
      <c r="Y87" s="36">
        <f>SUMIFS(СВЦЭМ!$C$39:$C$782,СВЦЭМ!$A$39:$A$782,$A87,СВЦЭМ!$B$39:$B$782,Y$83)+'СЕТ СН'!$H$9+СВЦЭМ!$D$10+'СЕТ СН'!$H$6-'СЕТ СН'!$H$19</f>
        <v>1943.8442889100002</v>
      </c>
    </row>
    <row r="88" spans="1:25" ht="15.75" x14ac:dyDescent="0.2">
      <c r="A88" s="35">
        <f t="shared" si="2"/>
        <v>45235</v>
      </c>
      <c r="B88" s="36">
        <f>SUMIFS(СВЦЭМ!$C$39:$C$782,СВЦЭМ!$A$39:$A$782,$A88,СВЦЭМ!$B$39:$B$782,B$83)+'СЕТ СН'!$H$9+СВЦЭМ!$D$10+'СЕТ СН'!$H$6-'СЕТ СН'!$H$19</f>
        <v>2088.5252271000004</v>
      </c>
      <c r="C88" s="36">
        <f>SUMIFS(СВЦЭМ!$C$39:$C$782,СВЦЭМ!$A$39:$A$782,$A88,СВЦЭМ!$B$39:$B$782,C$83)+'СЕТ СН'!$H$9+СВЦЭМ!$D$10+'СЕТ СН'!$H$6-'СЕТ СН'!$H$19</f>
        <v>2135.31395578</v>
      </c>
      <c r="D88" s="36">
        <f>SUMIFS(СВЦЭМ!$C$39:$C$782,СВЦЭМ!$A$39:$A$782,$A88,СВЦЭМ!$B$39:$B$782,D$83)+'СЕТ СН'!$H$9+СВЦЭМ!$D$10+'СЕТ СН'!$H$6-'СЕТ СН'!$H$19</f>
        <v>2197.0641744100003</v>
      </c>
      <c r="E88" s="36">
        <f>SUMIFS(СВЦЭМ!$C$39:$C$782,СВЦЭМ!$A$39:$A$782,$A88,СВЦЭМ!$B$39:$B$782,E$83)+'СЕТ СН'!$H$9+СВЦЭМ!$D$10+'СЕТ СН'!$H$6-'СЕТ СН'!$H$19</f>
        <v>2192.5434236900001</v>
      </c>
      <c r="F88" s="36">
        <f>SUMIFS(СВЦЭМ!$C$39:$C$782,СВЦЭМ!$A$39:$A$782,$A88,СВЦЭМ!$B$39:$B$782,F$83)+'СЕТ СН'!$H$9+СВЦЭМ!$D$10+'СЕТ СН'!$H$6-'СЕТ СН'!$H$19</f>
        <v>2205.48581999</v>
      </c>
      <c r="G88" s="36">
        <f>SUMIFS(СВЦЭМ!$C$39:$C$782,СВЦЭМ!$A$39:$A$782,$A88,СВЦЭМ!$B$39:$B$782,G$83)+'СЕТ СН'!$H$9+СВЦЭМ!$D$10+'СЕТ СН'!$H$6-'СЕТ СН'!$H$19</f>
        <v>2204.22182178</v>
      </c>
      <c r="H88" s="36">
        <f>SUMIFS(СВЦЭМ!$C$39:$C$782,СВЦЭМ!$A$39:$A$782,$A88,СВЦЭМ!$B$39:$B$782,H$83)+'СЕТ СН'!$H$9+СВЦЭМ!$D$10+'СЕТ СН'!$H$6-'СЕТ СН'!$H$19</f>
        <v>2176.9352535100002</v>
      </c>
      <c r="I88" s="36">
        <f>SUMIFS(СВЦЭМ!$C$39:$C$782,СВЦЭМ!$A$39:$A$782,$A88,СВЦЭМ!$B$39:$B$782,I$83)+'СЕТ СН'!$H$9+СВЦЭМ!$D$10+'СЕТ СН'!$H$6-'СЕТ СН'!$H$19</f>
        <v>2153.1886636300001</v>
      </c>
      <c r="J88" s="36">
        <f>SUMIFS(СВЦЭМ!$C$39:$C$782,СВЦЭМ!$A$39:$A$782,$A88,СВЦЭМ!$B$39:$B$782,J$83)+'СЕТ СН'!$H$9+СВЦЭМ!$D$10+'СЕТ СН'!$H$6-'СЕТ СН'!$H$19</f>
        <v>2095.2016177100004</v>
      </c>
      <c r="K88" s="36">
        <f>SUMIFS(СВЦЭМ!$C$39:$C$782,СВЦЭМ!$A$39:$A$782,$A88,СВЦЭМ!$B$39:$B$782,K$83)+'СЕТ СН'!$H$9+СВЦЭМ!$D$10+'СЕТ СН'!$H$6-'СЕТ СН'!$H$19</f>
        <v>2020.6335798300001</v>
      </c>
      <c r="L88" s="36">
        <f>SUMIFS(СВЦЭМ!$C$39:$C$782,СВЦЭМ!$A$39:$A$782,$A88,СВЦЭМ!$B$39:$B$782,L$83)+'СЕТ СН'!$H$9+СВЦЭМ!$D$10+'СЕТ СН'!$H$6-'СЕТ СН'!$H$19</f>
        <v>1999.0428258500001</v>
      </c>
      <c r="M88" s="36">
        <f>SUMIFS(СВЦЭМ!$C$39:$C$782,СВЦЭМ!$A$39:$A$782,$A88,СВЦЭМ!$B$39:$B$782,M$83)+'СЕТ СН'!$H$9+СВЦЭМ!$D$10+'СЕТ СН'!$H$6-'СЕТ СН'!$H$19</f>
        <v>2004.4517657700001</v>
      </c>
      <c r="N88" s="36">
        <f>SUMIFS(СВЦЭМ!$C$39:$C$782,СВЦЭМ!$A$39:$A$782,$A88,СВЦЭМ!$B$39:$B$782,N$83)+'СЕТ СН'!$H$9+СВЦЭМ!$D$10+'СЕТ СН'!$H$6-'СЕТ СН'!$H$19</f>
        <v>2003.71539725</v>
      </c>
      <c r="O88" s="36">
        <f>SUMIFS(СВЦЭМ!$C$39:$C$782,СВЦЭМ!$A$39:$A$782,$A88,СВЦЭМ!$B$39:$B$782,O$83)+'СЕТ СН'!$H$9+СВЦЭМ!$D$10+'СЕТ СН'!$H$6-'СЕТ СН'!$H$19</f>
        <v>2025.1758316600001</v>
      </c>
      <c r="P88" s="36">
        <f>SUMIFS(СВЦЭМ!$C$39:$C$782,СВЦЭМ!$A$39:$A$782,$A88,СВЦЭМ!$B$39:$B$782,P$83)+'СЕТ СН'!$H$9+СВЦЭМ!$D$10+'СЕТ СН'!$H$6-'СЕТ СН'!$H$19</f>
        <v>2047.46931518</v>
      </c>
      <c r="Q88" s="36">
        <f>SUMIFS(СВЦЭМ!$C$39:$C$782,СВЦЭМ!$A$39:$A$782,$A88,СВЦЭМ!$B$39:$B$782,Q$83)+'СЕТ СН'!$H$9+СВЦЭМ!$D$10+'СЕТ СН'!$H$6-'СЕТ СН'!$H$19</f>
        <v>2063.8402473600004</v>
      </c>
      <c r="R88" s="36">
        <f>SUMIFS(СВЦЭМ!$C$39:$C$782,СВЦЭМ!$A$39:$A$782,$A88,СВЦЭМ!$B$39:$B$782,R$83)+'СЕТ СН'!$H$9+СВЦЭМ!$D$10+'СЕТ СН'!$H$6-'СЕТ СН'!$H$19</f>
        <v>2051.8919729100003</v>
      </c>
      <c r="S88" s="36">
        <f>SUMIFS(СВЦЭМ!$C$39:$C$782,СВЦЭМ!$A$39:$A$782,$A88,СВЦЭМ!$B$39:$B$782,S$83)+'СЕТ СН'!$H$9+СВЦЭМ!$D$10+'СЕТ СН'!$H$6-'СЕТ СН'!$H$19</f>
        <v>2025.53602985</v>
      </c>
      <c r="T88" s="36">
        <f>SUMIFS(СВЦЭМ!$C$39:$C$782,СВЦЭМ!$A$39:$A$782,$A88,СВЦЭМ!$B$39:$B$782,T$83)+'СЕТ СН'!$H$9+СВЦЭМ!$D$10+'СЕТ СН'!$H$6-'СЕТ СН'!$H$19</f>
        <v>1950.38278629</v>
      </c>
      <c r="U88" s="36">
        <f>SUMIFS(СВЦЭМ!$C$39:$C$782,СВЦЭМ!$A$39:$A$782,$A88,СВЦЭМ!$B$39:$B$782,U$83)+'СЕТ СН'!$H$9+СВЦЭМ!$D$10+'СЕТ СН'!$H$6-'СЕТ СН'!$H$19</f>
        <v>1939.6210953700001</v>
      </c>
      <c r="V88" s="36">
        <f>SUMIFS(СВЦЭМ!$C$39:$C$782,СВЦЭМ!$A$39:$A$782,$A88,СВЦЭМ!$B$39:$B$782,V$83)+'СЕТ СН'!$H$9+СВЦЭМ!$D$10+'СЕТ СН'!$H$6-'СЕТ СН'!$H$19</f>
        <v>1962.4454285000002</v>
      </c>
      <c r="W88" s="36">
        <f>SUMIFS(СВЦЭМ!$C$39:$C$782,СВЦЭМ!$A$39:$A$782,$A88,СВЦЭМ!$B$39:$B$782,W$83)+'СЕТ СН'!$H$9+СВЦЭМ!$D$10+'СЕТ СН'!$H$6-'СЕТ СН'!$H$19</f>
        <v>1979.98826293</v>
      </c>
      <c r="X88" s="36">
        <f>SUMIFS(СВЦЭМ!$C$39:$C$782,СВЦЭМ!$A$39:$A$782,$A88,СВЦЭМ!$B$39:$B$782,X$83)+'СЕТ СН'!$H$9+СВЦЭМ!$D$10+'СЕТ СН'!$H$6-'СЕТ СН'!$H$19</f>
        <v>2025.7502657900002</v>
      </c>
      <c r="Y88" s="36">
        <f>SUMIFS(СВЦЭМ!$C$39:$C$782,СВЦЭМ!$A$39:$A$782,$A88,СВЦЭМ!$B$39:$B$782,Y$83)+'СЕТ СН'!$H$9+СВЦЭМ!$D$10+'СЕТ СН'!$H$6-'СЕТ СН'!$H$19</f>
        <v>2077.9243237200003</v>
      </c>
    </row>
    <row r="89" spans="1:25" ht="15.75" x14ac:dyDescent="0.2">
      <c r="A89" s="35">
        <f t="shared" si="2"/>
        <v>45236</v>
      </c>
      <c r="B89" s="36">
        <f>SUMIFS(СВЦЭМ!$C$39:$C$782,СВЦЭМ!$A$39:$A$782,$A89,СВЦЭМ!$B$39:$B$782,B$83)+'СЕТ СН'!$H$9+СВЦЭМ!$D$10+'СЕТ СН'!$H$6-'СЕТ СН'!$H$19</f>
        <v>1991.6431243700001</v>
      </c>
      <c r="C89" s="36">
        <f>SUMIFS(СВЦЭМ!$C$39:$C$782,СВЦЭМ!$A$39:$A$782,$A89,СВЦЭМ!$B$39:$B$782,C$83)+'СЕТ СН'!$H$9+СВЦЭМ!$D$10+'СЕТ СН'!$H$6-'СЕТ СН'!$H$19</f>
        <v>2047.5382524200002</v>
      </c>
      <c r="D89" s="36">
        <f>SUMIFS(СВЦЭМ!$C$39:$C$782,СВЦЭМ!$A$39:$A$782,$A89,СВЦЭМ!$B$39:$B$782,D$83)+'СЕТ СН'!$H$9+СВЦЭМ!$D$10+'СЕТ СН'!$H$6-'СЕТ СН'!$H$19</f>
        <v>2067.7785674700003</v>
      </c>
      <c r="E89" s="36">
        <f>SUMIFS(СВЦЭМ!$C$39:$C$782,СВЦЭМ!$A$39:$A$782,$A89,СВЦЭМ!$B$39:$B$782,E$83)+'СЕТ СН'!$H$9+СВЦЭМ!$D$10+'СЕТ СН'!$H$6-'СЕТ СН'!$H$19</f>
        <v>2086.4398098700003</v>
      </c>
      <c r="F89" s="36">
        <f>SUMIFS(СВЦЭМ!$C$39:$C$782,СВЦЭМ!$A$39:$A$782,$A89,СВЦЭМ!$B$39:$B$782,F$83)+'СЕТ СН'!$H$9+СВЦЭМ!$D$10+'СЕТ СН'!$H$6-'СЕТ СН'!$H$19</f>
        <v>2084.7671788900002</v>
      </c>
      <c r="G89" s="36">
        <f>SUMIFS(СВЦЭМ!$C$39:$C$782,СВЦЭМ!$A$39:$A$782,$A89,СВЦЭМ!$B$39:$B$782,G$83)+'СЕТ СН'!$H$9+СВЦЭМ!$D$10+'СЕТ СН'!$H$6-'СЕТ СН'!$H$19</f>
        <v>2071.6175589100003</v>
      </c>
      <c r="H89" s="36">
        <f>SUMIFS(СВЦЭМ!$C$39:$C$782,СВЦЭМ!$A$39:$A$782,$A89,СВЦЭМ!$B$39:$B$782,H$83)+'СЕТ СН'!$H$9+СВЦЭМ!$D$10+'СЕТ СН'!$H$6-'СЕТ СН'!$H$19</f>
        <v>2066.1012824000004</v>
      </c>
      <c r="I89" s="36">
        <f>SUMIFS(СВЦЭМ!$C$39:$C$782,СВЦЭМ!$A$39:$A$782,$A89,СВЦЭМ!$B$39:$B$782,I$83)+'СЕТ СН'!$H$9+СВЦЭМ!$D$10+'СЕТ СН'!$H$6-'СЕТ СН'!$H$19</f>
        <v>2029.1017314000001</v>
      </c>
      <c r="J89" s="36">
        <f>SUMIFS(СВЦЭМ!$C$39:$C$782,СВЦЭМ!$A$39:$A$782,$A89,СВЦЭМ!$B$39:$B$782,J$83)+'СЕТ СН'!$H$9+СВЦЭМ!$D$10+'СЕТ СН'!$H$6-'СЕТ СН'!$H$19</f>
        <v>1985.78152077</v>
      </c>
      <c r="K89" s="36">
        <f>SUMIFS(СВЦЭМ!$C$39:$C$782,СВЦЭМ!$A$39:$A$782,$A89,СВЦЭМ!$B$39:$B$782,K$83)+'СЕТ СН'!$H$9+СВЦЭМ!$D$10+'СЕТ СН'!$H$6-'СЕТ СН'!$H$19</f>
        <v>1906.0928658300002</v>
      </c>
      <c r="L89" s="36">
        <f>SUMIFS(СВЦЭМ!$C$39:$C$782,СВЦЭМ!$A$39:$A$782,$A89,СВЦЭМ!$B$39:$B$782,L$83)+'СЕТ СН'!$H$9+СВЦЭМ!$D$10+'СЕТ СН'!$H$6-'СЕТ СН'!$H$19</f>
        <v>1872.3446448100001</v>
      </c>
      <c r="M89" s="36">
        <f>SUMIFS(СВЦЭМ!$C$39:$C$782,СВЦЭМ!$A$39:$A$782,$A89,СВЦЭМ!$B$39:$B$782,M$83)+'СЕТ СН'!$H$9+СВЦЭМ!$D$10+'СЕТ СН'!$H$6-'СЕТ СН'!$H$19</f>
        <v>1871.4736901700001</v>
      </c>
      <c r="N89" s="36">
        <f>SUMIFS(СВЦЭМ!$C$39:$C$782,СВЦЭМ!$A$39:$A$782,$A89,СВЦЭМ!$B$39:$B$782,N$83)+'СЕТ СН'!$H$9+СВЦЭМ!$D$10+'СЕТ СН'!$H$6-'СЕТ СН'!$H$19</f>
        <v>1874.5821287900001</v>
      </c>
      <c r="O89" s="36">
        <f>SUMIFS(СВЦЭМ!$C$39:$C$782,СВЦЭМ!$A$39:$A$782,$A89,СВЦЭМ!$B$39:$B$782,O$83)+'СЕТ СН'!$H$9+СВЦЭМ!$D$10+'СЕТ СН'!$H$6-'СЕТ СН'!$H$19</f>
        <v>1901.1289476100001</v>
      </c>
      <c r="P89" s="36">
        <f>SUMIFS(СВЦЭМ!$C$39:$C$782,СВЦЭМ!$A$39:$A$782,$A89,СВЦЭМ!$B$39:$B$782,P$83)+'СЕТ СН'!$H$9+СВЦЭМ!$D$10+'СЕТ СН'!$H$6-'СЕТ СН'!$H$19</f>
        <v>1905.13882154</v>
      </c>
      <c r="Q89" s="36">
        <f>SUMIFS(СВЦЭМ!$C$39:$C$782,СВЦЭМ!$A$39:$A$782,$A89,СВЦЭМ!$B$39:$B$782,Q$83)+'СЕТ СН'!$H$9+СВЦЭМ!$D$10+'СЕТ СН'!$H$6-'СЕТ СН'!$H$19</f>
        <v>1920.9104439700002</v>
      </c>
      <c r="R89" s="36">
        <f>SUMIFS(СВЦЭМ!$C$39:$C$782,СВЦЭМ!$A$39:$A$782,$A89,СВЦЭМ!$B$39:$B$782,R$83)+'СЕТ СН'!$H$9+СВЦЭМ!$D$10+'СЕТ СН'!$H$6-'СЕТ СН'!$H$19</f>
        <v>1912.5290658200001</v>
      </c>
      <c r="S89" s="36">
        <f>SUMIFS(СВЦЭМ!$C$39:$C$782,СВЦЭМ!$A$39:$A$782,$A89,СВЦЭМ!$B$39:$B$782,S$83)+'СЕТ СН'!$H$9+СВЦЭМ!$D$10+'СЕТ СН'!$H$6-'СЕТ СН'!$H$19</f>
        <v>1878.1835569500001</v>
      </c>
      <c r="T89" s="36">
        <f>SUMIFS(СВЦЭМ!$C$39:$C$782,СВЦЭМ!$A$39:$A$782,$A89,СВЦЭМ!$B$39:$B$782,T$83)+'СЕТ СН'!$H$9+СВЦЭМ!$D$10+'СЕТ СН'!$H$6-'СЕТ СН'!$H$19</f>
        <v>1804.72235727</v>
      </c>
      <c r="U89" s="36">
        <f>SUMIFS(СВЦЭМ!$C$39:$C$782,СВЦЭМ!$A$39:$A$782,$A89,СВЦЭМ!$B$39:$B$782,U$83)+'СЕТ СН'!$H$9+СВЦЭМ!$D$10+'СЕТ СН'!$H$6-'СЕТ СН'!$H$19</f>
        <v>1787.9351641800001</v>
      </c>
      <c r="V89" s="36">
        <f>SUMIFS(СВЦЭМ!$C$39:$C$782,СВЦЭМ!$A$39:$A$782,$A89,СВЦЭМ!$B$39:$B$782,V$83)+'СЕТ СН'!$H$9+СВЦЭМ!$D$10+'СЕТ СН'!$H$6-'СЕТ СН'!$H$19</f>
        <v>1822.3891298600001</v>
      </c>
      <c r="W89" s="36">
        <f>SUMIFS(СВЦЭМ!$C$39:$C$782,СВЦЭМ!$A$39:$A$782,$A89,СВЦЭМ!$B$39:$B$782,W$83)+'СЕТ СН'!$H$9+СВЦЭМ!$D$10+'СЕТ СН'!$H$6-'СЕТ СН'!$H$19</f>
        <v>1846.6871157100002</v>
      </c>
      <c r="X89" s="36">
        <f>SUMIFS(СВЦЭМ!$C$39:$C$782,СВЦЭМ!$A$39:$A$782,$A89,СВЦЭМ!$B$39:$B$782,X$83)+'СЕТ СН'!$H$9+СВЦЭМ!$D$10+'СЕТ СН'!$H$6-'СЕТ СН'!$H$19</f>
        <v>1889.5042371100001</v>
      </c>
      <c r="Y89" s="36">
        <f>SUMIFS(СВЦЭМ!$C$39:$C$782,СВЦЭМ!$A$39:$A$782,$A89,СВЦЭМ!$B$39:$B$782,Y$83)+'СЕТ СН'!$H$9+СВЦЭМ!$D$10+'СЕТ СН'!$H$6-'СЕТ СН'!$H$19</f>
        <v>1934.9953426000002</v>
      </c>
    </row>
    <row r="90" spans="1:25" ht="15.75" x14ac:dyDescent="0.2">
      <c r="A90" s="35">
        <f t="shared" si="2"/>
        <v>45237</v>
      </c>
      <c r="B90" s="36">
        <f>SUMIFS(СВЦЭМ!$C$39:$C$782,СВЦЭМ!$A$39:$A$782,$A90,СВЦЭМ!$B$39:$B$782,B$83)+'СЕТ СН'!$H$9+СВЦЭМ!$D$10+'СЕТ СН'!$H$6-'СЕТ СН'!$H$19</f>
        <v>1949.30920831</v>
      </c>
      <c r="C90" s="36">
        <f>SUMIFS(СВЦЭМ!$C$39:$C$782,СВЦЭМ!$A$39:$A$782,$A90,СВЦЭМ!$B$39:$B$782,C$83)+'СЕТ СН'!$H$9+СВЦЭМ!$D$10+'СЕТ СН'!$H$6-'СЕТ СН'!$H$19</f>
        <v>1996.6032460900001</v>
      </c>
      <c r="D90" s="36">
        <f>SUMIFS(СВЦЭМ!$C$39:$C$782,СВЦЭМ!$A$39:$A$782,$A90,СВЦЭМ!$B$39:$B$782,D$83)+'СЕТ СН'!$H$9+СВЦЭМ!$D$10+'СЕТ СН'!$H$6-'СЕТ СН'!$H$19</f>
        <v>2058.6902077600002</v>
      </c>
      <c r="E90" s="36">
        <f>SUMIFS(СВЦЭМ!$C$39:$C$782,СВЦЭМ!$A$39:$A$782,$A90,СВЦЭМ!$B$39:$B$782,E$83)+'СЕТ СН'!$H$9+СВЦЭМ!$D$10+'СЕТ СН'!$H$6-'СЕТ СН'!$H$19</f>
        <v>2046.6450942500001</v>
      </c>
      <c r="F90" s="36">
        <f>SUMIFS(СВЦЭМ!$C$39:$C$782,СВЦЭМ!$A$39:$A$782,$A90,СВЦЭМ!$B$39:$B$782,F$83)+'СЕТ СН'!$H$9+СВЦЭМ!$D$10+'СЕТ СН'!$H$6-'СЕТ СН'!$H$19</f>
        <v>2047.9167642500001</v>
      </c>
      <c r="G90" s="36">
        <f>SUMIFS(СВЦЭМ!$C$39:$C$782,СВЦЭМ!$A$39:$A$782,$A90,СВЦЭМ!$B$39:$B$782,G$83)+'СЕТ СН'!$H$9+СВЦЭМ!$D$10+'СЕТ СН'!$H$6-'СЕТ СН'!$H$19</f>
        <v>2030.66286309</v>
      </c>
      <c r="H90" s="36">
        <f>SUMIFS(СВЦЭМ!$C$39:$C$782,СВЦЭМ!$A$39:$A$782,$A90,СВЦЭМ!$B$39:$B$782,H$83)+'СЕТ СН'!$H$9+СВЦЭМ!$D$10+'СЕТ СН'!$H$6-'СЕТ СН'!$H$19</f>
        <v>2019.1119050700001</v>
      </c>
      <c r="I90" s="36">
        <f>SUMIFS(СВЦЭМ!$C$39:$C$782,СВЦЭМ!$A$39:$A$782,$A90,СВЦЭМ!$B$39:$B$782,I$83)+'СЕТ СН'!$H$9+СВЦЭМ!$D$10+'СЕТ СН'!$H$6-'СЕТ СН'!$H$19</f>
        <v>1974.96979786</v>
      </c>
      <c r="J90" s="36">
        <f>SUMIFS(СВЦЭМ!$C$39:$C$782,СВЦЭМ!$A$39:$A$782,$A90,СВЦЭМ!$B$39:$B$782,J$83)+'СЕТ СН'!$H$9+СВЦЭМ!$D$10+'СЕТ СН'!$H$6-'СЕТ СН'!$H$19</f>
        <v>1932.1747420700001</v>
      </c>
      <c r="K90" s="36">
        <f>SUMIFS(СВЦЭМ!$C$39:$C$782,СВЦЭМ!$A$39:$A$782,$A90,СВЦЭМ!$B$39:$B$782,K$83)+'СЕТ СН'!$H$9+СВЦЭМ!$D$10+'СЕТ СН'!$H$6-'СЕТ СН'!$H$19</f>
        <v>1913.9770535100001</v>
      </c>
      <c r="L90" s="36">
        <f>SUMIFS(СВЦЭМ!$C$39:$C$782,СВЦЭМ!$A$39:$A$782,$A90,СВЦЭМ!$B$39:$B$782,L$83)+'СЕТ СН'!$H$9+СВЦЭМ!$D$10+'СЕТ СН'!$H$6-'СЕТ СН'!$H$19</f>
        <v>1877.6562066200001</v>
      </c>
      <c r="M90" s="36">
        <f>SUMIFS(СВЦЭМ!$C$39:$C$782,СВЦЭМ!$A$39:$A$782,$A90,СВЦЭМ!$B$39:$B$782,M$83)+'СЕТ СН'!$H$9+СВЦЭМ!$D$10+'СЕТ СН'!$H$6-'СЕТ СН'!$H$19</f>
        <v>1885.4700476200001</v>
      </c>
      <c r="N90" s="36">
        <f>SUMIFS(СВЦЭМ!$C$39:$C$782,СВЦЭМ!$A$39:$A$782,$A90,СВЦЭМ!$B$39:$B$782,N$83)+'СЕТ СН'!$H$9+СВЦЭМ!$D$10+'СЕТ СН'!$H$6-'СЕТ СН'!$H$19</f>
        <v>1916.4183684500001</v>
      </c>
      <c r="O90" s="36">
        <f>SUMIFS(СВЦЭМ!$C$39:$C$782,СВЦЭМ!$A$39:$A$782,$A90,СВЦЭМ!$B$39:$B$782,O$83)+'СЕТ СН'!$H$9+СВЦЭМ!$D$10+'СЕТ СН'!$H$6-'СЕТ СН'!$H$19</f>
        <v>1935.8252059600002</v>
      </c>
      <c r="P90" s="36">
        <f>SUMIFS(СВЦЭМ!$C$39:$C$782,СВЦЭМ!$A$39:$A$782,$A90,СВЦЭМ!$B$39:$B$782,P$83)+'СЕТ СН'!$H$9+СВЦЭМ!$D$10+'СЕТ СН'!$H$6-'СЕТ СН'!$H$19</f>
        <v>1921.1201865300002</v>
      </c>
      <c r="Q90" s="36">
        <f>SUMIFS(СВЦЭМ!$C$39:$C$782,СВЦЭМ!$A$39:$A$782,$A90,СВЦЭМ!$B$39:$B$782,Q$83)+'СЕТ СН'!$H$9+СВЦЭМ!$D$10+'СЕТ СН'!$H$6-'СЕТ СН'!$H$19</f>
        <v>1942.1444395200001</v>
      </c>
      <c r="R90" s="36">
        <f>SUMIFS(СВЦЭМ!$C$39:$C$782,СВЦЭМ!$A$39:$A$782,$A90,СВЦЭМ!$B$39:$B$782,R$83)+'СЕТ СН'!$H$9+СВЦЭМ!$D$10+'СЕТ СН'!$H$6-'СЕТ СН'!$H$19</f>
        <v>1933.8294535300001</v>
      </c>
      <c r="S90" s="36">
        <f>SUMIFS(СВЦЭМ!$C$39:$C$782,СВЦЭМ!$A$39:$A$782,$A90,СВЦЭМ!$B$39:$B$782,S$83)+'СЕТ СН'!$H$9+СВЦЭМ!$D$10+'СЕТ СН'!$H$6-'СЕТ СН'!$H$19</f>
        <v>1904.1188644700001</v>
      </c>
      <c r="T90" s="36">
        <f>SUMIFS(СВЦЭМ!$C$39:$C$782,СВЦЭМ!$A$39:$A$782,$A90,СВЦЭМ!$B$39:$B$782,T$83)+'СЕТ СН'!$H$9+СВЦЭМ!$D$10+'СЕТ СН'!$H$6-'СЕТ СН'!$H$19</f>
        <v>1844.9188100600002</v>
      </c>
      <c r="U90" s="36">
        <f>SUMIFS(СВЦЭМ!$C$39:$C$782,СВЦЭМ!$A$39:$A$782,$A90,СВЦЭМ!$B$39:$B$782,U$83)+'СЕТ СН'!$H$9+СВЦЭМ!$D$10+'СЕТ СН'!$H$6-'СЕТ СН'!$H$19</f>
        <v>1839.105759</v>
      </c>
      <c r="V90" s="36">
        <f>SUMIFS(СВЦЭМ!$C$39:$C$782,СВЦЭМ!$A$39:$A$782,$A90,СВЦЭМ!$B$39:$B$782,V$83)+'СЕТ СН'!$H$9+СВЦЭМ!$D$10+'СЕТ СН'!$H$6-'СЕТ СН'!$H$19</f>
        <v>1851.1211619200001</v>
      </c>
      <c r="W90" s="36">
        <f>SUMIFS(СВЦЭМ!$C$39:$C$782,СВЦЭМ!$A$39:$A$782,$A90,СВЦЭМ!$B$39:$B$782,W$83)+'СЕТ СН'!$H$9+СВЦЭМ!$D$10+'СЕТ СН'!$H$6-'СЕТ СН'!$H$19</f>
        <v>1867.54271105</v>
      </c>
      <c r="X90" s="36">
        <f>SUMIFS(СВЦЭМ!$C$39:$C$782,СВЦЭМ!$A$39:$A$782,$A90,СВЦЭМ!$B$39:$B$782,X$83)+'СЕТ СН'!$H$9+СВЦЭМ!$D$10+'СЕТ СН'!$H$6-'СЕТ СН'!$H$19</f>
        <v>1930.5811336400002</v>
      </c>
      <c r="Y90" s="36">
        <f>SUMIFS(СВЦЭМ!$C$39:$C$782,СВЦЭМ!$A$39:$A$782,$A90,СВЦЭМ!$B$39:$B$782,Y$83)+'СЕТ СН'!$H$9+СВЦЭМ!$D$10+'СЕТ СН'!$H$6-'СЕТ СН'!$H$19</f>
        <v>1973.02546697</v>
      </c>
    </row>
    <row r="91" spans="1:25" ht="15.75" x14ac:dyDescent="0.2">
      <c r="A91" s="35">
        <f t="shared" si="2"/>
        <v>45238</v>
      </c>
      <c r="B91" s="36">
        <f>SUMIFS(СВЦЭМ!$C$39:$C$782,СВЦЭМ!$A$39:$A$782,$A91,СВЦЭМ!$B$39:$B$782,B$83)+'СЕТ СН'!$H$9+СВЦЭМ!$D$10+'СЕТ СН'!$H$6-'СЕТ СН'!$H$19</f>
        <v>1999.9752437500001</v>
      </c>
      <c r="C91" s="36">
        <f>SUMIFS(СВЦЭМ!$C$39:$C$782,СВЦЭМ!$A$39:$A$782,$A91,СВЦЭМ!$B$39:$B$782,C$83)+'СЕТ СН'!$H$9+СВЦЭМ!$D$10+'СЕТ СН'!$H$6-'СЕТ СН'!$H$19</f>
        <v>2093.63752243</v>
      </c>
      <c r="D91" s="36">
        <f>SUMIFS(СВЦЭМ!$C$39:$C$782,СВЦЭМ!$A$39:$A$782,$A91,СВЦЭМ!$B$39:$B$782,D$83)+'СЕТ СН'!$H$9+СВЦЭМ!$D$10+'СЕТ СН'!$H$6-'СЕТ СН'!$H$19</f>
        <v>2176.4504463600001</v>
      </c>
      <c r="E91" s="36">
        <f>SUMIFS(СВЦЭМ!$C$39:$C$782,СВЦЭМ!$A$39:$A$782,$A91,СВЦЭМ!$B$39:$B$782,E$83)+'СЕТ СН'!$H$9+СВЦЭМ!$D$10+'СЕТ СН'!$H$6-'СЕТ СН'!$H$19</f>
        <v>2193.1326843300003</v>
      </c>
      <c r="F91" s="36">
        <f>SUMIFS(СВЦЭМ!$C$39:$C$782,СВЦЭМ!$A$39:$A$782,$A91,СВЦЭМ!$B$39:$B$782,F$83)+'СЕТ СН'!$H$9+СВЦЭМ!$D$10+'СЕТ СН'!$H$6-'СЕТ СН'!$H$19</f>
        <v>2196.0309959400001</v>
      </c>
      <c r="G91" s="36">
        <f>SUMIFS(СВЦЭМ!$C$39:$C$782,СВЦЭМ!$A$39:$A$782,$A91,СВЦЭМ!$B$39:$B$782,G$83)+'СЕТ СН'!$H$9+СВЦЭМ!$D$10+'СЕТ СН'!$H$6-'СЕТ СН'!$H$19</f>
        <v>2180.1577535400002</v>
      </c>
      <c r="H91" s="36">
        <f>SUMIFS(СВЦЭМ!$C$39:$C$782,СВЦЭМ!$A$39:$A$782,$A91,СВЦЭМ!$B$39:$B$782,H$83)+'СЕТ СН'!$H$9+СВЦЭМ!$D$10+'СЕТ СН'!$H$6-'СЕТ СН'!$H$19</f>
        <v>2122.4793261200002</v>
      </c>
      <c r="I91" s="36">
        <f>SUMIFS(СВЦЭМ!$C$39:$C$782,СВЦЭМ!$A$39:$A$782,$A91,СВЦЭМ!$B$39:$B$782,I$83)+'СЕТ СН'!$H$9+СВЦЭМ!$D$10+'СЕТ СН'!$H$6-'СЕТ СН'!$H$19</f>
        <v>2155.1958275400002</v>
      </c>
      <c r="J91" s="36">
        <f>SUMIFS(СВЦЭМ!$C$39:$C$782,СВЦЭМ!$A$39:$A$782,$A91,СВЦЭМ!$B$39:$B$782,J$83)+'СЕТ СН'!$H$9+СВЦЭМ!$D$10+'СЕТ СН'!$H$6-'СЕТ СН'!$H$19</f>
        <v>2125.7727723800003</v>
      </c>
      <c r="K91" s="36">
        <f>SUMIFS(СВЦЭМ!$C$39:$C$782,СВЦЭМ!$A$39:$A$782,$A91,СВЦЭМ!$B$39:$B$782,K$83)+'СЕТ СН'!$H$9+СВЦЭМ!$D$10+'СЕТ СН'!$H$6-'СЕТ СН'!$H$19</f>
        <v>2073.7610413800003</v>
      </c>
      <c r="L91" s="36">
        <f>SUMIFS(СВЦЭМ!$C$39:$C$782,СВЦЭМ!$A$39:$A$782,$A91,СВЦЭМ!$B$39:$B$782,L$83)+'СЕТ СН'!$H$9+СВЦЭМ!$D$10+'СЕТ СН'!$H$6-'СЕТ СН'!$H$19</f>
        <v>2050.8705626800001</v>
      </c>
      <c r="M91" s="36">
        <f>SUMIFS(СВЦЭМ!$C$39:$C$782,СВЦЭМ!$A$39:$A$782,$A91,СВЦЭМ!$B$39:$B$782,M$83)+'СЕТ СН'!$H$9+СВЦЭМ!$D$10+'СЕТ СН'!$H$6-'СЕТ СН'!$H$19</f>
        <v>2050.4256911900002</v>
      </c>
      <c r="N91" s="36">
        <f>SUMIFS(СВЦЭМ!$C$39:$C$782,СВЦЭМ!$A$39:$A$782,$A91,СВЦЭМ!$B$39:$B$782,N$83)+'СЕТ СН'!$H$9+СВЦЭМ!$D$10+'СЕТ СН'!$H$6-'СЕТ СН'!$H$19</f>
        <v>2025.4819124600001</v>
      </c>
      <c r="O91" s="36">
        <f>SUMIFS(СВЦЭМ!$C$39:$C$782,СВЦЭМ!$A$39:$A$782,$A91,СВЦЭМ!$B$39:$B$782,O$83)+'СЕТ СН'!$H$9+СВЦЭМ!$D$10+'СЕТ СН'!$H$6-'СЕТ СН'!$H$19</f>
        <v>2041.54699835</v>
      </c>
      <c r="P91" s="36">
        <f>SUMIFS(СВЦЭМ!$C$39:$C$782,СВЦЭМ!$A$39:$A$782,$A91,СВЦЭМ!$B$39:$B$782,P$83)+'СЕТ СН'!$H$9+СВЦЭМ!$D$10+'СЕТ СН'!$H$6-'СЕТ СН'!$H$19</f>
        <v>2094.5464342800001</v>
      </c>
      <c r="Q91" s="36">
        <f>SUMIFS(СВЦЭМ!$C$39:$C$782,СВЦЭМ!$A$39:$A$782,$A91,СВЦЭМ!$B$39:$B$782,Q$83)+'СЕТ СН'!$H$9+СВЦЭМ!$D$10+'СЕТ СН'!$H$6-'СЕТ СН'!$H$19</f>
        <v>2084.0863135000004</v>
      </c>
      <c r="R91" s="36">
        <f>SUMIFS(СВЦЭМ!$C$39:$C$782,СВЦЭМ!$A$39:$A$782,$A91,СВЦЭМ!$B$39:$B$782,R$83)+'СЕТ СН'!$H$9+СВЦЭМ!$D$10+'СЕТ СН'!$H$6-'СЕТ СН'!$H$19</f>
        <v>2080.86407732</v>
      </c>
      <c r="S91" s="36">
        <f>SUMIFS(СВЦЭМ!$C$39:$C$782,СВЦЭМ!$A$39:$A$782,$A91,СВЦЭМ!$B$39:$B$782,S$83)+'СЕТ СН'!$H$9+СВЦЭМ!$D$10+'СЕТ СН'!$H$6-'СЕТ СН'!$H$19</f>
        <v>2065.9632759600004</v>
      </c>
      <c r="T91" s="36">
        <f>SUMIFS(СВЦЭМ!$C$39:$C$782,СВЦЭМ!$A$39:$A$782,$A91,СВЦЭМ!$B$39:$B$782,T$83)+'СЕТ СН'!$H$9+СВЦЭМ!$D$10+'СЕТ СН'!$H$6-'СЕТ СН'!$H$19</f>
        <v>2005.6860056</v>
      </c>
      <c r="U91" s="36">
        <f>SUMIFS(СВЦЭМ!$C$39:$C$782,СВЦЭМ!$A$39:$A$782,$A91,СВЦЭМ!$B$39:$B$782,U$83)+'СЕТ СН'!$H$9+СВЦЭМ!$D$10+'СЕТ СН'!$H$6-'СЕТ СН'!$H$19</f>
        <v>2003.66104279</v>
      </c>
      <c r="V91" s="36">
        <f>SUMIFS(СВЦЭМ!$C$39:$C$782,СВЦЭМ!$A$39:$A$782,$A91,СВЦЭМ!$B$39:$B$782,V$83)+'СЕТ СН'!$H$9+СВЦЭМ!$D$10+'СЕТ СН'!$H$6-'СЕТ СН'!$H$19</f>
        <v>2032.8134325000001</v>
      </c>
      <c r="W91" s="36">
        <f>SUMIFS(СВЦЭМ!$C$39:$C$782,СВЦЭМ!$A$39:$A$782,$A91,СВЦЭМ!$B$39:$B$782,W$83)+'СЕТ СН'!$H$9+СВЦЭМ!$D$10+'СЕТ СН'!$H$6-'СЕТ СН'!$H$19</f>
        <v>2035.0388234900001</v>
      </c>
      <c r="X91" s="36">
        <f>SUMIFS(СВЦЭМ!$C$39:$C$782,СВЦЭМ!$A$39:$A$782,$A91,СВЦЭМ!$B$39:$B$782,X$83)+'СЕТ СН'!$H$9+СВЦЭМ!$D$10+'СЕТ СН'!$H$6-'СЕТ СН'!$H$19</f>
        <v>2078.7602321200002</v>
      </c>
      <c r="Y91" s="36">
        <f>SUMIFS(СВЦЭМ!$C$39:$C$782,СВЦЭМ!$A$39:$A$782,$A91,СВЦЭМ!$B$39:$B$782,Y$83)+'СЕТ СН'!$H$9+СВЦЭМ!$D$10+'СЕТ СН'!$H$6-'СЕТ СН'!$H$19</f>
        <v>2117.37666902</v>
      </c>
    </row>
    <row r="92" spans="1:25" ht="15.75" x14ac:dyDescent="0.2">
      <c r="A92" s="35">
        <f t="shared" si="2"/>
        <v>45239</v>
      </c>
      <c r="B92" s="36">
        <f>SUMIFS(СВЦЭМ!$C$39:$C$782,СВЦЭМ!$A$39:$A$782,$A92,СВЦЭМ!$B$39:$B$782,B$83)+'СЕТ СН'!$H$9+СВЦЭМ!$D$10+'СЕТ СН'!$H$6-'СЕТ СН'!$H$19</f>
        <v>2091.12986791</v>
      </c>
      <c r="C92" s="36">
        <f>SUMIFS(СВЦЭМ!$C$39:$C$782,СВЦЭМ!$A$39:$A$782,$A92,СВЦЭМ!$B$39:$B$782,C$83)+'СЕТ СН'!$H$9+СВЦЭМ!$D$10+'СЕТ СН'!$H$6-'СЕТ СН'!$H$19</f>
        <v>2114.7245276200001</v>
      </c>
      <c r="D92" s="36">
        <f>SUMIFS(СВЦЭМ!$C$39:$C$782,СВЦЭМ!$A$39:$A$782,$A92,СВЦЭМ!$B$39:$B$782,D$83)+'СЕТ СН'!$H$9+СВЦЭМ!$D$10+'СЕТ СН'!$H$6-'СЕТ СН'!$H$19</f>
        <v>2225.3644949700001</v>
      </c>
      <c r="E92" s="36">
        <f>SUMIFS(СВЦЭМ!$C$39:$C$782,СВЦЭМ!$A$39:$A$782,$A92,СВЦЭМ!$B$39:$B$782,E$83)+'СЕТ СН'!$H$9+СВЦЭМ!$D$10+'СЕТ СН'!$H$6-'СЕТ СН'!$H$19</f>
        <v>2277.8642425499997</v>
      </c>
      <c r="F92" s="36">
        <f>SUMIFS(СВЦЭМ!$C$39:$C$782,СВЦЭМ!$A$39:$A$782,$A92,СВЦЭМ!$B$39:$B$782,F$83)+'СЕТ СН'!$H$9+СВЦЭМ!$D$10+'СЕТ СН'!$H$6-'СЕТ СН'!$H$19</f>
        <v>2290.8029540900002</v>
      </c>
      <c r="G92" s="36">
        <f>SUMIFS(СВЦЭМ!$C$39:$C$782,СВЦЭМ!$A$39:$A$782,$A92,СВЦЭМ!$B$39:$B$782,G$83)+'СЕТ СН'!$H$9+СВЦЭМ!$D$10+'СЕТ СН'!$H$6-'СЕТ СН'!$H$19</f>
        <v>2261.4694652899998</v>
      </c>
      <c r="H92" s="36">
        <f>SUMIFS(СВЦЭМ!$C$39:$C$782,СВЦЭМ!$A$39:$A$782,$A92,СВЦЭМ!$B$39:$B$782,H$83)+'СЕТ СН'!$H$9+СВЦЭМ!$D$10+'СЕТ СН'!$H$6-'СЕТ СН'!$H$19</f>
        <v>2191.3289503400001</v>
      </c>
      <c r="I92" s="36">
        <f>SUMIFS(СВЦЭМ!$C$39:$C$782,СВЦЭМ!$A$39:$A$782,$A92,СВЦЭМ!$B$39:$B$782,I$83)+'СЕТ СН'!$H$9+СВЦЭМ!$D$10+'СЕТ СН'!$H$6-'СЕТ СН'!$H$19</f>
        <v>2148.9679828400003</v>
      </c>
      <c r="J92" s="36">
        <f>SUMIFS(СВЦЭМ!$C$39:$C$782,СВЦЭМ!$A$39:$A$782,$A92,СВЦЭМ!$B$39:$B$782,J$83)+'СЕТ СН'!$H$9+СВЦЭМ!$D$10+'СЕТ СН'!$H$6-'СЕТ СН'!$H$19</f>
        <v>2132.1268626400001</v>
      </c>
      <c r="K92" s="36">
        <f>SUMIFS(СВЦЭМ!$C$39:$C$782,СВЦЭМ!$A$39:$A$782,$A92,СВЦЭМ!$B$39:$B$782,K$83)+'СЕТ СН'!$H$9+СВЦЭМ!$D$10+'СЕТ СН'!$H$6-'СЕТ СН'!$H$19</f>
        <v>2094.28028872</v>
      </c>
      <c r="L92" s="36">
        <f>SUMIFS(СВЦЭМ!$C$39:$C$782,СВЦЭМ!$A$39:$A$782,$A92,СВЦЭМ!$B$39:$B$782,L$83)+'СЕТ СН'!$H$9+СВЦЭМ!$D$10+'СЕТ СН'!$H$6-'СЕТ СН'!$H$19</f>
        <v>2086.37045777</v>
      </c>
      <c r="M92" s="36">
        <f>SUMIFS(СВЦЭМ!$C$39:$C$782,СВЦЭМ!$A$39:$A$782,$A92,СВЦЭМ!$B$39:$B$782,M$83)+'СЕТ СН'!$H$9+СВЦЭМ!$D$10+'СЕТ СН'!$H$6-'СЕТ СН'!$H$19</f>
        <v>2093.02233669</v>
      </c>
      <c r="N92" s="36">
        <f>SUMIFS(СВЦЭМ!$C$39:$C$782,СВЦЭМ!$A$39:$A$782,$A92,СВЦЭМ!$B$39:$B$782,N$83)+'СЕТ СН'!$H$9+СВЦЭМ!$D$10+'СЕТ СН'!$H$6-'СЕТ СН'!$H$19</f>
        <v>2106.1557081400001</v>
      </c>
      <c r="O92" s="36">
        <f>SUMIFS(СВЦЭМ!$C$39:$C$782,СВЦЭМ!$A$39:$A$782,$A92,СВЦЭМ!$B$39:$B$782,O$83)+'СЕТ СН'!$H$9+СВЦЭМ!$D$10+'СЕТ СН'!$H$6-'СЕТ СН'!$H$19</f>
        <v>2100.4586388400003</v>
      </c>
      <c r="P92" s="36">
        <f>SUMIFS(СВЦЭМ!$C$39:$C$782,СВЦЭМ!$A$39:$A$782,$A92,СВЦЭМ!$B$39:$B$782,P$83)+'СЕТ СН'!$H$9+СВЦЭМ!$D$10+'СЕТ СН'!$H$6-'СЕТ СН'!$H$19</f>
        <v>2117.71077517</v>
      </c>
      <c r="Q92" s="36">
        <f>SUMIFS(СВЦЭМ!$C$39:$C$782,СВЦЭМ!$A$39:$A$782,$A92,СВЦЭМ!$B$39:$B$782,Q$83)+'СЕТ СН'!$H$9+СВЦЭМ!$D$10+'СЕТ СН'!$H$6-'СЕТ СН'!$H$19</f>
        <v>2137.5007138600004</v>
      </c>
      <c r="R92" s="36">
        <f>SUMIFS(СВЦЭМ!$C$39:$C$782,СВЦЭМ!$A$39:$A$782,$A92,СВЦЭМ!$B$39:$B$782,R$83)+'СЕТ СН'!$H$9+СВЦЭМ!$D$10+'СЕТ СН'!$H$6-'СЕТ СН'!$H$19</f>
        <v>2114.1323514200003</v>
      </c>
      <c r="S92" s="36">
        <f>SUMIFS(СВЦЭМ!$C$39:$C$782,СВЦЭМ!$A$39:$A$782,$A92,СВЦЭМ!$B$39:$B$782,S$83)+'СЕТ СН'!$H$9+СВЦЭМ!$D$10+'СЕТ СН'!$H$6-'СЕТ СН'!$H$19</f>
        <v>2106.5405269400003</v>
      </c>
      <c r="T92" s="36">
        <f>SUMIFS(СВЦЭМ!$C$39:$C$782,СВЦЭМ!$A$39:$A$782,$A92,СВЦЭМ!$B$39:$B$782,T$83)+'СЕТ СН'!$H$9+СВЦЭМ!$D$10+'СЕТ СН'!$H$6-'СЕТ СН'!$H$19</f>
        <v>2061.8154372100003</v>
      </c>
      <c r="U92" s="36">
        <f>SUMIFS(СВЦЭМ!$C$39:$C$782,СВЦЭМ!$A$39:$A$782,$A92,СВЦЭМ!$B$39:$B$782,U$83)+'СЕТ СН'!$H$9+СВЦЭМ!$D$10+'СЕТ СН'!$H$6-'СЕТ СН'!$H$19</f>
        <v>2067.9239311600004</v>
      </c>
      <c r="V92" s="36">
        <f>SUMIFS(СВЦЭМ!$C$39:$C$782,СВЦЭМ!$A$39:$A$782,$A92,СВЦЭМ!$B$39:$B$782,V$83)+'СЕТ СН'!$H$9+СВЦЭМ!$D$10+'СЕТ СН'!$H$6-'СЕТ СН'!$H$19</f>
        <v>2086.3748850400002</v>
      </c>
      <c r="W92" s="36">
        <f>SUMIFS(СВЦЭМ!$C$39:$C$782,СВЦЭМ!$A$39:$A$782,$A92,СВЦЭМ!$B$39:$B$782,W$83)+'СЕТ СН'!$H$9+СВЦЭМ!$D$10+'СЕТ СН'!$H$6-'СЕТ СН'!$H$19</f>
        <v>2097.8315955900002</v>
      </c>
      <c r="X92" s="36">
        <f>SUMIFS(СВЦЭМ!$C$39:$C$782,СВЦЭМ!$A$39:$A$782,$A92,СВЦЭМ!$B$39:$B$782,X$83)+'СЕТ СН'!$H$9+СВЦЭМ!$D$10+'СЕТ СН'!$H$6-'СЕТ СН'!$H$19</f>
        <v>2150.7315407900001</v>
      </c>
      <c r="Y92" s="36">
        <f>SUMIFS(СВЦЭМ!$C$39:$C$782,СВЦЭМ!$A$39:$A$782,$A92,СВЦЭМ!$B$39:$B$782,Y$83)+'СЕТ СН'!$H$9+СВЦЭМ!$D$10+'СЕТ СН'!$H$6-'СЕТ СН'!$H$19</f>
        <v>2184.6187100100001</v>
      </c>
    </row>
    <row r="93" spans="1:25" ht="15.75" x14ac:dyDescent="0.2">
      <c r="A93" s="35">
        <f t="shared" si="2"/>
        <v>45240</v>
      </c>
      <c r="B93" s="36">
        <f>SUMIFS(СВЦЭМ!$C$39:$C$782,СВЦЭМ!$A$39:$A$782,$A93,СВЦЭМ!$B$39:$B$782,B$83)+'СЕТ СН'!$H$9+СВЦЭМ!$D$10+'СЕТ СН'!$H$6-'СЕТ СН'!$H$19</f>
        <v>2195.0850162700003</v>
      </c>
      <c r="C93" s="36">
        <f>SUMIFS(СВЦЭМ!$C$39:$C$782,СВЦЭМ!$A$39:$A$782,$A93,СВЦЭМ!$B$39:$B$782,C$83)+'СЕТ СН'!$H$9+СВЦЭМ!$D$10+'СЕТ СН'!$H$6-'СЕТ СН'!$H$19</f>
        <v>2224.7878681900002</v>
      </c>
      <c r="D93" s="36">
        <f>SUMIFS(СВЦЭМ!$C$39:$C$782,СВЦЭМ!$A$39:$A$782,$A93,СВЦЭМ!$B$39:$B$782,D$83)+'СЕТ СН'!$H$9+СВЦЭМ!$D$10+'СЕТ СН'!$H$6-'СЕТ СН'!$H$19</f>
        <v>2237.1950885900001</v>
      </c>
      <c r="E93" s="36">
        <f>SUMIFS(СВЦЭМ!$C$39:$C$782,СВЦЭМ!$A$39:$A$782,$A93,СВЦЭМ!$B$39:$B$782,E$83)+'СЕТ СН'!$H$9+СВЦЭМ!$D$10+'СЕТ СН'!$H$6-'СЕТ СН'!$H$19</f>
        <v>2249.1011097700002</v>
      </c>
      <c r="F93" s="36">
        <f>SUMIFS(СВЦЭМ!$C$39:$C$782,СВЦЭМ!$A$39:$A$782,$A93,СВЦЭМ!$B$39:$B$782,F$83)+'СЕТ СН'!$H$9+СВЦЭМ!$D$10+'СЕТ СН'!$H$6-'СЕТ СН'!$H$19</f>
        <v>2275.9631075699999</v>
      </c>
      <c r="G93" s="36">
        <f>SUMIFS(СВЦЭМ!$C$39:$C$782,СВЦЭМ!$A$39:$A$782,$A93,СВЦЭМ!$B$39:$B$782,G$83)+'СЕТ СН'!$H$9+СВЦЭМ!$D$10+'СЕТ СН'!$H$6-'СЕТ СН'!$H$19</f>
        <v>2256.2030985200004</v>
      </c>
      <c r="H93" s="36">
        <f>SUMIFS(СВЦЭМ!$C$39:$C$782,СВЦЭМ!$A$39:$A$782,$A93,СВЦЭМ!$B$39:$B$782,H$83)+'СЕТ СН'!$H$9+СВЦЭМ!$D$10+'СЕТ СН'!$H$6-'СЕТ СН'!$H$19</f>
        <v>2193.7352453500002</v>
      </c>
      <c r="I93" s="36">
        <f>SUMIFS(СВЦЭМ!$C$39:$C$782,СВЦЭМ!$A$39:$A$782,$A93,СВЦЭМ!$B$39:$B$782,I$83)+'СЕТ СН'!$H$9+СВЦЭМ!$D$10+'СЕТ СН'!$H$6-'СЕТ СН'!$H$19</f>
        <v>2138.9933100900003</v>
      </c>
      <c r="J93" s="36">
        <f>SUMIFS(СВЦЭМ!$C$39:$C$782,СВЦЭМ!$A$39:$A$782,$A93,СВЦЭМ!$B$39:$B$782,J$83)+'СЕТ СН'!$H$9+СВЦЭМ!$D$10+'СЕТ СН'!$H$6-'СЕТ СН'!$H$19</f>
        <v>2099.2770022500004</v>
      </c>
      <c r="K93" s="36">
        <f>SUMIFS(СВЦЭМ!$C$39:$C$782,СВЦЭМ!$A$39:$A$782,$A93,СВЦЭМ!$B$39:$B$782,K$83)+'СЕТ СН'!$H$9+СВЦЭМ!$D$10+'СЕТ СН'!$H$6-'СЕТ СН'!$H$19</f>
        <v>2059.5415315200003</v>
      </c>
      <c r="L93" s="36">
        <f>SUMIFS(СВЦЭМ!$C$39:$C$782,СВЦЭМ!$A$39:$A$782,$A93,СВЦЭМ!$B$39:$B$782,L$83)+'СЕТ СН'!$H$9+СВЦЭМ!$D$10+'СЕТ СН'!$H$6-'СЕТ СН'!$H$19</f>
        <v>2043.5333868600001</v>
      </c>
      <c r="M93" s="36">
        <f>SUMIFS(СВЦЭМ!$C$39:$C$782,СВЦЭМ!$A$39:$A$782,$A93,СВЦЭМ!$B$39:$B$782,M$83)+'СЕТ СН'!$H$9+СВЦЭМ!$D$10+'СЕТ СН'!$H$6-'СЕТ СН'!$H$19</f>
        <v>2062.8726737400002</v>
      </c>
      <c r="N93" s="36">
        <f>SUMIFS(СВЦЭМ!$C$39:$C$782,СВЦЭМ!$A$39:$A$782,$A93,СВЦЭМ!$B$39:$B$782,N$83)+'СЕТ СН'!$H$9+СВЦЭМ!$D$10+'СЕТ СН'!$H$6-'СЕТ СН'!$H$19</f>
        <v>2070.4309577100003</v>
      </c>
      <c r="O93" s="36">
        <f>SUMIFS(СВЦЭМ!$C$39:$C$782,СВЦЭМ!$A$39:$A$782,$A93,СВЦЭМ!$B$39:$B$782,O$83)+'СЕТ СН'!$H$9+СВЦЭМ!$D$10+'СЕТ СН'!$H$6-'СЕТ СН'!$H$19</f>
        <v>2087.6589971500002</v>
      </c>
      <c r="P93" s="36">
        <f>SUMIFS(СВЦЭМ!$C$39:$C$782,СВЦЭМ!$A$39:$A$782,$A93,СВЦЭМ!$B$39:$B$782,P$83)+'СЕТ СН'!$H$9+СВЦЭМ!$D$10+'СЕТ СН'!$H$6-'СЕТ СН'!$H$19</f>
        <v>2103.9436913500003</v>
      </c>
      <c r="Q93" s="36">
        <f>SUMIFS(СВЦЭМ!$C$39:$C$782,СВЦЭМ!$A$39:$A$782,$A93,СВЦЭМ!$B$39:$B$782,Q$83)+'СЕТ СН'!$H$9+СВЦЭМ!$D$10+'СЕТ СН'!$H$6-'СЕТ СН'!$H$19</f>
        <v>2139.3342477700003</v>
      </c>
      <c r="R93" s="36">
        <f>SUMIFS(СВЦЭМ!$C$39:$C$782,СВЦЭМ!$A$39:$A$782,$A93,СВЦЭМ!$B$39:$B$782,R$83)+'СЕТ СН'!$H$9+СВЦЭМ!$D$10+'СЕТ СН'!$H$6-'СЕТ СН'!$H$19</f>
        <v>2137.1375618700004</v>
      </c>
      <c r="S93" s="36">
        <f>SUMIFS(СВЦЭМ!$C$39:$C$782,СВЦЭМ!$A$39:$A$782,$A93,СВЦЭМ!$B$39:$B$782,S$83)+'СЕТ СН'!$H$9+СВЦЭМ!$D$10+'СЕТ СН'!$H$6-'СЕТ СН'!$H$19</f>
        <v>2088.9220389700004</v>
      </c>
      <c r="T93" s="36">
        <f>SUMIFS(СВЦЭМ!$C$39:$C$782,СВЦЭМ!$A$39:$A$782,$A93,СВЦЭМ!$B$39:$B$782,T$83)+'СЕТ СН'!$H$9+СВЦЭМ!$D$10+'СЕТ СН'!$H$6-'СЕТ СН'!$H$19</f>
        <v>2031.1000327100001</v>
      </c>
      <c r="U93" s="36">
        <f>SUMIFS(СВЦЭМ!$C$39:$C$782,СВЦЭМ!$A$39:$A$782,$A93,СВЦЭМ!$B$39:$B$782,U$83)+'СЕТ СН'!$H$9+СВЦЭМ!$D$10+'СЕТ СН'!$H$6-'СЕТ СН'!$H$19</f>
        <v>2032.5165802700001</v>
      </c>
      <c r="V93" s="36">
        <f>SUMIFS(СВЦЭМ!$C$39:$C$782,СВЦЭМ!$A$39:$A$782,$A93,СВЦЭМ!$B$39:$B$782,V$83)+'СЕТ СН'!$H$9+СВЦЭМ!$D$10+'СЕТ СН'!$H$6-'СЕТ СН'!$H$19</f>
        <v>2060.9622101500004</v>
      </c>
      <c r="W93" s="36">
        <f>SUMIFS(СВЦЭМ!$C$39:$C$782,СВЦЭМ!$A$39:$A$782,$A93,СВЦЭМ!$B$39:$B$782,W$83)+'СЕТ СН'!$H$9+СВЦЭМ!$D$10+'СЕТ СН'!$H$6-'СЕТ СН'!$H$19</f>
        <v>2080.1768755400003</v>
      </c>
      <c r="X93" s="36">
        <f>SUMIFS(СВЦЭМ!$C$39:$C$782,СВЦЭМ!$A$39:$A$782,$A93,СВЦЭМ!$B$39:$B$782,X$83)+'СЕТ СН'!$H$9+СВЦЭМ!$D$10+'СЕТ СН'!$H$6-'СЕТ СН'!$H$19</f>
        <v>2125.6710478200002</v>
      </c>
      <c r="Y93" s="36">
        <f>SUMIFS(СВЦЭМ!$C$39:$C$782,СВЦЭМ!$A$39:$A$782,$A93,СВЦЭМ!$B$39:$B$782,Y$83)+'СЕТ СН'!$H$9+СВЦЭМ!$D$10+'СЕТ СН'!$H$6-'СЕТ СН'!$H$19</f>
        <v>2225.81683247</v>
      </c>
    </row>
    <row r="94" spans="1:25" ht="15.75" x14ac:dyDescent="0.2">
      <c r="A94" s="35">
        <f t="shared" si="2"/>
        <v>45241</v>
      </c>
      <c r="B94" s="36">
        <f>SUMIFS(СВЦЭМ!$C$39:$C$782,СВЦЭМ!$A$39:$A$782,$A94,СВЦЭМ!$B$39:$B$782,B$83)+'СЕТ СН'!$H$9+СВЦЭМ!$D$10+'СЕТ СН'!$H$6-'СЕТ СН'!$H$19</f>
        <v>2092.9716702300002</v>
      </c>
      <c r="C94" s="36">
        <f>SUMIFS(СВЦЭМ!$C$39:$C$782,СВЦЭМ!$A$39:$A$782,$A94,СВЦЭМ!$B$39:$B$782,C$83)+'СЕТ СН'!$H$9+СВЦЭМ!$D$10+'СЕТ СН'!$H$6-'СЕТ СН'!$H$19</f>
        <v>2120.3924453300001</v>
      </c>
      <c r="D94" s="36">
        <f>SUMIFS(СВЦЭМ!$C$39:$C$782,СВЦЭМ!$A$39:$A$782,$A94,СВЦЭМ!$B$39:$B$782,D$83)+'СЕТ СН'!$H$9+СВЦЭМ!$D$10+'СЕТ СН'!$H$6-'СЕТ СН'!$H$19</f>
        <v>2167.5502169800002</v>
      </c>
      <c r="E94" s="36">
        <f>SUMIFS(СВЦЭМ!$C$39:$C$782,СВЦЭМ!$A$39:$A$782,$A94,СВЦЭМ!$B$39:$B$782,E$83)+'СЕТ СН'!$H$9+СВЦЭМ!$D$10+'СЕТ СН'!$H$6-'СЕТ СН'!$H$19</f>
        <v>2147.91207764</v>
      </c>
      <c r="F94" s="36">
        <f>SUMIFS(СВЦЭМ!$C$39:$C$782,СВЦЭМ!$A$39:$A$782,$A94,СВЦЭМ!$B$39:$B$782,F$83)+'СЕТ СН'!$H$9+СВЦЭМ!$D$10+'СЕТ СН'!$H$6-'СЕТ СН'!$H$19</f>
        <v>2155.3570195500001</v>
      </c>
      <c r="G94" s="36">
        <f>SUMIFS(СВЦЭМ!$C$39:$C$782,СВЦЭМ!$A$39:$A$782,$A94,СВЦЭМ!$B$39:$B$782,G$83)+'СЕТ СН'!$H$9+СВЦЭМ!$D$10+'СЕТ СН'!$H$6-'СЕТ СН'!$H$19</f>
        <v>2158.38551646</v>
      </c>
      <c r="H94" s="36">
        <f>SUMIFS(СВЦЭМ!$C$39:$C$782,СВЦЭМ!$A$39:$A$782,$A94,СВЦЭМ!$B$39:$B$782,H$83)+'СЕТ СН'!$H$9+СВЦЭМ!$D$10+'СЕТ СН'!$H$6-'СЕТ СН'!$H$19</f>
        <v>2129.3027197900001</v>
      </c>
      <c r="I94" s="36">
        <f>SUMIFS(СВЦЭМ!$C$39:$C$782,СВЦЭМ!$A$39:$A$782,$A94,СВЦЭМ!$B$39:$B$782,I$83)+'СЕТ СН'!$H$9+СВЦЭМ!$D$10+'СЕТ СН'!$H$6-'СЕТ СН'!$H$19</f>
        <v>2100.7291988300003</v>
      </c>
      <c r="J94" s="36">
        <f>SUMIFS(СВЦЭМ!$C$39:$C$782,СВЦЭМ!$A$39:$A$782,$A94,СВЦЭМ!$B$39:$B$782,J$83)+'СЕТ СН'!$H$9+СВЦЭМ!$D$10+'СЕТ СН'!$H$6-'СЕТ СН'!$H$19</f>
        <v>2096.3691633400003</v>
      </c>
      <c r="K94" s="36">
        <f>SUMIFS(СВЦЭМ!$C$39:$C$782,СВЦЭМ!$A$39:$A$782,$A94,СВЦЭМ!$B$39:$B$782,K$83)+'СЕТ СН'!$H$9+СВЦЭМ!$D$10+'СЕТ СН'!$H$6-'СЕТ СН'!$H$19</f>
        <v>2037.3725130600001</v>
      </c>
      <c r="L94" s="36">
        <f>SUMIFS(СВЦЭМ!$C$39:$C$782,СВЦЭМ!$A$39:$A$782,$A94,СВЦЭМ!$B$39:$B$782,L$83)+'СЕТ СН'!$H$9+СВЦЭМ!$D$10+'СЕТ СН'!$H$6-'СЕТ СН'!$H$19</f>
        <v>2000.2392050600001</v>
      </c>
      <c r="M94" s="36">
        <f>SUMIFS(СВЦЭМ!$C$39:$C$782,СВЦЭМ!$A$39:$A$782,$A94,СВЦЭМ!$B$39:$B$782,M$83)+'СЕТ СН'!$H$9+СВЦЭМ!$D$10+'СЕТ СН'!$H$6-'СЕТ СН'!$H$19</f>
        <v>1996.0507035600001</v>
      </c>
      <c r="N94" s="36">
        <f>SUMIFS(СВЦЭМ!$C$39:$C$782,СВЦЭМ!$A$39:$A$782,$A94,СВЦЭМ!$B$39:$B$782,N$83)+'СЕТ СН'!$H$9+СВЦЭМ!$D$10+'СЕТ СН'!$H$6-'СЕТ СН'!$H$19</f>
        <v>2012.31856773</v>
      </c>
      <c r="O94" s="36">
        <f>SUMIFS(СВЦЭМ!$C$39:$C$782,СВЦЭМ!$A$39:$A$782,$A94,СВЦЭМ!$B$39:$B$782,O$83)+'СЕТ СН'!$H$9+СВЦЭМ!$D$10+'СЕТ СН'!$H$6-'СЕТ СН'!$H$19</f>
        <v>2032.1651893100002</v>
      </c>
      <c r="P94" s="36">
        <f>SUMIFS(СВЦЭМ!$C$39:$C$782,СВЦЭМ!$A$39:$A$782,$A94,СВЦЭМ!$B$39:$B$782,P$83)+'СЕТ СН'!$H$9+СВЦЭМ!$D$10+'СЕТ СН'!$H$6-'СЕТ СН'!$H$19</f>
        <v>2044.2404381200001</v>
      </c>
      <c r="Q94" s="36">
        <f>SUMIFS(СВЦЭМ!$C$39:$C$782,СВЦЭМ!$A$39:$A$782,$A94,СВЦЭМ!$B$39:$B$782,Q$83)+'СЕТ СН'!$H$9+СВЦЭМ!$D$10+'СЕТ СН'!$H$6-'СЕТ СН'!$H$19</f>
        <v>2059.2797673700002</v>
      </c>
      <c r="R94" s="36">
        <f>SUMIFS(СВЦЭМ!$C$39:$C$782,СВЦЭМ!$A$39:$A$782,$A94,СВЦЭМ!$B$39:$B$782,R$83)+'СЕТ СН'!$H$9+СВЦЭМ!$D$10+'СЕТ СН'!$H$6-'СЕТ СН'!$H$19</f>
        <v>2047.1478507100001</v>
      </c>
      <c r="S94" s="36">
        <f>SUMIFS(СВЦЭМ!$C$39:$C$782,СВЦЭМ!$A$39:$A$782,$A94,СВЦЭМ!$B$39:$B$782,S$83)+'СЕТ СН'!$H$9+СВЦЭМ!$D$10+'СЕТ СН'!$H$6-'СЕТ СН'!$H$19</f>
        <v>2009.3845573600001</v>
      </c>
      <c r="T94" s="36">
        <f>SUMIFS(СВЦЭМ!$C$39:$C$782,СВЦЭМ!$A$39:$A$782,$A94,СВЦЭМ!$B$39:$B$782,T$83)+'СЕТ СН'!$H$9+СВЦЭМ!$D$10+'СЕТ СН'!$H$6-'СЕТ СН'!$H$19</f>
        <v>1946.8345682200002</v>
      </c>
      <c r="U94" s="36">
        <f>SUMIFS(СВЦЭМ!$C$39:$C$782,СВЦЭМ!$A$39:$A$782,$A94,СВЦЭМ!$B$39:$B$782,U$83)+'СЕТ СН'!$H$9+СВЦЭМ!$D$10+'СЕТ СН'!$H$6-'СЕТ СН'!$H$19</f>
        <v>1956.20418167</v>
      </c>
      <c r="V94" s="36">
        <f>SUMIFS(СВЦЭМ!$C$39:$C$782,СВЦЭМ!$A$39:$A$782,$A94,СВЦЭМ!$B$39:$B$782,V$83)+'СЕТ СН'!$H$9+СВЦЭМ!$D$10+'СЕТ СН'!$H$6-'СЕТ СН'!$H$19</f>
        <v>1979.76171836</v>
      </c>
      <c r="W94" s="36">
        <f>SUMIFS(СВЦЭМ!$C$39:$C$782,СВЦЭМ!$A$39:$A$782,$A94,СВЦЭМ!$B$39:$B$782,W$83)+'СЕТ СН'!$H$9+СВЦЭМ!$D$10+'СЕТ СН'!$H$6-'СЕТ СН'!$H$19</f>
        <v>2001.58589424</v>
      </c>
      <c r="X94" s="36">
        <f>SUMIFS(СВЦЭМ!$C$39:$C$782,СВЦЭМ!$A$39:$A$782,$A94,СВЦЭМ!$B$39:$B$782,X$83)+'СЕТ СН'!$H$9+СВЦЭМ!$D$10+'СЕТ СН'!$H$6-'СЕТ СН'!$H$19</f>
        <v>2044.9538957900002</v>
      </c>
      <c r="Y94" s="36">
        <f>SUMIFS(СВЦЭМ!$C$39:$C$782,СВЦЭМ!$A$39:$A$782,$A94,СВЦЭМ!$B$39:$B$782,Y$83)+'СЕТ СН'!$H$9+СВЦЭМ!$D$10+'СЕТ СН'!$H$6-'СЕТ СН'!$H$19</f>
        <v>2069.9301678700003</v>
      </c>
    </row>
    <row r="95" spans="1:25" ht="15.75" x14ac:dyDescent="0.2">
      <c r="A95" s="35">
        <f t="shared" si="2"/>
        <v>45242</v>
      </c>
      <c r="B95" s="36">
        <f>SUMIFS(СВЦЭМ!$C$39:$C$782,СВЦЭМ!$A$39:$A$782,$A95,СВЦЭМ!$B$39:$B$782,B$83)+'СЕТ СН'!$H$9+СВЦЭМ!$D$10+'СЕТ СН'!$H$6-'СЕТ СН'!$H$19</f>
        <v>1985.11079238</v>
      </c>
      <c r="C95" s="36">
        <f>SUMIFS(СВЦЭМ!$C$39:$C$782,СВЦЭМ!$A$39:$A$782,$A95,СВЦЭМ!$B$39:$B$782,C$83)+'СЕТ СН'!$H$9+СВЦЭМ!$D$10+'СЕТ СН'!$H$6-'СЕТ СН'!$H$19</f>
        <v>2026.4815088300002</v>
      </c>
      <c r="D95" s="36">
        <f>SUMIFS(СВЦЭМ!$C$39:$C$782,СВЦЭМ!$A$39:$A$782,$A95,СВЦЭМ!$B$39:$B$782,D$83)+'СЕТ СН'!$H$9+СВЦЭМ!$D$10+'СЕТ СН'!$H$6-'СЕТ СН'!$H$19</f>
        <v>2053.8910464600003</v>
      </c>
      <c r="E95" s="36">
        <f>SUMIFS(СВЦЭМ!$C$39:$C$782,СВЦЭМ!$A$39:$A$782,$A95,СВЦЭМ!$B$39:$B$782,E$83)+'СЕТ СН'!$H$9+СВЦЭМ!$D$10+'СЕТ СН'!$H$6-'СЕТ СН'!$H$19</f>
        <v>2050.5166936700002</v>
      </c>
      <c r="F95" s="36">
        <f>SUMIFS(СВЦЭМ!$C$39:$C$782,СВЦЭМ!$A$39:$A$782,$A95,СВЦЭМ!$B$39:$B$782,F$83)+'СЕТ СН'!$H$9+СВЦЭМ!$D$10+'СЕТ СН'!$H$6-'СЕТ СН'!$H$19</f>
        <v>2056.0269021300001</v>
      </c>
      <c r="G95" s="36">
        <f>SUMIFS(СВЦЭМ!$C$39:$C$782,СВЦЭМ!$A$39:$A$782,$A95,СВЦЭМ!$B$39:$B$782,G$83)+'СЕТ СН'!$H$9+СВЦЭМ!$D$10+'СЕТ СН'!$H$6-'СЕТ СН'!$H$19</f>
        <v>2060.12065854</v>
      </c>
      <c r="H95" s="36">
        <f>SUMIFS(СВЦЭМ!$C$39:$C$782,СВЦЭМ!$A$39:$A$782,$A95,СВЦЭМ!$B$39:$B$782,H$83)+'СЕТ СН'!$H$9+СВЦЭМ!$D$10+'СЕТ СН'!$H$6-'СЕТ СН'!$H$19</f>
        <v>2057.3995459600001</v>
      </c>
      <c r="I95" s="36">
        <f>SUMIFS(СВЦЭМ!$C$39:$C$782,СВЦЭМ!$A$39:$A$782,$A95,СВЦЭМ!$B$39:$B$782,I$83)+'СЕТ СН'!$H$9+СВЦЭМ!$D$10+'СЕТ СН'!$H$6-'СЕТ СН'!$H$19</f>
        <v>2051.1820122100003</v>
      </c>
      <c r="J95" s="36">
        <f>SUMIFS(СВЦЭМ!$C$39:$C$782,СВЦЭМ!$A$39:$A$782,$A95,СВЦЭМ!$B$39:$B$782,J$83)+'СЕТ СН'!$H$9+СВЦЭМ!$D$10+'СЕТ СН'!$H$6-'СЕТ СН'!$H$19</f>
        <v>2021.1147340800001</v>
      </c>
      <c r="K95" s="36">
        <f>SUMIFS(СВЦЭМ!$C$39:$C$782,СВЦЭМ!$A$39:$A$782,$A95,СВЦЭМ!$B$39:$B$782,K$83)+'СЕТ СН'!$H$9+СВЦЭМ!$D$10+'СЕТ СН'!$H$6-'СЕТ СН'!$H$19</f>
        <v>1972.9825549100001</v>
      </c>
      <c r="L95" s="36">
        <f>SUMIFS(СВЦЭМ!$C$39:$C$782,СВЦЭМ!$A$39:$A$782,$A95,СВЦЭМ!$B$39:$B$782,L$83)+'СЕТ СН'!$H$9+СВЦЭМ!$D$10+'СЕТ СН'!$H$6-'СЕТ СН'!$H$19</f>
        <v>1939.9022780500002</v>
      </c>
      <c r="M95" s="36">
        <f>SUMIFS(СВЦЭМ!$C$39:$C$782,СВЦЭМ!$A$39:$A$782,$A95,СВЦЭМ!$B$39:$B$782,M$83)+'СЕТ СН'!$H$9+СВЦЭМ!$D$10+'СЕТ СН'!$H$6-'СЕТ СН'!$H$19</f>
        <v>1931.70758845</v>
      </c>
      <c r="N95" s="36">
        <f>SUMIFS(СВЦЭМ!$C$39:$C$782,СВЦЭМ!$A$39:$A$782,$A95,СВЦЭМ!$B$39:$B$782,N$83)+'СЕТ СН'!$H$9+СВЦЭМ!$D$10+'СЕТ СН'!$H$6-'СЕТ СН'!$H$19</f>
        <v>1925.46699173</v>
      </c>
      <c r="O95" s="36">
        <f>SUMIFS(СВЦЭМ!$C$39:$C$782,СВЦЭМ!$A$39:$A$782,$A95,СВЦЭМ!$B$39:$B$782,O$83)+'СЕТ СН'!$H$9+СВЦЭМ!$D$10+'СЕТ СН'!$H$6-'СЕТ СН'!$H$19</f>
        <v>1963.6641295500001</v>
      </c>
      <c r="P95" s="36">
        <f>SUMIFS(СВЦЭМ!$C$39:$C$782,СВЦЭМ!$A$39:$A$782,$A95,СВЦЭМ!$B$39:$B$782,P$83)+'СЕТ СН'!$H$9+СВЦЭМ!$D$10+'СЕТ СН'!$H$6-'СЕТ СН'!$H$19</f>
        <v>1975.0539083900001</v>
      </c>
      <c r="Q95" s="36">
        <f>SUMIFS(СВЦЭМ!$C$39:$C$782,СВЦЭМ!$A$39:$A$782,$A95,СВЦЭМ!$B$39:$B$782,Q$83)+'СЕТ СН'!$H$9+СВЦЭМ!$D$10+'СЕТ СН'!$H$6-'СЕТ СН'!$H$19</f>
        <v>1971.01195304</v>
      </c>
      <c r="R95" s="36">
        <f>SUMIFS(СВЦЭМ!$C$39:$C$782,СВЦЭМ!$A$39:$A$782,$A95,СВЦЭМ!$B$39:$B$782,R$83)+'СЕТ СН'!$H$9+СВЦЭМ!$D$10+'СЕТ СН'!$H$6-'СЕТ СН'!$H$19</f>
        <v>1956.44497998</v>
      </c>
      <c r="S95" s="36">
        <f>SUMIFS(СВЦЭМ!$C$39:$C$782,СВЦЭМ!$A$39:$A$782,$A95,СВЦЭМ!$B$39:$B$782,S$83)+'СЕТ СН'!$H$9+СВЦЭМ!$D$10+'СЕТ СН'!$H$6-'СЕТ СН'!$H$19</f>
        <v>1910.25979145</v>
      </c>
      <c r="T95" s="36">
        <f>SUMIFS(СВЦЭМ!$C$39:$C$782,СВЦЭМ!$A$39:$A$782,$A95,СВЦЭМ!$B$39:$B$782,T$83)+'СЕТ СН'!$H$9+СВЦЭМ!$D$10+'СЕТ СН'!$H$6-'СЕТ СН'!$H$19</f>
        <v>1867.04715231</v>
      </c>
      <c r="U95" s="36">
        <f>SUMIFS(СВЦЭМ!$C$39:$C$782,СВЦЭМ!$A$39:$A$782,$A95,СВЦЭМ!$B$39:$B$782,U$83)+'СЕТ СН'!$H$9+СВЦЭМ!$D$10+'СЕТ СН'!$H$6-'СЕТ СН'!$H$19</f>
        <v>1866.5045947800002</v>
      </c>
      <c r="V95" s="36">
        <f>SUMIFS(СВЦЭМ!$C$39:$C$782,СВЦЭМ!$A$39:$A$782,$A95,СВЦЭМ!$B$39:$B$782,V$83)+'СЕТ СН'!$H$9+СВЦЭМ!$D$10+'СЕТ СН'!$H$6-'СЕТ СН'!$H$19</f>
        <v>1892.1766115</v>
      </c>
      <c r="W95" s="36">
        <f>SUMIFS(СВЦЭМ!$C$39:$C$782,СВЦЭМ!$A$39:$A$782,$A95,СВЦЭМ!$B$39:$B$782,W$83)+'СЕТ СН'!$H$9+СВЦЭМ!$D$10+'СЕТ СН'!$H$6-'СЕТ СН'!$H$19</f>
        <v>1904.0916702700001</v>
      </c>
      <c r="X95" s="36">
        <f>SUMIFS(СВЦЭМ!$C$39:$C$782,СВЦЭМ!$A$39:$A$782,$A95,СВЦЭМ!$B$39:$B$782,X$83)+'СЕТ СН'!$H$9+СВЦЭМ!$D$10+'СЕТ СН'!$H$6-'СЕТ СН'!$H$19</f>
        <v>1952.04254098</v>
      </c>
      <c r="Y95" s="36">
        <f>SUMIFS(СВЦЭМ!$C$39:$C$782,СВЦЭМ!$A$39:$A$782,$A95,СВЦЭМ!$B$39:$B$782,Y$83)+'СЕТ СН'!$H$9+СВЦЭМ!$D$10+'СЕТ СН'!$H$6-'СЕТ СН'!$H$19</f>
        <v>2006.89051412</v>
      </c>
    </row>
    <row r="96" spans="1:25" ht="15.75" x14ac:dyDescent="0.2">
      <c r="A96" s="35">
        <f t="shared" si="2"/>
        <v>45243</v>
      </c>
      <c r="B96" s="36">
        <f>SUMIFS(СВЦЭМ!$C$39:$C$782,СВЦЭМ!$A$39:$A$782,$A96,СВЦЭМ!$B$39:$B$782,B$83)+'СЕТ СН'!$H$9+СВЦЭМ!$D$10+'СЕТ СН'!$H$6-'СЕТ СН'!$H$19</f>
        <v>2027.5509633900001</v>
      </c>
      <c r="C96" s="36">
        <f>SUMIFS(СВЦЭМ!$C$39:$C$782,СВЦЭМ!$A$39:$A$782,$A96,СВЦЭМ!$B$39:$B$782,C$83)+'СЕТ СН'!$H$9+СВЦЭМ!$D$10+'СЕТ СН'!$H$6-'СЕТ СН'!$H$19</f>
        <v>2076.3350817600003</v>
      </c>
      <c r="D96" s="36">
        <f>SUMIFS(СВЦЭМ!$C$39:$C$782,СВЦЭМ!$A$39:$A$782,$A96,СВЦЭМ!$B$39:$B$782,D$83)+'СЕТ СН'!$H$9+СВЦЭМ!$D$10+'СЕТ СН'!$H$6-'СЕТ СН'!$H$19</f>
        <v>2095.43894378</v>
      </c>
      <c r="E96" s="36">
        <f>SUMIFS(СВЦЭМ!$C$39:$C$782,СВЦЭМ!$A$39:$A$782,$A96,СВЦЭМ!$B$39:$B$782,E$83)+'СЕТ СН'!$H$9+СВЦЭМ!$D$10+'СЕТ СН'!$H$6-'СЕТ СН'!$H$19</f>
        <v>2088.7190683800004</v>
      </c>
      <c r="F96" s="36">
        <f>SUMIFS(СВЦЭМ!$C$39:$C$782,СВЦЭМ!$A$39:$A$782,$A96,СВЦЭМ!$B$39:$B$782,F$83)+'СЕТ СН'!$H$9+СВЦЭМ!$D$10+'СЕТ СН'!$H$6-'СЕТ СН'!$H$19</f>
        <v>2082.2625289800003</v>
      </c>
      <c r="G96" s="36">
        <f>SUMIFS(СВЦЭМ!$C$39:$C$782,СВЦЭМ!$A$39:$A$782,$A96,СВЦЭМ!$B$39:$B$782,G$83)+'СЕТ СН'!$H$9+СВЦЭМ!$D$10+'СЕТ СН'!$H$6-'СЕТ СН'!$H$19</f>
        <v>2085.1254153200002</v>
      </c>
      <c r="H96" s="36">
        <f>SUMIFS(СВЦЭМ!$C$39:$C$782,СВЦЭМ!$A$39:$A$782,$A96,СВЦЭМ!$B$39:$B$782,H$83)+'СЕТ СН'!$H$9+СВЦЭМ!$D$10+'СЕТ СН'!$H$6-'СЕТ СН'!$H$19</f>
        <v>2047.3259821400002</v>
      </c>
      <c r="I96" s="36">
        <f>SUMIFS(СВЦЭМ!$C$39:$C$782,СВЦЭМ!$A$39:$A$782,$A96,СВЦЭМ!$B$39:$B$782,I$83)+'СЕТ СН'!$H$9+СВЦЭМ!$D$10+'СЕТ СН'!$H$6-'СЕТ СН'!$H$19</f>
        <v>1978.5594740400002</v>
      </c>
      <c r="J96" s="36">
        <f>SUMIFS(СВЦЭМ!$C$39:$C$782,СВЦЭМ!$A$39:$A$782,$A96,СВЦЭМ!$B$39:$B$782,J$83)+'СЕТ СН'!$H$9+СВЦЭМ!$D$10+'СЕТ СН'!$H$6-'СЕТ СН'!$H$19</f>
        <v>1949.0967508800002</v>
      </c>
      <c r="K96" s="36">
        <f>SUMIFS(СВЦЭМ!$C$39:$C$782,СВЦЭМ!$A$39:$A$782,$A96,СВЦЭМ!$B$39:$B$782,K$83)+'СЕТ СН'!$H$9+СВЦЭМ!$D$10+'СЕТ СН'!$H$6-'СЕТ СН'!$H$19</f>
        <v>1929.11098229</v>
      </c>
      <c r="L96" s="36">
        <f>SUMIFS(СВЦЭМ!$C$39:$C$782,СВЦЭМ!$A$39:$A$782,$A96,СВЦЭМ!$B$39:$B$782,L$83)+'СЕТ СН'!$H$9+СВЦЭМ!$D$10+'СЕТ СН'!$H$6-'СЕТ СН'!$H$19</f>
        <v>1950.68051283</v>
      </c>
      <c r="M96" s="36">
        <f>SUMIFS(СВЦЭМ!$C$39:$C$782,СВЦЭМ!$A$39:$A$782,$A96,СВЦЭМ!$B$39:$B$782,M$83)+'СЕТ СН'!$H$9+СВЦЭМ!$D$10+'СЕТ СН'!$H$6-'СЕТ СН'!$H$19</f>
        <v>1944.10284998</v>
      </c>
      <c r="N96" s="36">
        <f>SUMIFS(СВЦЭМ!$C$39:$C$782,СВЦЭМ!$A$39:$A$782,$A96,СВЦЭМ!$B$39:$B$782,N$83)+'СЕТ СН'!$H$9+СВЦЭМ!$D$10+'СЕТ СН'!$H$6-'СЕТ СН'!$H$19</f>
        <v>1958.1559190300002</v>
      </c>
      <c r="O96" s="36">
        <f>SUMIFS(СВЦЭМ!$C$39:$C$782,СВЦЭМ!$A$39:$A$782,$A96,СВЦЭМ!$B$39:$B$782,O$83)+'СЕТ СН'!$H$9+СВЦЭМ!$D$10+'СЕТ СН'!$H$6-'СЕТ СН'!$H$19</f>
        <v>1980.38723654</v>
      </c>
      <c r="P96" s="36">
        <f>SUMIFS(СВЦЭМ!$C$39:$C$782,СВЦЭМ!$A$39:$A$782,$A96,СВЦЭМ!$B$39:$B$782,P$83)+'СЕТ СН'!$H$9+СВЦЭМ!$D$10+'СЕТ СН'!$H$6-'СЕТ СН'!$H$19</f>
        <v>1992.51480021</v>
      </c>
      <c r="Q96" s="36">
        <f>SUMIFS(СВЦЭМ!$C$39:$C$782,СВЦЭМ!$A$39:$A$782,$A96,СВЦЭМ!$B$39:$B$782,Q$83)+'СЕТ СН'!$H$9+СВЦЭМ!$D$10+'СЕТ СН'!$H$6-'СЕТ СН'!$H$19</f>
        <v>2022.57873384</v>
      </c>
      <c r="R96" s="36">
        <f>SUMIFS(СВЦЭМ!$C$39:$C$782,СВЦЭМ!$A$39:$A$782,$A96,СВЦЭМ!$B$39:$B$782,R$83)+'СЕТ СН'!$H$9+СВЦЭМ!$D$10+'СЕТ СН'!$H$6-'СЕТ СН'!$H$19</f>
        <v>2025.3779983900001</v>
      </c>
      <c r="S96" s="36">
        <f>SUMIFS(СВЦЭМ!$C$39:$C$782,СВЦЭМ!$A$39:$A$782,$A96,СВЦЭМ!$B$39:$B$782,S$83)+'СЕТ СН'!$H$9+СВЦЭМ!$D$10+'СЕТ СН'!$H$6-'СЕТ СН'!$H$19</f>
        <v>1977.3444493900001</v>
      </c>
      <c r="T96" s="36">
        <f>SUMIFS(СВЦЭМ!$C$39:$C$782,СВЦЭМ!$A$39:$A$782,$A96,СВЦЭМ!$B$39:$B$782,T$83)+'СЕТ СН'!$H$9+СВЦЭМ!$D$10+'СЕТ СН'!$H$6-'СЕТ СН'!$H$19</f>
        <v>1886.9223189300001</v>
      </c>
      <c r="U96" s="36">
        <f>SUMIFS(СВЦЭМ!$C$39:$C$782,СВЦЭМ!$A$39:$A$782,$A96,СВЦЭМ!$B$39:$B$782,U$83)+'СЕТ СН'!$H$9+СВЦЭМ!$D$10+'СЕТ СН'!$H$6-'СЕТ СН'!$H$19</f>
        <v>1877.4217368500001</v>
      </c>
      <c r="V96" s="36">
        <f>SUMIFS(СВЦЭМ!$C$39:$C$782,СВЦЭМ!$A$39:$A$782,$A96,СВЦЭМ!$B$39:$B$782,V$83)+'СЕТ СН'!$H$9+СВЦЭМ!$D$10+'СЕТ СН'!$H$6-'СЕТ СН'!$H$19</f>
        <v>1904.66944607</v>
      </c>
      <c r="W96" s="36">
        <f>SUMIFS(СВЦЭМ!$C$39:$C$782,СВЦЭМ!$A$39:$A$782,$A96,СВЦЭМ!$B$39:$B$782,W$83)+'СЕТ СН'!$H$9+СВЦЭМ!$D$10+'СЕТ СН'!$H$6-'СЕТ СН'!$H$19</f>
        <v>1933.2472965000002</v>
      </c>
      <c r="X96" s="36">
        <f>SUMIFS(СВЦЭМ!$C$39:$C$782,СВЦЭМ!$A$39:$A$782,$A96,СВЦЭМ!$B$39:$B$782,X$83)+'СЕТ СН'!$H$9+СВЦЭМ!$D$10+'СЕТ СН'!$H$6-'СЕТ СН'!$H$19</f>
        <v>1974.8413649000001</v>
      </c>
      <c r="Y96" s="36">
        <f>SUMIFS(СВЦЭМ!$C$39:$C$782,СВЦЭМ!$A$39:$A$782,$A96,СВЦЭМ!$B$39:$B$782,Y$83)+'СЕТ СН'!$H$9+СВЦЭМ!$D$10+'СЕТ СН'!$H$6-'СЕТ СН'!$H$19</f>
        <v>2000.7816024700001</v>
      </c>
    </row>
    <row r="97" spans="1:25" ht="15.75" x14ac:dyDescent="0.2">
      <c r="A97" s="35">
        <f t="shared" si="2"/>
        <v>45244</v>
      </c>
      <c r="B97" s="36">
        <f>SUMIFS(СВЦЭМ!$C$39:$C$782,СВЦЭМ!$A$39:$A$782,$A97,СВЦЭМ!$B$39:$B$782,B$83)+'СЕТ СН'!$H$9+СВЦЭМ!$D$10+'СЕТ СН'!$H$6-'СЕТ СН'!$H$19</f>
        <v>2119.87472213</v>
      </c>
      <c r="C97" s="36">
        <f>SUMIFS(СВЦЭМ!$C$39:$C$782,СВЦЭМ!$A$39:$A$782,$A97,СВЦЭМ!$B$39:$B$782,C$83)+'СЕТ СН'!$H$9+СВЦЭМ!$D$10+'СЕТ СН'!$H$6-'СЕТ СН'!$H$19</f>
        <v>2143.1664119900001</v>
      </c>
      <c r="D97" s="36">
        <f>SUMIFS(СВЦЭМ!$C$39:$C$782,СВЦЭМ!$A$39:$A$782,$A97,СВЦЭМ!$B$39:$B$782,D$83)+'СЕТ СН'!$H$9+СВЦЭМ!$D$10+'СЕТ СН'!$H$6-'СЕТ СН'!$H$19</f>
        <v>2167.7178192300003</v>
      </c>
      <c r="E97" s="36">
        <f>SUMIFS(СВЦЭМ!$C$39:$C$782,СВЦЭМ!$A$39:$A$782,$A97,СВЦЭМ!$B$39:$B$782,E$83)+'СЕТ СН'!$H$9+СВЦЭМ!$D$10+'СЕТ СН'!$H$6-'СЕТ СН'!$H$19</f>
        <v>2137.1266813800003</v>
      </c>
      <c r="F97" s="36">
        <f>SUMIFS(СВЦЭМ!$C$39:$C$782,СВЦЭМ!$A$39:$A$782,$A97,СВЦЭМ!$B$39:$B$782,F$83)+'СЕТ СН'!$H$9+СВЦЭМ!$D$10+'СЕТ СН'!$H$6-'СЕТ СН'!$H$19</f>
        <v>2139.5136055900002</v>
      </c>
      <c r="G97" s="36">
        <f>SUMIFS(СВЦЭМ!$C$39:$C$782,СВЦЭМ!$A$39:$A$782,$A97,СВЦЭМ!$B$39:$B$782,G$83)+'СЕТ СН'!$H$9+СВЦЭМ!$D$10+'СЕТ СН'!$H$6-'СЕТ СН'!$H$19</f>
        <v>2148.2859148800003</v>
      </c>
      <c r="H97" s="36">
        <f>SUMIFS(СВЦЭМ!$C$39:$C$782,СВЦЭМ!$A$39:$A$782,$A97,СВЦЭМ!$B$39:$B$782,H$83)+'СЕТ СН'!$H$9+СВЦЭМ!$D$10+'СЕТ СН'!$H$6-'СЕТ СН'!$H$19</f>
        <v>2111.4113582100003</v>
      </c>
      <c r="I97" s="36">
        <f>SUMIFS(СВЦЭМ!$C$39:$C$782,СВЦЭМ!$A$39:$A$782,$A97,СВЦЭМ!$B$39:$B$782,I$83)+'СЕТ СН'!$H$9+СВЦЭМ!$D$10+'СЕТ СН'!$H$6-'СЕТ СН'!$H$19</f>
        <v>2089.7466272000001</v>
      </c>
      <c r="J97" s="36">
        <f>SUMIFS(СВЦЭМ!$C$39:$C$782,СВЦЭМ!$A$39:$A$782,$A97,СВЦЭМ!$B$39:$B$782,J$83)+'СЕТ СН'!$H$9+СВЦЭМ!$D$10+'СЕТ СН'!$H$6-'СЕТ СН'!$H$19</f>
        <v>2043.43511994</v>
      </c>
      <c r="K97" s="36">
        <f>SUMIFS(СВЦЭМ!$C$39:$C$782,СВЦЭМ!$A$39:$A$782,$A97,СВЦЭМ!$B$39:$B$782,K$83)+'СЕТ СН'!$H$9+СВЦЭМ!$D$10+'СЕТ СН'!$H$6-'СЕТ СН'!$H$19</f>
        <v>2004.22120333</v>
      </c>
      <c r="L97" s="36">
        <f>SUMIFS(СВЦЭМ!$C$39:$C$782,СВЦЭМ!$A$39:$A$782,$A97,СВЦЭМ!$B$39:$B$782,L$83)+'СЕТ СН'!$H$9+СВЦЭМ!$D$10+'СЕТ СН'!$H$6-'СЕТ СН'!$H$19</f>
        <v>1993.6141675400002</v>
      </c>
      <c r="M97" s="36">
        <f>SUMIFS(СВЦЭМ!$C$39:$C$782,СВЦЭМ!$A$39:$A$782,$A97,СВЦЭМ!$B$39:$B$782,M$83)+'СЕТ СН'!$H$9+СВЦЭМ!$D$10+'СЕТ СН'!$H$6-'СЕТ СН'!$H$19</f>
        <v>2011.42815862</v>
      </c>
      <c r="N97" s="36">
        <f>SUMIFS(СВЦЭМ!$C$39:$C$782,СВЦЭМ!$A$39:$A$782,$A97,СВЦЭМ!$B$39:$B$782,N$83)+'СЕТ СН'!$H$9+СВЦЭМ!$D$10+'СЕТ СН'!$H$6-'СЕТ СН'!$H$19</f>
        <v>2029.89518473</v>
      </c>
      <c r="O97" s="36">
        <f>SUMIFS(СВЦЭМ!$C$39:$C$782,СВЦЭМ!$A$39:$A$782,$A97,СВЦЭМ!$B$39:$B$782,O$83)+'СЕТ СН'!$H$9+СВЦЭМ!$D$10+'СЕТ СН'!$H$6-'СЕТ СН'!$H$19</f>
        <v>2047.0502123800002</v>
      </c>
      <c r="P97" s="36">
        <f>SUMIFS(СВЦЭМ!$C$39:$C$782,СВЦЭМ!$A$39:$A$782,$A97,СВЦЭМ!$B$39:$B$782,P$83)+'СЕТ СН'!$H$9+СВЦЭМ!$D$10+'СЕТ СН'!$H$6-'СЕТ СН'!$H$19</f>
        <v>2039.9649712200001</v>
      </c>
      <c r="Q97" s="36">
        <f>SUMIFS(СВЦЭМ!$C$39:$C$782,СВЦЭМ!$A$39:$A$782,$A97,СВЦЭМ!$B$39:$B$782,Q$83)+'СЕТ СН'!$H$9+СВЦЭМ!$D$10+'СЕТ СН'!$H$6-'СЕТ СН'!$H$19</f>
        <v>2040.96087431</v>
      </c>
      <c r="R97" s="36">
        <f>SUMIFS(СВЦЭМ!$C$39:$C$782,СВЦЭМ!$A$39:$A$782,$A97,СВЦЭМ!$B$39:$B$782,R$83)+'СЕТ СН'!$H$9+СВЦЭМ!$D$10+'СЕТ СН'!$H$6-'СЕТ СН'!$H$19</f>
        <v>2032.07307199</v>
      </c>
      <c r="S97" s="36">
        <f>SUMIFS(СВЦЭМ!$C$39:$C$782,СВЦЭМ!$A$39:$A$782,$A97,СВЦЭМ!$B$39:$B$782,S$83)+'СЕТ СН'!$H$9+СВЦЭМ!$D$10+'СЕТ СН'!$H$6-'СЕТ СН'!$H$19</f>
        <v>1990.17396749</v>
      </c>
      <c r="T97" s="36">
        <f>SUMIFS(СВЦЭМ!$C$39:$C$782,СВЦЭМ!$A$39:$A$782,$A97,СВЦЭМ!$B$39:$B$782,T$83)+'СЕТ СН'!$H$9+СВЦЭМ!$D$10+'СЕТ СН'!$H$6-'СЕТ СН'!$H$19</f>
        <v>1937.91379725</v>
      </c>
      <c r="U97" s="36">
        <f>SUMIFS(СВЦЭМ!$C$39:$C$782,СВЦЭМ!$A$39:$A$782,$A97,СВЦЭМ!$B$39:$B$782,U$83)+'СЕТ СН'!$H$9+СВЦЭМ!$D$10+'СЕТ СН'!$H$6-'СЕТ СН'!$H$19</f>
        <v>1932.8137423000001</v>
      </c>
      <c r="V97" s="36">
        <f>SUMIFS(СВЦЭМ!$C$39:$C$782,СВЦЭМ!$A$39:$A$782,$A97,СВЦЭМ!$B$39:$B$782,V$83)+'СЕТ СН'!$H$9+СВЦЭМ!$D$10+'СЕТ СН'!$H$6-'СЕТ СН'!$H$19</f>
        <v>1972.3296060800001</v>
      </c>
      <c r="W97" s="36">
        <f>SUMIFS(СВЦЭМ!$C$39:$C$782,СВЦЭМ!$A$39:$A$782,$A97,СВЦЭМ!$B$39:$B$782,W$83)+'СЕТ СН'!$H$9+СВЦЭМ!$D$10+'СЕТ СН'!$H$6-'СЕТ СН'!$H$19</f>
        <v>1983.8863240600001</v>
      </c>
      <c r="X97" s="36">
        <f>SUMIFS(СВЦЭМ!$C$39:$C$782,СВЦЭМ!$A$39:$A$782,$A97,СВЦЭМ!$B$39:$B$782,X$83)+'СЕТ СН'!$H$9+СВЦЭМ!$D$10+'СЕТ СН'!$H$6-'СЕТ СН'!$H$19</f>
        <v>2033.1823005600002</v>
      </c>
      <c r="Y97" s="36">
        <f>SUMIFS(СВЦЭМ!$C$39:$C$782,СВЦЭМ!$A$39:$A$782,$A97,СВЦЭМ!$B$39:$B$782,Y$83)+'СЕТ СН'!$H$9+СВЦЭМ!$D$10+'СЕТ СН'!$H$6-'СЕТ СН'!$H$19</f>
        <v>2085.4872896200004</v>
      </c>
    </row>
    <row r="98" spans="1:25" ht="15.75" x14ac:dyDescent="0.2">
      <c r="A98" s="35">
        <f t="shared" si="2"/>
        <v>45245</v>
      </c>
      <c r="B98" s="36">
        <f>SUMIFS(СВЦЭМ!$C$39:$C$782,СВЦЭМ!$A$39:$A$782,$A98,СВЦЭМ!$B$39:$B$782,B$83)+'СЕТ СН'!$H$9+СВЦЭМ!$D$10+'СЕТ СН'!$H$6-'СЕТ СН'!$H$19</f>
        <v>2176.4848185000001</v>
      </c>
      <c r="C98" s="36">
        <f>SUMIFS(СВЦЭМ!$C$39:$C$782,СВЦЭМ!$A$39:$A$782,$A98,СВЦЭМ!$B$39:$B$782,C$83)+'СЕТ СН'!$H$9+СВЦЭМ!$D$10+'СЕТ СН'!$H$6-'СЕТ СН'!$H$19</f>
        <v>2239.2096818700002</v>
      </c>
      <c r="D98" s="36">
        <f>SUMIFS(СВЦЭМ!$C$39:$C$782,СВЦЭМ!$A$39:$A$782,$A98,СВЦЭМ!$B$39:$B$782,D$83)+'СЕТ СН'!$H$9+СВЦЭМ!$D$10+'СЕТ СН'!$H$6-'СЕТ СН'!$H$19</f>
        <v>2253.4937141100004</v>
      </c>
      <c r="E98" s="36">
        <f>SUMIFS(СВЦЭМ!$C$39:$C$782,СВЦЭМ!$A$39:$A$782,$A98,СВЦЭМ!$B$39:$B$782,E$83)+'СЕТ СН'!$H$9+СВЦЭМ!$D$10+'СЕТ СН'!$H$6-'СЕТ СН'!$H$19</f>
        <v>2248.66112221</v>
      </c>
      <c r="F98" s="36">
        <f>SUMIFS(СВЦЭМ!$C$39:$C$782,СВЦЭМ!$A$39:$A$782,$A98,СВЦЭМ!$B$39:$B$782,F$83)+'СЕТ СН'!$H$9+СВЦЭМ!$D$10+'СЕТ СН'!$H$6-'СЕТ СН'!$H$19</f>
        <v>2240.7709302800004</v>
      </c>
      <c r="G98" s="36">
        <f>SUMIFS(СВЦЭМ!$C$39:$C$782,СВЦЭМ!$A$39:$A$782,$A98,СВЦЭМ!$B$39:$B$782,G$83)+'СЕТ СН'!$H$9+СВЦЭМ!$D$10+'СЕТ СН'!$H$6-'СЕТ СН'!$H$19</f>
        <v>2245.8921863200003</v>
      </c>
      <c r="H98" s="36">
        <f>SUMIFS(СВЦЭМ!$C$39:$C$782,СВЦЭМ!$A$39:$A$782,$A98,СВЦЭМ!$B$39:$B$782,H$83)+'СЕТ СН'!$H$9+СВЦЭМ!$D$10+'СЕТ СН'!$H$6-'СЕТ СН'!$H$19</f>
        <v>2208.9111282700001</v>
      </c>
      <c r="I98" s="36">
        <f>SUMIFS(СВЦЭМ!$C$39:$C$782,СВЦЭМ!$A$39:$A$782,$A98,СВЦЭМ!$B$39:$B$782,I$83)+'СЕТ СН'!$H$9+СВЦЭМ!$D$10+'СЕТ СН'!$H$6-'СЕТ СН'!$H$19</f>
        <v>2118.8912433700002</v>
      </c>
      <c r="J98" s="36">
        <f>SUMIFS(СВЦЭМ!$C$39:$C$782,СВЦЭМ!$A$39:$A$782,$A98,СВЦЭМ!$B$39:$B$782,J$83)+'СЕТ СН'!$H$9+СВЦЭМ!$D$10+'СЕТ СН'!$H$6-'СЕТ СН'!$H$19</f>
        <v>2065.66636578</v>
      </c>
      <c r="K98" s="36">
        <f>SUMIFS(СВЦЭМ!$C$39:$C$782,СВЦЭМ!$A$39:$A$782,$A98,СВЦЭМ!$B$39:$B$782,K$83)+'СЕТ СН'!$H$9+СВЦЭМ!$D$10+'СЕТ СН'!$H$6-'СЕТ СН'!$H$19</f>
        <v>2032.13057671</v>
      </c>
      <c r="L98" s="36">
        <f>SUMIFS(СВЦЭМ!$C$39:$C$782,СВЦЭМ!$A$39:$A$782,$A98,СВЦЭМ!$B$39:$B$782,L$83)+'СЕТ СН'!$H$9+СВЦЭМ!$D$10+'СЕТ СН'!$H$6-'СЕТ СН'!$H$19</f>
        <v>2018.1581290000001</v>
      </c>
      <c r="M98" s="36">
        <f>SUMIFS(СВЦЭМ!$C$39:$C$782,СВЦЭМ!$A$39:$A$782,$A98,СВЦЭМ!$B$39:$B$782,M$83)+'СЕТ СН'!$H$9+СВЦЭМ!$D$10+'СЕТ СН'!$H$6-'СЕТ СН'!$H$19</f>
        <v>2020.39711872</v>
      </c>
      <c r="N98" s="36">
        <f>SUMIFS(СВЦЭМ!$C$39:$C$782,СВЦЭМ!$A$39:$A$782,$A98,СВЦЭМ!$B$39:$B$782,N$83)+'СЕТ СН'!$H$9+СВЦЭМ!$D$10+'СЕТ СН'!$H$6-'СЕТ СН'!$H$19</f>
        <v>2034.83101104</v>
      </c>
      <c r="O98" s="36">
        <f>SUMIFS(СВЦЭМ!$C$39:$C$782,СВЦЭМ!$A$39:$A$782,$A98,СВЦЭМ!$B$39:$B$782,O$83)+'СЕТ СН'!$H$9+СВЦЭМ!$D$10+'СЕТ СН'!$H$6-'СЕТ СН'!$H$19</f>
        <v>2023.14543417</v>
      </c>
      <c r="P98" s="36">
        <f>SUMIFS(СВЦЭМ!$C$39:$C$782,СВЦЭМ!$A$39:$A$782,$A98,СВЦЭМ!$B$39:$B$782,P$83)+'СЕТ СН'!$H$9+СВЦЭМ!$D$10+'СЕТ СН'!$H$6-'СЕТ СН'!$H$19</f>
        <v>2015.6564134700002</v>
      </c>
      <c r="Q98" s="36">
        <f>SUMIFS(СВЦЭМ!$C$39:$C$782,СВЦЭМ!$A$39:$A$782,$A98,СВЦЭМ!$B$39:$B$782,Q$83)+'СЕТ СН'!$H$9+СВЦЭМ!$D$10+'СЕТ СН'!$H$6-'СЕТ СН'!$H$19</f>
        <v>2053.4713422</v>
      </c>
      <c r="R98" s="36">
        <f>SUMIFS(СВЦЭМ!$C$39:$C$782,СВЦЭМ!$A$39:$A$782,$A98,СВЦЭМ!$B$39:$B$782,R$83)+'СЕТ СН'!$H$9+СВЦЭМ!$D$10+'СЕТ СН'!$H$6-'СЕТ СН'!$H$19</f>
        <v>2081.2171737000003</v>
      </c>
      <c r="S98" s="36">
        <f>SUMIFS(СВЦЭМ!$C$39:$C$782,СВЦЭМ!$A$39:$A$782,$A98,СВЦЭМ!$B$39:$B$782,S$83)+'СЕТ СН'!$H$9+СВЦЭМ!$D$10+'СЕТ СН'!$H$6-'СЕТ СН'!$H$19</f>
        <v>2051.6892094300001</v>
      </c>
      <c r="T98" s="36">
        <f>SUMIFS(СВЦЭМ!$C$39:$C$782,СВЦЭМ!$A$39:$A$782,$A98,СВЦЭМ!$B$39:$B$782,T$83)+'СЕТ СН'!$H$9+СВЦЭМ!$D$10+'СЕТ СН'!$H$6-'СЕТ СН'!$H$19</f>
        <v>1972.7411189900001</v>
      </c>
      <c r="U98" s="36">
        <f>SUMIFS(СВЦЭМ!$C$39:$C$782,СВЦЭМ!$A$39:$A$782,$A98,СВЦЭМ!$B$39:$B$782,U$83)+'СЕТ СН'!$H$9+СВЦЭМ!$D$10+'СЕТ СН'!$H$6-'СЕТ СН'!$H$19</f>
        <v>1982.1023030700001</v>
      </c>
      <c r="V98" s="36">
        <f>SUMIFS(СВЦЭМ!$C$39:$C$782,СВЦЭМ!$A$39:$A$782,$A98,СВЦЭМ!$B$39:$B$782,V$83)+'СЕТ СН'!$H$9+СВЦЭМ!$D$10+'СЕТ СН'!$H$6-'СЕТ СН'!$H$19</f>
        <v>2015.49980125</v>
      </c>
      <c r="W98" s="36">
        <f>SUMIFS(СВЦЭМ!$C$39:$C$782,СВЦЭМ!$A$39:$A$782,$A98,СВЦЭМ!$B$39:$B$782,W$83)+'СЕТ СН'!$H$9+СВЦЭМ!$D$10+'СЕТ СН'!$H$6-'СЕТ СН'!$H$19</f>
        <v>2029.7385084700002</v>
      </c>
      <c r="X98" s="36">
        <f>SUMIFS(СВЦЭМ!$C$39:$C$782,СВЦЭМ!$A$39:$A$782,$A98,СВЦЭМ!$B$39:$B$782,X$83)+'СЕТ СН'!$H$9+СВЦЭМ!$D$10+'СЕТ СН'!$H$6-'СЕТ СН'!$H$19</f>
        <v>2077.23182761</v>
      </c>
      <c r="Y98" s="36">
        <f>SUMIFS(СВЦЭМ!$C$39:$C$782,СВЦЭМ!$A$39:$A$782,$A98,СВЦЭМ!$B$39:$B$782,Y$83)+'СЕТ СН'!$H$9+СВЦЭМ!$D$10+'СЕТ СН'!$H$6-'СЕТ СН'!$H$19</f>
        <v>2130.11004933</v>
      </c>
    </row>
    <row r="99" spans="1:25" ht="15.75" x14ac:dyDescent="0.2">
      <c r="A99" s="35">
        <f t="shared" si="2"/>
        <v>45246</v>
      </c>
      <c r="B99" s="36">
        <f>SUMIFS(СВЦЭМ!$C$39:$C$782,СВЦЭМ!$A$39:$A$782,$A99,СВЦЭМ!$B$39:$B$782,B$83)+'СЕТ СН'!$H$9+СВЦЭМ!$D$10+'СЕТ СН'!$H$6-'СЕТ СН'!$H$19</f>
        <v>2118.50379845</v>
      </c>
      <c r="C99" s="36">
        <f>SUMIFS(СВЦЭМ!$C$39:$C$782,СВЦЭМ!$A$39:$A$782,$A99,СВЦЭМ!$B$39:$B$782,C$83)+'СЕТ СН'!$H$9+СВЦЭМ!$D$10+'СЕТ СН'!$H$6-'СЕТ СН'!$H$19</f>
        <v>2157.18430145</v>
      </c>
      <c r="D99" s="36">
        <f>SUMIFS(СВЦЭМ!$C$39:$C$782,СВЦЭМ!$A$39:$A$782,$A99,СВЦЭМ!$B$39:$B$782,D$83)+'СЕТ СН'!$H$9+СВЦЭМ!$D$10+'СЕТ СН'!$H$6-'СЕТ СН'!$H$19</f>
        <v>2188.1608105200003</v>
      </c>
      <c r="E99" s="36">
        <f>SUMIFS(СВЦЭМ!$C$39:$C$782,СВЦЭМ!$A$39:$A$782,$A99,СВЦЭМ!$B$39:$B$782,E$83)+'СЕТ СН'!$H$9+СВЦЭМ!$D$10+'СЕТ СН'!$H$6-'СЕТ СН'!$H$19</f>
        <v>2176.3574838500003</v>
      </c>
      <c r="F99" s="36">
        <f>SUMIFS(СВЦЭМ!$C$39:$C$782,СВЦЭМ!$A$39:$A$782,$A99,СВЦЭМ!$B$39:$B$782,F$83)+'СЕТ СН'!$H$9+СВЦЭМ!$D$10+'СЕТ СН'!$H$6-'СЕТ СН'!$H$19</f>
        <v>2170.1616216900002</v>
      </c>
      <c r="G99" s="36">
        <f>SUMIFS(СВЦЭМ!$C$39:$C$782,СВЦЭМ!$A$39:$A$782,$A99,СВЦЭМ!$B$39:$B$782,G$83)+'СЕТ СН'!$H$9+СВЦЭМ!$D$10+'СЕТ СН'!$H$6-'СЕТ СН'!$H$19</f>
        <v>2166.5945296300001</v>
      </c>
      <c r="H99" s="36">
        <f>SUMIFS(СВЦЭМ!$C$39:$C$782,СВЦЭМ!$A$39:$A$782,$A99,СВЦЭМ!$B$39:$B$782,H$83)+'СЕТ СН'!$H$9+СВЦЭМ!$D$10+'СЕТ СН'!$H$6-'СЕТ СН'!$H$19</f>
        <v>2103.3485772000004</v>
      </c>
      <c r="I99" s="36">
        <f>SUMIFS(СВЦЭМ!$C$39:$C$782,СВЦЭМ!$A$39:$A$782,$A99,СВЦЭМ!$B$39:$B$782,I$83)+'СЕТ СН'!$H$9+СВЦЭМ!$D$10+'СЕТ СН'!$H$6-'СЕТ СН'!$H$19</f>
        <v>2059.5739747800003</v>
      </c>
      <c r="J99" s="36">
        <f>SUMIFS(СВЦЭМ!$C$39:$C$782,СВЦЭМ!$A$39:$A$782,$A99,СВЦЭМ!$B$39:$B$782,J$83)+'СЕТ СН'!$H$9+СВЦЭМ!$D$10+'СЕТ СН'!$H$6-'СЕТ СН'!$H$19</f>
        <v>2034.9130123300001</v>
      </c>
      <c r="K99" s="36">
        <f>SUMIFS(СВЦЭМ!$C$39:$C$782,СВЦЭМ!$A$39:$A$782,$A99,СВЦЭМ!$B$39:$B$782,K$83)+'СЕТ СН'!$H$9+СВЦЭМ!$D$10+'СЕТ СН'!$H$6-'СЕТ СН'!$H$19</f>
        <v>2031.19445303</v>
      </c>
      <c r="L99" s="36">
        <f>SUMIFS(СВЦЭМ!$C$39:$C$782,СВЦЭМ!$A$39:$A$782,$A99,СВЦЭМ!$B$39:$B$782,L$83)+'СЕТ СН'!$H$9+СВЦЭМ!$D$10+'СЕТ СН'!$H$6-'СЕТ СН'!$H$19</f>
        <v>2065.5363836700003</v>
      </c>
      <c r="M99" s="36">
        <f>SUMIFS(СВЦЭМ!$C$39:$C$782,СВЦЭМ!$A$39:$A$782,$A99,СВЦЭМ!$B$39:$B$782,M$83)+'СЕТ СН'!$H$9+СВЦЭМ!$D$10+'СЕТ СН'!$H$6-'СЕТ СН'!$H$19</f>
        <v>2079.8980072500003</v>
      </c>
      <c r="N99" s="36">
        <f>SUMIFS(СВЦЭМ!$C$39:$C$782,СВЦЭМ!$A$39:$A$782,$A99,СВЦЭМ!$B$39:$B$782,N$83)+'СЕТ СН'!$H$9+СВЦЭМ!$D$10+'СЕТ СН'!$H$6-'СЕТ СН'!$H$19</f>
        <v>2098.5862208500002</v>
      </c>
      <c r="O99" s="36">
        <f>SUMIFS(СВЦЭМ!$C$39:$C$782,СВЦЭМ!$A$39:$A$782,$A99,СВЦЭМ!$B$39:$B$782,O$83)+'СЕТ СН'!$H$9+СВЦЭМ!$D$10+'СЕТ СН'!$H$6-'СЕТ СН'!$H$19</f>
        <v>2097.6580840300003</v>
      </c>
      <c r="P99" s="36">
        <f>SUMIFS(СВЦЭМ!$C$39:$C$782,СВЦЭМ!$A$39:$A$782,$A99,СВЦЭМ!$B$39:$B$782,P$83)+'СЕТ СН'!$H$9+СВЦЭМ!$D$10+'СЕТ СН'!$H$6-'СЕТ СН'!$H$19</f>
        <v>2075.66840473</v>
      </c>
      <c r="Q99" s="36">
        <f>SUMIFS(СВЦЭМ!$C$39:$C$782,СВЦЭМ!$A$39:$A$782,$A99,СВЦЭМ!$B$39:$B$782,Q$83)+'СЕТ СН'!$H$9+СВЦЭМ!$D$10+'СЕТ СН'!$H$6-'СЕТ СН'!$H$19</f>
        <v>2076.74771259</v>
      </c>
      <c r="R99" s="36">
        <f>SUMIFS(СВЦЭМ!$C$39:$C$782,СВЦЭМ!$A$39:$A$782,$A99,СВЦЭМ!$B$39:$B$782,R$83)+'СЕТ СН'!$H$9+СВЦЭМ!$D$10+'СЕТ СН'!$H$6-'СЕТ СН'!$H$19</f>
        <v>2129.9002269300004</v>
      </c>
      <c r="S99" s="36">
        <f>SUMIFS(СВЦЭМ!$C$39:$C$782,СВЦЭМ!$A$39:$A$782,$A99,СВЦЭМ!$B$39:$B$782,S$83)+'СЕТ СН'!$H$9+СВЦЭМ!$D$10+'СЕТ СН'!$H$6-'СЕТ СН'!$H$19</f>
        <v>2083.7369094000001</v>
      </c>
      <c r="T99" s="36">
        <f>SUMIFS(СВЦЭМ!$C$39:$C$782,СВЦЭМ!$A$39:$A$782,$A99,СВЦЭМ!$B$39:$B$782,T$83)+'СЕТ СН'!$H$9+СВЦЭМ!$D$10+'СЕТ СН'!$H$6-'СЕТ СН'!$H$19</f>
        <v>1980.77242972</v>
      </c>
      <c r="U99" s="36">
        <f>SUMIFS(СВЦЭМ!$C$39:$C$782,СВЦЭМ!$A$39:$A$782,$A99,СВЦЭМ!$B$39:$B$782,U$83)+'СЕТ СН'!$H$9+СВЦЭМ!$D$10+'СЕТ СН'!$H$6-'СЕТ СН'!$H$19</f>
        <v>1985.8684993000002</v>
      </c>
      <c r="V99" s="36">
        <f>SUMIFS(СВЦЭМ!$C$39:$C$782,СВЦЭМ!$A$39:$A$782,$A99,СВЦЭМ!$B$39:$B$782,V$83)+'СЕТ СН'!$H$9+СВЦЭМ!$D$10+'СЕТ СН'!$H$6-'СЕТ СН'!$H$19</f>
        <v>2015.5358143200001</v>
      </c>
      <c r="W99" s="36">
        <f>SUMIFS(СВЦЭМ!$C$39:$C$782,СВЦЭМ!$A$39:$A$782,$A99,СВЦЭМ!$B$39:$B$782,W$83)+'СЕТ СН'!$H$9+СВЦЭМ!$D$10+'СЕТ СН'!$H$6-'СЕТ СН'!$H$19</f>
        <v>2038.8982190000002</v>
      </c>
      <c r="X99" s="36">
        <f>SUMIFS(СВЦЭМ!$C$39:$C$782,СВЦЭМ!$A$39:$A$782,$A99,СВЦЭМ!$B$39:$B$782,X$83)+'СЕТ СН'!$H$9+СВЦЭМ!$D$10+'СЕТ СН'!$H$6-'СЕТ СН'!$H$19</f>
        <v>2068.97258216</v>
      </c>
      <c r="Y99" s="36">
        <f>SUMIFS(СВЦЭМ!$C$39:$C$782,СВЦЭМ!$A$39:$A$782,$A99,СВЦЭМ!$B$39:$B$782,Y$83)+'СЕТ СН'!$H$9+СВЦЭМ!$D$10+'СЕТ СН'!$H$6-'СЕТ СН'!$H$19</f>
        <v>2116.5597157100001</v>
      </c>
    </row>
    <row r="100" spans="1:25" ht="15.75" x14ac:dyDescent="0.2">
      <c r="A100" s="35">
        <f t="shared" si="2"/>
        <v>45247</v>
      </c>
      <c r="B100" s="36">
        <f>SUMIFS(СВЦЭМ!$C$39:$C$782,СВЦЭМ!$A$39:$A$782,$A100,СВЦЭМ!$B$39:$B$782,B$83)+'СЕТ СН'!$H$9+СВЦЭМ!$D$10+'СЕТ СН'!$H$6-'СЕТ СН'!$H$19</f>
        <v>2149.91725116</v>
      </c>
      <c r="C100" s="36">
        <f>SUMIFS(СВЦЭМ!$C$39:$C$782,СВЦЭМ!$A$39:$A$782,$A100,СВЦЭМ!$B$39:$B$782,C$83)+'СЕТ СН'!$H$9+СВЦЭМ!$D$10+'СЕТ СН'!$H$6-'СЕТ СН'!$H$19</f>
        <v>2197.7735663600001</v>
      </c>
      <c r="D100" s="36">
        <f>SUMIFS(СВЦЭМ!$C$39:$C$782,СВЦЭМ!$A$39:$A$782,$A100,СВЦЭМ!$B$39:$B$782,D$83)+'СЕТ СН'!$H$9+СВЦЭМ!$D$10+'СЕТ СН'!$H$6-'СЕТ СН'!$H$19</f>
        <v>2220.1457143100001</v>
      </c>
      <c r="E100" s="36">
        <f>SUMIFS(СВЦЭМ!$C$39:$C$782,СВЦЭМ!$A$39:$A$782,$A100,СВЦЭМ!$B$39:$B$782,E$83)+'СЕТ СН'!$H$9+СВЦЭМ!$D$10+'СЕТ СН'!$H$6-'СЕТ СН'!$H$19</f>
        <v>2216.6142452900003</v>
      </c>
      <c r="F100" s="36">
        <f>SUMIFS(СВЦЭМ!$C$39:$C$782,СВЦЭМ!$A$39:$A$782,$A100,СВЦЭМ!$B$39:$B$782,F$83)+'СЕТ СН'!$H$9+СВЦЭМ!$D$10+'СЕТ СН'!$H$6-'СЕТ СН'!$H$19</f>
        <v>2206.2772593900004</v>
      </c>
      <c r="G100" s="36">
        <f>SUMIFS(СВЦЭМ!$C$39:$C$782,СВЦЭМ!$A$39:$A$782,$A100,СВЦЭМ!$B$39:$B$782,G$83)+'СЕТ СН'!$H$9+СВЦЭМ!$D$10+'СЕТ СН'!$H$6-'СЕТ СН'!$H$19</f>
        <v>2206.3008224700002</v>
      </c>
      <c r="H100" s="36">
        <f>SUMIFS(СВЦЭМ!$C$39:$C$782,СВЦЭМ!$A$39:$A$782,$A100,СВЦЭМ!$B$39:$B$782,H$83)+'СЕТ СН'!$H$9+СВЦЭМ!$D$10+'СЕТ СН'!$H$6-'СЕТ СН'!$H$19</f>
        <v>2155.0773630600002</v>
      </c>
      <c r="I100" s="36">
        <f>SUMIFS(СВЦЭМ!$C$39:$C$782,СВЦЭМ!$A$39:$A$782,$A100,СВЦЭМ!$B$39:$B$782,I$83)+'СЕТ СН'!$H$9+СВЦЭМ!$D$10+'СЕТ СН'!$H$6-'СЕТ СН'!$H$19</f>
        <v>2067.1954176300001</v>
      </c>
      <c r="J100" s="36">
        <f>SUMIFS(СВЦЭМ!$C$39:$C$782,СВЦЭМ!$A$39:$A$782,$A100,СВЦЭМ!$B$39:$B$782,J$83)+'СЕТ СН'!$H$9+СВЦЭМ!$D$10+'СЕТ СН'!$H$6-'СЕТ СН'!$H$19</f>
        <v>1977.40714217</v>
      </c>
      <c r="K100" s="36">
        <f>SUMIFS(СВЦЭМ!$C$39:$C$782,СВЦЭМ!$A$39:$A$782,$A100,СВЦЭМ!$B$39:$B$782,K$83)+'СЕТ СН'!$H$9+СВЦЭМ!$D$10+'СЕТ СН'!$H$6-'СЕТ СН'!$H$19</f>
        <v>1986.3649914600001</v>
      </c>
      <c r="L100" s="36">
        <f>SUMIFS(СВЦЭМ!$C$39:$C$782,СВЦЭМ!$A$39:$A$782,$A100,СВЦЭМ!$B$39:$B$782,L$83)+'СЕТ СН'!$H$9+СВЦЭМ!$D$10+'СЕТ СН'!$H$6-'СЕТ СН'!$H$19</f>
        <v>3527.1874651999997</v>
      </c>
      <c r="M100" s="36">
        <f>SUMIFS(СВЦЭМ!$C$39:$C$782,СВЦЭМ!$A$39:$A$782,$A100,СВЦЭМ!$B$39:$B$782,M$83)+'СЕТ СН'!$H$9+СВЦЭМ!$D$10+'СЕТ СН'!$H$6-'СЕТ СН'!$H$19</f>
        <v>2001.6735550600001</v>
      </c>
      <c r="N100" s="36">
        <f>SUMIFS(СВЦЭМ!$C$39:$C$782,СВЦЭМ!$A$39:$A$782,$A100,СВЦЭМ!$B$39:$B$782,N$83)+'СЕТ СН'!$H$9+СВЦЭМ!$D$10+'СЕТ СН'!$H$6-'СЕТ СН'!$H$19</f>
        <v>2021.0175434400001</v>
      </c>
      <c r="O100" s="36">
        <f>SUMIFS(СВЦЭМ!$C$39:$C$782,СВЦЭМ!$A$39:$A$782,$A100,СВЦЭМ!$B$39:$B$782,O$83)+'СЕТ СН'!$H$9+СВЦЭМ!$D$10+'СЕТ СН'!$H$6-'СЕТ СН'!$H$19</f>
        <v>2063.0413178100002</v>
      </c>
      <c r="P100" s="36">
        <f>SUMIFS(СВЦЭМ!$C$39:$C$782,СВЦЭМ!$A$39:$A$782,$A100,СВЦЭМ!$B$39:$B$782,P$83)+'СЕТ СН'!$H$9+СВЦЭМ!$D$10+'СЕТ СН'!$H$6-'СЕТ СН'!$H$19</f>
        <v>2122.3936993300003</v>
      </c>
      <c r="Q100" s="36">
        <f>SUMIFS(СВЦЭМ!$C$39:$C$782,СВЦЭМ!$A$39:$A$782,$A100,СВЦЭМ!$B$39:$B$782,Q$83)+'СЕТ СН'!$H$9+СВЦЭМ!$D$10+'СЕТ СН'!$H$6-'СЕТ СН'!$H$19</f>
        <v>2101.8552707000003</v>
      </c>
      <c r="R100" s="36">
        <f>SUMIFS(СВЦЭМ!$C$39:$C$782,СВЦЭМ!$A$39:$A$782,$A100,СВЦЭМ!$B$39:$B$782,R$83)+'СЕТ СН'!$H$9+СВЦЭМ!$D$10+'СЕТ СН'!$H$6-'СЕТ СН'!$H$19</f>
        <v>3552.50370363</v>
      </c>
      <c r="S100" s="36">
        <f>SUMIFS(СВЦЭМ!$C$39:$C$782,СВЦЭМ!$A$39:$A$782,$A100,СВЦЭМ!$B$39:$B$782,S$83)+'СЕТ СН'!$H$9+СВЦЭМ!$D$10+'СЕТ СН'!$H$6-'СЕТ СН'!$H$19</f>
        <v>2068.6102804800003</v>
      </c>
      <c r="T100" s="36">
        <f>SUMIFS(СВЦЭМ!$C$39:$C$782,СВЦЭМ!$A$39:$A$782,$A100,СВЦЭМ!$B$39:$B$782,T$83)+'СЕТ СН'!$H$9+СВЦЭМ!$D$10+'СЕТ СН'!$H$6-'СЕТ СН'!$H$19</f>
        <v>1999.08475791</v>
      </c>
      <c r="U100" s="36">
        <f>SUMIFS(СВЦЭМ!$C$39:$C$782,СВЦЭМ!$A$39:$A$782,$A100,СВЦЭМ!$B$39:$B$782,U$83)+'СЕТ СН'!$H$9+СВЦЭМ!$D$10+'СЕТ СН'!$H$6-'СЕТ СН'!$H$19</f>
        <v>1982.55330073</v>
      </c>
      <c r="V100" s="36">
        <f>SUMIFS(СВЦЭМ!$C$39:$C$782,СВЦЭМ!$A$39:$A$782,$A100,СВЦЭМ!$B$39:$B$782,V$83)+'СЕТ СН'!$H$9+СВЦЭМ!$D$10+'СЕТ СН'!$H$6-'СЕТ СН'!$H$19</f>
        <v>2054.5218095300002</v>
      </c>
      <c r="W100" s="36">
        <f>SUMIFS(СВЦЭМ!$C$39:$C$782,СВЦЭМ!$A$39:$A$782,$A100,СВЦЭМ!$B$39:$B$782,W$83)+'СЕТ СН'!$H$9+СВЦЭМ!$D$10+'СЕТ СН'!$H$6-'СЕТ СН'!$H$19</f>
        <v>2070.7050208600003</v>
      </c>
      <c r="X100" s="36">
        <f>SUMIFS(СВЦЭМ!$C$39:$C$782,СВЦЭМ!$A$39:$A$782,$A100,СВЦЭМ!$B$39:$B$782,X$83)+'СЕТ СН'!$H$9+СВЦЭМ!$D$10+'СЕТ СН'!$H$6-'СЕТ СН'!$H$19</f>
        <v>2072.9410562500002</v>
      </c>
      <c r="Y100" s="36">
        <f>SUMIFS(СВЦЭМ!$C$39:$C$782,СВЦЭМ!$A$39:$A$782,$A100,СВЦЭМ!$B$39:$B$782,Y$83)+'СЕТ СН'!$H$9+СВЦЭМ!$D$10+'СЕТ СН'!$H$6-'СЕТ СН'!$H$19</f>
        <v>2157.1716732900004</v>
      </c>
    </row>
    <row r="101" spans="1:25" ht="15.75" x14ac:dyDescent="0.2">
      <c r="A101" s="35">
        <f t="shared" si="2"/>
        <v>45248</v>
      </c>
      <c r="B101" s="36">
        <f>SUMIFS(СВЦЭМ!$C$39:$C$782,СВЦЭМ!$A$39:$A$782,$A101,СВЦЭМ!$B$39:$B$782,B$83)+'СЕТ СН'!$H$9+СВЦЭМ!$D$10+'СЕТ СН'!$H$6-'СЕТ СН'!$H$19</f>
        <v>2156.0009354600002</v>
      </c>
      <c r="C101" s="36">
        <f>SUMIFS(СВЦЭМ!$C$39:$C$782,СВЦЭМ!$A$39:$A$782,$A101,СВЦЭМ!$B$39:$B$782,C$83)+'СЕТ СН'!$H$9+СВЦЭМ!$D$10+'СЕТ СН'!$H$6-'СЕТ СН'!$H$19</f>
        <v>2139.0106075600002</v>
      </c>
      <c r="D101" s="36">
        <f>SUMIFS(СВЦЭМ!$C$39:$C$782,СВЦЭМ!$A$39:$A$782,$A101,СВЦЭМ!$B$39:$B$782,D$83)+'СЕТ СН'!$H$9+СВЦЭМ!$D$10+'СЕТ СН'!$H$6-'СЕТ СН'!$H$19</f>
        <v>2163.0701685600002</v>
      </c>
      <c r="E101" s="36">
        <f>SUMIFS(СВЦЭМ!$C$39:$C$782,СВЦЭМ!$A$39:$A$782,$A101,СВЦЭМ!$B$39:$B$782,E$83)+'СЕТ СН'!$H$9+СВЦЭМ!$D$10+'СЕТ СН'!$H$6-'СЕТ СН'!$H$19</f>
        <v>2172.0832652100003</v>
      </c>
      <c r="F101" s="36">
        <f>SUMIFS(СВЦЭМ!$C$39:$C$782,СВЦЭМ!$A$39:$A$782,$A101,СВЦЭМ!$B$39:$B$782,F$83)+'СЕТ СН'!$H$9+СВЦЭМ!$D$10+'СЕТ СН'!$H$6-'СЕТ СН'!$H$19</f>
        <v>2175.7442476900001</v>
      </c>
      <c r="G101" s="36">
        <f>SUMIFS(СВЦЭМ!$C$39:$C$782,СВЦЭМ!$A$39:$A$782,$A101,СВЦЭМ!$B$39:$B$782,G$83)+'СЕТ СН'!$H$9+СВЦЭМ!$D$10+'СЕТ СН'!$H$6-'СЕТ СН'!$H$19</f>
        <v>2160.8172741400003</v>
      </c>
      <c r="H101" s="36">
        <f>SUMIFS(СВЦЭМ!$C$39:$C$782,СВЦЭМ!$A$39:$A$782,$A101,СВЦЭМ!$B$39:$B$782,H$83)+'СЕТ СН'!$H$9+СВЦЭМ!$D$10+'СЕТ СН'!$H$6-'СЕТ СН'!$H$19</f>
        <v>2151.1509401800004</v>
      </c>
      <c r="I101" s="36">
        <f>SUMIFS(СВЦЭМ!$C$39:$C$782,СВЦЭМ!$A$39:$A$782,$A101,СВЦЭМ!$B$39:$B$782,I$83)+'СЕТ СН'!$H$9+СВЦЭМ!$D$10+'СЕТ СН'!$H$6-'СЕТ СН'!$H$19</f>
        <v>2186.8304963300002</v>
      </c>
      <c r="J101" s="36">
        <f>SUMIFS(СВЦЭМ!$C$39:$C$782,СВЦЭМ!$A$39:$A$782,$A101,СВЦЭМ!$B$39:$B$782,J$83)+'СЕТ СН'!$H$9+СВЦЭМ!$D$10+'СЕТ СН'!$H$6-'СЕТ СН'!$H$19</f>
        <v>2167.16745825</v>
      </c>
      <c r="K101" s="36">
        <f>SUMIFS(СВЦЭМ!$C$39:$C$782,СВЦЭМ!$A$39:$A$782,$A101,СВЦЭМ!$B$39:$B$782,K$83)+'СЕТ СН'!$H$9+СВЦЭМ!$D$10+'СЕТ СН'!$H$6-'СЕТ СН'!$H$19</f>
        <v>2088.3136688900004</v>
      </c>
      <c r="L101" s="36">
        <f>SUMIFS(СВЦЭМ!$C$39:$C$782,СВЦЭМ!$A$39:$A$782,$A101,СВЦЭМ!$B$39:$B$782,L$83)+'СЕТ СН'!$H$9+СВЦЭМ!$D$10+'СЕТ СН'!$H$6-'СЕТ СН'!$H$19</f>
        <v>2065.9887195400001</v>
      </c>
      <c r="M101" s="36">
        <f>SUMIFS(СВЦЭМ!$C$39:$C$782,СВЦЭМ!$A$39:$A$782,$A101,СВЦЭМ!$B$39:$B$782,M$83)+'СЕТ СН'!$H$9+СВЦЭМ!$D$10+'СЕТ СН'!$H$6-'СЕТ СН'!$H$19</f>
        <v>2071.1157680600004</v>
      </c>
      <c r="N101" s="36">
        <f>SUMIFS(СВЦЭМ!$C$39:$C$782,СВЦЭМ!$A$39:$A$782,$A101,СВЦЭМ!$B$39:$B$782,N$83)+'СЕТ СН'!$H$9+СВЦЭМ!$D$10+'СЕТ СН'!$H$6-'СЕТ СН'!$H$19</f>
        <v>2056.36229641</v>
      </c>
      <c r="O101" s="36">
        <f>SUMIFS(СВЦЭМ!$C$39:$C$782,СВЦЭМ!$A$39:$A$782,$A101,СВЦЭМ!$B$39:$B$782,O$83)+'СЕТ СН'!$H$9+СВЦЭМ!$D$10+'СЕТ СН'!$H$6-'СЕТ СН'!$H$19</f>
        <v>2070.2525840200001</v>
      </c>
      <c r="P101" s="36">
        <f>SUMIFS(СВЦЭМ!$C$39:$C$782,СВЦЭМ!$A$39:$A$782,$A101,СВЦЭМ!$B$39:$B$782,P$83)+'СЕТ СН'!$H$9+СВЦЭМ!$D$10+'СЕТ СН'!$H$6-'СЕТ СН'!$H$19</f>
        <v>2113.9458516100003</v>
      </c>
      <c r="Q101" s="36">
        <f>SUMIFS(СВЦЭМ!$C$39:$C$782,СВЦЭМ!$A$39:$A$782,$A101,СВЦЭМ!$B$39:$B$782,Q$83)+'СЕТ СН'!$H$9+СВЦЭМ!$D$10+'СЕТ СН'!$H$6-'СЕТ СН'!$H$19</f>
        <v>2121.0583208800003</v>
      </c>
      <c r="R101" s="36">
        <f>SUMIFS(СВЦЭМ!$C$39:$C$782,СВЦЭМ!$A$39:$A$782,$A101,СВЦЭМ!$B$39:$B$782,R$83)+'СЕТ СН'!$H$9+СВЦЭМ!$D$10+'СЕТ СН'!$H$6-'СЕТ СН'!$H$19</f>
        <v>2127.13942722</v>
      </c>
      <c r="S101" s="36">
        <f>SUMIFS(СВЦЭМ!$C$39:$C$782,СВЦЭМ!$A$39:$A$782,$A101,СВЦЭМ!$B$39:$B$782,S$83)+'СЕТ СН'!$H$9+СВЦЭМ!$D$10+'СЕТ СН'!$H$6-'СЕТ СН'!$H$19</f>
        <v>2101.5566664400003</v>
      </c>
      <c r="T101" s="36">
        <f>SUMIFS(СВЦЭМ!$C$39:$C$782,СВЦЭМ!$A$39:$A$782,$A101,СВЦЭМ!$B$39:$B$782,T$83)+'СЕТ СН'!$H$9+СВЦЭМ!$D$10+'СЕТ СН'!$H$6-'СЕТ СН'!$H$19</f>
        <v>2042.1178743800001</v>
      </c>
      <c r="U101" s="36">
        <f>SUMIFS(СВЦЭМ!$C$39:$C$782,СВЦЭМ!$A$39:$A$782,$A101,СВЦЭМ!$B$39:$B$782,U$83)+'СЕТ СН'!$H$9+СВЦЭМ!$D$10+'СЕТ СН'!$H$6-'СЕТ СН'!$H$19</f>
        <v>2048.7011873700003</v>
      </c>
      <c r="V101" s="36">
        <f>SUMIFS(СВЦЭМ!$C$39:$C$782,СВЦЭМ!$A$39:$A$782,$A101,СВЦЭМ!$B$39:$B$782,V$83)+'СЕТ СН'!$H$9+СВЦЭМ!$D$10+'СЕТ СН'!$H$6-'СЕТ СН'!$H$19</f>
        <v>2076.62823587</v>
      </c>
      <c r="W101" s="36">
        <f>SUMIFS(СВЦЭМ!$C$39:$C$782,СВЦЭМ!$A$39:$A$782,$A101,СВЦЭМ!$B$39:$B$782,W$83)+'СЕТ СН'!$H$9+СВЦЭМ!$D$10+'СЕТ СН'!$H$6-'СЕТ СН'!$H$19</f>
        <v>2097.6045949900004</v>
      </c>
      <c r="X101" s="36">
        <f>SUMIFS(СВЦЭМ!$C$39:$C$782,СВЦЭМ!$A$39:$A$782,$A101,СВЦЭМ!$B$39:$B$782,X$83)+'СЕТ СН'!$H$9+СВЦЭМ!$D$10+'СЕТ СН'!$H$6-'СЕТ СН'!$H$19</f>
        <v>2133.7714258000001</v>
      </c>
      <c r="Y101" s="36">
        <f>SUMIFS(СВЦЭМ!$C$39:$C$782,СВЦЭМ!$A$39:$A$782,$A101,СВЦЭМ!$B$39:$B$782,Y$83)+'СЕТ СН'!$H$9+СВЦЭМ!$D$10+'СЕТ СН'!$H$6-'СЕТ СН'!$H$19</f>
        <v>2188.12740712</v>
      </c>
    </row>
    <row r="102" spans="1:25" ht="15.75" x14ac:dyDescent="0.2">
      <c r="A102" s="35">
        <f t="shared" si="2"/>
        <v>45249</v>
      </c>
      <c r="B102" s="36">
        <f>SUMIFS(СВЦЭМ!$C$39:$C$782,СВЦЭМ!$A$39:$A$782,$A102,СВЦЭМ!$B$39:$B$782,B$83)+'СЕТ СН'!$H$9+СВЦЭМ!$D$10+'СЕТ СН'!$H$6-'СЕТ СН'!$H$19</f>
        <v>2210.5975331600002</v>
      </c>
      <c r="C102" s="36">
        <f>SUMIFS(СВЦЭМ!$C$39:$C$782,СВЦЭМ!$A$39:$A$782,$A102,СВЦЭМ!$B$39:$B$782,C$83)+'СЕТ СН'!$H$9+СВЦЭМ!$D$10+'СЕТ СН'!$H$6-'СЕТ СН'!$H$19</f>
        <v>2222.3090752400003</v>
      </c>
      <c r="D102" s="36">
        <f>SUMIFS(СВЦЭМ!$C$39:$C$782,СВЦЭМ!$A$39:$A$782,$A102,СВЦЭМ!$B$39:$B$782,D$83)+'СЕТ СН'!$H$9+СВЦЭМ!$D$10+'СЕТ СН'!$H$6-'СЕТ СН'!$H$19</f>
        <v>2264.1544159999999</v>
      </c>
      <c r="E102" s="36">
        <f>SUMIFS(СВЦЭМ!$C$39:$C$782,СВЦЭМ!$A$39:$A$782,$A102,СВЦЭМ!$B$39:$B$782,E$83)+'СЕТ СН'!$H$9+СВЦЭМ!$D$10+'СЕТ СН'!$H$6-'СЕТ СН'!$H$19</f>
        <v>2268.4549582999998</v>
      </c>
      <c r="F102" s="36">
        <f>SUMIFS(СВЦЭМ!$C$39:$C$782,СВЦЭМ!$A$39:$A$782,$A102,СВЦЭМ!$B$39:$B$782,F$83)+'СЕТ СН'!$H$9+СВЦЭМ!$D$10+'СЕТ СН'!$H$6-'СЕТ СН'!$H$19</f>
        <v>2260.2121359100001</v>
      </c>
      <c r="G102" s="36">
        <f>SUMIFS(СВЦЭМ!$C$39:$C$782,СВЦЭМ!$A$39:$A$782,$A102,СВЦЭМ!$B$39:$B$782,G$83)+'СЕТ СН'!$H$9+СВЦЭМ!$D$10+'СЕТ СН'!$H$6-'СЕТ СН'!$H$19</f>
        <v>2262.9832511599998</v>
      </c>
      <c r="H102" s="36">
        <f>SUMIFS(СВЦЭМ!$C$39:$C$782,СВЦЭМ!$A$39:$A$782,$A102,СВЦЭМ!$B$39:$B$782,H$83)+'СЕТ СН'!$H$9+СВЦЭМ!$D$10+'СЕТ СН'!$H$6-'СЕТ СН'!$H$19</f>
        <v>2255.5988104500002</v>
      </c>
      <c r="I102" s="36">
        <f>SUMIFS(СВЦЭМ!$C$39:$C$782,СВЦЭМ!$A$39:$A$782,$A102,СВЦЭМ!$B$39:$B$782,I$83)+'СЕТ СН'!$H$9+СВЦЭМ!$D$10+'СЕТ СН'!$H$6-'СЕТ СН'!$H$19</f>
        <v>2246.1289497600001</v>
      </c>
      <c r="J102" s="36">
        <f>SUMIFS(СВЦЭМ!$C$39:$C$782,СВЦЭМ!$A$39:$A$782,$A102,СВЦЭМ!$B$39:$B$782,J$83)+'СЕТ СН'!$H$9+СВЦЭМ!$D$10+'СЕТ СН'!$H$6-'СЕТ СН'!$H$19</f>
        <v>2235.3170406100003</v>
      </c>
      <c r="K102" s="36">
        <f>SUMIFS(СВЦЭМ!$C$39:$C$782,СВЦЭМ!$A$39:$A$782,$A102,СВЦЭМ!$B$39:$B$782,K$83)+'СЕТ СН'!$H$9+СВЦЭМ!$D$10+'СЕТ СН'!$H$6-'СЕТ СН'!$H$19</f>
        <v>2187.1533820500003</v>
      </c>
      <c r="L102" s="36">
        <f>SUMIFS(СВЦЭМ!$C$39:$C$782,СВЦЭМ!$A$39:$A$782,$A102,СВЦЭМ!$B$39:$B$782,L$83)+'СЕТ СН'!$H$9+СВЦЭМ!$D$10+'СЕТ СН'!$H$6-'СЕТ СН'!$H$19</f>
        <v>2146.7827500400003</v>
      </c>
      <c r="M102" s="36">
        <f>SUMIFS(СВЦЭМ!$C$39:$C$782,СВЦЭМ!$A$39:$A$782,$A102,СВЦЭМ!$B$39:$B$782,M$83)+'СЕТ СН'!$H$9+СВЦЭМ!$D$10+'СЕТ СН'!$H$6-'СЕТ СН'!$H$19</f>
        <v>2133.93847744</v>
      </c>
      <c r="N102" s="36">
        <f>SUMIFS(СВЦЭМ!$C$39:$C$782,СВЦЭМ!$A$39:$A$782,$A102,СВЦЭМ!$B$39:$B$782,N$83)+'СЕТ СН'!$H$9+СВЦЭМ!$D$10+'СЕТ СН'!$H$6-'СЕТ СН'!$H$19</f>
        <v>2152.3081972300001</v>
      </c>
      <c r="O102" s="36">
        <f>SUMIFS(СВЦЭМ!$C$39:$C$782,СВЦЭМ!$A$39:$A$782,$A102,СВЦЭМ!$B$39:$B$782,O$83)+'СЕТ СН'!$H$9+СВЦЭМ!$D$10+'СЕТ СН'!$H$6-'СЕТ СН'!$H$19</f>
        <v>2189.6074964100003</v>
      </c>
      <c r="P102" s="36">
        <f>SUMIFS(СВЦЭМ!$C$39:$C$782,СВЦЭМ!$A$39:$A$782,$A102,СВЦЭМ!$B$39:$B$782,P$83)+'СЕТ СН'!$H$9+СВЦЭМ!$D$10+'СЕТ СН'!$H$6-'СЕТ СН'!$H$19</f>
        <v>2197.0802438600003</v>
      </c>
      <c r="Q102" s="36">
        <f>SUMIFS(СВЦЭМ!$C$39:$C$782,СВЦЭМ!$A$39:$A$782,$A102,СВЦЭМ!$B$39:$B$782,Q$83)+'СЕТ СН'!$H$9+СВЦЭМ!$D$10+'СЕТ СН'!$H$6-'СЕТ СН'!$H$19</f>
        <v>2210.9843653000003</v>
      </c>
      <c r="R102" s="36">
        <f>SUMIFS(СВЦЭМ!$C$39:$C$782,СВЦЭМ!$A$39:$A$782,$A102,СВЦЭМ!$B$39:$B$782,R$83)+'СЕТ СН'!$H$9+СВЦЭМ!$D$10+'СЕТ СН'!$H$6-'СЕТ СН'!$H$19</f>
        <v>2201.5898269500003</v>
      </c>
      <c r="S102" s="36">
        <f>SUMIFS(СВЦЭМ!$C$39:$C$782,СВЦЭМ!$A$39:$A$782,$A102,СВЦЭМ!$B$39:$B$782,S$83)+'СЕТ СН'!$H$9+СВЦЭМ!$D$10+'СЕТ СН'!$H$6-'СЕТ СН'!$H$19</f>
        <v>2163.3337995700003</v>
      </c>
      <c r="T102" s="36">
        <f>SUMIFS(СВЦЭМ!$C$39:$C$782,СВЦЭМ!$A$39:$A$782,$A102,СВЦЭМ!$B$39:$B$782,T$83)+'СЕТ СН'!$H$9+СВЦЭМ!$D$10+'СЕТ СН'!$H$6-'СЕТ СН'!$H$19</f>
        <v>2113.2799667600002</v>
      </c>
      <c r="U102" s="36">
        <f>SUMIFS(СВЦЭМ!$C$39:$C$782,СВЦЭМ!$A$39:$A$782,$A102,СВЦЭМ!$B$39:$B$782,U$83)+'СЕТ СН'!$H$9+СВЦЭМ!$D$10+'СЕТ СН'!$H$6-'СЕТ СН'!$H$19</f>
        <v>2118.54562988</v>
      </c>
      <c r="V102" s="36">
        <f>SUMIFS(СВЦЭМ!$C$39:$C$782,СВЦЭМ!$A$39:$A$782,$A102,СВЦЭМ!$B$39:$B$782,V$83)+'СЕТ СН'!$H$9+СВЦЭМ!$D$10+'СЕТ СН'!$H$6-'СЕТ СН'!$H$19</f>
        <v>2152.4478691900003</v>
      </c>
      <c r="W102" s="36">
        <f>SUMIFS(СВЦЭМ!$C$39:$C$782,СВЦЭМ!$A$39:$A$782,$A102,СВЦЭМ!$B$39:$B$782,W$83)+'СЕТ СН'!$H$9+СВЦЭМ!$D$10+'СЕТ СН'!$H$6-'СЕТ СН'!$H$19</f>
        <v>2184.3465693900002</v>
      </c>
      <c r="X102" s="36">
        <f>SUMIFS(СВЦЭМ!$C$39:$C$782,СВЦЭМ!$A$39:$A$782,$A102,СВЦЭМ!$B$39:$B$782,X$83)+'СЕТ СН'!$H$9+СВЦЭМ!$D$10+'СЕТ СН'!$H$6-'СЕТ СН'!$H$19</f>
        <v>2228.5207309400002</v>
      </c>
      <c r="Y102" s="36">
        <f>SUMIFS(СВЦЭМ!$C$39:$C$782,СВЦЭМ!$A$39:$A$782,$A102,СВЦЭМ!$B$39:$B$782,Y$83)+'СЕТ СН'!$H$9+СВЦЭМ!$D$10+'СЕТ СН'!$H$6-'СЕТ СН'!$H$19</f>
        <v>2265.0382859099996</v>
      </c>
    </row>
    <row r="103" spans="1:25" ht="15.75" x14ac:dyDescent="0.2">
      <c r="A103" s="35">
        <f t="shared" si="2"/>
        <v>45250</v>
      </c>
      <c r="B103" s="36">
        <f>SUMIFS(СВЦЭМ!$C$39:$C$782,СВЦЭМ!$A$39:$A$782,$A103,СВЦЭМ!$B$39:$B$782,B$83)+'СЕТ СН'!$H$9+СВЦЭМ!$D$10+'СЕТ СН'!$H$6-'СЕТ СН'!$H$19</f>
        <v>2197.7950726200002</v>
      </c>
      <c r="C103" s="36">
        <f>SUMIFS(СВЦЭМ!$C$39:$C$782,СВЦЭМ!$A$39:$A$782,$A103,СВЦЭМ!$B$39:$B$782,C$83)+'СЕТ СН'!$H$9+СВЦЭМ!$D$10+'СЕТ СН'!$H$6-'СЕТ СН'!$H$19</f>
        <v>2240.5282422600003</v>
      </c>
      <c r="D103" s="36">
        <f>SUMIFS(СВЦЭМ!$C$39:$C$782,СВЦЭМ!$A$39:$A$782,$A103,СВЦЭМ!$B$39:$B$782,D$83)+'СЕТ СН'!$H$9+СВЦЭМ!$D$10+'СЕТ СН'!$H$6-'СЕТ СН'!$H$19</f>
        <v>2299.1562753899998</v>
      </c>
      <c r="E103" s="36">
        <f>SUMIFS(СВЦЭМ!$C$39:$C$782,СВЦЭМ!$A$39:$A$782,$A103,СВЦЭМ!$B$39:$B$782,E$83)+'СЕТ СН'!$H$9+СВЦЭМ!$D$10+'СЕТ СН'!$H$6-'СЕТ СН'!$H$19</f>
        <v>2279.39362553</v>
      </c>
      <c r="F103" s="36">
        <f>SUMIFS(СВЦЭМ!$C$39:$C$782,СВЦЭМ!$A$39:$A$782,$A103,СВЦЭМ!$B$39:$B$782,F$83)+'СЕТ СН'!$H$9+СВЦЭМ!$D$10+'СЕТ СН'!$H$6-'СЕТ СН'!$H$19</f>
        <v>2273.2655376899997</v>
      </c>
      <c r="G103" s="36">
        <f>SUMIFS(СВЦЭМ!$C$39:$C$782,СВЦЭМ!$A$39:$A$782,$A103,СВЦЭМ!$B$39:$B$782,G$83)+'СЕТ СН'!$H$9+СВЦЭМ!$D$10+'СЕТ СН'!$H$6-'СЕТ СН'!$H$19</f>
        <v>2282.80190679</v>
      </c>
      <c r="H103" s="36">
        <f>SUMIFS(СВЦЭМ!$C$39:$C$782,СВЦЭМ!$A$39:$A$782,$A103,СВЦЭМ!$B$39:$B$782,H$83)+'СЕТ СН'!$H$9+СВЦЭМ!$D$10+'СЕТ СН'!$H$6-'СЕТ СН'!$H$19</f>
        <v>2238.78217417</v>
      </c>
      <c r="I103" s="36">
        <f>SUMIFS(СВЦЭМ!$C$39:$C$782,СВЦЭМ!$A$39:$A$782,$A103,СВЦЭМ!$B$39:$B$782,I$83)+'СЕТ СН'!$H$9+СВЦЭМ!$D$10+'СЕТ СН'!$H$6-'СЕТ СН'!$H$19</f>
        <v>2186.2341614000002</v>
      </c>
      <c r="J103" s="36">
        <f>SUMIFS(СВЦЭМ!$C$39:$C$782,СВЦЭМ!$A$39:$A$782,$A103,СВЦЭМ!$B$39:$B$782,J$83)+'СЕТ СН'!$H$9+СВЦЭМ!$D$10+'СЕТ СН'!$H$6-'СЕТ СН'!$H$19</f>
        <v>2171.8871672200003</v>
      </c>
      <c r="K103" s="36">
        <f>SUMIFS(СВЦЭМ!$C$39:$C$782,СВЦЭМ!$A$39:$A$782,$A103,СВЦЭМ!$B$39:$B$782,K$83)+'СЕТ СН'!$H$9+СВЦЭМ!$D$10+'СЕТ СН'!$H$6-'СЕТ СН'!$H$19</f>
        <v>2119.1124509200004</v>
      </c>
      <c r="L103" s="36">
        <f>SUMIFS(СВЦЭМ!$C$39:$C$782,СВЦЭМ!$A$39:$A$782,$A103,СВЦЭМ!$B$39:$B$782,L$83)+'СЕТ СН'!$H$9+СВЦЭМ!$D$10+'СЕТ СН'!$H$6-'СЕТ СН'!$H$19</f>
        <v>2155.24551165</v>
      </c>
      <c r="M103" s="36">
        <f>SUMIFS(СВЦЭМ!$C$39:$C$782,СВЦЭМ!$A$39:$A$782,$A103,СВЦЭМ!$B$39:$B$782,M$83)+'СЕТ СН'!$H$9+СВЦЭМ!$D$10+'СЕТ СН'!$H$6-'СЕТ СН'!$H$19</f>
        <v>2171.3207961500002</v>
      </c>
      <c r="N103" s="36">
        <f>SUMIFS(СВЦЭМ!$C$39:$C$782,СВЦЭМ!$A$39:$A$782,$A103,СВЦЭМ!$B$39:$B$782,N$83)+'СЕТ СН'!$H$9+СВЦЭМ!$D$10+'СЕТ СН'!$H$6-'СЕТ СН'!$H$19</f>
        <v>2183.78628544</v>
      </c>
      <c r="O103" s="36">
        <f>SUMIFS(СВЦЭМ!$C$39:$C$782,СВЦЭМ!$A$39:$A$782,$A103,СВЦЭМ!$B$39:$B$782,O$83)+'СЕТ СН'!$H$9+СВЦЭМ!$D$10+'СЕТ СН'!$H$6-'СЕТ СН'!$H$19</f>
        <v>2211.5837531300003</v>
      </c>
      <c r="P103" s="36">
        <f>SUMIFS(СВЦЭМ!$C$39:$C$782,СВЦЭМ!$A$39:$A$782,$A103,СВЦЭМ!$B$39:$B$782,P$83)+'СЕТ СН'!$H$9+СВЦЭМ!$D$10+'СЕТ СН'!$H$6-'СЕТ СН'!$H$19</f>
        <v>2226.2205185000003</v>
      </c>
      <c r="Q103" s="36">
        <f>SUMIFS(СВЦЭМ!$C$39:$C$782,СВЦЭМ!$A$39:$A$782,$A103,СВЦЭМ!$B$39:$B$782,Q$83)+'СЕТ СН'!$H$9+СВЦЭМ!$D$10+'СЕТ СН'!$H$6-'СЕТ СН'!$H$19</f>
        <v>2228.3355575700002</v>
      </c>
      <c r="R103" s="36">
        <f>SUMIFS(СВЦЭМ!$C$39:$C$782,СВЦЭМ!$A$39:$A$782,$A103,СВЦЭМ!$B$39:$B$782,R$83)+'СЕТ СН'!$H$9+СВЦЭМ!$D$10+'СЕТ СН'!$H$6-'СЕТ СН'!$H$19</f>
        <v>2206.4701325300002</v>
      </c>
      <c r="S103" s="36">
        <f>SUMIFS(СВЦЭМ!$C$39:$C$782,СВЦЭМ!$A$39:$A$782,$A103,СВЦЭМ!$B$39:$B$782,S$83)+'СЕТ СН'!$H$9+СВЦЭМ!$D$10+'СЕТ СН'!$H$6-'СЕТ СН'!$H$19</f>
        <v>2167.28950089</v>
      </c>
      <c r="T103" s="36">
        <f>SUMIFS(СВЦЭМ!$C$39:$C$782,СВЦЭМ!$A$39:$A$782,$A103,СВЦЭМ!$B$39:$B$782,T$83)+'СЕТ СН'!$H$9+СВЦЭМ!$D$10+'СЕТ СН'!$H$6-'СЕТ СН'!$H$19</f>
        <v>2091.3976907600004</v>
      </c>
      <c r="U103" s="36">
        <f>SUMIFS(СВЦЭМ!$C$39:$C$782,СВЦЭМ!$A$39:$A$782,$A103,СВЦЭМ!$B$39:$B$782,U$83)+'СЕТ СН'!$H$9+СВЦЭМ!$D$10+'СЕТ СН'!$H$6-'СЕТ СН'!$H$19</f>
        <v>2093.7736443500003</v>
      </c>
      <c r="V103" s="36">
        <f>SUMIFS(СВЦЭМ!$C$39:$C$782,СВЦЭМ!$A$39:$A$782,$A103,СВЦЭМ!$B$39:$B$782,V$83)+'СЕТ СН'!$H$9+СВЦЭМ!$D$10+'СЕТ СН'!$H$6-'СЕТ СН'!$H$19</f>
        <v>2122.2071343500002</v>
      </c>
      <c r="W103" s="36">
        <f>SUMIFS(СВЦЭМ!$C$39:$C$782,СВЦЭМ!$A$39:$A$782,$A103,СВЦЭМ!$B$39:$B$782,W$83)+'СЕТ СН'!$H$9+СВЦЭМ!$D$10+'СЕТ СН'!$H$6-'СЕТ СН'!$H$19</f>
        <v>2134.36155207</v>
      </c>
      <c r="X103" s="36">
        <f>SUMIFS(СВЦЭМ!$C$39:$C$782,СВЦЭМ!$A$39:$A$782,$A103,СВЦЭМ!$B$39:$B$782,X$83)+'СЕТ СН'!$H$9+СВЦЭМ!$D$10+'СЕТ СН'!$H$6-'СЕТ СН'!$H$19</f>
        <v>2164.94387757</v>
      </c>
      <c r="Y103" s="36">
        <f>SUMIFS(СВЦЭМ!$C$39:$C$782,СВЦЭМ!$A$39:$A$782,$A103,СВЦЭМ!$B$39:$B$782,Y$83)+'СЕТ СН'!$H$9+СВЦЭМ!$D$10+'СЕТ СН'!$H$6-'СЕТ СН'!$H$19</f>
        <v>2211.5005323300002</v>
      </c>
    </row>
    <row r="104" spans="1:25" ht="15.75" x14ac:dyDescent="0.2">
      <c r="A104" s="35">
        <f t="shared" si="2"/>
        <v>45251</v>
      </c>
      <c r="B104" s="36">
        <f>SUMIFS(СВЦЭМ!$C$39:$C$782,СВЦЭМ!$A$39:$A$782,$A104,СВЦЭМ!$B$39:$B$782,B$83)+'СЕТ СН'!$H$9+СВЦЭМ!$D$10+'СЕТ СН'!$H$6-'СЕТ СН'!$H$19</f>
        <v>2168.71259117</v>
      </c>
      <c r="C104" s="36">
        <f>SUMIFS(СВЦЭМ!$C$39:$C$782,СВЦЭМ!$A$39:$A$782,$A104,СВЦЭМ!$B$39:$B$782,C$83)+'СЕТ СН'!$H$9+СВЦЭМ!$D$10+'СЕТ СН'!$H$6-'СЕТ СН'!$H$19</f>
        <v>2206.6709075600002</v>
      </c>
      <c r="D104" s="36">
        <f>SUMIFS(СВЦЭМ!$C$39:$C$782,СВЦЭМ!$A$39:$A$782,$A104,СВЦЭМ!$B$39:$B$782,D$83)+'СЕТ СН'!$H$9+СВЦЭМ!$D$10+'СЕТ СН'!$H$6-'СЕТ СН'!$H$19</f>
        <v>2240.4124541400001</v>
      </c>
      <c r="E104" s="36">
        <f>SUMIFS(СВЦЭМ!$C$39:$C$782,СВЦЭМ!$A$39:$A$782,$A104,СВЦЭМ!$B$39:$B$782,E$83)+'СЕТ СН'!$H$9+СВЦЭМ!$D$10+'СЕТ СН'!$H$6-'СЕТ СН'!$H$19</f>
        <v>2223.5661019600002</v>
      </c>
      <c r="F104" s="36">
        <f>SUMIFS(СВЦЭМ!$C$39:$C$782,СВЦЭМ!$A$39:$A$782,$A104,СВЦЭМ!$B$39:$B$782,F$83)+'СЕТ СН'!$H$9+СВЦЭМ!$D$10+'СЕТ СН'!$H$6-'СЕТ СН'!$H$19</f>
        <v>2201.4415104200002</v>
      </c>
      <c r="G104" s="36">
        <f>SUMIFS(СВЦЭМ!$C$39:$C$782,СВЦЭМ!$A$39:$A$782,$A104,СВЦЭМ!$B$39:$B$782,G$83)+'СЕТ СН'!$H$9+СВЦЭМ!$D$10+'СЕТ СН'!$H$6-'СЕТ СН'!$H$19</f>
        <v>2193.07974109</v>
      </c>
      <c r="H104" s="36">
        <f>SUMIFS(СВЦЭМ!$C$39:$C$782,СВЦЭМ!$A$39:$A$782,$A104,СВЦЭМ!$B$39:$B$782,H$83)+'СЕТ СН'!$H$9+СВЦЭМ!$D$10+'СЕТ СН'!$H$6-'СЕТ СН'!$H$19</f>
        <v>2185.1811853400004</v>
      </c>
      <c r="I104" s="36">
        <f>SUMIFS(СВЦЭМ!$C$39:$C$782,СВЦЭМ!$A$39:$A$782,$A104,СВЦЭМ!$B$39:$B$782,I$83)+'СЕТ СН'!$H$9+СВЦЭМ!$D$10+'СЕТ СН'!$H$6-'СЕТ СН'!$H$19</f>
        <v>2176.52557032</v>
      </c>
      <c r="J104" s="36">
        <f>SUMIFS(СВЦЭМ!$C$39:$C$782,СВЦЭМ!$A$39:$A$782,$A104,СВЦЭМ!$B$39:$B$782,J$83)+'СЕТ СН'!$H$9+СВЦЭМ!$D$10+'СЕТ СН'!$H$6-'СЕТ СН'!$H$19</f>
        <v>2125.1549817</v>
      </c>
      <c r="K104" s="36">
        <f>SUMIFS(СВЦЭМ!$C$39:$C$782,СВЦЭМ!$A$39:$A$782,$A104,СВЦЭМ!$B$39:$B$782,K$83)+'СЕТ СН'!$H$9+СВЦЭМ!$D$10+'СЕТ СН'!$H$6-'СЕТ СН'!$H$19</f>
        <v>2129.6328671400001</v>
      </c>
      <c r="L104" s="36">
        <f>SUMIFS(СВЦЭМ!$C$39:$C$782,СВЦЭМ!$A$39:$A$782,$A104,СВЦЭМ!$B$39:$B$782,L$83)+'СЕТ СН'!$H$9+СВЦЭМ!$D$10+'СЕТ СН'!$H$6-'СЕТ СН'!$H$19</f>
        <v>2174.5770236100002</v>
      </c>
      <c r="M104" s="36">
        <f>SUMIFS(СВЦЭМ!$C$39:$C$782,СВЦЭМ!$A$39:$A$782,$A104,СВЦЭМ!$B$39:$B$782,M$83)+'СЕТ СН'!$H$9+СВЦЭМ!$D$10+'СЕТ СН'!$H$6-'СЕТ СН'!$H$19</f>
        <v>2200.3010984300004</v>
      </c>
      <c r="N104" s="36">
        <f>SUMIFS(СВЦЭМ!$C$39:$C$782,СВЦЭМ!$A$39:$A$782,$A104,СВЦЭМ!$B$39:$B$782,N$83)+'СЕТ СН'!$H$9+СВЦЭМ!$D$10+'СЕТ СН'!$H$6-'СЕТ СН'!$H$19</f>
        <v>2183.6266791600001</v>
      </c>
      <c r="O104" s="36">
        <f>SUMIFS(СВЦЭМ!$C$39:$C$782,СВЦЭМ!$A$39:$A$782,$A104,СВЦЭМ!$B$39:$B$782,O$83)+'СЕТ СН'!$H$9+СВЦЭМ!$D$10+'СЕТ СН'!$H$6-'СЕТ СН'!$H$19</f>
        <v>2170.1000632</v>
      </c>
      <c r="P104" s="36">
        <f>SUMIFS(СВЦЭМ!$C$39:$C$782,СВЦЭМ!$A$39:$A$782,$A104,СВЦЭМ!$B$39:$B$782,P$83)+'СЕТ СН'!$H$9+СВЦЭМ!$D$10+'СЕТ СН'!$H$6-'СЕТ СН'!$H$19</f>
        <v>2171.2054443500001</v>
      </c>
      <c r="Q104" s="36">
        <f>SUMIFS(СВЦЭМ!$C$39:$C$782,СВЦЭМ!$A$39:$A$782,$A104,СВЦЭМ!$B$39:$B$782,Q$83)+'СЕТ СН'!$H$9+СВЦЭМ!$D$10+'СЕТ СН'!$H$6-'СЕТ СН'!$H$19</f>
        <v>2176.1379978</v>
      </c>
      <c r="R104" s="36">
        <f>SUMIFS(СВЦЭМ!$C$39:$C$782,СВЦЭМ!$A$39:$A$782,$A104,СВЦЭМ!$B$39:$B$782,R$83)+'СЕТ СН'!$H$9+СВЦЭМ!$D$10+'СЕТ СН'!$H$6-'СЕТ СН'!$H$19</f>
        <v>2169.8072876600004</v>
      </c>
      <c r="S104" s="36">
        <f>SUMIFS(СВЦЭМ!$C$39:$C$782,СВЦЭМ!$A$39:$A$782,$A104,СВЦЭМ!$B$39:$B$782,S$83)+'СЕТ СН'!$H$9+СВЦЭМ!$D$10+'СЕТ СН'!$H$6-'СЕТ СН'!$H$19</f>
        <v>2152.08130562</v>
      </c>
      <c r="T104" s="36">
        <f>SUMIFS(СВЦЭМ!$C$39:$C$782,СВЦЭМ!$A$39:$A$782,$A104,СВЦЭМ!$B$39:$B$782,T$83)+'СЕТ СН'!$H$9+СВЦЭМ!$D$10+'СЕТ СН'!$H$6-'СЕТ СН'!$H$19</f>
        <v>2094.4928299500002</v>
      </c>
      <c r="U104" s="36">
        <f>SUMIFS(СВЦЭМ!$C$39:$C$782,СВЦЭМ!$A$39:$A$782,$A104,СВЦЭМ!$B$39:$B$782,U$83)+'СЕТ СН'!$H$9+СВЦЭМ!$D$10+'СЕТ СН'!$H$6-'СЕТ СН'!$H$19</f>
        <v>2073.1273791200001</v>
      </c>
      <c r="V104" s="36">
        <f>SUMIFS(СВЦЭМ!$C$39:$C$782,СВЦЭМ!$A$39:$A$782,$A104,СВЦЭМ!$B$39:$B$782,V$83)+'СЕТ СН'!$H$9+СВЦЭМ!$D$10+'СЕТ СН'!$H$6-'СЕТ СН'!$H$19</f>
        <v>2085.1798880900001</v>
      </c>
      <c r="W104" s="36">
        <f>SUMIFS(СВЦЭМ!$C$39:$C$782,СВЦЭМ!$A$39:$A$782,$A104,СВЦЭМ!$B$39:$B$782,W$83)+'СЕТ СН'!$H$9+СВЦЭМ!$D$10+'СЕТ СН'!$H$6-'СЕТ СН'!$H$19</f>
        <v>2094.5311199900002</v>
      </c>
      <c r="X104" s="36">
        <f>SUMIFS(СВЦЭМ!$C$39:$C$782,СВЦЭМ!$A$39:$A$782,$A104,СВЦЭМ!$B$39:$B$782,X$83)+'СЕТ СН'!$H$9+СВЦЭМ!$D$10+'СЕТ СН'!$H$6-'СЕТ СН'!$H$19</f>
        <v>2130.9574587800003</v>
      </c>
      <c r="Y104" s="36">
        <f>SUMIFS(СВЦЭМ!$C$39:$C$782,СВЦЭМ!$A$39:$A$782,$A104,СВЦЭМ!$B$39:$B$782,Y$83)+'СЕТ СН'!$H$9+СВЦЭМ!$D$10+'СЕТ СН'!$H$6-'СЕТ СН'!$H$19</f>
        <v>2156.1039924400002</v>
      </c>
    </row>
    <row r="105" spans="1:25" ht="15.75" x14ac:dyDescent="0.2">
      <c r="A105" s="35">
        <f t="shared" si="2"/>
        <v>45252</v>
      </c>
      <c r="B105" s="36">
        <f>SUMIFS(СВЦЭМ!$C$39:$C$782,СВЦЭМ!$A$39:$A$782,$A105,СВЦЭМ!$B$39:$B$782,B$83)+'СЕТ СН'!$H$9+СВЦЭМ!$D$10+'СЕТ СН'!$H$6-'СЕТ СН'!$H$19</f>
        <v>2080.8028255500003</v>
      </c>
      <c r="C105" s="36">
        <f>SUMIFS(СВЦЭМ!$C$39:$C$782,СВЦЭМ!$A$39:$A$782,$A105,СВЦЭМ!$B$39:$B$782,C$83)+'СЕТ СН'!$H$9+СВЦЭМ!$D$10+'СЕТ СН'!$H$6-'СЕТ СН'!$H$19</f>
        <v>2141.0385950900004</v>
      </c>
      <c r="D105" s="36">
        <f>SUMIFS(СВЦЭМ!$C$39:$C$782,СВЦЭМ!$A$39:$A$782,$A105,СВЦЭМ!$B$39:$B$782,D$83)+'СЕТ СН'!$H$9+СВЦЭМ!$D$10+'СЕТ СН'!$H$6-'СЕТ СН'!$H$19</f>
        <v>2195.5977414900003</v>
      </c>
      <c r="E105" s="36">
        <f>SUMIFS(СВЦЭМ!$C$39:$C$782,СВЦЭМ!$A$39:$A$782,$A105,СВЦЭМ!$B$39:$B$782,E$83)+'СЕТ СН'!$H$9+СВЦЭМ!$D$10+'СЕТ СН'!$H$6-'СЕТ СН'!$H$19</f>
        <v>2201.8314125900001</v>
      </c>
      <c r="F105" s="36">
        <f>SUMIFS(СВЦЭМ!$C$39:$C$782,СВЦЭМ!$A$39:$A$782,$A105,СВЦЭМ!$B$39:$B$782,F$83)+'СЕТ СН'!$H$9+СВЦЭМ!$D$10+'СЕТ СН'!$H$6-'СЕТ СН'!$H$19</f>
        <v>2188.01436999</v>
      </c>
      <c r="G105" s="36">
        <f>SUMIFS(СВЦЭМ!$C$39:$C$782,СВЦЭМ!$A$39:$A$782,$A105,СВЦЭМ!$B$39:$B$782,G$83)+'СЕТ СН'!$H$9+СВЦЭМ!$D$10+'СЕТ СН'!$H$6-'СЕТ СН'!$H$19</f>
        <v>2178.5132481400001</v>
      </c>
      <c r="H105" s="36">
        <f>SUMIFS(СВЦЭМ!$C$39:$C$782,СВЦЭМ!$A$39:$A$782,$A105,СВЦЭМ!$B$39:$B$782,H$83)+'СЕТ СН'!$H$9+СВЦЭМ!$D$10+'СЕТ СН'!$H$6-'СЕТ СН'!$H$19</f>
        <v>2130.4105950500002</v>
      </c>
      <c r="I105" s="36">
        <f>SUMIFS(СВЦЭМ!$C$39:$C$782,СВЦЭМ!$A$39:$A$782,$A105,СВЦЭМ!$B$39:$B$782,I$83)+'СЕТ СН'!$H$9+СВЦЭМ!$D$10+'СЕТ СН'!$H$6-'СЕТ СН'!$H$19</f>
        <v>2060.2599126500004</v>
      </c>
      <c r="J105" s="36">
        <f>SUMIFS(СВЦЭМ!$C$39:$C$782,СВЦЭМ!$A$39:$A$782,$A105,СВЦЭМ!$B$39:$B$782,J$83)+'СЕТ СН'!$H$9+СВЦЭМ!$D$10+'СЕТ СН'!$H$6-'СЕТ СН'!$H$19</f>
        <v>2015.15085073</v>
      </c>
      <c r="K105" s="36">
        <f>SUMIFS(СВЦЭМ!$C$39:$C$782,СВЦЭМ!$A$39:$A$782,$A105,СВЦЭМ!$B$39:$B$782,K$83)+'СЕТ СН'!$H$9+СВЦЭМ!$D$10+'СЕТ СН'!$H$6-'СЕТ СН'!$H$19</f>
        <v>2021.9358471600001</v>
      </c>
      <c r="L105" s="36">
        <f>SUMIFS(СВЦЭМ!$C$39:$C$782,СВЦЭМ!$A$39:$A$782,$A105,СВЦЭМ!$B$39:$B$782,L$83)+'СЕТ СН'!$H$9+СВЦЭМ!$D$10+'СЕТ СН'!$H$6-'СЕТ СН'!$H$19</f>
        <v>2038.5233186600001</v>
      </c>
      <c r="M105" s="36">
        <f>SUMIFS(СВЦЭМ!$C$39:$C$782,СВЦЭМ!$A$39:$A$782,$A105,СВЦЭМ!$B$39:$B$782,M$83)+'СЕТ СН'!$H$9+СВЦЭМ!$D$10+'СЕТ СН'!$H$6-'СЕТ СН'!$H$19</f>
        <v>2125.2004142400001</v>
      </c>
      <c r="N105" s="36">
        <f>SUMIFS(СВЦЭМ!$C$39:$C$782,СВЦЭМ!$A$39:$A$782,$A105,СВЦЭМ!$B$39:$B$782,N$83)+'СЕТ СН'!$H$9+СВЦЭМ!$D$10+'СЕТ СН'!$H$6-'СЕТ СН'!$H$19</f>
        <v>2132.6271924500002</v>
      </c>
      <c r="O105" s="36">
        <f>SUMIFS(СВЦЭМ!$C$39:$C$782,СВЦЭМ!$A$39:$A$782,$A105,СВЦЭМ!$B$39:$B$782,O$83)+'СЕТ СН'!$H$9+СВЦЭМ!$D$10+'СЕТ СН'!$H$6-'СЕТ СН'!$H$19</f>
        <v>2147.9453688400004</v>
      </c>
      <c r="P105" s="36">
        <f>SUMIFS(СВЦЭМ!$C$39:$C$782,СВЦЭМ!$A$39:$A$782,$A105,СВЦЭМ!$B$39:$B$782,P$83)+'СЕТ СН'!$H$9+СВЦЭМ!$D$10+'СЕТ СН'!$H$6-'СЕТ СН'!$H$19</f>
        <v>2158.3545946700001</v>
      </c>
      <c r="Q105" s="36">
        <f>SUMIFS(СВЦЭМ!$C$39:$C$782,СВЦЭМ!$A$39:$A$782,$A105,СВЦЭМ!$B$39:$B$782,Q$83)+'СЕТ СН'!$H$9+СВЦЭМ!$D$10+'СЕТ СН'!$H$6-'СЕТ СН'!$H$19</f>
        <v>2170.0211100400002</v>
      </c>
      <c r="R105" s="36">
        <f>SUMIFS(СВЦЭМ!$C$39:$C$782,СВЦЭМ!$A$39:$A$782,$A105,СВЦЭМ!$B$39:$B$782,R$83)+'СЕТ СН'!$H$9+СВЦЭМ!$D$10+'СЕТ СН'!$H$6-'СЕТ СН'!$H$19</f>
        <v>2163.2115435800001</v>
      </c>
      <c r="S105" s="36">
        <f>SUMIFS(СВЦЭМ!$C$39:$C$782,СВЦЭМ!$A$39:$A$782,$A105,СВЦЭМ!$B$39:$B$782,S$83)+'СЕТ СН'!$H$9+СВЦЭМ!$D$10+'СЕТ СН'!$H$6-'СЕТ СН'!$H$19</f>
        <v>2128.61877972</v>
      </c>
      <c r="T105" s="36">
        <f>SUMIFS(СВЦЭМ!$C$39:$C$782,СВЦЭМ!$A$39:$A$782,$A105,СВЦЭМ!$B$39:$B$782,T$83)+'СЕТ СН'!$H$9+СВЦЭМ!$D$10+'СЕТ СН'!$H$6-'СЕТ СН'!$H$19</f>
        <v>2056.5031962800003</v>
      </c>
      <c r="U105" s="36">
        <f>SUMIFS(СВЦЭМ!$C$39:$C$782,СВЦЭМ!$A$39:$A$782,$A105,СВЦЭМ!$B$39:$B$782,U$83)+'СЕТ СН'!$H$9+СВЦЭМ!$D$10+'СЕТ СН'!$H$6-'СЕТ СН'!$H$19</f>
        <v>2022.0313382000002</v>
      </c>
      <c r="V105" s="36">
        <f>SUMIFS(СВЦЭМ!$C$39:$C$782,СВЦЭМ!$A$39:$A$782,$A105,СВЦЭМ!$B$39:$B$782,V$83)+'СЕТ СН'!$H$9+СВЦЭМ!$D$10+'СЕТ СН'!$H$6-'СЕТ СН'!$H$19</f>
        <v>2002.1229697000001</v>
      </c>
      <c r="W105" s="36">
        <f>SUMIFS(СВЦЭМ!$C$39:$C$782,СВЦЭМ!$A$39:$A$782,$A105,СВЦЭМ!$B$39:$B$782,W$83)+'СЕТ СН'!$H$9+СВЦЭМ!$D$10+'СЕТ СН'!$H$6-'СЕТ СН'!$H$19</f>
        <v>1971.1995002900001</v>
      </c>
      <c r="X105" s="36">
        <f>SUMIFS(СВЦЭМ!$C$39:$C$782,СВЦЭМ!$A$39:$A$782,$A105,СВЦЭМ!$B$39:$B$782,X$83)+'СЕТ СН'!$H$9+СВЦЭМ!$D$10+'СЕТ СН'!$H$6-'СЕТ СН'!$H$19</f>
        <v>1999.5393335000001</v>
      </c>
      <c r="Y105" s="36">
        <f>SUMIFS(СВЦЭМ!$C$39:$C$782,СВЦЭМ!$A$39:$A$782,$A105,СВЦЭМ!$B$39:$B$782,Y$83)+'СЕТ СН'!$H$9+СВЦЭМ!$D$10+'СЕТ СН'!$H$6-'СЕТ СН'!$H$19</f>
        <v>2058.8997060200004</v>
      </c>
    </row>
    <row r="106" spans="1:25" ht="15.75" x14ac:dyDescent="0.2">
      <c r="A106" s="35">
        <f t="shared" si="2"/>
        <v>45253</v>
      </c>
      <c r="B106" s="36">
        <f>SUMIFS(СВЦЭМ!$C$39:$C$782,СВЦЭМ!$A$39:$A$782,$A106,СВЦЭМ!$B$39:$B$782,B$83)+'СЕТ СН'!$H$9+СВЦЭМ!$D$10+'СЕТ СН'!$H$6-'СЕТ СН'!$H$19</f>
        <v>2112.86783371</v>
      </c>
      <c r="C106" s="36">
        <f>SUMIFS(СВЦЭМ!$C$39:$C$782,СВЦЭМ!$A$39:$A$782,$A106,СВЦЭМ!$B$39:$B$782,C$83)+'СЕТ СН'!$H$9+СВЦЭМ!$D$10+'СЕТ СН'!$H$6-'СЕТ СН'!$H$19</f>
        <v>2170.6134897000002</v>
      </c>
      <c r="D106" s="36">
        <f>SUMIFS(СВЦЭМ!$C$39:$C$782,СВЦЭМ!$A$39:$A$782,$A106,СВЦЭМ!$B$39:$B$782,D$83)+'СЕТ СН'!$H$9+СВЦЭМ!$D$10+'СЕТ СН'!$H$6-'СЕТ СН'!$H$19</f>
        <v>2219.3624674100001</v>
      </c>
      <c r="E106" s="36">
        <f>SUMIFS(СВЦЭМ!$C$39:$C$782,СВЦЭМ!$A$39:$A$782,$A106,СВЦЭМ!$B$39:$B$782,E$83)+'СЕТ СН'!$H$9+СВЦЭМ!$D$10+'СЕТ СН'!$H$6-'СЕТ СН'!$H$19</f>
        <v>2203.4974792100002</v>
      </c>
      <c r="F106" s="36">
        <f>SUMIFS(СВЦЭМ!$C$39:$C$782,СВЦЭМ!$A$39:$A$782,$A106,СВЦЭМ!$B$39:$B$782,F$83)+'СЕТ СН'!$H$9+СВЦЭМ!$D$10+'СЕТ СН'!$H$6-'СЕТ СН'!$H$19</f>
        <v>2205.4827550200002</v>
      </c>
      <c r="G106" s="36">
        <f>SUMIFS(СВЦЭМ!$C$39:$C$782,СВЦЭМ!$A$39:$A$782,$A106,СВЦЭМ!$B$39:$B$782,G$83)+'СЕТ СН'!$H$9+СВЦЭМ!$D$10+'СЕТ СН'!$H$6-'СЕТ СН'!$H$19</f>
        <v>2186.1055395800004</v>
      </c>
      <c r="H106" s="36">
        <f>SUMIFS(СВЦЭМ!$C$39:$C$782,СВЦЭМ!$A$39:$A$782,$A106,СВЦЭМ!$B$39:$B$782,H$83)+'СЕТ СН'!$H$9+СВЦЭМ!$D$10+'СЕТ СН'!$H$6-'СЕТ СН'!$H$19</f>
        <v>2135.0218479</v>
      </c>
      <c r="I106" s="36">
        <f>SUMIFS(СВЦЭМ!$C$39:$C$782,СВЦЭМ!$A$39:$A$782,$A106,СВЦЭМ!$B$39:$B$782,I$83)+'СЕТ СН'!$H$9+СВЦЭМ!$D$10+'СЕТ СН'!$H$6-'СЕТ СН'!$H$19</f>
        <v>2081.1341436000002</v>
      </c>
      <c r="J106" s="36">
        <f>SUMIFS(СВЦЭМ!$C$39:$C$782,СВЦЭМ!$A$39:$A$782,$A106,СВЦЭМ!$B$39:$B$782,J$83)+'СЕТ СН'!$H$9+СВЦЭМ!$D$10+'СЕТ СН'!$H$6-'СЕТ СН'!$H$19</f>
        <v>2078.8661267900002</v>
      </c>
      <c r="K106" s="36">
        <f>SUMIFS(СВЦЭМ!$C$39:$C$782,СВЦЭМ!$A$39:$A$782,$A106,СВЦЭМ!$B$39:$B$782,K$83)+'СЕТ СН'!$H$9+СВЦЭМ!$D$10+'СЕТ СН'!$H$6-'СЕТ СН'!$H$19</f>
        <v>2102.0547917600002</v>
      </c>
      <c r="L106" s="36">
        <f>SUMIFS(СВЦЭМ!$C$39:$C$782,СВЦЭМ!$A$39:$A$782,$A106,СВЦЭМ!$B$39:$B$782,L$83)+'СЕТ СН'!$H$9+СВЦЭМ!$D$10+'СЕТ СН'!$H$6-'СЕТ СН'!$H$19</f>
        <v>2136.1367028500003</v>
      </c>
      <c r="M106" s="36">
        <f>SUMIFS(СВЦЭМ!$C$39:$C$782,СВЦЭМ!$A$39:$A$782,$A106,СВЦЭМ!$B$39:$B$782,M$83)+'СЕТ СН'!$H$9+СВЦЭМ!$D$10+'СЕТ СН'!$H$6-'СЕТ СН'!$H$19</f>
        <v>2210.3843229200002</v>
      </c>
      <c r="N106" s="36">
        <f>SUMIFS(СВЦЭМ!$C$39:$C$782,СВЦЭМ!$A$39:$A$782,$A106,СВЦЭМ!$B$39:$B$782,N$83)+'СЕТ СН'!$H$9+СВЦЭМ!$D$10+'СЕТ СН'!$H$6-'СЕТ СН'!$H$19</f>
        <v>2253.3295489000002</v>
      </c>
      <c r="O106" s="36">
        <f>SUMIFS(СВЦЭМ!$C$39:$C$782,СВЦЭМ!$A$39:$A$782,$A106,СВЦЭМ!$B$39:$B$782,O$83)+'СЕТ СН'!$H$9+СВЦЭМ!$D$10+'СЕТ СН'!$H$6-'СЕТ СН'!$H$19</f>
        <v>2255.9746788000002</v>
      </c>
      <c r="P106" s="36">
        <f>SUMIFS(СВЦЭМ!$C$39:$C$782,СВЦЭМ!$A$39:$A$782,$A106,СВЦЭМ!$B$39:$B$782,P$83)+'СЕТ СН'!$H$9+СВЦЭМ!$D$10+'СЕТ СН'!$H$6-'СЕТ СН'!$H$19</f>
        <v>2252.8112327900003</v>
      </c>
      <c r="Q106" s="36">
        <f>SUMIFS(СВЦЭМ!$C$39:$C$782,СВЦЭМ!$A$39:$A$782,$A106,СВЦЭМ!$B$39:$B$782,Q$83)+'СЕТ СН'!$H$9+СВЦЭМ!$D$10+'СЕТ СН'!$H$6-'СЕТ СН'!$H$19</f>
        <v>2257.1196085700003</v>
      </c>
      <c r="R106" s="36">
        <f>SUMIFS(СВЦЭМ!$C$39:$C$782,СВЦЭМ!$A$39:$A$782,$A106,СВЦЭМ!$B$39:$B$782,R$83)+'СЕТ СН'!$H$9+СВЦЭМ!$D$10+'СЕТ СН'!$H$6-'СЕТ СН'!$H$19</f>
        <v>2236.7806068300001</v>
      </c>
      <c r="S106" s="36">
        <f>SUMIFS(СВЦЭМ!$C$39:$C$782,СВЦЭМ!$A$39:$A$782,$A106,СВЦЭМ!$B$39:$B$782,S$83)+'СЕТ СН'!$H$9+СВЦЭМ!$D$10+'СЕТ СН'!$H$6-'СЕТ СН'!$H$19</f>
        <v>2206.800084</v>
      </c>
      <c r="T106" s="36">
        <f>SUMIFS(СВЦЭМ!$C$39:$C$782,СВЦЭМ!$A$39:$A$782,$A106,СВЦЭМ!$B$39:$B$782,T$83)+'СЕТ СН'!$H$9+СВЦЭМ!$D$10+'СЕТ СН'!$H$6-'СЕТ СН'!$H$19</f>
        <v>2137.8818155400004</v>
      </c>
      <c r="U106" s="36">
        <f>SUMIFS(СВЦЭМ!$C$39:$C$782,СВЦЭМ!$A$39:$A$782,$A106,СВЦЭМ!$B$39:$B$782,U$83)+'СЕТ СН'!$H$9+СВЦЭМ!$D$10+'СЕТ СН'!$H$6-'СЕТ СН'!$H$19</f>
        <v>2137.2200860800003</v>
      </c>
      <c r="V106" s="36">
        <f>SUMIFS(СВЦЭМ!$C$39:$C$782,СВЦЭМ!$A$39:$A$782,$A106,СВЦЭМ!$B$39:$B$782,V$83)+'СЕТ СН'!$H$9+СВЦЭМ!$D$10+'СЕТ СН'!$H$6-'СЕТ СН'!$H$19</f>
        <v>2112.0385811700003</v>
      </c>
      <c r="W106" s="36">
        <f>SUMIFS(СВЦЭМ!$C$39:$C$782,СВЦЭМ!$A$39:$A$782,$A106,СВЦЭМ!$B$39:$B$782,W$83)+'СЕТ СН'!$H$9+СВЦЭМ!$D$10+'СЕТ СН'!$H$6-'СЕТ СН'!$H$19</f>
        <v>2102.9894468100001</v>
      </c>
      <c r="X106" s="36">
        <f>SUMIFS(СВЦЭМ!$C$39:$C$782,СВЦЭМ!$A$39:$A$782,$A106,СВЦЭМ!$B$39:$B$782,X$83)+'СЕТ СН'!$H$9+СВЦЭМ!$D$10+'СЕТ СН'!$H$6-'СЕТ СН'!$H$19</f>
        <v>2110.3658075400003</v>
      </c>
      <c r="Y106" s="36">
        <f>SUMIFS(СВЦЭМ!$C$39:$C$782,СВЦЭМ!$A$39:$A$782,$A106,СВЦЭМ!$B$39:$B$782,Y$83)+'СЕТ СН'!$H$9+СВЦЭМ!$D$10+'СЕТ СН'!$H$6-'СЕТ СН'!$H$19</f>
        <v>2173.0624020400001</v>
      </c>
    </row>
    <row r="107" spans="1:25" ht="15.75" x14ac:dyDescent="0.2">
      <c r="A107" s="35">
        <f t="shared" si="2"/>
        <v>45254</v>
      </c>
      <c r="B107" s="36">
        <f>SUMIFS(СВЦЭМ!$C$39:$C$782,СВЦЭМ!$A$39:$A$782,$A107,СВЦЭМ!$B$39:$B$782,B$83)+'СЕТ СН'!$H$9+СВЦЭМ!$D$10+'СЕТ СН'!$H$6-'СЕТ СН'!$H$19</f>
        <v>2083.9568565900004</v>
      </c>
      <c r="C107" s="36">
        <f>SUMIFS(СВЦЭМ!$C$39:$C$782,СВЦЭМ!$A$39:$A$782,$A107,СВЦЭМ!$B$39:$B$782,C$83)+'СЕТ СН'!$H$9+СВЦЭМ!$D$10+'СЕТ СН'!$H$6-'СЕТ СН'!$H$19</f>
        <v>2123.0656448100003</v>
      </c>
      <c r="D107" s="36">
        <f>SUMIFS(СВЦЭМ!$C$39:$C$782,СВЦЭМ!$A$39:$A$782,$A107,СВЦЭМ!$B$39:$B$782,D$83)+'СЕТ СН'!$H$9+СВЦЭМ!$D$10+'СЕТ СН'!$H$6-'СЕТ СН'!$H$19</f>
        <v>2158.5412728600004</v>
      </c>
      <c r="E107" s="36">
        <f>SUMIFS(СВЦЭМ!$C$39:$C$782,СВЦЭМ!$A$39:$A$782,$A107,СВЦЭМ!$B$39:$B$782,E$83)+'СЕТ СН'!$H$9+СВЦЭМ!$D$10+'СЕТ СН'!$H$6-'СЕТ СН'!$H$19</f>
        <v>2145.5837867600003</v>
      </c>
      <c r="F107" s="36">
        <f>SUMIFS(СВЦЭМ!$C$39:$C$782,СВЦЭМ!$A$39:$A$782,$A107,СВЦЭМ!$B$39:$B$782,F$83)+'СЕТ СН'!$H$9+СВЦЭМ!$D$10+'СЕТ СН'!$H$6-'СЕТ СН'!$H$19</f>
        <v>2149.9951292700002</v>
      </c>
      <c r="G107" s="36">
        <f>SUMIFS(СВЦЭМ!$C$39:$C$782,СВЦЭМ!$A$39:$A$782,$A107,СВЦЭМ!$B$39:$B$782,G$83)+'СЕТ СН'!$H$9+СВЦЭМ!$D$10+'СЕТ СН'!$H$6-'СЕТ СН'!$H$19</f>
        <v>2141.7120830200001</v>
      </c>
      <c r="H107" s="36">
        <f>SUMIFS(СВЦЭМ!$C$39:$C$782,СВЦЭМ!$A$39:$A$782,$A107,СВЦЭМ!$B$39:$B$782,H$83)+'СЕТ СН'!$H$9+СВЦЭМ!$D$10+'СЕТ СН'!$H$6-'СЕТ СН'!$H$19</f>
        <v>2112.7590275700004</v>
      </c>
      <c r="I107" s="36">
        <f>SUMIFS(СВЦЭМ!$C$39:$C$782,СВЦЭМ!$A$39:$A$782,$A107,СВЦЭМ!$B$39:$B$782,I$83)+'СЕТ СН'!$H$9+СВЦЭМ!$D$10+'СЕТ СН'!$H$6-'СЕТ СН'!$H$19</f>
        <v>2056.1301626900004</v>
      </c>
      <c r="J107" s="36">
        <f>SUMIFS(СВЦЭМ!$C$39:$C$782,СВЦЭМ!$A$39:$A$782,$A107,СВЦЭМ!$B$39:$B$782,J$83)+'СЕТ СН'!$H$9+СВЦЭМ!$D$10+'СЕТ СН'!$H$6-'СЕТ СН'!$H$19</f>
        <v>2002.2297546900002</v>
      </c>
      <c r="K107" s="36">
        <f>SUMIFS(СВЦЭМ!$C$39:$C$782,СВЦЭМ!$A$39:$A$782,$A107,СВЦЭМ!$B$39:$B$782,K$83)+'СЕТ СН'!$H$9+СВЦЭМ!$D$10+'СЕТ СН'!$H$6-'СЕТ СН'!$H$19</f>
        <v>1967.3300437100002</v>
      </c>
      <c r="L107" s="36">
        <f>SUMIFS(СВЦЭМ!$C$39:$C$782,СВЦЭМ!$A$39:$A$782,$A107,СВЦЭМ!$B$39:$B$782,L$83)+'СЕТ СН'!$H$9+СВЦЭМ!$D$10+'СЕТ СН'!$H$6-'СЕТ СН'!$H$19</f>
        <v>1955.1990187000001</v>
      </c>
      <c r="M107" s="36">
        <f>SUMIFS(СВЦЭМ!$C$39:$C$782,СВЦЭМ!$A$39:$A$782,$A107,СВЦЭМ!$B$39:$B$782,M$83)+'СЕТ СН'!$H$9+СВЦЭМ!$D$10+'СЕТ СН'!$H$6-'СЕТ СН'!$H$19</f>
        <v>1970.41452409</v>
      </c>
      <c r="N107" s="36">
        <f>SUMIFS(СВЦЭМ!$C$39:$C$782,СВЦЭМ!$A$39:$A$782,$A107,СВЦЭМ!$B$39:$B$782,N$83)+'СЕТ СН'!$H$9+СВЦЭМ!$D$10+'СЕТ СН'!$H$6-'СЕТ СН'!$H$19</f>
        <v>1982.61365215</v>
      </c>
      <c r="O107" s="36">
        <f>SUMIFS(СВЦЭМ!$C$39:$C$782,СВЦЭМ!$A$39:$A$782,$A107,СВЦЭМ!$B$39:$B$782,O$83)+'СЕТ СН'!$H$9+СВЦЭМ!$D$10+'СЕТ СН'!$H$6-'СЕТ СН'!$H$19</f>
        <v>1990.96760451</v>
      </c>
      <c r="P107" s="36">
        <f>SUMIFS(СВЦЭМ!$C$39:$C$782,СВЦЭМ!$A$39:$A$782,$A107,СВЦЭМ!$B$39:$B$782,P$83)+'СЕТ СН'!$H$9+СВЦЭМ!$D$10+'СЕТ СН'!$H$6-'СЕТ СН'!$H$19</f>
        <v>1995.1670650000001</v>
      </c>
      <c r="Q107" s="36">
        <f>SUMIFS(СВЦЭМ!$C$39:$C$782,СВЦЭМ!$A$39:$A$782,$A107,СВЦЭМ!$B$39:$B$782,Q$83)+'СЕТ СН'!$H$9+СВЦЭМ!$D$10+'СЕТ СН'!$H$6-'СЕТ СН'!$H$19</f>
        <v>1999.8143857500002</v>
      </c>
      <c r="R107" s="36">
        <f>SUMIFS(СВЦЭМ!$C$39:$C$782,СВЦЭМ!$A$39:$A$782,$A107,СВЦЭМ!$B$39:$B$782,R$83)+'СЕТ СН'!$H$9+СВЦЭМ!$D$10+'СЕТ СН'!$H$6-'СЕТ СН'!$H$19</f>
        <v>1998.00762463</v>
      </c>
      <c r="S107" s="36">
        <f>SUMIFS(СВЦЭМ!$C$39:$C$782,СВЦЭМ!$A$39:$A$782,$A107,СВЦЭМ!$B$39:$B$782,S$83)+'СЕТ СН'!$H$9+СВЦЭМ!$D$10+'СЕТ СН'!$H$6-'СЕТ СН'!$H$19</f>
        <v>1945.62820891</v>
      </c>
      <c r="T107" s="36">
        <f>SUMIFS(СВЦЭМ!$C$39:$C$782,СВЦЭМ!$A$39:$A$782,$A107,СВЦЭМ!$B$39:$B$782,T$83)+'СЕТ СН'!$H$9+СВЦЭМ!$D$10+'СЕТ СН'!$H$6-'СЕТ СН'!$H$19</f>
        <v>1913.6717690400001</v>
      </c>
      <c r="U107" s="36">
        <f>SUMIFS(СВЦЭМ!$C$39:$C$782,СВЦЭМ!$A$39:$A$782,$A107,СВЦЭМ!$B$39:$B$782,U$83)+'СЕТ СН'!$H$9+СВЦЭМ!$D$10+'СЕТ СН'!$H$6-'СЕТ СН'!$H$19</f>
        <v>1924.14042494</v>
      </c>
      <c r="V107" s="36">
        <f>SUMIFS(СВЦЭМ!$C$39:$C$782,СВЦЭМ!$A$39:$A$782,$A107,СВЦЭМ!$B$39:$B$782,V$83)+'СЕТ СН'!$H$9+СВЦЭМ!$D$10+'СЕТ СН'!$H$6-'СЕТ СН'!$H$19</f>
        <v>1958.9813397</v>
      </c>
      <c r="W107" s="36">
        <f>SUMIFS(СВЦЭМ!$C$39:$C$782,СВЦЭМ!$A$39:$A$782,$A107,СВЦЭМ!$B$39:$B$782,W$83)+'СЕТ СН'!$H$9+СВЦЭМ!$D$10+'СЕТ СН'!$H$6-'СЕТ СН'!$H$19</f>
        <v>1975.8219357800001</v>
      </c>
      <c r="X107" s="36">
        <f>SUMIFS(СВЦЭМ!$C$39:$C$782,СВЦЭМ!$A$39:$A$782,$A107,СВЦЭМ!$B$39:$B$782,X$83)+'СЕТ СН'!$H$9+СВЦЭМ!$D$10+'СЕТ СН'!$H$6-'СЕТ СН'!$H$19</f>
        <v>1982.9288286000001</v>
      </c>
      <c r="Y107" s="36">
        <f>SUMIFS(СВЦЭМ!$C$39:$C$782,СВЦЭМ!$A$39:$A$782,$A107,СВЦЭМ!$B$39:$B$782,Y$83)+'СЕТ СН'!$H$9+СВЦЭМ!$D$10+'СЕТ СН'!$H$6-'СЕТ СН'!$H$19</f>
        <v>2100.4513529700002</v>
      </c>
    </row>
    <row r="108" spans="1:25" ht="15.75" x14ac:dyDescent="0.2">
      <c r="A108" s="35">
        <f t="shared" si="2"/>
        <v>45255</v>
      </c>
      <c r="B108" s="36">
        <f>SUMIFS(СВЦЭМ!$C$39:$C$782,СВЦЭМ!$A$39:$A$782,$A108,СВЦЭМ!$B$39:$B$782,B$83)+'СЕТ СН'!$H$9+СВЦЭМ!$D$10+'СЕТ СН'!$H$6-'СЕТ СН'!$H$19</f>
        <v>2190.1190731300003</v>
      </c>
      <c r="C108" s="36">
        <f>SUMIFS(СВЦЭМ!$C$39:$C$782,СВЦЭМ!$A$39:$A$782,$A108,СВЦЭМ!$B$39:$B$782,C$83)+'СЕТ СН'!$H$9+СВЦЭМ!$D$10+'СЕТ СН'!$H$6-'СЕТ СН'!$H$19</f>
        <v>2159.02279314</v>
      </c>
      <c r="D108" s="36">
        <f>SUMIFS(СВЦЭМ!$C$39:$C$782,СВЦЭМ!$A$39:$A$782,$A108,СВЦЭМ!$B$39:$B$782,D$83)+'СЕТ СН'!$H$9+СВЦЭМ!$D$10+'СЕТ СН'!$H$6-'СЕТ СН'!$H$19</f>
        <v>2226.8727223400001</v>
      </c>
      <c r="E108" s="36">
        <f>SUMIFS(СВЦЭМ!$C$39:$C$782,СВЦЭМ!$A$39:$A$782,$A108,СВЦЭМ!$B$39:$B$782,E$83)+'СЕТ СН'!$H$9+СВЦЭМ!$D$10+'СЕТ СН'!$H$6-'СЕТ СН'!$H$19</f>
        <v>2217.2517437500001</v>
      </c>
      <c r="F108" s="36">
        <f>SUMIFS(СВЦЭМ!$C$39:$C$782,СВЦЭМ!$A$39:$A$782,$A108,СВЦЭМ!$B$39:$B$782,F$83)+'СЕТ СН'!$H$9+СВЦЭМ!$D$10+'СЕТ СН'!$H$6-'СЕТ СН'!$H$19</f>
        <v>2217.6286320000004</v>
      </c>
      <c r="G108" s="36">
        <f>SUMIFS(СВЦЭМ!$C$39:$C$782,СВЦЭМ!$A$39:$A$782,$A108,СВЦЭМ!$B$39:$B$782,G$83)+'СЕТ СН'!$H$9+СВЦЭМ!$D$10+'СЕТ СН'!$H$6-'СЕТ СН'!$H$19</f>
        <v>2232.7577952500001</v>
      </c>
      <c r="H108" s="36">
        <f>SUMIFS(СВЦЭМ!$C$39:$C$782,СВЦЭМ!$A$39:$A$782,$A108,СВЦЭМ!$B$39:$B$782,H$83)+'СЕТ СН'!$H$9+СВЦЭМ!$D$10+'СЕТ СН'!$H$6-'СЕТ СН'!$H$19</f>
        <v>2205.7105957200001</v>
      </c>
      <c r="I108" s="36">
        <f>SUMIFS(СВЦЭМ!$C$39:$C$782,СВЦЭМ!$A$39:$A$782,$A108,СВЦЭМ!$B$39:$B$782,I$83)+'СЕТ СН'!$H$9+СВЦЭМ!$D$10+'СЕТ СН'!$H$6-'СЕТ СН'!$H$19</f>
        <v>2198.1484939700003</v>
      </c>
      <c r="J108" s="36">
        <f>SUMIFS(СВЦЭМ!$C$39:$C$782,СВЦЭМ!$A$39:$A$782,$A108,СВЦЭМ!$B$39:$B$782,J$83)+'СЕТ СН'!$H$9+СВЦЭМ!$D$10+'СЕТ СН'!$H$6-'СЕТ СН'!$H$19</f>
        <v>2156.1056326400003</v>
      </c>
      <c r="K108" s="36">
        <f>SUMIFS(СВЦЭМ!$C$39:$C$782,СВЦЭМ!$A$39:$A$782,$A108,СВЦЭМ!$B$39:$B$782,K$83)+'СЕТ СН'!$H$9+СВЦЭМ!$D$10+'СЕТ СН'!$H$6-'СЕТ СН'!$H$19</f>
        <v>2125.37514702</v>
      </c>
      <c r="L108" s="36">
        <f>SUMIFS(СВЦЭМ!$C$39:$C$782,СВЦЭМ!$A$39:$A$782,$A108,СВЦЭМ!$B$39:$B$782,L$83)+'СЕТ СН'!$H$9+СВЦЭМ!$D$10+'СЕТ СН'!$H$6-'СЕТ СН'!$H$19</f>
        <v>2085.2574147200003</v>
      </c>
      <c r="M108" s="36">
        <f>SUMIFS(СВЦЭМ!$C$39:$C$782,СВЦЭМ!$A$39:$A$782,$A108,СВЦЭМ!$B$39:$B$782,M$83)+'СЕТ СН'!$H$9+СВЦЭМ!$D$10+'СЕТ СН'!$H$6-'СЕТ СН'!$H$19</f>
        <v>2075.8003249400003</v>
      </c>
      <c r="N108" s="36">
        <f>SUMIFS(СВЦЭМ!$C$39:$C$782,СВЦЭМ!$A$39:$A$782,$A108,СВЦЭМ!$B$39:$B$782,N$83)+'СЕТ СН'!$H$9+СВЦЭМ!$D$10+'СЕТ СН'!$H$6-'СЕТ СН'!$H$19</f>
        <v>2094.3065328600001</v>
      </c>
      <c r="O108" s="36">
        <f>SUMIFS(СВЦЭМ!$C$39:$C$782,СВЦЭМ!$A$39:$A$782,$A108,СВЦЭМ!$B$39:$B$782,O$83)+'СЕТ СН'!$H$9+СВЦЭМ!$D$10+'СЕТ СН'!$H$6-'СЕТ СН'!$H$19</f>
        <v>2117.5228464500001</v>
      </c>
      <c r="P108" s="36">
        <f>SUMIFS(СВЦЭМ!$C$39:$C$782,СВЦЭМ!$A$39:$A$782,$A108,СВЦЭМ!$B$39:$B$782,P$83)+'СЕТ СН'!$H$9+СВЦЭМ!$D$10+'СЕТ СН'!$H$6-'СЕТ СН'!$H$19</f>
        <v>2118.9879526900004</v>
      </c>
      <c r="Q108" s="36">
        <f>SUMIFS(СВЦЭМ!$C$39:$C$782,СВЦЭМ!$A$39:$A$782,$A108,СВЦЭМ!$B$39:$B$782,Q$83)+'СЕТ СН'!$H$9+СВЦЭМ!$D$10+'СЕТ СН'!$H$6-'СЕТ СН'!$H$19</f>
        <v>2123.9860578600001</v>
      </c>
      <c r="R108" s="36">
        <f>SUMIFS(СВЦЭМ!$C$39:$C$782,СВЦЭМ!$A$39:$A$782,$A108,СВЦЭМ!$B$39:$B$782,R$83)+'СЕТ СН'!$H$9+СВЦЭМ!$D$10+'СЕТ СН'!$H$6-'СЕТ СН'!$H$19</f>
        <v>2117.2896351700001</v>
      </c>
      <c r="S108" s="36">
        <f>SUMIFS(СВЦЭМ!$C$39:$C$782,СВЦЭМ!$A$39:$A$782,$A108,СВЦЭМ!$B$39:$B$782,S$83)+'СЕТ СН'!$H$9+СВЦЭМ!$D$10+'СЕТ СН'!$H$6-'СЕТ СН'!$H$19</f>
        <v>2083.35800285</v>
      </c>
      <c r="T108" s="36">
        <f>SUMIFS(СВЦЭМ!$C$39:$C$782,СВЦЭМ!$A$39:$A$782,$A108,СВЦЭМ!$B$39:$B$782,T$83)+'СЕТ СН'!$H$9+СВЦЭМ!$D$10+'СЕТ СН'!$H$6-'СЕТ СН'!$H$19</f>
        <v>2024.25968822</v>
      </c>
      <c r="U108" s="36">
        <f>SUMIFS(СВЦЭМ!$C$39:$C$782,СВЦЭМ!$A$39:$A$782,$A108,СВЦЭМ!$B$39:$B$782,U$83)+'СЕТ СН'!$H$9+СВЦЭМ!$D$10+'СЕТ СН'!$H$6-'СЕТ СН'!$H$19</f>
        <v>2045.0454681200001</v>
      </c>
      <c r="V108" s="36">
        <f>SUMIFS(СВЦЭМ!$C$39:$C$782,СВЦЭМ!$A$39:$A$782,$A108,СВЦЭМ!$B$39:$B$782,V$83)+'СЕТ СН'!$H$9+СВЦЭМ!$D$10+'СЕТ СН'!$H$6-'СЕТ СН'!$H$19</f>
        <v>2084.9880641600002</v>
      </c>
      <c r="W108" s="36">
        <f>SUMIFS(СВЦЭМ!$C$39:$C$782,СВЦЭМ!$A$39:$A$782,$A108,СВЦЭМ!$B$39:$B$782,W$83)+'СЕТ СН'!$H$9+СВЦЭМ!$D$10+'СЕТ СН'!$H$6-'СЕТ СН'!$H$19</f>
        <v>2102.74365326</v>
      </c>
      <c r="X108" s="36">
        <f>SUMIFS(СВЦЭМ!$C$39:$C$782,СВЦЭМ!$A$39:$A$782,$A108,СВЦЭМ!$B$39:$B$782,X$83)+'СЕТ СН'!$H$9+СВЦЭМ!$D$10+'СЕТ СН'!$H$6-'СЕТ СН'!$H$19</f>
        <v>2105.12159483</v>
      </c>
      <c r="Y108" s="36">
        <f>SUMIFS(СВЦЭМ!$C$39:$C$782,СВЦЭМ!$A$39:$A$782,$A108,СВЦЭМ!$B$39:$B$782,Y$83)+'СЕТ СН'!$H$9+СВЦЭМ!$D$10+'СЕТ СН'!$H$6-'СЕТ СН'!$H$19</f>
        <v>2131.0767307400001</v>
      </c>
    </row>
    <row r="109" spans="1:25" ht="15.75" x14ac:dyDescent="0.2">
      <c r="A109" s="35">
        <f t="shared" si="2"/>
        <v>45256</v>
      </c>
      <c r="B109" s="36">
        <f>SUMIFS(СВЦЭМ!$C$39:$C$782,СВЦЭМ!$A$39:$A$782,$A109,СВЦЭМ!$B$39:$B$782,B$83)+'СЕТ СН'!$H$9+СВЦЭМ!$D$10+'СЕТ СН'!$H$6-'СЕТ СН'!$H$19</f>
        <v>2202.60788314</v>
      </c>
      <c r="C109" s="36">
        <f>SUMIFS(СВЦЭМ!$C$39:$C$782,СВЦЭМ!$A$39:$A$782,$A109,СВЦЭМ!$B$39:$B$782,C$83)+'СЕТ СН'!$H$9+СВЦЭМ!$D$10+'СЕТ СН'!$H$6-'СЕТ СН'!$H$19</f>
        <v>2183.7843122700001</v>
      </c>
      <c r="D109" s="36">
        <f>SUMIFS(СВЦЭМ!$C$39:$C$782,СВЦЭМ!$A$39:$A$782,$A109,СВЦЭМ!$B$39:$B$782,D$83)+'СЕТ СН'!$H$9+СВЦЭМ!$D$10+'СЕТ СН'!$H$6-'СЕТ СН'!$H$19</f>
        <v>2188.17270869</v>
      </c>
      <c r="E109" s="36">
        <f>SUMIFS(СВЦЭМ!$C$39:$C$782,СВЦЭМ!$A$39:$A$782,$A109,СВЦЭМ!$B$39:$B$782,E$83)+'СЕТ СН'!$H$9+СВЦЭМ!$D$10+'СЕТ СН'!$H$6-'СЕТ СН'!$H$19</f>
        <v>2204.9434343800003</v>
      </c>
      <c r="F109" s="36">
        <f>SUMIFS(СВЦЭМ!$C$39:$C$782,СВЦЭМ!$A$39:$A$782,$A109,СВЦЭМ!$B$39:$B$782,F$83)+'СЕТ СН'!$H$9+СВЦЭМ!$D$10+'СЕТ СН'!$H$6-'СЕТ СН'!$H$19</f>
        <v>2204.1067658000002</v>
      </c>
      <c r="G109" s="36">
        <f>SUMIFS(СВЦЭМ!$C$39:$C$782,СВЦЭМ!$A$39:$A$782,$A109,СВЦЭМ!$B$39:$B$782,G$83)+'СЕТ СН'!$H$9+СВЦЭМ!$D$10+'СЕТ СН'!$H$6-'СЕТ СН'!$H$19</f>
        <v>2187.7099930100003</v>
      </c>
      <c r="H109" s="36">
        <f>SUMIFS(СВЦЭМ!$C$39:$C$782,СВЦЭМ!$A$39:$A$782,$A109,СВЦЭМ!$B$39:$B$782,H$83)+'СЕТ СН'!$H$9+СВЦЭМ!$D$10+'СЕТ СН'!$H$6-'СЕТ СН'!$H$19</f>
        <v>2170.02223288</v>
      </c>
      <c r="I109" s="36">
        <f>SUMIFS(СВЦЭМ!$C$39:$C$782,СВЦЭМ!$A$39:$A$782,$A109,СВЦЭМ!$B$39:$B$782,I$83)+'СЕТ СН'!$H$9+СВЦЭМ!$D$10+'СЕТ СН'!$H$6-'СЕТ СН'!$H$19</f>
        <v>2157.6708339100001</v>
      </c>
      <c r="J109" s="36">
        <f>SUMIFS(СВЦЭМ!$C$39:$C$782,СВЦЭМ!$A$39:$A$782,$A109,СВЦЭМ!$B$39:$B$782,J$83)+'СЕТ СН'!$H$9+СВЦЭМ!$D$10+'СЕТ СН'!$H$6-'СЕТ СН'!$H$19</f>
        <v>2137.0820342800002</v>
      </c>
      <c r="K109" s="36">
        <f>SUMIFS(СВЦЭМ!$C$39:$C$782,СВЦЭМ!$A$39:$A$782,$A109,СВЦЭМ!$B$39:$B$782,K$83)+'СЕТ СН'!$H$9+СВЦЭМ!$D$10+'СЕТ СН'!$H$6-'СЕТ СН'!$H$19</f>
        <v>2071.8175283800001</v>
      </c>
      <c r="L109" s="36">
        <f>SUMIFS(СВЦЭМ!$C$39:$C$782,СВЦЭМ!$A$39:$A$782,$A109,СВЦЭМ!$B$39:$B$782,L$83)+'СЕТ СН'!$H$9+СВЦЭМ!$D$10+'СЕТ СН'!$H$6-'СЕТ СН'!$H$19</f>
        <v>2042.1027167900002</v>
      </c>
      <c r="M109" s="36">
        <f>SUMIFS(СВЦЭМ!$C$39:$C$782,СВЦЭМ!$A$39:$A$782,$A109,СВЦЭМ!$B$39:$B$782,M$83)+'СЕТ СН'!$H$9+СВЦЭМ!$D$10+'СЕТ СН'!$H$6-'СЕТ СН'!$H$19</f>
        <v>2035.8640496200001</v>
      </c>
      <c r="N109" s="36">
        <f>SUMIFS(СВЦЭМ!$C$39:$C$782,СВЦЭМ!$A$39:$A$782,$A109,СВЦЭМ!$B$39:$B$782,N$83)+'СЕТ СН'!$H$9+СВЦЭМ!$D$10+'СЕТ СН'!$H$6-'СЕТ СН'!$H$19</f>
        <v>2039.87620158</v>
      </c>
      <c r="O109" s="36">
        <f>SUMIFS(СВЦЭМ!$C$39:$C$782,СВЦЭМ!$A$39:$A$782,$A109,СВЦЭМ!$B$39:$B$782,O$83)+'СЕТ СН'!$H$9+СВЦЭМ!$D$10+'СЕТ СН'!$H$6-'СЕТ СН'!$H$19</f>
        <v>2073.7938641300002</v>
      </c>
      <c r="P109" s="36">
        <f>SUMIFS(СВЦЭМ!$C$39:$C$782,СВЦЭМ!$A$39:$A$782,$A109,СВЦЭМ!$B$39:$B$782,P$83)+'СЕТ СН'!$H$9+СВЦЭМ!$D$10+'СЕТ СН'!$H$6-'СЕТ СН'!$H$19</f>
        <v>2082.8168467400001</v>
      </c>
      <c r="Q109" s="36">
        <f>SUMIFS(СВЦЭМ!$C$39:$C$782,СВЦЭМ!$A$39:$A$782,$A109,СВЦЭМ!$B$39:$B$782,Q$83)+'СЕТ СН'!$H$9+СВЦЭМ!$D$10+'СЕТ СН'!$H$6-'СЕТ СН'!$H$19</f>
        <v>2091.2987184000003</v>
      </c>
      <c r="R109" s="36">
        <f>SUMIFS(СВЦЭМ!$C$39:$C$782,СВЦЭМ!$A$39:$A$782,$A109,СВЦЭМ!$B$39:$B$782,R$83)+'СЕТ СН'!$H$9+СВЦЭМ!$D$10+'СЕТ СН'!$H$6-'СЕТ СН'!$H$19</f>
        <v>2091.17055342</v>
      </c>
      <c r="S109" s="36">
        <f>SUMIFS(СВЦЭМ!$C$39:$C$782,СВЦЭМ!$A$39:$A$782,$A109,СВЦЭМ!$B$39:$B$782,S$83)+'СЕТ СН'!$H$9+СВЦЭМ!$D$10+'СЕТ СН'!$H$6-'СЕТ СН'!$H$19</f>
        <v>2015.5086166400001</v>
      </c>
      <c r="T109" s="36">
        <f>SUMIFS(СВЦЭМ!$C$39:$C$782,СВЦЭМ!$A$39:$A$782,$A109,СВЦЭМ!$B$39:$B$782,T$83)+'СЕТ СН'!$H$9+СВЦЭМ!$D$10+'СЕТ СН'!$H$6-'СЕТ СН'!$H$19</f>
        <v>1959.25735732</v>
      </c>
      <c r="U109" s="36">
        <f>SUMIFS(СВЦЭМ!$C$39:$C$782,СВЦЭМ!$A$39:$A$782,$A109,СВЦЭМ!$B$39:$B$782,U$83)+'СЕТ СН'!$H$9+СВЦЭМ!$D$10+'СЕТ СН'!$H$6-'СЕТ СН'!$H$19</f>
        <v>1984.07962174</v>
      </c>
      <c r="V109" s="36">
        <f>SUMIFS(СВЦЭМ!$C$39:$C$782,СВЦЭМ!$A$39:$A$782,$A109,СВЦЭМ!$B$39:$B$782,V$83)+'СЕТ СН'!$H$9+СВЦЭМ!$D$10+'СЕТ СН'!$H$6-'СЕТ СН'!$H$19</f>
        <v>2014.99002169</v>
      </c>
      <c r="W109" s="36">
        <f>SUMIFS(СВЦЭМ!$C$39:$C$782,СВЦЭМ!$A$39:$A$782,$A109,СВЦЭМ!$B$39:$B$782,W$83)+'СЕТ СН'!$H$9+СВЦЭМ!$D$10+'СЕТ СН'!$H$6-'СЕТ СН'!$H$19</f>
        <v>2031.50004777</v>
      </c>
      <c r="X109" s="36">
        <f>SUMIFS(СВЦЭМ!$C$39:$C$782,СВЦЭМ!$A$39:$A$782,$A109,СВЦЭМ!$B$39:$B$782,X$83)+'СЕТ СН'!$H$9+СВЦЭМ!$D$10+'СЕТ СН'!$H$6-'СЕТ СН'!$H$19</f>
        <v>2045.54436745</v>
      </c>
      <c r="Y109" s="36">
        <f>SUMIFS(СВЦЭМ!$C$39:$C$782,СВЦЭМ!$A$39:$A$782,$A109,СВЦЭМ!$B$39:$B$782,Y$83)+'СЕТ СН'!$H$9+СВЦЭМ!$D$10+'СЕТ СН'!$H$6-'СЕТ СН'!$H$19</f>
        <v>2082.9846766100004</v>
      </c>
    </row>
    <row r="110" spans="1:25" ht="15.75" x14ac:dyDescent="0.2">
      <c r="A110" s="35">
        <f t="shared" si="2"/>
        <v>45257</v>
      </c>
      <c r="B110" s="36">
        <f>SUMIFS(СВЦЭМ!$C$39:$C$782,СВЦЭМ!$A$39:$A$782,$A110,СВЦЭМ!$B$39:$B$782,B$83)+'СЕТ СН'!$H$9+СВЦЭМ!$D$10+'СЕТ СН'!$H$6-'СЕТ СН'!$H$19</f>
        <v>2172.3957845300001</v>
      </c>
      <c r="C110" s="36">
        <f>SUMIFS(СВЦЭМ!$C$39:$C$782,СВЦЭМ!$A$39:$A$782,$A110,СВЦЭМ!$B$39:$B$782,C$83)+'СЕТ СН'!$H$9+СВЦЭМ!$D$10+'СЕТ СН'!$H$6-'СЕТ СН'!$H$19</f>
        <v>2223.3049054900002</v>
      </c>
      <c r="D110" s="36">
        <f>SUMIFS(СВЦЭМ!$C$39:$C$782,СВЦЭМ!$A$39:$A$782,$A110,СВЦЭМ!$B$39:$B$782,D$83)+'СЕТ СН'!$H$9+СВЦЭМ!$D$10+'СЕТ СН'!$H$6-'СЕТ СН'!$H$19</f>
        <v>2225.3202311200002</v>
      </c>
      <c r="E110" s="36">
        <f>SUMIFS(СВЦЭМ!$C$39:$C$782,СВЦЭМ!$A$39:$A$782,$A110,СВЦЭМ!$B$39:$B$782,E$83)+'СЕТ СН'!$H$9+СВЦЭМ!$D$10+'СЕТ СН'!$H$6-'СЕТ СН'!$H$19</f>
        <v>2227.7009653100004</v>
      </c>
      <c r="F110" s="36">
        <f>SUMIFS(СВЦЭМ!$C$39:$C$782,СВЦЭМ!$A$39:$A$782,$A110,СВЦЭМ!$B$39:$B$782,F$83)+'СЕТ СН'!$H$9+СВЦЭМ!$D$10+'СЕТ СН'!$H$6-'СЕТ СН'!$H$19</f>
        <v>2240.9075254900004</v>
      </c>
      <c r="G110" s="36">
        <f>SUMIFS(СВЦЭМ!$C$39:$C$782,СВЦЭМ!$A$39:$A$782,$A110,СВЦЭМ!$B$39:$B$782,G$83)+'СЕТ СН'!$H$9+СВЦЭМ!$D$10+'СЕТ СН'!$H$6-'СЕТ СН'!$H$19</f>
        <v>2233.1031943000003</v>
      </c>
      <c r="H110" s="36">
        <f>SUMIFS(СВЦЭМ!$C$39:$C$782,СВЦЭМ!$A$39:$A$782,$A110,СВЦЭМ!$B$39:$B$782,H$83)+'СЕТ СН'!$H$9+СВЦЭМ!$D$10+'СЕТ СН'!$H$6-'СЕТ СН'!$H$19</f>
        <v>2183.6948720600003</v>
      </c>
      <c r="I110" s="36">
        <f>SUMIFS(СВЦЭМ!$C$39:$C$782,СВЦЭМ!$A$39:$A$782,$A110,СВЦЭМ!$B$39:$B$782,I$83)+'СЕТ СН'!$H$9+СВЦЭМ!$D$10+'СЕТ СН'!$H$6-'СЕТ СН'!$H$19</f>
        <v>2107.7140506700002</v>
      </c>
      <c r="J110" s="36">
        <f>SUMIFS(СВЦЭМ!$C$39:$C$782,СВЦЭМ!$A$39:$A$782,$A110,СВЦЭМ!$B$39:$B$782,J$83)+'СЕТ СН'!$H$9+СВЦЭМ!$D$10+'СЕТ СН'!$H$6-'СЕТ СН'!$H$19</f>
        <v>2066.7975162100001</v>
      </c>
      <c r="K110" s="36">
        <f>SUMIFS(СВЦЭМ!$C$39:$C$782,СВЦЭМ!$A$39:$A$782,$A110,СВЦЭМ!$B$39:$B$782,K$83)+'СЕТ СН'!$H$9+СВЦЭМ!$D$10+'СЕТ СН'!$H$6-'СЕТ СН'!$H$19</f>
        <v>2056.1125085600002</v>
      </c>
      <c r="L110" s="36">
        <f>SUMIFS(СВЦЭМ!$C$39:$C$782,СВЦЭМ!$A$39:$A$782,$A110,СВЦЭМ!$B$39:$B$782,L$83)+'СЕТ СН'!$H$9+СВЦЭМ!$D$10+'СЕТ СН'!$H$6-'СЕТ СН'!$H$19</f>
        <v>2033.3506852300002</v>
      </c>
      <c r="M110" s="36">
        <f>SUMIFS(СВЦЭМ!$C$39:$C$782,СВЦЭМ!$A$39:$A$782,$A110,СВЦЭМ!$B$39:$B$782,M$83)+'СЕТ СН'!$H$9+СВЦЭМ!$D$10+'СЕТ СН'!$H$6-'СЕТ СН'!$H$19</f>
        <v>2047.66616131</v>
      </c>
      <c r="N110" s="36">
        <f>SUMIFS(СВЦЭМ!$C$39:$C$782,СВЦЭМ!$A$39:$A$782,$A110,СВЦЭМ!$B$39:$B$782,N$83)+'СЕТ СН'!$H$9+СВЦЭМ!$D$10+'СЕТ СН'!$H$6-'СЕТ СН'!$H$19</f>
        <v>2052.3207249300003</v>
      </c>
      <c r="O110" s="36">
        <f>SUMIFS(СВЦЭМ!$C$39:$C$782,СВЦЭМ!$A$39:$A$782,$A110,СВЦЭМ!$B$39:$B$782,O$83)+'СЕТ СН'!$H$9+СВЦЭМ!$D$10+'СЕТ СН'!$H$6-'СЕТ СН'!$H$19</f>
        <v>2058.6420733500004</v>
      </c>
      <c r="P110" s="36">
        <f>SUMIFS(СВЦЭМ!$C$39:$C$782,СВЦЭМ!$A$39:$A$782,$A110,СВЦЭМ!$B$39:$B$782,P$83)+'СЕТ СН'!$H$9+СВЦЭМ!$D$10+'СЕТ СН'!$H$6-'СЕТ СН'!$H$19</f>
        <v>2067.8577494000001</v>
      </c>
      <c r="Q110" s="36">
        <f>SUMIFS(СВЦЭМ!$C$39:$C$782,СВЦЭМ!$A$39:$A$782,$A110,СВЦЭМ!$B$39:$B$782,Q$83)+'СЕТ СН'!$H$9+СВЦЭМ!$D$10+'СЕТ СН'!$H$6-'СЕТ СН'!$H$19</f>
        <v>2077.05832951</v>
      </c>
      <c r="R110" s="36">
        <f>SUMIFS(СВЦЭМ!$C$39:$C$782,СВЦЭМ!$A$39:$A$782,$A110,СВЦЭМ!$B$39:$B$782,R$83)+'СЕТ СН'!$H$9+СВЦЭМ!$D$10+'СЕТ СН'!$H$6-'СЕТ СН'!$H$19</f>
        <v>2063.2322912500003</v>
      </c>
      <c r="S110" s="36">
        <f>SUMIFS(СВЦЭМ!$C$39:$C$782,СВЦЭМ!$A$39:$A$782,$A110,СВЦЭМ!$B$39:$B$782,S$83)+'СЕТ СН'!$H$9+СВЦЭМ!$D$10+'СЕТ СН'!$H$6-'СЕТ СН'!$H$19</f>
        <v>2031.08359518</v>
      </c>
      <c r="T110" s="36">
        <f>SUMIFS(СВЦЭМ!$C$39:$C$782,СВЦЭМ!$A$39:$A$782,$A110,СВЦЭМ!$B$39:$B$782,T$83)+'СЕТ СН'!$H$9+СВЦЭМ!$D$10+'СЕТ СН'!$H$6-'СЕТ СН'!$H$19</f>
        <v>1977.32450634</v>
      </c>
      <c r="U110" s="36">
        <f>SUMIFS(СВЦЭМ!$C$39:$C$782,СВЦЭМ!$A$39:$A$782,$A110,СВЦЭМ!$B$39:$B$782,U$83)+'СЕТ СН'!$H$9+СВЦЭМ!$D$10+'СЕТ СН'!$H$6-'СЕТ СН'!$H$19</f>
        <v>1986.9437081000001</v>
      </c>
      <c r="V110" s="36">
        <f>SUMIFS(СВЦЭМ!$C$39:$C$782,СВЦЭМ!$A$39:$A$782,$A110,СВЦЭМ!$B$39:$B$782,V$83)+'СЕТ СН'!$H$9+СВЦЭМ!$D$10+'СЕТ СН'!$H$6-'СЕТ СН'!$H$19</f>
        <v>2031.5865111400001</v>
      </c>
      <c r="W110" s="36">
        <f>SUMIFS(СВЦЭМ!$C$39:$C$782,СВЦЭМ!$A$39:$A$782,$A110,СВЦЭМ!$B$39:$B$782,W$83)+'СЕТ СН'!$H$9+СВЦЭМ!$D$10+'СЕТ СН'!$H$6-'СЕТ СН'!$H$19</f>
        <v>2013.86979335</v>
      </c>
      <c r="X110" s="36">
        <f>SUMIFS(СВЦЭМ!$C$39:$C$782,СВЦЭМ!$A$39:$A$782,$A110,СВЦЭМ!$B$39:$B$782,X$83)+'СЕТ СН'!$H$9+СВЦЭМ!$D$10+'СЕТ СН'!$H$6-'СЕТ СН'!$H$19</f>
        <v>2048.2160802100002</v>
      </c>
      <c r="Y110" s="36">
        <f>SUMIFS(СВЦЭМ!$C$39:$C$782,СВЦЭМ!$A$39:$A$782,$A110,СВЦЭМ!$B$39:$B$782,Y$83)+'СЕТ СН'!$H$9+СВЦЭМ!$D$10+'СЕТ СН'!$H$6-'СЕТ СН'!$H$19</f>
        <v>2066.85170191</v>
      </c>
    </row>
    <row r="111" spans="1:25" ht="15.75" x14ac:dyDescent="0.2">
      <c r="A111" s="35">
        <f t="shared" si="2"/>
        <v>45258</v>
      </c>
      <c r="B111" s="36">
        <f>SUMIFS(СВЦЭМ!$C$39:$C$782,СВЦЭМ!$A$39:$A$782,$A111,СВЦЭМ!$B$39:$B$782,B$83)+'СЕТ СН'!$H$9+СВЦЭМ!$D$10+'СЕТ СН'!$H$6-'СЕТ СН'!$H$19</f>
        <v>1997.97156064</v>
      </c>
      <c r="C111" s="36">
        <f>SUMIFS(СВЦЭМ!$C$39:$C$782,СВЦЭМ!$A$39:$A$782,$A111,СВЦЭМ!$B$39:$B$782,C$83)+'СЕТ СН'!$H$9+СВЦЭМ!$D$10+'СЕТ СН'!$H$6-'СЕТ СН'!$H$19</f>
        <v>2053.2177231400001</v>
      </c>
      <c r="D111" s="36">
        <f>SUMIFS(СВЦЭМ!$C$39:$C$782,СВЦЭМ!$A$39:$A$782,$A111,СВЦЭМ!$B$39:$B$782,D$83)+'СЕТ СН'!$H$9+СВЦЭМ!$D$10+'СЕТ СН'!$H$6-'СЕТ СН'!$H$19</f>
        <v>2098.6589438200003</v>
      </c>
      <c r="E111" s="36">
        <f>SUMIFS(СВЦЭМ!$C$39:$C$782,СВЦЭМ!$A$39:$A$782,$A111,СВЦЭМ!$B$39:$B$782,E$83)+'СЕТ СН'!$H$9+СВЦЭМ!$D$10+'СЕТ СН'!$H$6-'СЕТ СН'!$H$19</f>
        <v>2088.9852019600003</v>
      </c>
      <c r="F111" s="36">
        <f>SUMIFS(СВЦЭМ!$C$39:$C$782,СВЦЭМ!$A$39:$A$782,$A111,СВЦЭМ!$B$39:$B$782,F$83)+'СЕТ СН'!$H$9+СВЦЭМ!$D$10+'СЕТ СН'!$H$6-'СЕТ СН'!$H$19</f>
        <v>2097.3171880800001</v>
      </c>
      <c r="G111" s="36">
        <f>SUMIFS(СВЦЭМ!$C$39:$C$782,СВЦЭМ!$A$39:$A$782,$A111,СВЦЭМ!$B$39:$B$782,G$83)+'СЕТ СН'!$H$9+СВЦЭМ!$D$10+'СЕТ СН'!$H$6-'СЕТ СН'!$H$19</f>
        <v>2094.51872417</v>
      </c>
      <c r="H111" s="36">
        <f>SUMIFS(СВЦЭМ!$C$39:$C$782,СВЦЭМ!$A$39:$A$782,$A111,СВЦЭМ!$B$39:$B$782,H$83)+'СЕТ СН'!$H$9+СВЦЭМ!$D$10+'СЕТ СН'!$H$6-'СЕТ СН'!$H$19</f>
        <v>2029.6365758500001</v>
      </c>
      <c r="I111" s="36">
        <f>SUMIFS(СВЦЭМ!$C$39:$C$782,СВЦЭМ!$A$39:$A$782,$A111,СВЦЭМ!$B$39:$B$782,I$83)+'СЕТ СН'!$H$9+СВЦЭМ!$D$10+'СЕТ СН'!$H$6-'СЕТ СН'!$H$19</f>
        <v>1985.25438663</v>
      </c>
      <c r="J111" s="36">
        <f>SUMIFS(СВЦЭМ!$C$39:$C$782,СВЦЭМ!$A$39:$A$782,$A111,СВЦЭМ!$B$39:$B$782,J$83)+'СЕТ СН'!$H$9+СВЦЭМ!$D$10+'СЕТ СН'!$H$6-'СЕТ СН'!$H$19</f>
        <v>1937.79949328</v>
      </c>
      <c r="K111" s="36">
        <f>SUMIFS(СВЦЭМ!$C$39:$C$782,СВЦЭМ!$A$39:$A$782,$A111,СВЦЭМ!$B$39:$B$782,K$83)+'СЕТ СН'!$H$9+СВЦЭМ!$D$10+'СЕТ СН'!$H$6-'СЕТ СН'!$H$19</f>
        <v>1927.66884136</v>
      </c>
      <c r="L111" s="36">
        <f>SUMIFS(СВЦЭМ!$C$39:$C$782,СВЦЭМ!$A$39:$A$782,$A111,СВЦЭМ!$B$39:$B$782,L$83)+'СЕТ СН'!$H$9+СВЦЭМ!$D$10+'СЕТ СН'!$H$6-'СЕТ СН'!$H$19</f>
        <v>1911.68482698</v>
      </c>
      <c r="M111" s="36">
        <f>SUMIFS(СВЦЭМ!$C$39:$C$782,СВЦЭМ!$A$39:$A$782,$A111,СВЦЭМ!$B$39:$B$782,M$83)+'СЕТ СН'!$H$9+СВЦЭМ!$D$10+'СЕТ СН'!$H$6-'СЕТ СН'!$H$19</f>
        <v>1925.3204025800001</v>
      </c>
      <c r="N111" s="36">
        <f>SUMIFS(СВЦЭМ!$C$39:$C$782,СВЦЭМ!$A$39:$A$782,$A111,СВЦЭМ!$B$39:$B$782,N$83)+'СЕТ СН'!$H$9+СВЦЭМ!$D$10+'СЕТ СН'!$H$6-'СЕТ СН'!$H$19</f>
        <v>1925.5097325900001</v>
      </c>
      <c r="O111" s="36">
        <f>SUMIFS(СВЦЭМ!$C$39:$C$782,СВЦЭМ!$A$39:$A$782,$A111,СВЦЭМ!$B$39:$B$782,O$83)+'СЕТ СН'!$H$9+СВЦЭМ!$D$10+'СЕТ СН'!$H$6-'СЕТ СН'!$H$19</f>
        <v>1934.9503867800001</v>
      </c>
      <c r="P111" s="36">
        <f>SUMIFS(СВЦЭМ!$C$39:$C$782,СВЦЭМ!$A$39:$A$782,$A111,СВЦЭМ!$B$39:$B$782,P$83)+'СЕТ СН'!$H$9+СВЦЭМ!$D$10+'СЕТ СН'!$H$6-'СЕТ СН'!$H$19</f>
        <v>1944.30234696</v>
      </c>
      <c r="Q111" s="36">
        <f>SUMIFS(СВЦЭМ!$C$39:$C$782,СВЦЭМ!$A$39:$A$782,$A111,СВЦЭМ!$B$39:$B$782,Q$83)+'СЕТ СН'!$H$9+СВЦЭМ!$D$10+'СЕТ СН'!$H$6-'СЕТ СН'!$H$19</f>
        <v>1950.7211666600001</v>
      </c>
      <c r="R111" s="36">
        <f>SUMIFS(СВЦЭМ!$C$39:$C$782,СВЦЭМ!$A$39:$A$782,$A111,СВЦЭМ!$B$39:$B$782,R$83)+'СЕТ СН'!$H$9+СВЦЭМ!$D$10+'СЕТ СН'!$H$6-'СЕТ СН'!$H$19</f>
        <v>1954.17096956</v>
      </c>
      <c r="S111" s="36">
        <f>SUMIFS(СВЦЭМ!$C$39:$C$782,СВЦЭМ!$A$39:$A$782,$A111,СВЦЭМ!$B$39:$B$782,S$83)+'СЕТ СН'!$H$9+СВЦЭМ!$D$10+'СЕТ СН'!$H$6-'СЕТ СН'!$H$19</f>
        <v>1910.5874608500001</v>
      </c>
      <c r="T111" s="36">
        <f>SUMIFS(СВЦЭМ!$C$39:$C$782,СВЦЭМ!$A$39:$A$782,$A111,СВЦЭМ!$B$39:$B$782,T$83)+'СЕТ СН'!$H$9+СВЦЭМ!$D$10+'СЕТ СН'!$H$6-'СЕТ СН'!$H$19</f>
        <v>1871.1827060600001</v>
      </c>
      <c r="U111" s="36">
        <f>SUMIFS(СВЦЭМ!$C$39:$C$782,СВЦЭМ!$A$39:$A$782,$A111,СВЦЭМ!$B$39:$B$782,U$83)+'СЕТ СН'!$H$9+СВЦЭМ!$D$10+'СЕТ СН'!$H$6-'СЕТ СН'!$H$19</f>
        <v>1891.74037802</v>
      </c>
      <c r="V111" s="36">
        <f>SUMIFS(СВЦЭМ!$C$39:$C$782,СВЦЭМ!$A$39:$A$782,$A111,СВЦЭМ!$B$39:$B$782,V$83)+'СЕТ СН'!$H$9+СВЦЭМ!$D$10+'СЕТ СН'!$H$6-'СЕТ СН'!$H$19</f>
        <v>1916.16175673</v>
      </c>
      <c r="W111" s="36">
        <f>SUMIFS(СВЦЭМ!$C$39:$C$782,СВЦЭМ!$A$39:$A$782,$A111,СВЦЭМ!$B$39:$B$782,W$83)+'СЕТ СН'!$H$9+СВЦЭМ!$D$10+'СЕТ СН'!$H$6-'СЕТ СН'!$H$19</f>
        <v>1934.7416606200002</v>
      </c>
      <c r="X111" s="36">
        <f>SUMIFS(СВЦЭМ!$C$39:$C$782,СВЦЭМ!$A$39:$A$782,$A111,СВЦЭМ!$B$39:$B$782,X$83)+'СЕТ СН'!$H$9+СВЦЭМ!$D$10+'СЕТ СН'!$H$6-'СЕТ СН'!$H$19</f>
        <v>1943.6550939800002</v>
      </c>
      <c r="Y111" s="36">
        <f>SUMIFS(СВЦЭМ!$C$39:$C$782,СВЦЭМ!$A$39:$A$782,$A111,СВЦЭМ!$B$39:$B$782,Y$83)+'СЕТ СН'!$H$9+СВЦЭМ!$D$10+'СЕТ СН'!$H$6-'СЕТ СН'!$H$19</f>
        <v>1955.99214985</v>
      </c>
    </row>
    <row r="112" spans="1:25" ht="15.75" x14ac:dyDescent="0.2">
      <c r="A112" s="35">
        <f t="shared" si="2"/>
        <v>45259</v>
      </c>
      <c r="B112" s="36">
        <f>SUMIFS(СВЦЭМ!$C$39:$C$782,СВЦЭМ!$A$39:$A$782,$A112,СВЦЭМ!$B$39:$B$782,B$83)+'СЕТ СН'!$H$9+СВЦЭМ!$D$10+'СЕТ СН'!$H$6-'СЕТ СН'!$H$19</f>
        <v>1938.70608429</v>
      </c>
      <c r="C112" s="36">
        <f>SUMIFS(СВЦЭМ!$C$39:$C$782,СВЦЭМ!$A$39:$A$782,$A112,СВЦЭМ!$B$39:$B$782,C$83)+'СЕТ СН'!$H$9+СВЦЭМ!$D$10+'СЕТ СН'!$H$6-'СЕТ СН'!$H$19</f>
        <v>2015.6286744600002</v>
      </c>
      <c r="D112" s="36">
        <f>SUMIFS(СВЦЭМ!$C$39:$C$782,СВЦЭМ!$A$39:$A$782,$A112,СВЦЭМ!$B$39:$B$782,D$83)+'СЕТ СН'!$H$9+СВЦЭМ!$D$10+'СЕТ СН'!$H$6-'СЕТ СН'!$H$19</f>
        <v>2071.6180118800003</v>
      </c>
      <c r="E112" s="36">
        <f>SUMIFS(СВЦЭМ!$C$39:$C$782,СВЦЭМ!$A$39:$A$782,$A112,СВЦЭМ!$B$39:$B$782,E$83)+'СЕТ СН'!$H$9+СВЦЭМ!$D$10+'СЕТ СН'!$H$6-'СЕТ СН'!$H$19</f>
        <v>2078.1652184700001</v>
      </c>
      <c r="F112" s="36">
        <f>SUMIFS(СВЦЭМ!$C$39:$C$782,СВЦЭМ!$A$39:$A$782,$A112,СВЦЭМ!$B$39:$B$782,F$83)+'СЕТ СН'!$H$9+СВЦЭМ!$D$10+'СЕТ СН'!$H$6-'СЕТ СН'!$H$19</f>
        <v>2076.9848839300003</v>
      </c>
      <c r="G112" s="36">
        <f>SUMIFS(СВЦЭМ!$C$39:$C$782,СВЦЭМ!$A$39:$A$782,$A112,СВЦЭМ!$B$39:$B$782,G$83)+'СЕТ СН'!$H$9+СВЦЭМ!$D$10+'СЕТ СН'!$H$6-'СЕТ СН'!$H$19</f>
        <v>2061.1600940100002</v>
      </c>
      <c r="H112" s="36">
        <f>SUMIFS(СВЦЭМ!$C$39:$C$782,СВЦЭМ!$A$39:$A$782,$A112,СВЦЭМ!$B$39:$B$782,H$83)+'СЕТ СН'!$H$9+СВЦЭМ!$D$10+'СЕТ СН'!$H$6-'СЕТ СН'!$H$19</f>
        <v>2030.9342057700001</v>
      </c>
      <c r="I112" s="36">
        <f>SUMIFS(СВЦЭМ!$C$39:$C$782,СВЦЭМ!$A$39:$A$782,$A112,СВЦЭМ!$B$39:$B$782,I$83)+'СЕТ СН'!$H$9+СВЦЭМ!$D$10+'СЕТ СН'!$H$6-'СЕТ СН'!$H$19</f>
        <v>1976.85835881</v>
      </c>
      <c r="J112" s="36">
        <f>SUMIFS(СВЦЭМ!$C$39:$C$782,СВЦЭМ!$A$39:$A$782,$A112,СВЦЭМ!$B$39:$B$782,J$83)+'СЕТ СН'!$H$9+СВЦЭМ!$D$10+'СЕТ СН'!$H$6-'СЕТ СН'!$H$19</f>
        <v>1948.8876457600002</v>
      </c>
      <c r="K112" s="36">
        <f>SUMIFS(СВЦЭМ!$C$39:$C$782,СВЦЭМ!$A$39:$A$782,$A112,СВЦЭМ!$B$39:$B$782,K$83)+'СЕТ СН'!$H$9+СВЦЭМ!$D$10+'СЕТ СН'!$H$6-'СЕТ СН'!$H$19</f>
        <v>1922.8937351700001</v>
      </c>
      <c r="L112" s="36">
        <f>SUMIFS(СВЦЭМ!$C$39:$C$782,СВЦЭМ!$A$39:$A$782,$A112,СВЦЭМ!$B$39:$B$782,L$83)+'СЕТ СН'!$H$9+СВЦЭМ!$D$10+'СЕТ СН'!$H$6-'СЕТ СН'!$H$19</f>
        <v>1916.0355964</v>
      </c>
      <c r="M112" s="36">
        <f>SUMIFS(СВЦЭМ!$C$39:$C$782,СВЦЭМ!$A$39:$A$782,$A112,СВЦЭМ!$B$39:$B$782,M$83)+'СЕТ СН'!$H$9+СВЦЭМ!$D$10+'СЕТ СН'!$H$6-'СЕТ СН'!$H$19</f>
        <v>1917.53343655</v>
      </c>
      <c r="N112" s="36">
        <f>SUMIFS(СВЦЭМ!$C$39:$C$782,СВЦЭМ!$A$39:$A$782,$A112,СВЦЭМ!$B$39:$B$782,N$83)+'СЕТ СН'!$H$9+СВЦЭМ!$D$10+'СЕТ СН'!$H$6-'СЕТ СН'!$H$19</f>
        <v>1937.08887129</v>
      </c>
      <c r="O112" s="36">
        <f>SUMIFS(СВЦЭМ!$C$39:$C$782,СВЦЭМ!$A$39:$A$782,$A112,СВЦЭМ!$B$39:$B$782,O$83)+'СЕТ СН'!$H$9+СВЦЭМ!$D$10+'СЕТ СН'!$H$6-'СЕТ СН'!$H$19</f>
        <v>1954.42242558</v>
      </c>
      <c r="P112" s="36">
        <f>SUMIFS(СВЦЭМ!$C$39:$C$782,СВЦЭМ!$A$39:$A$782,$A112,СВЦЭМ!$B$39:$B$782,P$83)+'СЕТ СН'!$H$9+СВЦЭМ!$D$10+'СЕТ СН'!$H$6-'СЕТ СН'!$H$19</f>
        <v>1954.6011059100001</v>
      </c>
      <c r="Q112" s="36">
        <f>SUMIFS(СВЦЭМ!$C$39:$C$782,СВЦЭМ!$A$39:$A$782,$A112,СВЦЭМ!$B$39:$B$782,Q$83)+'СЕТ СН'!$H$9+СВЦЭМ!$D$10+'СЕТ СН'!$H$6-'СЕТ СН'!$H$19</f>
        <v>1962.70174159</v>
      </c>
      <c r="R112" s="36">
        <f>SUMIFS(СВЦЭМ!$C$39:$C$782,СВЦЭМ!$A$39:$A$782,$A112,СВЦЭМ!$B$39:$B$782,R$83)+'СЕТ СН'!$H$9+СВЦЭМ!$D$10+'СЕТ СН'!$H$6-'СЕТ СН'!$H$19</f>
        <v>1959.9309984000001</v>
      </c>
      <c r="S112" s="36">
        <f>SUMIFS(СВЦЭМ!$C$39:$C$782,СВЦЭМ!$A$39:$A$782,$A112,СВЦЭМ!$B$39:$B$782,S$83)+'СЕТ СН'!$H$9+СВЦЭМ!$D$10+'СЕТ СН'!$H$6-'СЕТ СН'!$H$19</f>
        <v>1920.1889025300002</v>
      </c>
      <c r="T112" s="36">
        <f>SUMIFS(СВЦЭМ!$C$39:$C$782,СВЦЭМ!$A$39:$A$782,$A112,СВЦЭМ!$B$39:$B$782,T$83)+'СЕТ СН'!$H$9+СВЦЭМ!$D$10+'СЕТ СН'!$H$6-'СЕТ СН'!$H$19</f>
        <v>1867.2955006</v>
      </c>
      <c r="U112" s="36">
        <f>SUMIFS(СВЦЭМ!$C$39:$C$782,СВЦЭМ!$A$39:$A$782,$A112,СВЦЭМ!$B$39:$B$782,U$83)+'СЕТ СН'!$H$9+СВЦЭМ!$D$10+'СЕТ СН'!$H$6-'СЕТ СН'!$H$19</f>
        <v>1890.6741484300001</v>
      </c>
      <c r="V112" s="36">
        <f>SUMIFS(СВЦЭМ!$C$39:$C$782,СВЦЭМ!$A$39:$A$782,$A112,СВЦЭМ!$B$39:$B$782,V$83)+'СЕТ СН'!$H$9+СВЦЭМ!$D$10+'СЕТ СН'!$H$6-'СЕТ СН'!$H$19</f>
        <v>1911.5632128</v>
      </c>
      <c r="W112" s="36">
        <f>SUMIFS(СВЦЭМ!$C$39:$C$782,СВЦЭМ!$A$39:$A$782,$A112,СВЦЭМ!$B$39:$B$782,W$83)+'СЕТ СН'!$H$9+СВЦЭМ!$D$10+'СЕТ СН'!$H$6-'СЕТ СН'!$H$19</f>
        <v>1923.8873689900001</v>
      </c>
      <c r="X112" s="36">
        <f>SUMIFS(СВЦЭМ!$C$39:$C$782,СВЦЭМ!$A$39:$A$782,$A112,СВЦЭМ!$B$39:$B$782,X$83)+'СЕТ СН'!$H$9+СВЦЭМ!$D$10+'СЕТ СН'!$H$6-'СЕТ СН'!$H$19</f>
        <v>1967.6275959500001</v>
      </c>
      <c r="Y112" s="36">
        <f>SUMIFS(СВЦЭМ!$C$39:$C$782,СВЦЭМ!$A$39:$A$782,$A112,СВЦЭМ!$B$39:$B$782,Y$83)+'СЕТ СН'!$H$9+СВЦЭМ!$D$10+'СЕТ СН'!$H$6-'СЕТ СН'!$H$19</f>
        <v>1985.0495869000001</v>
      </c>
    </row>
    <row r="113" spans="1:27" ht="15.75" x14ac:dyDescent="0.2">
      <c r="A113" s="35">
        <f t="shared" si="2"/>
        <v>45260</v>
      </c>
      <c r="B113" s="36">
        <f>SUMIFS(СВЦЭМ!$C$39:$C$782,СВЦЭМ!$A$39:$A$782,$A113,СВЦЭМ!$B$39:$B$782,B$83)+'СЕТ СН'!$H$9+СВЦЭМ!$D$10+'СЕТ СН'!$H$6-'СЕТ СН'!$H$19</f>
        <v>2027.2708249</v>
      </c>
      <c r="C113" s="36">
        <f>SUMIFS(СВЦЭМ!$C$39:$C$782,СВЦЭМ!$A$39:$A$782,$A113,СВЦЭМ!$B$39:$B$782,C$83)+'СЕТ СН'!$H$9+СВЦЭМ!$D$10+'СЕТ СН'!$H$6-'СЕТ СН'!$H$19</f>
        <v>2060.6199641400003</v>
      </c>
      <c r="D113" s="36">
        <f>SUMIFS(СВЦЭМ!$C$39:$C$782,СВЦЭМ!$A$39:$A$782,$A113,СВЦЭМ!$B$39:$B$782,D$83)+'СЕТ СН'!$H$9+СВЦЭМ!$D$10+'СЕТ СН'!$H$6-'СЕТ СН'!$H$19</f>
        <v>2096.42659813</v>
      </c>
      <c r="E113" s="36">
        <f>SUMIFS(СВЦЭМ!$C$39:$C$782,СВЦЭМ!$A$39:$A$782,$A113,СВЦЭМ!$B$39:$B$782,E$83)+'СЕТ СН'!$H$9+СВЦЭМ!$D$10+'СЕТ СН'!$H$6-'СЕТ СН'!$H$19</f>
        <v>2091.38014961</v>
      </c>
      <c r="F113" s="36">
        <f>SUMIFS(СВЦЭМ!$C$39:$C$782,СВЦЭМ!$A$39:$A$782,$A113,СВЦЭМ!$B$39:$B$782,F$83)+'СЕТ СН'!$H$9+СВЦЭМ!$D$10+'СЕТ СН'!$H$6-'СЕТ СН'!$H$19</f>
        <v>2096.8230385800002</v>
      </c>
      <c r="G113" s="36">
        <f>SUMIFS(СВЦЭМ!$C$39:$C$782,СВЦЭМ!$A$39:$A$782,$A113,СВЦЭМ!$B$39:$B$782,G$83)+'СЕТ СН'!$H$9+СВЦЭМ!$D$10+'СЕТ СН'!$H$6-'СЕТ СН'!$H$19</f>
        <v>2094.3859664300003</v>
      </c>
      <c r="H113" s="36">
        <f>SUMIFS(СВЦЭМ!$C$39:$C$782,СВЦЭМ!$A$39:$A$782,$A113,СВЦЭМ!$B$39:$B$782,H$83)+'СЕТ СН'!$H$9+СВЦЭМ!$D$10+'СЕТ СН'!$H$6-'СЕТ СН'!$H$19</f>
        <v>2037.2864095300001</v>
      </c>
      <c r="I113" s="36">
        <f>SUMIFS(СВЦЭМ!$C$39:$C$782,СВЦЭМ!$A$39:$A$782,$A113,СВЦЭМ!$B$39:$B$782,I$83)+'СЕТ СН'!$H$9+СВЦЭМ!$D$10+'СЕТ СН'!$H$6-'СЕТ СН'!$H$19</f>
        <v>2002.7709476500002</v>
      </c>
      <c r="J113" s="36">
        <f>SUMIFS(СВЦЭМ!$C$39:$C$782,СВЦЭМ!$A$39:$A$782,$A113,СВЦЭМ!$B$39:$B$782,J$83)+'СЕТ СН'!$H$9+СВЦЭМ!$D$10+'СЕТ СН'!$H$6-'СЕТ СН'!$H$19</f>
        <v>1942.4868064700001</v>
      </c>
      <c r="K113" s="36">
        <f>SUMIFS(СВЦЭМ!$C$39:$C$782,СВЦЭМ!$A$39:$A$782,$A113,СВЦЭМ!$B$39:$B$782,K$83)+'СЕТ СН'!$H$9+СВЦЭМ!$D$10+'СЕТ СН'!$H$6-'СЕТ СН'!$H$19</f>
        <v>1926.3878292500001</v>
      </c>
      <c r="L113" s="36">
        <f>SUMIFS(СВЦЭМ!$C$39:$C$782,СВЦЭМ!$A$39:$A$782,$A113,СВЦЭМ!$B$39:$B$782,L$83)+'СЕТ СН'!$H$9+СВЦЭМ!$D$10+'СЕТ СН'!$H$6-'СЕТ СН'!$H$19</f>
        <v>1906.7308947700001</v>
      </c>
      <c r="M113" s="36">
        <f>SUMIFS(СВЦЭМ!$C$39:$C$782,СВЦЭМ!$A$39:$A$782,$A113,СВЦЭМ!$B$39:$B$782,M$83)+'СЕТ СН'!$H$9+СВЦЭМ!$D$10+'СЕТ СН'!$H$6-'СЕТ СН'!$H$19</f>
        <v>1916.6914161500001</v>
      </c>
      <c r="N113" s="36">
        <f>SUMIFS(СВЦЭМ!$C$39:$C$782,СВЦЭМ!$A$39:$A$782,$A113,СВЦЭМ!$B$39:$B$782,N$83)+'СЕТ СН'!$H$9+СВЦЭМ!$D$10+'СЕТ СН'!$H$6-'СЕТ СН'!$H$19</f>
        <v>1933.7305669700002</v>
      </c>
      <c r="O113" s="36">
        <f>SUMIFS(СВЦЭМ!$C$39:$C$782,СВЦЭМ!$A$39:$A$782,$A113,СВЦЭМ!$B$39:$B$782,O$83)+'СЕТ СН'!$H$9+СВЦЭМ!$D$10+'СЕТ СН'!$H$6-'СЕТ СН'!$H$19</f>
        <v>1931.68232616</v>
      </c>
      <c r="P113" s="36">
        <f>SUMIFS(СВЦЭМ!$C$39:$C$782,СВЦЭМ!$A$39:$A$782,$A113,СВЦЭМ!$B$39:$B$782,P$83)+'СЕТ СН'!$H$9+СВЦЭМ!$D$10+'СЕТ СН'!$H$6-'СЕТ СН'!$H$19</f>
        <v>1938.3975992800001</v>
      </c>
      <c r="Q113" s="36">
        <f>SUMIFS(СВЦЭМ!$C$39:$C$782,СВЦЭМ!$A$39:$A$782,$A113,СВЦЭМ!$B$39:$B$782,Q$83)+'СЕТ СН'!$H$9+СВЦЭМ!$D$10+'СЕТ СН'!$H$6-'СЕТ СН'!$H$19</f>
        <v>1964.0015277500002</v>
      </c>
      <c r="R113" s="36">
        <f>SUMIFS(СВЦЭМ!$C$39:$C$782,СВЦЭМ!$A$39:$A$782,$A113,СВЦЭМ!$B$39:$B$782,R$83)+'СЕТ СН'!$H$9+СВЦЭМ!$D$10+'СЕТ СН'!$H$6-'СЕТ СН'!$H$19</f>
        <v>1950.9189141500001</v>
      </c>
      <c r="S113" s="36">
        <f>SUMIFS(СВЦЭМ!$C$39:$C$782,СВЦЭМ!$A$39:$A$782,$A113,СВЦЭМ!$B$39:$B$782,S$83)+'СЕТ СН'!$H$9+СВЦЭМ!$D$10+'СЕТ СН'!$H$6-'СЕТ СН'!$H$19</f>
        <v>1908.5070046000001</v>
      </c>
      <c r="T113" s="36">
        <f>SUMIFS(СВЦЭМ!$C$39:$C$782,СВЦЭМ!$A$39:$A$782,$A113,СВЦЭМ!$B$39:$B$782,T$83)+'СЕТ СН'!$H$9+СВЦЭМ!$D$10+'СЕТ СН'!$H$6-'СЕТ СН'!$H$19</f>
        <v>1866.3800887100001</v>
      </c>
      <c r="U113" s="36">
        <f>SUMIFS(СВЦЭМ!$C$39:$C$782,СВЦЭМ!$A$39:$A$782,$A113,СВЦЭМ!$B$39:$B$782,U$83)+'СЕТ СН'!$H$9+СВЦЭМ!$D$10+'СЕТ СН'!$H$6-'СЕТ СН'!$H$19</f>
        <v>1890.39323203</v>
      </c>
      <c r="V113" s="36">
        <f>SUMIFS(СВЦЭМ!$C$39:$C$782,СВЦЭМ!$A$39:$A$782,$A113,СВЦЭМ!$B$39:$B$782,V$83)+'СЕТ СН'!$H$9+СВЦЭМ!$D$10+'СЕТ СН'!$H$6-'СЕТ СН'!$H$19</f>
        <v>1918.76949859</v>
      </c>
      <c r="W113" s="36">
        <f>SUMIFS(СВЦЭМ!$C$39:$C$782,СВЦЭМ!$A$39:$A$782,$A113,СВЦЭМ!$B$39:$B$782,W$83)+'СЕТ СН'!$H$9+СВЦЭМ!$D$10+'СЕТ СН'!$H$6-'СЕТ СН'!$H$19</f>
        <v>1940.17218703</v>
      </c>
      <c r="X113" s="36">
        <f>SUMIFS(СВЦЭМ!$C$39:$C$782,СВЦЭМ!$A$39:$A$782,$A113,СВЦЭМ!$B$39:$B$782,X$83)+'СЕТ СН'!$H$9+СВЦЭМ!$D$10+'СЕТ СН'!$H$6-'СЕТ СН'!$H$19</f>
        <v>1976.1168126600001</v>
      </c>
      <c r="Y113" s="36">
        <f>SUMIFS(СВЦЭМ!$C$39:$C$782,СВЦЭМ!$A$39:$A$782,$A113,СВЦЭМ!$B$39:$B$782,Y$83)+'СЕТ СН'!$H$9+СВЦЭМ!$D$10+'СЕТ СН'!$H$6-'СЕТ СН'!$H$19</f>
        <v>2012.6945002500001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СН'!$I$9+СВЦЭМ!$D$10+'СЕТ СН'!$I$6-'СЕТ СН'!$I$19</f>
        <v>2665.75320328</v>
      </c>
      <c r="C120" s="36">
        <f>SUMIFS(СВЦЭМ!$C$39:$C$782,СВЦЭМ!$A$39:$A$782,$A120,СВЦЭМ!$B$39:$B$782,C$119)+'СЕТ СН'!$I$9+СВЦЭМ!$D$10+'СЕТ СН'!$I$6-'СЕТ СН'!$I$19</f>
        <v>2600.5113074999999</v>
      </c>
      <c r="D120" s="36">
        <f>SUMIFS(СВЦЭМ!$C$39:$C$782,СВЦЭМ!$A$39:$A$782,$A120,СВЦЭМ!$B$39:$B$782,D$119)+'СЕТ СН'!$I$9+СВЦЭМ!$D$10+'СЕТ СН'!$I$6-'СЕТ СН'!$I$19</f>
        <v>2686.5694797899996</v>
      </c>
      <c r="E120" s="36">
        <f>SUMIFS(СВЦЭМ!$C$39:$C$782,СВЦЭМ!$A$39:$A$782,$A120,СВЦЭМ!$B$39:$B$782,E$119)+'СЕТ СН'!$I$9+СВЦЭМ!$D$10+'СЕТ СН'!$I$6-'СЕТ СН'!$I$19</f>
        <v>2658.9086366199999</v>
      </c>
      <c r="F120" s="36">
        <f>SUMIFS(СВЦЭМ!$C$39:$C$782,СВЦЭМ!$A$39:$A$782,$A120,СВЦЭМ!$B$39:$B$782,F$119)+'СЕТ СН'!$I$9+СВЦЭМ!$D$10+'СЕТ СН'!$I$6-'СЕТ СН'!$I$19</f>
        <v>2667.5169496399999</v>
      </c>
      <c r="G120" s="36">
        <f>SUMIFS(СВЦЭМ!$C$39:$C$782,СВЦЭМ!$A$39:$A$782,$A120,СВЦЭМ!$B$39:$B$782,G$119)+'СЕТ СН'!$I$9+СВЦЭМ!$D$10+'СЕТ СН'!$I$6-'СЕТ СН'!$I$19</f>
        <v>2666.38573774</v>
      </c>
      <c r="H120" s="36">
        <f>SUMIFS(СВЦЭМ!$C$39:$C$782,СВЦЭМ!$A$39:$A$782,$A120,СВЦЭМ!$B$39:$B$782,H$119)+'СЕТ СН'!$I$9+СВЦЭМ!$D$10+'СЕТ СН'!$I$6-'СЕТ СН'!$I$19</f>
        <v>2595.5301556100003</v>
      </c>
      <c r="I120" s="36">
        <f>SUMIFS(СВЦЭМ!$C$39:$C$782,СВЦЭМ!$A$39:$A$782,$A120,СВЦЭМ!$B$39:$B$782,I$119)+'СЕТ СН'!$I$9+СВЦЭМ!$D$10+'СЕТ СН'!$I$6-'СЕТ СН'!$I$19</f>
        <v>2526.9433423999999</v>
      </c>
      <c r="J120" s="36">
        <f>SUMIFS(СВЦЭМ!$C$39:$C$782,СВЦЭМ!$A$39:$A$782,$A120,СВЦЭМ!$B$39:$B$782,J$119)+'СЕТ СН'!$I$9+СВЦЭМ!$D$10+'СЕТ СН'!$I$6-'СЕТ СН'!$I$19</f>
        <v>2492.7820047800001</v>
      </c>
      <c r="K120" s="36">
        <f>SUMIFS(СВЦЭМ!$C$39:$C$782,СВЦЭМ!$A$39:$A$782,$A120,СВЦЭМ!$B$39:$B$782,K$119)+'СЕТ СН'!$I$9+СВЦЭМ!$D$10+'СЕТ СН'!$I$6-'СЕТ СН'!$I$19</f>
        <v>2450.9472905299999</v>
      </c>
      <c r="L120" s="36">
        <f>SUMIFS(СВЦЭМ!$C$39:$C$782,СВЦЭМ!$A$39:$A$782,$A120,СВЦЭМ!$B$39:$B$782,L$119)+'СЕТ СН'!$I$9+СВЦЭМ!$D$10+'СЕТ СН'!$I$6-'СЕТ СН'!$I$19</f>
        <v>2461.16051079</v>
      </c>
      <c r="M120" s="36">
        <f>SUMIFS(СВЦЭМ!$C$39:$C$782,СВЦЭМ!$A$39:$A$782,$A120,СВЦЭМ!$B$39:$B$782,M$119)+'СЕТ СН'!$I$9+СВЦЭМ!$D$10+'СЕТ СН'!$I$6-'СЕТ СН'!$I$19</f>
        <v>2453.3757102600002</v>
      </c>
      <c r="N120" s="36">
        <f>SUMIFS(СВЦЭМ!$C$39:$C$782,СВЦЭМ!$A$39:$A$782,$A120,СВЦЭМ!$B$39:$B$782,N$119)+'СЕТ СН'!$I$9+СВЦЭМ!$D$10+'СЕТ СН'!$I$6-'СЕТ СН'!$I$19</f>
        <v>2477.62167903</v>
      </c>
      <c r="O120" s="36">
        <f>SUMIFS(СВЦЭМ!$C$39:$C$782,СВЦЭМ!$A$39:$A$782,$A120,СВЦЭМ!$B$39:$B$782,O$119)+'СЕТ СН'!$I$9+СВЦЭМ!$D$10+'СЕТ СН'!$I$6-'СЕТ СН'!$I$19</f>
        <v>2471.0375731599997</v>
      </c>
      <c r="P120" s="36">
        <f>SUMIFS(СВЦЭМ!$C$39:$C$782,СВЦЭМ!$A$39:$A$782,$A120,СВЦЭМ!$B$39:$B$782,P$119)+'СЕТ СН'!$I$9+СВЦЭМ!$D$10+'СЕТ СН'!$I$6-'СЕТ СН'!$I$19</f>
        <v>2480.8389247599998</v>
      </c>
      <c r="Q120" s="36">
        <f>SUMIFS(СВЦЭМ!$C$39:$C$782,СВЦЭМ!$A$39:$A$782,$A120,СВЦЭМ!$B$39:$B$782,Q$119)+'СЕТ СН'!$I$9+СВЦЭМ!$D$10+'СЕТ СН'!$I$6-'СЕТ СН'!$I$19</f>
        <v>2493.6772132800002</v>
      </c>
      <c r="R120" s="36">
        <f>SUMIFS(СВЦЭМ!$C$39:$C$782,СВЦЭМ!$A$39:$A$782,$A120,СВЦЭМ!$B$39:$B$782,R$119)+'СЕТ СН'!$I$9+СВЦЭМ!$D$10+'СЕТ СН'!$I$6-'СЕТ СН'!$I$19</f>
        <v>2493.6356468599997</v>
      </c>
      <c r="S120" s="36">
        <f>SUMIFS(СВЦЭМ!$C$39:$C$782,СВЦЭМ!$A$39:$A$782,$A120,СВЦЭМ!$B$39:$B$782,S$119)+'СЕТ СН'!$I$9+СВЦЭМ!$D$10+'СЕТ СН'!$I$6-'СЕТ СН'!$I$19</f>
        <v>2466.02107325</v>
      </c>
      <c r="T120" s="36">
        <f>SUMIFS(СВЦЭМ!$C$39:$C$782,СВЦЭМ!$A$39:$A$782,$A120,СВЦЭМ!$B$39:$B$782,T$119)+'СЕТ СН'!$I$9+СВЦЭМ!$D$10+'СЕТ СН'!$I$6-'СЕТ СН'!$I$19</f>
        <v>2404.81990649</v>
      </c>
      <c r="U120" s="36">
        <f>SUMIFS(СВЦЭМ!$C$39:$C$782,СВЦЭМ!$A$39:$A$782,$A120,СВЦЭМ!$B$39:$B$782,U$119)+'СЕТ СН'!$I$9+СВЦЭМ!$D$10+'СЕТ СН'!$I$6-'СЕТ СН'!$I$19</f>
        <v>2385.76095506</v>
      </c>
      <c r="V120" s="36">
        <f>SUMIFS(СВЦЭМ!$C$39:$C$782,СВЦЭМ!$A$39:$A$782,$A120,СВЦЭМ!$B$39:$B$782,V$119)+'СЕТ СН'!$I$9+СВЦЭМ!$D$10+'СЕТ СН'!$I$6-'СЕТ СН'!$I$19</f>
        <v>2410.71701828</v>
      </c>
      <c r="W120" s="36">
        <f>SUMIFS(СВЦЭМ!$C$39:$C$782,СВЦЭМ!$A$39:$A$782,$A120,СВЦЭМ!$B$39:$B$782,W$119)+'СЕТ СН'!$I$9+СВЦЭМ!$D$10+'СЕТ СН'!$I$6-'СЕТ СН'!$I$19</f>
        <v>2423.5316790400002</v>
      </c>
      <c r="X120" s="36">
        <f>SUMIFS(СВЦЭМ!$C$39:$C$782,СВЦЭМ!$A$39:$A$782,$A120,СВЦЭМ!$B$39:$B$782,X$119)+'СЕТ СН'!$I$9+СВЦЭМ!$D$10+'СЕТ СН'!$I$6-'СЕТ СН'!$I$19</f>
        <v>2460.90290594</v>
      </c>
      <c r="Y120" s="36">
        <f>SUMIFS(СВЦЭМ!$C$39:$C$782,СВЦЭМ!$A$39:$A$782,$A120,СВЦЭМ!$B$39:$B$782,Y$119)+'СЕТ СН'!$I$9+СВЦЭМ!$D$10+'СЕТ СН'!$I$6-'СЕТ СН'!$I$19</f>
        <v>2511.7059434499997</v>
      </c>
    </row>
    <row r="121" spans="1:27" ht="15.75" x14ac:dyDescent="0.2">
      <c r="A121" s="35">
        <f>A120+1</f>
        <v>45232</v>
      </c>
      <c r="B121" s="36">
        <f>SUMIFS(СВЦЭМ!$C$39:$C$782,СВЦЭМ!$A$39:$A$782,$A121,СВЦЭМ!$B$39:$B$782,B$119)+'СЕТ СН'!$I$9+СВЦЭМ!$D$10+'СЕТ СН'!$I$6-'СЕТ СН'!$I$19</f>
        <v>2513.3826503400001</v>
      </c>
      <c r="C121" s="36">
        <f>SUMIFS(СВЦЭМ!$C$39:$C$782,СВЦЭМ!$A$39:$A$782,$A121,СВЦЭМ!$B$39:$B$782,C$119)+'СЕТ СН'!$I$9+СВЦЭМ!$D$10+'СЕТ СН'!$I$6-'СЕТ СН'!$I$19</f>
        <v>2568.9993058300001</v>
      </c>
      <c r="D121" s="36">
        <f>SUMIFS(СВЦЭМ!$C$39:$C$782,СВЦЭМ!$A$39:$A$782,$A121,СВЦЭМ!$B$39:$B$782,D$119)+'СЕТ СН'!$I$9+СВЦЭМ!$D$10+'СЕТ СН'!$I$6-'СЕТ СН'!$I$19</f>
        <v>2626.5716243099996</v>
      </c>
      <c r="E121" s="36">
        <f>SUMIFS(СВЦЭМ!$C$39:$C$782,СВЦЭМ!$A$39:$A$782,$A121,СВЦЭМ!$B$39:$B$782,E$119)+'СЕТ СН'!$I$9+СВЦЭМ!$D$10+'СЕТ СН'!$I$6-'СЕТ СН'!$I$19</f>
        <v>2622.4138733199998</v>
      </c>
      <c r="F121" s="36">
        <f>SUMIFS(СВЦЭМ!$C$39:$C$782,СВЦЭМ!$A$39:$A$782,$A121,СВЦЭМ!$B$39:$B$782,F$119)+'СЕТ СН'!$I$9+СВЦЭМ!$D$10+'СЕТ СН'!$I$6-'СЕТ СН'!$I$19</f>
        <v>2618.09800468</v>
      </c>
      <c r="G121" s="36">
        <f>SUMIFS(СВЦЭМ!$C$39:$C$782,СВЦЭМ!$A$39:$A$782,$A121,СВЦЭМ!$B$39:$B$782,G$119)+'СЕТ СН'!$I$9+СВЦЭМ!$D$10+'СЕТ СН'!$I$6-'СЕТ СН'!$I$19</f>
        <v>2609.2654071900001</v>
      </c>
      <c r="H121" s="36">
        <f>SUMIFS(СВЦЭМ!$C$39:$C$782,СВЦЭМ!$A$39:$A$782,$A121,СВЦЭМ!$B$39:$B$782,H$119)+'СЕТ СН'!$I$9+СВЦЭМ!$D$10+'СЕТ СН'!$I$6-'СЕТ СН'!$I$19</f>
        <v>2540.7830385500001</v>
      </c>
      <c r="I121" s="36">
        <f>SUMIFS(СВЦЭМ!$C$39:$C$782,СВЦЭМ!$A$39:$A$782,$A121,СВЦЭМ!$B$39:$B$782,I$119)+'СЕТ СН'!$I$9+СВЦЭМ!$D$10+'СЕТ СН'!$I$6-'СЕТ СН'!$I$19</f>
        <v>2454.9369621300002</v>
      </c>
      <c r="J121" s="36">
        <f>SUMIFS(СВЦЭМ!$C$39:$C$782,СВЦЭМ!$A$39:$A$782,$A121,СВЦЭМ!$B$39:$B$782,J$119)+'СЕТ СН'!$I$9+СВЦЭМ!$D$10+'СЕТ СН'!$I$6-'СЕТ СН'!$I$19</f>
        <v>2397.1143956000001</v>
      </c>
      <c r="K121" s="36">
        <f>SUMIFS(СВЦЭМ!$C$39:$C$782,СВЦЭМ!$A$39:$A$782,$A121,СВЦЭМ!$B$39:$B$782,K$119)+'СЕТ СН'!$I$9+СВЦЭМ!$D$10+'СЕТ СН'!$I$6-'СЕТ СН'!$I$19</f>
        <v>2350.3897213400001</v>
      </c>
      <c r="L121" s="36">
        <f>SUMIFS(СВЦЭМ!$C$39:$C$782,СВЦЭМ!$A$39:$A$782,$A121,СВЦЭМ!$B$39:$B$782,L$119)+'СЕТ СН'!$I$9+СВЦЭМ!$D$10+'СЕТ СН'!$I$6-'СЕТ СН'!$I$19</f>
        <v>2350.4108624600003</v>
      </c>
      <c r="M121" s="36">
        <f>SUMIFS(СВЦЭМ!$C$39:$C$782,СВЦЭМ!$A$39:$A$782,$A121,СВЦЭМ!$B$39:$B$782,M$119)+'СЕТ СН'!$I$9+СВЦЭМ!$D$10+'СЕТ СН'!$I$6-'СЕТ СН'!$I$19</f>
        <v>2367.0332503500003</v>
      </c>
      <c r="N121" s="36">
        <f>SUMIFS(СВЦЭМ!$C$39:$C$782,СВЦЭМ!$A$39:$A$782,$A121,СВЦЭМ!$B$39:$B$782,N$119)+'СЕТ СН'!$I$9+СВЦЭМ!$D$10+'СЕТ СН'!$I$6-'СЕТ СН'!$I$19</f>
        <v>2396.3748336799999</v>
      </c>
      <c r="O121" s="36">
        <f>SUMIFS(СВЦЭМ!$C$39:$C$782,СВЦЭМ!$A$39:$A$782,$A121,СВЦЭМ!$B$39:$B$782,O$119)+'СЕТ СН'!$I$9+СВЦЭМ!$D$10+'СЕТ СН'!$I$6-'СЕТ СН'!$I$19</f>
        <v>2395.73784462</v>
      </c>
      <c r="P121" s="36">
        <f>SUMIFS(СВЦЭМ!$C$39:$C$782,СВЦЭМ!$A$39:$A$782,$A121,СВЦЭМ!$B$39:$B$782,P$119)+'СЕТ СН'!$I$9+СВЦЭМ!$D$10+'СЕТ СН'!$I$6-'СЕТ СН'!$I$19</f>
        <v>2402.29732315</v>
      </c>
      <c r="Q121" s="36">
        <f>SUMIFS(СВЦЭМ!$C$39:$C$782,СВЦЭМ!$A$39:$A$782,$A121,СВЦЭМ!$B$39:$B$782,Q$119)+'СЕТ СН'!$I$9+СВЦЭМ!$D$10+'СЕТ СН'!$I$6-'СЕТ СН'!$I$19</f>
        <v>2410.4422555900001</v>
      </c>
      <c r="R121" s="36">
        <f>SUMIFS(СВЦЭМ!$C$39:$C$782,СВЦЭМ!$A$39:$A$782,$A121,СВЦЭМ!$B$39:$B$782,R$119)+'СЕТ СН'!$I$9+СВЦЭМ!$D$10+'СЕТ СН'!$I$6-'СЕТ СН'!$I$19</f>
        <v>2407.3767122700001</v>
      </c>
      <c r="S121" s="36">
        <f>SUMIFS(СВЦЭМ!$C$39:$C$782,СВЦЭМ!$A$39:$A$782,$A121,СВЦЭМ!$B$39:$B$782,S$119)+'СЕТ СН'!$I$9+СВЦЭМ!$D$10+'СЕТ СН'!$I$6-'СЕТ СН'!$I$19</f>
        <v>2389.84829098</v>
      </c>
      <c r="T121" s="36">
        <f>SUMIFS(СВЦЭМ!$C$39:$C$782,СВЦЭМ!$A$39:$A$782,$A121,СВЦЭМ!$B$39:$B$782,T$119)+'СЕТ СН'!$I$9+СВЦЭМ!$D$10+'СЕТ СН'!$I$6-'СЕТ СН'!$I$19</f>
        <v>2326.8844688099998</v>
      </c>
      <c r="U121" s="36">
        <f>SUMIFS(СВЦЭМ!$C$39:$C$782,СВЦЭМ!$A$39:$A$782,$A121,СВЦЭМ!$B$39:$B$782,U$119)+'СЕТ СН'!$I$9+СВЦЭМ!$D$10+'СЕТ СН'!$I$6-'СЕТ СН'!$I$19</f>
        <v>2308.5100912799999</v>
      </c>
      <c r="V121" s="36">
        <f>SUMIFS(СВЦЭМ!$C$39:$C$782,СВЦЭМ!$A$39:$A$782,$A121,СВЦЭМ!$B$39:$B$782,V$119)+'СЕТ СН'!$I$9+СВЦЭМ!$D$10+'СЕТ СН'!$I$6-'СЕТ СН'!$I$19</f>
        <v>2333.7039730300003</v>
      </c>
      <c r="W121" s="36">
        <f>SUMIFS(СВЦЭМ!$C$39:$C$782,СВЦЭМ!$A$39:$A$782,$A121,СВЦЭМ!$B$39:$B$782,W$119)+'СЕТ СН'!$I$9+СВЦЭМ!$D$10+'СЕТ СН'!$I$6-'СЕТ СН'!$I$19</f>
        <v>2357.30523335</v>
      </c>
      <c r="X121" s="36">
        <f>SUMIFS(СВЦЭМ!$C$39:$C$782,СВЦЭМ!$A$39:$A$782,$A121,СВЦЭМ!$B$39:$B$782,X$119)+'СЕТ СН'!$I$9+СВЦЭМ!$D$10+'СЕТ СН'!$I$6-'СЕТ СН'!$I$19</f>
        <v>2405.6231197900001</v>
      </c>
      <c r="Y121" s="36">
        <f>SUMIFS(СВЦЭМ!$C$39:$C$782,СВЦЭМ!$A$39:$A$782,$A121,СВЦЭМ!$B$39:$B$782,Y$119)+'СЕТ СН'!$I$9+СВЦЭМ!$D$10+'СЕТ СН'!$I$6-'СЕТ СН'!$I$19</f>
        <v>2460.3326497899998</v>
      </c>
    </row>
    <row r="122" spans="1:27" ht="15.75" x14ac:dyDescent="0.2">
      <c r="A122" s="35">
        <f t="shared" ref="A122:A149" si="3">A121+1</f>
        <v>45233</v>
      </c>
      <c r="B122" s="36">
        <f>SUMIFS(СВЦЭМ!$C$39:$C$782,СВЦЭМ!$A$39:$A$782,$A122,СВЦЭМ!$B$39:$B$782,B$119)+'СЕТ СН'!$I$9+СВЦЭМ!$D$10+'СЕТ СН'!$I$6-'СЕТ СН'!$I$19</f>
        <v>2496.08408968</v>
      </c>
      <c r="C122" s="36">
        <f>SUMIFS(СВЦЭМ!$C$39:$C$782,СВЦЭМ!$A$39:$A$782,$A122,СВЦЭМ!$B$39:$B$782,C$119)+'СЕТ СН'!$I$9+СВЦЭМ!$D$10+'СЕТ СН'!$I$6-'СЕТ СН'!$I$19</f>
        <v>2553.3101458199999</v>
      </c>
      <c r="D122" s="36">
        <f>SUMIFS(СВЦЭМ!$C$39:$C$782,СВЦЭМ!$A$39:$A$782,$A122,СВЦЭМ!$B$39:$B$782,D$119)+'СЕТ СН'!$I$9+СВЦЭМ!$D$10+'СЕТ СН'!$I$6-'СЕТ СН'!$I$19</f>
        <v>2584.1321600000001</v>
      </c>
      <c r="E122" s="36">
        <f>SUMIFS(СВЦЭМ!$C$39:$C$782,СВЦЭМ!$A$39:$A$782,$A122,СВЦЭМ!$B$39:$B$782,E$119)+'СЕТ СН'!$I$9+СВЦЭМ!$D$10+'СЕТ СН'!$I$6-'СЕТ СН'!$I$19</f>
        <v>2614.3590610400001</v>
      </c>
      <c r="F122" s="36">
        <f>SUMIFS(СВЦЭМ!$C$39:$C$782,СВЦЭМ!$A$39:$A$782,$A122,СВЦЭМ!$B$39:$B$782,F$119)+'СЕТ СН'!$I$9+СВЦЭМ!$D$10+'СЕТ СН'!$I$6-'СЕТ СН'!$I$19</f>
        <v>2631.6402782799996</v>
      </c>
      <c r="G122" s="36">
        <f>SUMIFS(СВЦЭМ!$C$39:$C$782,СВЦЭМ!$A$39:$A$782,$A122,СВЦЭМ!$B$39:$B$782,G$119)+'СЕТ СН'!$I$9+СВЦЭМ!$D$10+'СЕТ СН'!$I$6-'СЕТ СН'!$I$19</f>
        <v>2619.40580735</v>
      </c>
      <c r="H122" s="36">
        <f>SUMIFS(СВЦЭМ!$C$39:$C$782,СВЦЭМ!$A$39:$A$782,$A122,СВЦЭМ!$B$39:$B$782,H$119)+'СЕТ СН'!$I$9+СВЦЭМ!$D$10+'СЕТ СН'!$I$6-'СЕТ СН'!$I$19</f>
        <v>2555.94288418</v>
      </c>
      <c r="I122" s="36">
        <f>SUMIFS(СВЦЭМ!$C$39:$C$782,СВЦЭМ!$A$39:$A$782,$A122,СВЦЭМ!$B$39:$B$782,I$119)+'СЕТ СН'!$I$9+СВЦЭМ!$D$10+'СЕТ СН'!$I$6-'СЕТ СН'!$I$19</f>
        <v>2481.7702944900002</v>
      </c>
      <c r="J122" s="36">
        <f>SUMIFS(СВЦЭМ!$C$39:$C$782,СВЦЭМ!$A$39:$A$782,$A122,СВЦЭМ!$B$39:$B$782,J$119)+'СЕТ СН'!$I$9+СВЦЭМ!$D$10+'СЕТ СН'!$I$6-'СЕТ СН'!$I$19</f>
        <v>2436.8713363300003</v>
      </c>
      <c r="K122" s="36">
        <f>SUMIFS(СВЦЭМ!$C$39:$C$782,СВЦЭМ!$A$39:$A$782,$A122,СВЦЭМ!$B$39:$B$782,K$119)+'СЕТ СН'!$I$9+СВЦЭМ!$D$10+'СЕТ СН'!$I$6-'СЕТ СН'!$I$19</f>
        <v>2393.9249344500004</v>
      </c>
      <c r="L122" s="36">
        <f>SUMIFS(СВЦЭМ!$C$39:$C$782,СВЦЭМ!$A$39:$A$782,$A122,СВЦЭМ!$B$39:$B$782,L$119)+'СЕТ СН'!$I$9+СВЦЭМ!$D$10+'СЕТ СН'!$I$6-'СЕТ СН'!$I$19</f>
        <v>2417.78877857</v>
      </c>
      <c r="M122" s="36">
        <f>SUMIFS(СВЦЭМ!$C$39:$C$782,СВЦЭМ!$A$39:$A$782,$A122,СВЦЭМ!$B$39:$B$782,M$119)+'СЕТ СН'!$I$9+СВЦЭМ!$D$10+'СЕТ СН'!$I$6-'СЕТ СН'!$I$19</f>
        <v>2425.6129456899998</v>
      </c>
      <c r="N122" s="36">
        <f>SUMIFS(СВЦЭМ!$C$39:$C$782,СВЦЭМ!$A$39:$A$782,$A122,СВЦЭМ!$B$39:$B$782,N$119)+'СЕТ СН'!$I$9+СВЦЭМ!$D$10+'СЕТ СН'!$I$6-'СЕТ СН'!$I$19</f>
        <v>2461.1946243299999</v>
      </c>
      <c r="O122" s="36">
        <f>SUMIFS(СВЦЭМ!$C$39:$C$782,СВЦЭМ!$A$39:$A$782,$A122,СВЦЭМ!$B$39:$B$782,O$119)+'СЕТ СН'!$I$9+СВЦЭМ!$D$10+'СЕТ СН'!$I$6-'СЕТ СН'!$I$19</f>
        <v>2445.9801559300004</v>
      </c>
      <c r="P122" s="36">
        <f>SUMIFS(СВЦЭМ!$C$39:$C$782,СВЦЭМ!$A$39:$A$782,$A122,СВЦЭМ!$B$39:$B$782,P$119)+'СЕТ СН'!$I$9+СВЦЭМ!$D$10+'СЕТ СН'!$I$6-'СЕТ СН'!$I$19</f>
        <v>2444.7320924200003</v>
      </c>
      <c r="Q122" s="36">
        <f>SUMIFS(СВЦЭМ!$C$39:$C$782,СВЦЭМ!$A$39:$A$782,$A122,СВЦЭМ!$B$39:$B$782,Q$119)+'СЕТ СН'!$I$9+СВЦЭМ!$D$10+'СЕТ СН'!$I$6-'СЕТ СН'!$I$19</f>
        <v>2447.1391293400002</v>
      </c>
      <c r="R122" s="36">
        <f>SUMIFS(СВЦЭМ!$C$39:$C$782,СВЦЭМ!$A$39:$A$782,$A122,СВЦЭМ!$B$39:$B$782,R$119)+'СЕТ СН'!$I$9+СВЦЭМ!$D$10+'СЕТ СН'!$I$6-'СЕТ СН'!$I$19</f>
        <v>2449.2880301699997</v>
      </c>
      <c r="S122" s="36">
        <f>SUMIFS(СВЦЭМ!$C$39:$C$782,СВЦЭМ!$A$39:$A$782,$A122,СВЦЭМ!$B$39:$B$782,S$119)+'СЕТ СН'!$I$9+СВЦЭМ!$D$10+'СЕТ СН'!$I$6-'СЕТ СН'!$I$19</f>
        <v>2416.73350673</v>
      </c>
      <c r="T122" s="36">
        <f>SUMIFS(СВЦЭМ!$C$39:$C$782,СВЦЭМ!$A$39:$A$782,$A122,СВЦЭМ!$B$39:$B$782,T$119)+'СЕТ СН'!$I$9+СВЦЭМ!$D$10+'СЕТ СН'!$I$6-'СЕТ СН'!$I$19</f>
        <v>2353.2674773700001</v>
      </c>
      <c r="U122" s="36">
        <f>SUMIFS(СВЦЭМ!$C$39:$C$782,СВЦЭМ!$A$39:$A$782,$A122,СВЦЭМ!$B$39:$B$782,U$119)+'СЕТ СН'!$I$9+СВЦЭМ!$D$10+'СЕТ СН'!$I$6-'СЕТ СН'!$I$19</f>
        <v>2324.5222955500003</v>
      </c>
      <c r="V122" s="36">
        <f>SUMIFS(СВЦЭМ!$C$39:$C$782,СВЦЭМ!$A$39:$A$782,$A122,СВЦЭМ!$B$39:$B$782,V$119)+'СЕТ СН'!$I$9+СВЦЭМ!$D$10+'СЕТ СН'!$I$6-'СЕТ СН'!$I$19</f>
        <v>2354.8162440000001</v>
      </c>
      <c r="W122" s="36">
        <f>SUMIFS(СВЦЭМ!$C$39:$C$782,СВЦЭМ!$A$39:$A$782,$A122,СВЦЭМ!$B$39:$B$782,W$119)+'СЕТ СН'!$I$9+СВЦЭМ!$D$10+'СЕТ СН'!$I$6-'СЕТ СН'!$I$19</f>
        <v>2364.1573061700001</v>
      </c>
      <c r="X122" s="36">
        <f>SUMIFS(СВЦЭМ!$C$39:$C$782,СВЦЭМ!$A$39:$A$782,$A122,СВЦЭМ!$B$39:$B$782,X$119)+'СЕТ СН'!$I$9+СВЦЭМ!$D$10+'СЕТ СН'!$I$6-'СЕТ СН'!$I$19</f>
        <v>2415.9849516000004</v>
      </c>
      <c r="Y122" s="36">
        <f>SUMIFS(СВЦЭМ!$C$39:$C$782,СВЦЭМ!$A$39:$A$782,$A122,СВЦЭМ!$B$39:$B$782,Y$119)+'СЕТ СН'!$I$9+СВЦЭМ!$D$10+'СЕТ СН'!$I$6-'СЕТ СН'!$I$19</f>
        <v>2542.9274332</v>
      </c>
    </row>
    <row r="123" spans="1:27" ht="15.75" x14ac:dyDescent="0.2">
      <c r="A123" s="35">
        <f t="shared" si="3"/>
        <v>45234</v>
      </c>
      <c r="B123" s="36">
        <f>SUMIFS(СВЦЭМ!$C$39:$C$782,СВЦЭМ!$A$39:$A$782,$A123,СВЦЭМ!$B$39:$B$782,B$119)+'СЕТ СН'!$I$9+СВЦЭМ!$D$10+'СЕТ СН'!$I$6-'СЕТ СН'!$I$19</f>
        <v>2343.6046035500003</v>
      </c>
      <c r="C123" s="36">
        <f>SUMIFS(СВЦЭМ!$C$39:$C$782,СВЦЭМ!$A$39:$A$782,$A123,СВЦЭМ!$B$39:$B$782,C$119)+'СЕТ СН'!$I$9+СВЦЭМ!$D$10+'СЕТ СН'!$I$6-'СЕТ СН'!$I$19</f>
        <v>2410.4616050300001</v>
      </c>
      <c r="D123" s="36">
        <f>SUMIFS(СВЦЭМ!$C$39:$C$782,СВЦЭМ!$A$39:$A$782,$A123,СВЦЭМ!$B$39:$B$782,D$119)+'СЕТ СН'!$I$9+СВЦЭМ!$D$10+'СЕТ СН'!$I$6-'СЕТ СН'!$I$19</f>
        <v>2478.61475139</v>
      </c>
      <c r="E123" s="36">
        <f>SUMIFS(СВЦЭМ!$C$39:$C$782,СВЦЭМ!$A$39:$A$782,$A123,СВЦЭМ!$B$39:$B$782,E$119)+'СЕТ СН'!$I$9+СВЦЭМ!$D$10+'СЕТ СН'!$I$6-'СЕТ СН'!$I$19</f>
        <v>2496.5005149799999</v>
      </c>
      <c r="F123" s="36">
        <f>SUMIFS(СВЦЭМ!$C$39:$C$782,СВЦЭМ!$A$39:$A$782,$A123,СВЦЭМ!$B$39:$B$782,F$119)+'СЕТ СН'!$I$9+СВЦЭМ!$D$10+'СЕТ СН'!$I$6-'СЕТ СН'!$I$19</f>
        <v>2500.0449756600001</v>
      </c>
      <c r="G123" s="36">
        <f>SUMIFS(СВЦЭМ!$C$39:$C$782,СВЦЭМ!$A$39:$A$782,$A123,СВЦЭМ!$B$39:$B$782,G$119)+'СЕТ СН'!$I$9+СВЦЭМ!$D$10+'СЕТ СН'!$I$6-'СЕТ СН'!$I$19</f>
        <v>2501.0512229200003</v>
      </c>
      <c r="H123" s="36">
        <f>SUMIFS(СВЦЭМ!$C$39:$C$782,СВЦЭМ!$A$39:$A$782,$A123,СВЦЭМ!$B$39:$B$782,H$119)+'СЕТ СН'!$I$9+СВЦЭМ!$D$10+'СЕТ СН'!$I$6-'СЕТ СН'!$I$19</f>
        <v>2488.7976245099999</v>
      </c>
      <c r="I123" s="36">
        <f>SUMIFS(СВЦЭМ!$C$39:$C$782,СВЦЭМ!$A$39:$A$782,$A123,СВЦЭМ!$B$39:$B$782,I$119)+'СЕТ СН'!$I$9+СВЦЭМ!$D$10+'СЕТ СН'!$I$6-'СЕТ СН'!$I$19</f>
        <v>2379.0015371</v>
      </c>
      <c r="J123" s="36">
        <f>SUMIFS(СВЦЭМ!$C$39:$C$782,СВЦЭМ!$A$39:$A$782,$A123,СВЦЭМ!$B$39:$B$782,J$119)+'СЕТ СН'!$I$9+СВЦЭМ!$D$10+'СЕТ СН'!$I$6-'СЕТ СН'!$I$19</f>
        <v>2294.2730968699998</v>
      </c>
      <c r="K123" s="36">
        <f>SUMIFS(СВЦЭМ!$C$39:$C$782,СВЦЭМ!$A$39:$A$782,$A123,СВЦЭМ!$B$39:$B$782,K$119)+'СЕТ СН'!$I$9+СВЦЭМ!$D$10+'СЕТ СН'!$I$6-'СЕТ СН'!$I$19</f>
        <v>2242.0579875000003</v>
      </c>
      <c r="L123" s="36">
        <f>SUMIFS(СВЦЭМ!$C$39:$C$782,СВЦЭМ!$A$39:$A$782,$A123,СВЦЭМ!$B$39:$B$782,L$119)+'СЕТ СН'!$I$9+СВЦЭМ!$D$10+'СЕТ СН'!$I$6-'СЕТ СН'!$I$19</f>
        <v>2213.2971906800003</v>
      </c>
      <c r="M123" s="36">
        <f>SUMIFS(СВЦЭМ!$C$39:$C$782,СВЦЭМ!$A$39:$A$782,$A123,СВЦЭМ!$B$39:$B$782,M$119)+'СЕТ СН'!$I$9+СВЦЭМ!$D$10+'СЕТ СН'!$I$6-'СЕТ СН'!$I$19</f>
        <v>2207.8031354900004</v>
      </c>
      <c r="N123" s="36">
        <f>SUMIFS(СВЦЭМ!$C$39:$C$782,СВЦЭМ!$A$39:$A$782,$A123,СВЦЭМ!$B$39:$B$782,N$119)+'СЕТ СН'!$I$9+СВЦЭМ!$D$10+'СЕТ СН'!$I$6-'СЕТ СН'!$I$19</f>
        <v>2233.8629419400004</v>
      </c>
      <c r="O123" s="36">
        <f>SUMIFS(СВЦЭМ!$C$39:$C$782,СВЦЭМ!$A$39:$A$782,$A123,СВЦЭМ!$B$39:$B$782,O$119)+'СЕТ СН'!$I$9+СВЦЭМ!$D$10+'СЕТ СН'!$I$6-'СЕТ СН'!$I$19</f>
        <v>2261.9651149700003</v>
      </c>
      <c r="P123" s="36">
        <f>SUMIFS(СВЦЭМ!$C$39:$C$782,СВЦЭМ!$A$39:$A$782,$A123,СВЦЭМ!$B$39:$B$782,P$119)+'СЕТ СН'!$I$9+СВЦЭМ!$D$10+'СЕТ СН'!$I$6-'СЕТ СН'!$I$19</f>
        <v>2285.65736689</v>
      </c>
      <c r="Q123" s="36">
        <f>SUMIFS(СВЦЭМ!$C$39:$C$782,СВЦЭМ!$A$39:$A$782,$A123,СВЦЭМ!$B$39:$B$782,Q$119)+'СЕТ СН'!$I$9+СВЦЭМ!$D$10+'СЕТ СН'!$I$6-'СЕТ СН'!$I$19</f>
        <v>2289.8469179600002</v>
      </c>
      <c r="R123" s="36">
        <f>SUMIFS(СВЦЭМ!$C$39:$C$782,СВЦЭМ!$A$39:$A$782,$A123,СВЦЭМ!$B$39:$B$782,R$119)+'СЕТ СН'!$I$9+СВЦЭМ!$D$10+'СЕТ СН'!$I$6-'СЕТ СН'!$I$19</f>
        <v>2284.98376878</v>
      </c>
      <c r="S123" s="36">
        <f>SUMIFS(СВЦЭМ!$C$39:$C$782,СВЦЭМ!$A$39:$A$782,$A123,СВЦЭМ!$B$39:$B$782,S$119)+'СЕТ СН'!$I$9+СВЦЭМ!$D$10+'СЕТ СН'!$I$6-'СЕТ СН'!$I$19</f>
        <v>2265.4991556</v>
      </c>
      <c r="T123" s="36">
        <f>SUMIFS(СВЦЭМ!$C$39:$C$782,СВЦЭМ!$A$39:$A$782,$A123,СВЦЭМ!$B$39:$B$782,T$119)+'СЕТ СН'!$I$9+СВЦЭМ!$D$10+'СЕТ СН'!$I$6-'СЕТ СН'!$I$19</f>
        <v>2193.6062537899998</v>
      </c>
      <c r="U123" s="36">
        <f>SUMIFS(СВЦЭМ!$C$39:$C$782,СВЦЭМ!$A$39:$A$782,$A123,СВЦЭМ!$B$39:$B$782,U$119)+'СЕТ СН'!$I$9+СВЦЭМ!$D$10+'СЕТ СН'!$I$6-'СЕТ СН'!$I$19</f>
        <v>2174.1624298900001</v>
      </c>
      <c r="V123" s="36">
        <f>SUMIFS(СВЦЭМ!$C$39:$C$782,СВЦЭМ!$A$39:$A$782,$A123,СВЦЭМ!$B$39:$B$782,V$119)+'СЕТ СН'!$I$9+СВЦЭМ!$D$10+'СЕТ СН'!$I$6-'СЕТ СН'!$I$19</f>
        <v>2197.0018618300001</v>
      </c>
      <c r="W123" s="36">
        <f>SUMIFS(СВЦЭМ!$C$39:$C$782,СВЦЭМ!$A$39:$A$782,$A123,СВЦЭМ!$B$39:$B$782,W$119)+'СЕТ СН'!$I$9+СВЦЭМ!$D$10+'СЕТ СН'!$I$6-'СЕТ СН'!$I$19</f>
        <v>2217.86385384</v>
      </c>
      <c r="X123" s="36">
        <f>SUMIFS(СВЦЭМ!$C$39:$C$782,СВЦЭМ!$A$39:$A$782,$A123,СВЦЭМ!$B$39:$B$782,X$119)+'СЕТ СН'!$I$9+СВЦЭМ!$D$10+'СЕТ СН'!$I$6-'СЕТ СН'!$I$19</f>
        <v>2265.9803070400003</v>
      </c>
      <c r="Y123" s="36">
        <f>SUMIFS(СВЦЭМ!$C$39:$C$782,СВЦЭМ!$A$39:$A$782,$A123,СВЦЭМ!$B$39:$B$782,Y$119)+'СЕТ СН'!$I$9+СВЦЭМ!$D$10+'СЕТ СН'!$I$6-'СЕТ СН'!$I$19</f>
        <v>2305.8642889100001</v>
      </c>
    </row>
    <row r="124" spans="1:27" ht="15.75" x14ac:dyDescent="0.2">
      <c r="A124" s="35">
        <f t="shared" si="3"/>
        <v>45235</v>
      </c>
      <c r="B124" s="36">
        <f>SUMIFS(СВЦЭМ!$C$39:$C$782,СВЦЭМ!$A$39:$A$782,$A124,СВЦЭМ!$B$39:$B$782,B$119)+'СЕТ СН'!$I$9+СВЦЭМ!$D$10+'СЕТ СН'!$I$6-'СЕТ СН'!$I$19</f>
        <v>2450.5452271000004</v>
      </c>
      <c r="C124" s="36">
        <f>SUMIFS(СВЦЭМ!$C$39:$C$782,СВЦЭМ!$A$39:$A$782,$A124,СВЦЭМ!$B$39:$B$782,C$119)+'СЕТ СН'!$I$9+СВЦЭМ!$D$10+'СЕТ СН'!$I$6-'СЕТ СН'!$I$19</f>
        <v>2497.33395578</v>
      </c>
      <c r="D124" s="36">
        <f>SUMIFS(СВЦЭМ!$C$39:$C$782,СВЦЭМ!$A$39:$A$782,$A124,СВЦЭМ!$B$39:$B$782,D$119)+'СЕТ СН'!$I$9+СВЦЭМ!$D$10+'СЕТ СН'!$I$6-'СЕТ СН'!$I$19</f>
        <v>2559.0841744099998</v>
      </c>
      <c r="E124" s="36">
        <f>SUMIFS(СВЦЭМ!$C$39:$C$782,СВЦЭМ!$A$39:$A$782,$A124,СВЦЭМ!$B$39:$B$782,E$119)+'СЕТ СН'!$I$9+СВЦЭМ!$D$10+'СЕТ СН'!$I$6-'СЕТ СН'!$I$19</f>
        <v>2554.56342369</v>
      </c>
      <c r="F124" s="36">
        <f>SUMIFS(СВЦЭМ!$C$39:$C$782,СВЦЭМ!$A$39:$A$782,$A124,СВЦЭМ!$B$39:$B$782,F$119)+'СЕТ СН'!$I$9+СВЦЭМ!$D$10+'СЕТ СН'!$I$6-'СЕТ СН'!$I$19</f>
        <v>2567.50581999</v>
      </c>
      <c r="G124" s="36">
        <f>SUMIFS(СВЦЭМ!$C$39:$C$782,СВЦЭМ!$A$39:$A$782,$A124,СВЦЭМ!$B$39:$B$782,G$119)+'СЕТ СН'!$I$9+СВЦЭМ!$D$10+'СЕТ СН'!$I$6-'СЕТ СН'!$I$19</f>
        <v>2566.24182178</v>
      </c>
      <c r="H124" s="36">
        <f>SUMIFS(СВЦЭМ!$C$39:$C$782,СВЦЭМ!$A$39:$A$782,$A124,СВЦЭМ!$B$39:$B$782,H$119)+'СЕТ СН'!$I$9+СВЦЭМ!$D$10+'СЕТ СН'!$I$6-'СЕТ СН'!$I$19</f>
        <v>2538.9552535100001</v>
      </c>
      <c r="I124" s="36">
        <f>SUMIFS(СВЦЭМ!$C$39:$C$782,СВЦЭМ!$A$39:$A$782,$A124,СВЦЭМ!$B$39:$B$782,I$119)+'СЕТ СН'!$I$9+СВЦЭМ!$D$10+'СЕТ СН'!$I$6-'СЕТ СН'!$I$19</f>
        <v>2515.20866363</v>
      </c>
      <c r="J124" s="36">
        <f>SUMIFS(СВЦЭМ!$C$39:$C$782,СВЦЭМ!$A$39:$A$782,$A124,СВЦЭМ!$B$39:$B$782,J$119)+'СЕТ СН'!$I$9+СВЦЭМ!$D$10+'СЕТ СН'!$I$6-'СЕТ СН'!$I$19</f>
        <v>2457.2216177099999</v>
      </c>
      <c r="K124" s="36">
        <f>SUMIFS(СВЦЭМ!$C$39:$C$782,СВЦЭМ!$A$39:$A$782,$A124,СВЦЭМ!$B$39:$B$782,K$119)+'СЕТ СН'!$I$9+СВЦЭМ!$D$10+'СЕТ СН'!$I$6-'СЕТ СН'!$I$19</f>
        <v>2382.6535798300001</v>
      </c>
      <c r="L124" s="36">
        <f>SUMIFS(СВЦЭМ!$C$39:$C$782,СВЦЭМ!$A$39:$A$782,$A124,СВЦЭМ!$B$39:$B$782,L$119)+'СЕТ СН'!$I$9+СВЦЭМ!$D$10+'СЕТ СН'!$I$6-'СЕТ СН'!$I$19</f>
        <v>2361.0628258500001</v>
      </c>
      <c r="M124" s="36">
        <f>SUMIFS(СВЦЭМ!$C$39:$C$782,СВЦЭМ!$A$39:$A$782,$A124,СВЦЭМ!$B$39:$B$782,M$119)+'СЕТ СН'!$I$9+СВЦЭМ!$D$10+'СЕТ СН'!$I$6-'СЕТ СН'!$I$19</f>
        <v>2366.4717657700003</v>
      </c>
      <c r="N124" s="36">
        <f>SUMIFS(СВЦЭМ!$C$39:$C$782,СВЦЭМ!$A$39:$A$782,$A124,СВЦЭМ!$B$39:$B$782,N$119)+'СЕТ СН'!$I$9+СВЦЭМ!$D$10+'СЕТ СН'!$I$6-'СЕТ СН'!$I$19</f>
        <v>2365.73539725</v>
      </c>
      <c r="O124" s="36">
        <f>SUMIFS(СВЦЭМ!$C$39:$C$782,СВЦЭМ!$A$39:$A$782,$A124,СВЦЭМ!$B$39:$B$782,O$119)+'СЕТ СН'!$I$9+СВЦЭМ!$D$10+'СЕТ СН'!$I$6-'СЕТ СН'!$I$19</f>
        <v>2387.1958316600003</v>
      </c>
      <c r="P124" s="36">
        <f>SUMIFS(СВЦЭМ!$C$39:$C$782,СВЦЭМ!$A$39:$A$782,$A124,СВЦЭМ!$B$39:$B$782,P$119)+'СЕТ СН'!$I$9+СВЦЭМ!$D$10+'СЕТ СН'!$I$6-'СЕТ СН'!$I$19</f>
        <v>2409.4893151799997</v>
      </c>
      <c r="Q124" s="36">
        <f>SUMIFS(СВЦЭМ!$C$39:$C$782,СВЦЭМ!$A$39:$A$782,$A124,СВЦЭМ!$B$39:$B$782,Q$119)+'СЕТ СН'!$I$9+СВЦЭМ!$D$10+'СЕТ СН'!$I$6-'СЕТ СН'!$I$19</f>
        <v>2425.8602473600004</v>
      </c>
      <c r="R124" s="36">
        <f>SUMIFS(СВЦЭМ!$C$39:$C$782,СВЦЭМ!$A$39:$A$782,$A124,СВЦЭМ!$B$39:$B$782,R$119)+'СЕТ СН'!$I$9+СВЦЭМ!$D$10+'СЕТ СН'!$I$6-'СЕТ СН'!$I$19</f>
        <v>2413.9119729100003</v>
      </c>
      <c r="S124" s="36">
        <f>SUMIFS(СВЦЭМ!$C$39:$C$782,СВЦЭМ!$A$39:$A$782,$A124,СВЦЭМ!$B$39:$B$782,S$119)+'СЕТ СН'!$I$9+СВЦЭМ!$D$10+'СЕТ СН'!$I$6-'СЕТ СН'!$I$19</f>
        <v>2387.55602985</v>
      </c>
      <c r="T124" s="36">
        <f>SUMIFS(СВЦЭМ!$C$39:$C$782,СВЦЭМ!$A$39:$A$782,$A124,СВЦЭМ!$B$39:$B$782,T$119)+'СЕТ СН'!$I$9+СВЦЭМ!$D$10+'СЕТ СН'!$I$6-'СЕТ СН'!$I$19</f>
        <v>2312.4027862900002</v>
      </c>
      <c r="U124" s="36">
        <f>SUMIFS(СВЦЭМ!$C$39:$C$782,СВЦЭМ!$A$39:$A$782,$A124,СВЦЭМ!$B$39:$B$782,U$119)+'СЕТ СН'!$I$9+СВЦЭМ!$D$10+'СЕТ СН'!$I$6-'СЕТ СН'!$I$19</f>
        <v>2301.6410953700001</v>
      </c>
      <c r="V124" s="36">
        <f>SUMIFS(СВЦЭМ!$C$39:$C$782,СВЦЭМ!$A$39:$A$782,$A124,СВЦЭМ!$B$39:$B$782,V$119)+'СЕТ СН'!$I$9+СВЦЭМ!$D$10+'СЕТ СН'!$I$6-'СЕТ СН'!$I$19</f>
        <v>2324.4654285000001</v>
      </c>
      <c r="W124" s="36">
        <f>SUMIFS(СВЦЭМ!$C$39:$C$782,СВЦЭМ!$A$39:$A$782,$A124,СВЦЭМ!$B$39:$B$782,W$119)+'СЕТ СН'!$I$9+СВЦЭМ!$D$10+'СЕТ СН'!$I$6-'СЕТ СН'!$I$19</f>
        <v>2342.00826293</v>
      </c>
      <c r="X124" s="36">
        <f>SUMIFS(СВЦЭМ!$C$39:$C$782,СВЦЭМ!$A$39:$A$782,$A124,СВЦЭМ!$B$39:$B$782,X$119)+'СЕТ СН'!$I$9+СВЦЭМ!$D$10+'СЕТ СН'!$I$6-'СЕТ СН'!$I$19</f>
        <v>2387.7702657899999</v>
      </c>
      <c r="Y124" s="36">
        <f>SUMIFS(СВЦЭМ!$C$39:$C$782,СВЦЭМ!$A$39:$A$782,$A124,СВЦЭМ!$B$39:$B$782,Y$119)+'СЕТ СН'!$I$9+СВЦЭМ!$D$10+'СЕТ СН'!$I$6-'СЕТ СН'!$I$19</f>
        <v>2439.9443237200003</v>
      </c>
    </row>
    <row r="125" spans="1:27" ht="15.75" x14ac:dyDescent="0.2">
      <c r="A125" s="35">
        <f t="shared" si="3"/>
        <v>45236</v>
      </c>
      <c r="B125" s="36">
        <f>SUMIFS(СВЦЭМ!$C$39:$C$782,СВЦЭМ!$A$39:$A$782,$A125,СВЦЭМ!$B$39:$B$782,B$119)+'СЕТ СН'!$I$9+СВЦЭМ!$D$10+'СЕТ СН'!$I$6-'СЕТ СН'!$I$19</f>
        <v>2353.6631243700003</v>
      </c>
      <c r="C125" s="36">
        <f>SUMIFS(СВЦЭМ!$C$39:$C$782,СВЦЭМ!$A$39:$A$782,$A125,СВЦЭМ!$B$39:$B$782,C$119)+'СЕТ СН'!$I$9+СВЦЭМ!$D$10+'СЕТ СН'!$I$6-'СЕТ СН'!$I$19</f>
        <v>2409.5582524199999</v>
      </c>
      <c r="D125" s="36">
        <f>SUMIFS(СВЦЭМ!$C$39:$C$782,СВЦЭМ!$A$39:$A$782,$A125,СВЦЭМ!$B$39:$B$782,D$119)+'СЕТ СН'!$I$9+СВЦЭМ!$D$10+'СЕТ СН'!$I$6-'СЕТ СН'!$I$19</f>
        <v>2429.7985674700003</v>
      </c>
      <c r="E125" s="36">
        <f>SUMIFS(СВЦЭМ!$C$39:$C$782,СВЦЭМ!$A$39:$A$782,$A125,СВЦЭМ!$B$39:$B$782,E$119)+'СЕТ СН'!$I$9+СВЦЭМ!$D$10+'СЕТ СН'!$I$6-'СЕТ СН'!$I$19</f>
        <v>2448.4598098699998</v>
      </c>
      <c r="F125" s="36">
        <f>SUMIFS(СВЦЭМ!$C$39:$C$782,СВЦЭМ!$A$39:$A$782,$A125,СВЦЭМ!$B$39:$B$782,F$119)+'СЕТ СН'!$I$9+СВЦЭМ!$D$10+'СЕТ СН'!$I$6-'СЕТ СН'!$I$19</f>
        <v>2446.7871788900002</v>
      </c>
      <c r="G125" s="36">
        <f>SUMIFS(СВЦЭМ!$C$39:$C$782,СВЦЭМ!$A$39:$A$782,$A125,СВЦЭМ!$B$39:$B$782,G$119)+'СЕТ СН'!$I$9+СВЦЭМ!$D$10+'СЕТ СН'!$I$6-'СЕТ СН'!$I$19</f>
        <v>2433.6375589099998</v>
      </c>
      <c r="H125" s="36">
        <f>SUMIFS(СВЦЭМ!$C$39:$C$782,СВЦЭМ!$A$39:$A$782,$A125,СВЦЭМ!$B$39:$B$782,H$119)+'СЕТ СН'!$I$9+СВЦЭМ!$D$10+'СЕТ СН'!$I$6-'СЕТ СН'!$I$19</f>
        <v>2428.1212824000004</v>
      </c>
      <c r="I125" s="36">
        <f>SUMIFS(СВЦЭМ!$C$39:$C$782,СВЦЭМ!$A$39:$A$782,$A125,СВЦЭМ!$B$39:$B$782,I$119)+'СЕТ СН'!$I$9+СВЦЭМ!$D$10+'СЕТ СН'!$I$6-'СЕТ СН'!$I$19</f>
        <v>2391.1217314</v>
      </c>
      <c r="J125" s="36">
        <f>SUMIFS(СВЦЭМ!$C$39:$C$782,СВЦЭМ!$A$39:$A$782,$A125,СВЦЭМ!$B$39:$B$782,J$119)+'СЕТ СН'!$I$9+СВЦЭМ!$D$10+'СЕТ СН'!$I$6-'СЕТ СН'!$I$19</f>
        <v>2347.80152077</v>
      </c>
      <c r="K125" s="36">
        <f>SUMIFS(СВЦЭМ!$C$39:$C$782,СВЦЭМ!$A$39:$A$782,$A125,СВЦЭМ!$B$39:$B$782,K$119)+'СЕТ СН'!$I$9+СВЦЭМ!$D$10+'СЕТ СН'!$I$6-'СЕТ СН'!$I$19</f>
        <v>2268.1128658300004</v>
      </c>
      <c r="L125" s="36">
        <f>SUMIFS(СВЦЭМ!$C$39:$C$782,СВЦЭМ!$A$39:$A$782,$A125,СВЦЭМ!$B$39:$B$782,L$119)+'СЕТ СН'!$I$9+СВЦЭМ!$D$10+'СЕТ СН'!$I$6-'СЕТ СН'!$I$19</f>
        <v>2234.3646448099998</v>
      </c>
      <c r="M125" s="36">
        <f>SUMIFS(СВЦЭМ!$C$39:$C$782,СВЦЭМ!$A$39:$A$782,$A125,СВЦЭМ!$B$39:$B$782,M$119)+'СЕТ СН'!$I$9+СВЦЭМ!$D$10+'СЕТ СН'!$I$6-'СЕТ СН'!$I$19</f>
        <v>2233.4936901700003</v>
      </c>
      <c r="N125" s="36">
        <f>SUMIFS(СВЦЭМ!$C$39:$C$782,СВЦЭМ!$A$39:$A$782,$A125,СВЦЭМ!$B$39:$B$782,N$119)+'СЕТ СН'!$I$9+СВЦЭМ!$D$10+'СЕТ СН'!$I$6-'СЕТ СН'!$I$19</f>
        <v>2236.6021287900003</v>
      </c>
      <c r="O125" s="36">
        <f>SUMIFS(СВЦЭМ!$C$39:$C$782,СВЦЭМ!$A$39:$A$782,$A125,СВЦЭМ!$B$39:$B$782,O$119)+'СЕТ СН'!$I$9+СВЦЭМ!$D$10+'СЕТ СН'!$I$6-'СЕТ СН'!$I$19</f>
        <v>2263.1489476100001</v>
      </c>
      <c r="P125" s="36">
        <f>SUMIFS(СВЦЭМ!$C$39:$C$782,СВЦЭМ!$A$39:$A$782,$A125,СВЦЭМ!$B$39:$B$782,P$119)+'СЕТ СН'!$I$9+СВЦЭМ!$D$10+'СЕТ СН'!$I$6-'СЕТ СН'!$I$19</f>
        <v>2267.1588215399997</v>
      </c>
      <c r="Q125" s="36">
        <f>SUMIFS(СВЦЭМ!$C$39:$C$782,СВЦЭМ!$A$39:$A$782,$A125,СВЦЭМ!$B$39:$B$782,Q$119)+'СЕТ СН'!$I$9+СВЦЭМ!$D$10+'СЕТ СН'!$I$6-'СЕТ СН'!$I$19</f>
        <v>2282.9304439699999</v>
      </c>
      <c r="R125" s="36">
        <f>SUMIFS(СВЦЭМ!$C$39:$C$782,СВЦЭМ!$A$39:$A$782,$A125,СВЦЭМ!$B$39:$B$782,R$119)+'СЕТ СН'!$I$9+СВЦЭМ!$D$10+'СЕТ СН'!$I$6-'СЕТ СН'!$I$19</f>
        <v>2274.5490658200001</v>
      </c>
      <c r="S125" s="36">
        <f>SUMIFS(СВЦЭМ!$C$39:$C$782,СВЦЭМ!$A$39:$A$782,$A125,СВЦЭМ!$B$39:$B$782,S$119)+'СЕТ СН'!$I$9+СВЦЭМ!$D$10+'СЕТ СН'!$I$6-'СЕТ СН'!$I$19</f>
        <v>2240.2035569500003</v>
      </c>
      <c r="T125" s="36">
        <f>SUMIFS(СВЦЭМ!$C$39:$C$782,СВЦЭМ!$A$39:$A$782,$A125,СВЦЭМ!$B$39:$B$782,T$119)+'СЕТ СН'!$I$9+СВЦЭМ!$D$10+'СЕТ СН'!$I$6-'СЕТ СН'!$I$19</f>
        <v>2166.74235727</v>
      </c>
      <c r="U125" s="36">
        <f>SUMIFS(СВЦЭМ!$C$39:$C$782,СВЦЭМ!$A$39:$A$782,$A125,СВЦЭМ!$B$39:$B$782,U$119)+'СЕТ СН'!$I$9+СВЦЭМ!$D$10+'СЕТ СН'!$I$6-'СЕТ СН'!$I$19</f>
        <v>2149.9551641799999</v>
      </c>
      <c r="V125" s="36">
        <f>SUMIFS(СВЦЭМ!$C$39:$C$782,СВЦЭМ!$A$39:$A$782,$A125,СВЦЭМ!$B$39:$B$782,V$119)+'СЕТ СН'!$I$9+СВЦЭМ!$D$10+'СЕТ СН'!$I$6-'СЕТ СН'!$I$19</f>
        <v>2184.4091298600001</v>
      </c>
      <c r="W125" s="36">
        <f>SUMIFS(СВЦЭМ!$C$39:$C$782,СВЦЭМ!$A$39:$A$782,$A125,СВЦЭМ!$B$39:$B$782,W$119)+'СЕТ СН'!$I$9+СВЦЭМ!$D$10+'СЕТ СН'!$I$6-'СЕТ СН'!$I$19</f>
        <v>2208.7071157099999</v>
      </c>
      <c r="X125" s="36">
        <f>SUMIFS(СВЦЭМ!$C$39:$C$782,СВЦЭМ!$A$39:$A$782,$A125,СВЦЭМ!$B$39:$B$782,X$119)+'СЕТ СН'!$I$9+СВЦЭМ!$D$10+'СЕТ СН'!$I$6-'СЕТ СН'!$I$19</f>
        <v>2251.5242371100003</v>
      </c>
      <c r="Y125" s="36">
        <f>SUMIFS(СВЦЭМ!$C$39:$C$782,СВЦЭМ!$A$39:$A$782,$A125,СВЦЭМ!$B$39:$B$782,Y$119)+'СЕТ СН'!$I$9+СВЦЭМ!$D$10+'СЕТ СН'!$I$6-'СЕТ СН'!$I$19</f>
        <v>2297.0153426000002</v>
      </c>
    </row>
    <row r="126" spans="1:27" ht="15.75" x14ac:dyDescent="0.2">
      <c r="A126" s="35">
        <f t="shared" si="3"/>
        <v>45237</v>
      </c>
      <c r="B126" s="36">
        <f>SUMIFS(СВЦЭМ!$C$39:$C$782,СВЦЭМ!$A$39:$A$782,$A126,СВЦЭМ!$B$39:$B$782,B$119)+'СЕТ СН'!$I$9+СВЦЭМ!$D$10+'СЕТ СН'!$I$6-'СЕТ СН'!$I$19</f>
        <v>2311.32920831</v>
      </c>
      <c r="C126" s="36">
        <f>SUMIFS(СВЦЭМ!$C$39:$C$782,СВЦЭМ!$A$39:$A$782,$A126,СВЦЭМ!$B$39:$B$782,C$119)+'СЕТ СН'!$I$9+СВЦЭМ!$D$10+'СЕТ СН'!$I$6-'СЕТ СН'!$I$19</f>
        <v>2358.6232460900001</v>
      </c>
      <c r="D126" s="36">
        <f>SUMIFS(СВЦЭМ!$C$39:$C$782,СВЦЭМ!$A$39:$A$782,$A126,СВЦЭМ!$B$39:$B$782,D$119)+'СЕТ СН'!$I$9+СВЦЭМ!$D$10+'СЕТ СН'!$I$6-'СЕТ СН'!$I$19</f>
        <v>2420.7102077600002</v>
      </c>
      <c r="E126" s="36">
        <f>SUMIFS(СВЦЭМ!$C$39:$C$782,СВЦЭМ!$A$39:$A$782,$A126,СВЦЭМ!$B$39:$B$782,E$119)+'СЕТ СН'!$I$9+СВЦЭМ!$D$10+'СЕТ СН'!$I$6-'СЕТ СН'!$I$19</f>
        <v>2408.66509425</v>
      </c>
      <c r="F126" s="36">
        <f>SUMIFS(СВЦЭМ!$C$39:$C$782,СВЦЭМ!$A$39:$A$782,$A126,СВЦЭМ!$B$39:$B$782,F$119)+'СЕТ СН'!$I$9+СВЦЭМ!$D$10+'СЕТ СН'!$I$6-'СЕТ СН'!$I$19</f>
        <v>2409.9367642500001</v>
      </c>
      <c r="G126" s="36">
        <f>SUMIFS(СВЦЭМ!$C$39:$C$782,СВЦЭМ!$A$39:$A$782,$A126,СВЦЭМ!$B$39:$B$782,G$119)+'СЕТ СН'!$I$9+СВЦЭМ!$D$10+'СЕТ СН'!$I$6-'СЕТ СН'!$I$19</f>
        <v>2392.68286309</v>
      </c>
      <c r="H126" s="36">
        <f>SUMIFS(СВЦЭМ!$C$39:$C$782,СВЦЭМ!$A$39:$A$782,$A126,СВЦЭМ!$B$39:$B$782,H$119)+'СЕТ СН'!$I$9+СВЦЭМ!$D$10+'СЕТ СН'!$I$6-'СЕТ СН'!$I$19</f>
        <v>2381.1319050700004</v>
      </c>
      <c r="I126" s="36">
        <f>SUMIFS(СВЦЭМ!$C$39:$C$782,СВЦЭМ!$A$39:$A$782,$A126,СВЦЭМ!$B$39:$B$782,I$119)+'СЕТ СН'!$I$9+СВЦЭМ!$D$10+'СЕТ СН'!$I$6-'СЕТ СН'!$I$19</f>
        <v>2336.9897978600002</v>
      </c>
      <c r="J126" s="36">
        <f>SUMIFS(СВЦЭМ!$C$39:$C$782,СВЦЭМ!$A$39:$A$782,$A126,СВЦЭМ!$B$39:$B$782,J$119)+'СЕТ СН'!$I$9+СВЦЭМ!$D$10+'СЕТ СН'!$I$6-'СЕТ СН'!$I$19</f>
        <v>2294.1947420699998</v>
      </c>
      <c r="K126" s="36">
        <f>SUMIFS(СВЦЭМ!$C$39:$C$782,СВЦЭМ!$A$39:$A$782,$A126,СВЦЭМ!$B$39:$B$782,K$119)+'СЕТ СН'!$I$9+СВЦЭМ!$D$10+'СЕТ СН'!$I$6-'СЕТ СН'!$I$19</f>
        <v>2275.9970535100001</v>
      </c>
      <c r="L126" s="36">
        <f>SUMIFS(СВЦЭМ!$C$39:$C$782,СВЦЭМ!$A$39:$A$782,$A126,СВЦЭМ!$B$39:$B$782,L$119)+'СЕТ СН'!$I$9+СВЦЭМ!$D$10+'СЕТ СН'!$I$6-'СЕТ СН'!$I$19</f>
        <v>2239.6762066199999</v>
      </c>
      <c r="M126" s="36">
        <f>SUMIFS(СВЦЭМ!$C$39:$C$782,СВЦЭМ!$A$39:$A$782,$A126,СВЦЭМ!$B$39:$B$782,M$119)+'СЕТ СН'!$I$9+СВЦЭМ!$D$10+'СЕТ СН'!$I$6-'СЕТ СН'!$I$19</f>
        <v>2247.49004762</v>
      </c>
      <c r="N126" s="36">
        <f>SUMIFS(СВЦЭМ!$C$39:$C$782,СВЦЭМ!$A$39:$A$782,$A126,СВЦЭМ!$B$39:$B$782,N$119)+'СЕТ СН'!$I$9+СВЦЭМ!$D$10+'СЕТ СН'!$I$6-'СЕТ СН'!$I$19</f>
        <v>2278.4383684499999</v>
      </c>
      <c r="O126" s="36">
        <f>SUMIFS(СВЦЭМ!$C$39:$C$782,СВЦЭМ!$A$39:$A$782,$A126,СВЦЭМ!$B$39:$B$782,O$119)+'СЕТ СН'!$I$9+СВЦЭМ!$D$10+'СЕТ СН'!$I$6-'СЕТ СН'!$I$19</f>
        <v>2297.8452059600004</v>
      </c>
      <c r="P126" s="36">
        <f>SUMIFS(СВЦЭМ!$C$39:$C$782,СВЦЭМ!$A$39:$A$782,$A126,СВЦЭМ!$B$39:$B$782,P$119)+'СЕТ СН'!$I$9+СВЦЭМ!$D$10+'СЕТ СН'!$I$6-'СЕТ СН'!$I$19</f>
        <v>2283.1401865300004</v>
      </c>
      <c r="Q126" s="36">
        <f>SUMIFS(СВЦЭМ!$C$39:$C$782,СВЦЭМ!$A$39:$A$782,$A126,СВЦЭМ!$B$39:$B$782,Q$119)+'СЕТ СН'!$I$9+СВЦЭМ!$D$10+'СЕТ СН'!$I$6-'СЕТ СН'!$I$19</f>
        <v>2304.1644395200001</v>
      </c>
      <c r="R126" s="36">
        <f>SUMIFS(СВЦЭМ!$C$39:$C$782,СВЦЭМ!$A$39:$A$782,$A126,СВЦЭМ!$B$39:$B$782,R$119)+'СЕТ СН'!$I$9+СВЦЭМ!$D$10+'СЕТ СН'!$I$6-'СЕТ СН'!$I$19</f>
        <v>2295.8494535300001</v>
      </c>
      <c r="S126" s="36">
        <f>SUMIFS(СВЦЭМ!$C$39:$C$782,СВЦЭМ!$A$39:$A$782,$A126,СВЦЭМ!$B$39:$B$782,S$119)+'СЕТ СН'!$I$9+СВЦЭМ!$D$10+'СЕТ СН'!$I$6-'СЕТ СН'!$I$19</f>
        <v>2266.13886447</v>
      </c>
      <c r="T126" s="36">
        <f>SUMIFS(СВЦЭМ!$C$39:$C$782,СВЦЭМ!$A$39:$A$782,$A126,СВЦЭМ!$B$39:$B$782,T$119)+'СЕТ СН'!$I$9+СВЦЭМ!$D$10+'СЕТ СН'!$I$6-'СЕТ СН'!$I$19</f>
        <v>2206.9388100599999</v>
      </c>
      <c r="U126" s="36">
        <f>SUMIFS(СВЦЭМ!$C$39:$C$782,СВЦЭМ!$A$39:$A$782,$A126,СВЦЭМ!$B$39:$B$782,U$119)+'СЕТ СН'!$I$9+СВЦЭМ!$D$10+'СЕТ СН'!$I$6-'СЕТ СН'!$I$19</f>
        <v>2201.125759</v>
      </c>
      <c r="V126" s="36">
        <f>SUMIFS(СВЦЭМ!$C$39:$C$782,СВЦЭМ!$A$39:$A$782,$A126,СВЦЭМ!$B$39:$B$782,V$119)+'СЕТ СН'!$I$9+СВЦЭМ!$D$10+'СЕТ СН'!$I$6-'СЕТ СН'!$I$19</f>
        <v>2213.1411619199998</v>
      </c>
      <c r="W126" s="36">
        <f>SUMIFS(СВЦЭМ!$C$39:$C$782,СВЦЭМ!$A$39:$A$782,$A126,СВЦЭМ!$B$39:$B$782,W$119)+'СЕТ СН'!$I$9+СВЦЭМ!$D$10+'СЕТ СН'!$I$6-'СЕТ СН'!$I$19</f>
        <v>2229.56271105</v>
      </c>
      <c r="X126" s="36">
        <f>SUMIFS(СВЦЭМ!$C$39:$C$782,СВЦЭМ!$A$39:$A$782,$A126,СВЦЭМ!$B$39:$B$782,X$119)+'СЕТ СН'!$I$9+СВЦЭМ!$D$10+'СЕТ СН'!$I$6-'СЕТ СН'!$I$19</f>
        <v>2292.6011336400002</v>
      </c>
      <c r="Y126" s="36">
        <f>SUMIFS(СВЦЭМ!$C$39:$C$782,СВЦЭМ!$A$39:$A$782,$A126,СВЦЭМ!$B$39:$B$782,Y$119)+'СЕТ СН'!$I$9+СВЦЭМ!$D$10+'СЕТ СН'!$I$6-'СЕТ СН'!$I$19</f>
        <v>2335.0454669700002</v>
      </c>
    </row>
    <row r="127" spans="1:27" ht="15.75" x14ac:dyDescent="0.2">
      <c r="A127" s="35">
        <f t="shared" si="3"/>
        <v>45238</v>
      </c>
      <c r="B127" s="36">
        <f>SUMIFS(СВЦЭМ!$C$39:$C$782,СВЦЭМ!$A$39:$A$782,$A127,СВЦЭМ!$B$39:$B$782,B$119)+'СЕТ СН'!$I$9+СВЦЭМ!$D$10+'СЕТ СН'!$I$6-'СЕТ СН'!$I$19</f>
        <v>2361.9952437500001</v>
      </c>
      <c r="C127" s="36">
        <f>SUMIFS(СВЦЭМ!$C$39:$C$782,СВЦЭМ!$A$39:$A$782,$A127,СВЦЭМ!$B$39:$B$782,C$119)+'СЕТ СН'!$I$9+СВЦЭМ!$D$10+'СЕТ СН'!$I$6-'СЕТ СН'!$I$19</f>
        <v>2455.65752243</v>
      </c>
      <c r="D127" s="36">
        <f>SUMIFS(СВЦЭМ!$C$39:$C$782,СВЦЭМ!$A$39:$A$782,$A127,СВЦЭМ!$B$39:$B$782,D$119)+'СЕТ СН'!$I$9+СВЦЭМ!$D$10+'СЕТ СН'!$I$6-'СЕТ СН'!$I$19</f>
        <v>2538.4704463600001</v>
      </c>
      <c r="E127" s="36">
        <f>SUMIFS(СВЦЭМ!$C$39:$C$782,СВЦЭМ!$A$39:$A$782,$A127,СВЦЭМ!$B$39:$B$782,E$119)+'СЕТ СН'!$I$9+СВЦЭМ!$D$10+'СЕТ СН'!$I$6-'СЕТ СН'!$I$19</f>
        <v>2555.1526843299998</v>
      </c>
      <c r="F127" s="36">
        <f>SUMIFS(СВЦЭМ!$C$39:$C$782,СВЦЭМ!$A$39:$A$782,$A127,СВЦЭМ!$B$39:$B$782,F$119)+'СЕТ СН'!$I$9+СВЦЭМ!$D$10+'СЕТ СН'!$I$6-'СЕТ СН'!$I$19</f>
        <v>2558.0509959400001</v>
      </c>
      <c r="G127" s="36">
        <f>SUMIFS(СВЦЭМ!$C$39:$C$782,СВЦЭМ!$A$39:$A$782,$A127,СВЦЭМ!$B$39:$B$782,G$119)+'СЕТ СН'!$I$9+СВЦЭМ!$D$10+'СЕТ СН'!$I$6-'СЕТ СН'!$I$19</f>
        <v>2542.1777535400001</v>
      </c>
      <c r="H127" s="36">
        <f>SUMIFS(СВЦЭМ!$C$39:$C$782,СВЦЭМ!$A$39:$A$782,$A127,СВЦЭМ!$B$39:$B$782,H$119)+'СЕТ СН'!$I$9+СВЦЭМ!$D$10+'СЕТ СН'!$I$6-'СЕТ СН'!$I$19</f>
        <v>2484.4993261199998</v>
      </c>
      <c r="I127" s="36">
        <f>SUMIFS(СВЦЭМ!$C$39:$C$782,СВЦЭМ!$A$39:$A$782,$A127,СВЦЭМ!$B$39:$B$782,I$119)+'СЕТ СН'!$I$9+СВЦЭМ!$D$10+'СЕТ СН'!$I$6-'СЕТ СН'!$I$19</f>
        <v>2517.2158275399997</v>
      </c>
      <c r="J127" s="36">
        <f>SUMIFS(СВЦЭМ!$C$39:$C$782,СВЦЭМ!$A$39:$A$782,$A127,СВЦЭМ!$B$39:$B$782,J$119)+'СЕТ СН'!$I$9+СВЦЭМ!$D$10+'СЕТ СН'!$I$6-'СЕТ СН'!$I$19</f>
        <v>2487.7927723800003</v>
      </c>
      <c r="K127" s="36">
        <f>SUMIFS(СВЦЭМ!$C$39:$C$782,СВЦЭМ!$A$39:$A$782,$A127,СВЦЭМ!$B$39:$B$782,K$119)+'СЕТ СН'!$I$9+СВЦЭМ!$D$10+'СЕТ СН'!$I$6-'СЕТ СН'!$I$19</f>
        <v>2435.7810413799998</v>
      </c>
      <c r="L127" s="36">
        <f>SUMIFS(СВЦЭМ!$C$39:$C$782,СВЦЭМ!$A$39:$A$782,$A127,СВЦЭМ!$B$39:$B$782,L$119)+'СЕТ СН'!$I$9+СВЦЭМ!$D$10+'СЕТ СН'!$I$6-'СЕТ СН'!$I$19</f>
        <v>2412.8905626800001</v>
      </c>
      <c r="M127" s="36">
        <f>SUMIFS(СВЦЭМ!$C$39:$C$782,СВЦЭМ!$A$39:$A$782,$A127,СВЦЭМ!$B$39:$B$782,M$119)+'СЕТ СН'!$I$9+СВЦЭМ!$D$10+'СЕТ СН'!$I$6-'СЕТ СН'!$I$19</f>
        <v>2412.4456911900002</v>
      </c>
      <c r="N127" s="36">
        <f>SUMIFS(СВЦЭМ!$C$39:$C$782,СВЦЭМ!$A$39:$A$782,$A127,СВЦЭМ!$B$39:$B$782,N$119)+'СЕТ СН'!$I$9+СВЦЭМ!$D$10+'СЕТ СН'!$I$6-'СЕТ СН'!$I$19</f>
        <v>2387.5019124600003</v>
      </c>
      <c r="O127" s="36">
        <f>SUMIFS(СВЦЭМ!$C$39:$C$782,СВЦЭМ!$A$39:$A$782,$A127,СВЦЭМ!$B$39:$B$782,O$119)+'СЕТ СН'!$I$9+СВЦЭМ!$D$10+'СЕТ СН'!$I$6-'СЕТ СН'!$I$19</f>
        <v>2403.5669983500002</v>
      </c>
      <c r="P127" s="36">
        <f>SUMIFS(СВЦЭМ!$C$39:$C$782,СВЦЭМ!$A$39:$A$782,$A127,СВЦЭМ!$B$39:$B$782,P$119)+'СЕТ СН'!$I$9+СВЦЭМ!$D$10+'СЕТ СН'!$I$6-'СЕТ СН'!$I$19</f>
        <v>2456.5664342800001</v>
      </c>
      <c r="Q127" s="36">
        <f>SUMIFS(СВЦЭМ!$C$39:$C$782,СВЦЭМ!$A$39:$A$782,$A127,СВЦЭМ!$B$39:$B$782,Q$119)+'СЕТ СН'!$I$9+СВЦЭМ!$D$10+'СЕТ СН'!$I$6-'СЕТ СН'!$I$19</f>
        <v>2446.1063135000004</v>
      </c>
      <c r="R127" s="36">
        <f>SUMIFS(СВЦЭМ!$C$39:$C$782,СВЦЭМ!$A$39:$A$782,$A127,СВЦЭМ!$B$39:$B$782,R$119)+'СЕТ СН'!$I$9+СВЦЭМ!$D$10+'СЕТ СН'!$I$6-'СЕТ СН'!$I$19</f>
        <v>2442.88407732</v>
      </c>
      <c r="S127" s="36">
        <f>SUMIFS(СВЦЭМ!$C$39:$C$782,СВЦЭМ!$A$39:$A$782,$A127,СВЦЭМ!$B$39:$B$782,S$119)+'СЕТ СН'!$I$9+СВЦЭМ!$D$10+'СЕТ СН'!$I$6-'СЕТ СН'!$I$19</f>
        <v>2427.9832759600004</v>
      </c>
      <c r="T127" s="36">
        <f>SUMIFS(СВЦЭМ!$C$39:$C$782,СВЦЭМ!$A$39:$A$782,$A127,СВЦЭМ!$B$39:$B$782,T$119)+'СЕТ СН'!$I$9+СВЦЭМ!$D$10+'СЕТ СН'!$I$6-'СЕТ СН'!$I$19</f>
        <v>2367.7060056</v>
      </c>
      <c r="U127" s="36">
        <f>SUMIFS(СВЦЭМ!$C$39:$C$782,СВЦЭМ!$A$39:$A$782,$A127,СВЦЭМ!$B$39:$B$782,U$119)+'СЕТ СН'!$I$9+СВЦЭМ!$D$10+'СЕТ СН'!$I$6-'СЕТ СН'!$I$19</f>
        <v>2365.68104279</v>
      </c>
      <c r="V127" s="36">
        <f>SUMIFS(СВЦЭМ!$C$39:$C$782,СВЦЭМ!$A$39:$A$782,$A127,СВЦЭМ!$B$39:$B$782,V$119)+'СЕТ СН'!$I$9+СВЦЭМ!$D$10+'СЕТ СН'!$I$6-'СЕТ СН'!$I$19</f>
        <v>2394.8334325000001</v>
      </c>
      <c r="W127" s="36">
        <f>SUMIFS(СВЦЭМ!$C$39:$C$782,СВЦЭМ!$A$39:$A$782,$A127,СВЦЭМ!$B$39:$B$782,W$119)+'СЕТ СН'!$I$9+СВЦЭМ!$D$10+'СЕТ СН'!$I$6-'СЕТ СН'!$I$19</f>
        <v>2397.0588234900001</v>
      </c>
      <c r="X127" s="36">
        <f>SUMIFS(СВЦЭМ!$C$39:$C$782,СВЦЭМ!$A$39:$A$782,$A127,СВЦЭМ!$B$39:$B$782,X$119)+'СЕТ СН'!$I$9+СВЦЭМ!$D$10+'СЕТ СН'!$I$6-'СЕТ СН'!$I$19</f>
        <v>2440.7802321200002</v>
      </c>
      <c r="Y127" s="36">
        <f>SUMIFS(СВЦЭМ!$C$39:$C$782,СВЦЭМ!$A$39:$A$782,$A127,СВЦЭМ!$B$39:$B$782,Y$119)+'СЕТ СН'!$I$9+СВЦЭМ!$D$10+'СЕТ СН'!$I$6-'СЕТ СН'!$I$19</f>
        <v>2479.39666902</v>
      </c>
    </row>
    <row r="128" spans="1:27" ht="15.75" x14ac:dyDescent="0.2">
      <c r="A128" s="35">
        <f t="shared" si="3"/>
        <v>45239</v>
      </c>
      <c r="B128" s="36">
        <f>SUMIFS(СВЦЭМ!$C$39:$C$782,СВЦЭМ!$A$39:$A$782,$A128,СВЦЭМ!$B$39:$B$782,B$119)+'СЕТ СН'!$I$9+СВЦЭМ!$D$10+'СЕТ СН'!$I$6-'СЕТ СН'!$I$19</f>
        <v>2453.14986791</v>
      </c>
      <c r="C128" s="36">
        <f>SUMIFS(СВЦЭМ!$C$39:$C$782,СВЦЭМ!$A$39:$A$782,$A128,СВЦЭМ!$B$39:$B$782,C$119)+'СЕТ СН'!$I$9+СВЦЭМ!$D$10+'СЕТ СН'!$I$6-'СЕТ СН'!$I$19</f>
        <v>2476.7445276200001</v>
      </c>
      <c r="D128" s="36">
        <f>SUMIFS(СВЦЭМ!$C$39:$C$782,СВЦЭМ!$A$39:$A$782,$A128,СВЦЭМ!$B$39:$B$782,D$119)+'СЕТ СН'!$I$9+СВЦЭМ!$D$10+'СЕТ СН'!$I$6-'СЕТ СН'!$I$19</f>
        <v>2587.3844949700001</v>
      </c>
      <c r="E128" s="36">
        <f>SUMIFS(СВЦЭМ!$C$39:$C$782,СВЦЭМ!$A$39:$A$782,$A128,СВЦЭМ!$B$39:$B$782,E$119)+'СЕТ СН'!$I$9+СВЦЭМ!$D$10+'СЕТ СН'!$I$6-'СЕТ СН'!$I$19</f>
        <v>2639.8842425499997</v>
      </c>
      <c r="F128" s="36">
        <f>SUMIFS(СВЦЭМ!$C$39:$C$782,СВЦЭМ!$A$39:$A$782,$A128,СВЦЭМ!$B$39:$B$782,F$119)+'СЕТ СН'!$I$9+СВЦЭМ!$D$10+'СЕТ СН'!$I$6-'СЕТ СН'!$I$19</f>
        <v>2652.8229540900002</v>
      </c>
      <c r="G128" s="36">
        <f>SUMIFS(СВЦЭМ!$C$39:$C$782,СВЦЭМ!$A$39:$A$782,$A128,СВЦЭМ!$B$39:$B$782,G$119)+'СЕТ СН'!$I$9+СВЦЭМ!$D$10+'СЕТ СН'!$I$6-'СЕТ СН'!$I$19</f>
        <v>2623.4894652899998</v>
      </c>
      <c r="H128" s="36">
        <f>SUMIFS(СВЦЭМ!$C$39:$C$782,СВЦЭМ!$A$39:$A$782,$A128,СВЦЭМ!$B$39:$B$782,H$119)+'СЕТ СН'!$I$9+СВЦЭМ!$D$10+'СЕТ СН'!$I$6-'СЕТ СН'!$I$19</f>
        <v>2553.3489503400001</v>
      </c>
      <c r="I128" s="36">
        <f>SUMIFS(СВЦЭМ!$C$39:$C$782,СВЦЭМ!$A$39:$A$782,$A128,СВЦЭМ!$B$39:$B$782,I$119)+'СЕТ СН'!$I$9+СВЦЭМ!$D$10+'СЕТ СН'!$I$6-'СЕТ СН'!$I$19</f>
        <v>2510.9879828399999</v>
      </c>
      <c r="J128" s="36">
        <f>SUMIFS(СВЦЭМ!$C$39:$C$782,СВЦЭМ!$A$39:$A$782,$A128,СВЦЭМ!$B$39:$B$782,J$119)+'СЕТ СН'!$I$9+СВЦЭМ!$D$10+'СЕТ СН'!$I$6-'СЕТ СН'!$I$19</f>
        <v>2494.1468626400001</v>
      </c>
      <c r="K128" s="36">
        <f>SUMIFS(СВЦЭМ!$C$39:$C$782,СВЦЭМ!$A$39:$A$782,$A128,СВЦЭМ!$B$39:$B$782,K$119)+'СЕТ СН'!$I$9+СВЦЭМ!$D$10+'СЕТ СН'!$I$6-'СЕТ СН'!$I$19</f>
        <v>2456.30028872</v>
      </c>
      <c r="L128" s="36">
        <f>SUMIFS(СВЦЭМ!$C$39:$C$782,СВЦЭМ!$A$39:$A$782,$A128,СВЦЭМ!$B$39:$B$782,L$119)+'СЕТ СН'!$I$9+СВЦЭМ!$D$10+'СЕТ СН'!$I$6-'СЕТ СН'!$I$19</f>
        <v>2448.39045777</v>
      </c>
      <c r="M128" s="36">
        <f>SUMIFS(СВЦЭМ!$C$39:$C$782,СВЦЭМ!$A$39:$A$782,$A128,СВЦЭМ!$B$39:$B$782,M$119)+'СЕТ СН'!$I$9+СВЦЭМ!$D$10+'СЕТ СН'!$I$6-'СЕТ СН'!$I$19</f>
        <v>2455.04233669</v>
      </c>
      <c r="N128" s="36">
        <f>SUMIFS(СВЦЭМ!$C$39:$C$782,СВЦЭМ!$A$39:$A$782,$A128,СВЦЭМ!$B$39:$B$782,N$119)+'СЕТ СН'!$I$9+СВЦЭМ!$D$10+'СЕТ СН'!$I$6-'СЕТ СН'!$I$19</f>
        <v>2468.1757081400001</v>
      </c>
      <c r="O128" s="36">
        <f>SUMIFS(СВЦЭМ!$C$39:$C$782,СВЦЭМ!$A$39:$A$782,$A128,СВЦЭМ!$B$39:$B$782,O$119)+'СЕТ СН'!$I$9+СВЦЭМ!$D$10+'СЕТ СН'!$I$6-'СЕТ СН'!$I$19</f>
        <v>2462.4786388399998</v>
      </c>
      <c r="P128" s="36">
        <f>SUMIFS(СВЦЭМ!$C$39:$C$782,СВЦЭМ!$A$39:$A$782,$A128,СВЦЭМ!$B$39:$B$782,P$119)+'СЕТ СН'!$I$9+СВЦЭМ!$D$10+'СЕТ СН'!$I$6-'СЕТ СН'!$I$19</f>
        <v>2479.73077517</v>
      </c>
      <c r="Q128" s="36">
        <f>SUMIFS(СВЦЭМ!$C$39:$C$782,СВЦЭМ!$A$39:$A$782,$A128,СВЦЭМ!$B$39:$B$782,Q$119)+'СЕТ СН'!$I$9+СВЦЭМ!$D$10+'СЕТ СН'!$I$6-'СЕТ СН'!$I$19</f>
        <v>2499.5207138599999</v>
      </c>
      <c r="R128" s="36">
        <f>SUMIFS(СВЦЭМ!$C$39:$C$782,СВЦЭМ!$A$39:$A$782,$A128,СВЦЭМ!$B$39:$B$782,R$119)+'СЕТ СН'!$I$9+СВЦЭМ!$D$10+'СЕТ СН'!$I$6-'СЕТ СН'!$I$19</f>
        <v>2476.1523514199998</v>
      </c>
      <c r="S128" s="36">
        <f>SUMIFS(СВЦЭМ!$C$39:$C$782,СВЦЭМ!$A$39:$A$782,$A128,СВЦЭМ!$B$39:$B$782,S$119)+'СЕТ СН'!$I$9+СВЦЭМ!$D$10+'СЕТ СН'!$I$6-'СЕТ СН'!$I$19</f>
        <v>2468.5605269400003</v>
      </c>
      <c r="T128" s="36">
        <f>SUMIFS(СВЦЭМ!$C$39:$C$782,СВЦЭМ!$A$39:$A$782,$A128,СВЦЭМ!$B$39:$B$782,T$119)+'СЕТ СН'!$I$9+СВЦЭМ!$D$10+'СЕТ СН'!$I$6-'СЕТ СН'!$I$19</f>
        <v>2423.8354372100002</v>
      </c>
      <c r="U128" s="36">
        <f>SUMIFS(СВЦЭМ!$C$39:$C$782,СВЦЭМ!$A$39:$A$782,$A128,СВЦЭМ!$B$39:$B$782,U$119)+'СЕТ СН'!$I$9+СВЦЭМ!$D$10+'СЕТ СН'!$I$6-'СЕТ СН'!$I$19</f>
        <v>2429.9439311599999</v>
      </c>
      <c r="V128" s="36">
        <f>SUMIFS(СВЦЭМ!$C$39:$C$782,СВЦЭМ!$A$39:$A$782,$A128,СВЦЭМ!$B$39:$B$782,V$119)+'СЕТ СН'!$I$9+СВЦЭМ!$D$10+'СЕТ СН'!$I$6-'СЕТ СН'!$I$19</f>
        <v>2448.3948850400002</v>
      </c>
      <c r="W128" s="36">
        <f>SUMIFS(СВЦЭМ!$C$39:$C$782,СВЦЭМ!$A$39:$A$782,$A128,СВЦЭМ!$B$39:$B$782,W$119)+'СЕТ СН'!$I$9+СВЦЭМ!$D$10+'СЕТ СН'!$I$6-'СЕТ СН'!$I$19</f>
        <v>2459.8515955900002</v>
      </c>
      <c r="X128" s="36">
        <f>SUMIFS(СВЦЭМ!$C$39:$C$782,СВЦЭМ!$A$39:$A$782,$A128,СВЦЭМ!$B$39:$B$782,X$119)+'СЕТ СН'!$I$9+СВЦЭМ!$D$10+'СЕТ СН'!$I$6-'СЕТ СН'!$I$19</f>
        <v>2512.75154079</v>
      </c>
      <c r="Y128" s="36">
        <f>SUMIFS(СВЦЭМ!$C$39:$C$782,СВЦЭМ!$A$39:$A$782,$A128,СВЦЭМ!$B$39:$B$782,Y$119)+'СЕТ СН'!$I$9+СВЦЭМ!$D$10+'СЕТ СН'!$I$6-'СЕТ СН'!$I$19</f>
        <v>2546.6387100100001</v>
      </c>
    </row>
    <row r="129" spans="1:25" ht="15.75" x14ac:dyDescent="0.2">
      <c r="A129" s="35">
        <f t="shared" si="3"/>
        <v>45240</v>
      </c>
      <c r="B129" s="36">
        <f>SUMIFS(СВЦЭМ!$C$39:$C$782,СВЦЭМ!$A$39:$A$782,$A129,СВЦЭМ!$B$39:$B$782,B$119)+'СЕТ СН'!$I$9+СВЦЭМ!$D$10+'СЕТ СН'!$I$6-'СЕТ СН'!$I$19</f>
        <v>2557.1050162700003</v>
      </c>
      <c r="C129" s="36">
        <f>SUMIFS(СВЦЭМ!$C$39:$C$782,СВЦЭМ!$A$39:$A$782,$A129,СВЦЭМ!$B$39:$B$782,C$119)+'СЕТ СН'!$I$9+СВЦЭМ!$D$10+'СЕТ СН'!$I$6-'СЕТ СН'!$I$19</f>
        <v>2586.8078681900001</v>
      </c>
      <c r="D129" s="36">
        <f>SUMIFS(СВЦЭМ!$C$39:$C$782,СВЦЭМ!$A$39:$A$782,$A129,СВЦЭМ!$B$39:$B$782,D$119)+'СЕТ СН'!$I$9+СВЦЭМ!$D$10+'СЕТ СН'!$I$6-'СЕТ СН'!$I$19</f>
        <v>2599.2150885900001</v>
      </c>
      <c r="E129" s="36">
        <f>SUMIFS(СВЦЭМ!$C$39:$C$782,СВЦЭМ!$A$39:$A$782,$A129,СВЦЭМ!$B$39:$B$782,E$119)+'СЕТ СН'!$I$9+СВЦЭМ!$D$10+'СЕТ СН'!$I$6-'СЕТ СН'!$I$19</f>
        <v>2611.1211097699997</v>
      </c>
      <c r="F129" s="36">
        <f>SUMIFS(СВЦЭМ!$C$39:$C$782,СВЦЭМ!$A$39:$A$782,$A129,СВЦЭМ!$B$39:$B$782,F$119)+'СЕТ СН'!$I$9+СВЦЭМ!$D$10+'СЕТ СН'!$I$6-'СЕТ СН'!$I$19</f>
        <v>2637.9831075699999</v>
      </c>
      <c r="G129" s="36">
        <f>SUMIFS(СВЦЭМ!$C$39:$C$782,СВЦЭМ!$A$39:$A$782,$A129,СВЦЭМ!$B$39:$B$782,G$119)+'СЕТ СН'!$I$9+СВЦЭМ!$D$10+'СЕТ СН'!$I$6-'СЕТ СН'!$I$19</f>
        <v>2618.2230985200003</v>
      </c>
      <c r="H129" s="36">
        <f>SUMIFS(СВЦЭМ!$C$39:$C$782,СВЦЭМ!$A$39:$A$782,$A129,СВЦЭМ!$B$39:$B$782,H$119)+'СЕТ СН'!$I$9+СВЦЭМ!$D$10+'СЕТ СН'!$I$6-'СЕТ СН'!$I$19</f>
        <v>2555.7552453500002</v>
      </c>
      <c r="I129" s="36">
        <f>SUMIFS(СВЦЭМ!$C$39:$C$782,СВЦЭМ!$A$39:$A$782,$A129,СВЦЭМ!$B$39:$B$782,I$119)+'СЕТ СН'!$I$9+СВЦЭМ!$D$10+'СЕТ СН'!$I$6-'СЕТ СН'!$I$19</f>
        <v>2501.0133100900002</v>
      </c>
      <c r="J129" s="36">
        <f>SUMIFS(СВЦЭМ!$C$39:$C$782,СВЦЭМ!$A$39:$A$782,$A129,СВЦЭМ!$B$39:$B$782,J$119)+'СЕТ СН'!$I$9+СВЦЭМ!$D$10+'СЕТ СН'!$I$6-'СЕТ СН'!$I$19</f>
        <v>2461.2970022500003</v>
      </c>
      <c r="K129" s="36">
        <f>SUMIFS(СВЦЭМ!$C$39:$C$782,СВЦЭМ!$A$39:$A$782,$A129,СВЦЭМ!$B$39:$B$782,K$119)+'СЕТ СН'!$I$9+СВЦЭМ!$D$10+'СЕТ СН'!$I$6-'СЕТ СН'!$I$19</f>
        <v>2421.5615315200002</v>
      </c>
      <c r="L129" s="36">
        <f>SUMIFS(СВЦЭМ!$C$39:$C$782,СВЦЭМ!$A$39:$A$782,$A129,СВЦЭМ!$B$39:$B$782,L$119)+'СЕТ СН'!$I$9+СВЦЭМ!$D$10+'СЕТ СН'!$I$6-'СЕТ СН'!$I$19</f>
        <v>2405.55338686</v>
      </c>
      <c r="M129" s="36">
        <f>SUMIFS(СВЦЭМ!$C$39:$C$782,СВЦЭМ!$A$39:$A$782,$A129,СВЦЭМ!$B$39:$B$782,M$119)+'СЕТ СН'!$I$9+СВЦЭМ!$D$10+'СЕТ СН'!$I$6-'СЕТ СН'!$I$19</f>
        <v>2424.8926737399997</v>
      </c>
      <c r="N129" s="36">
        <f>SUMIFS(СВЦЭМ!$C$39:$C$782,СВЦЭМ!$A$39:$A$782,$A129,СВЦЭМ!$B$39:$B$782,N$119)+'СЕТ СН'!$I$9+СВЦЭМ!$D$10+'СЕТ СН'!$I$6-'СЕТ СН'!$I$19</f>
        <v>2432.4509577099998</v>
      </c>
      <c r="O129" s="36">
        <f>SUMIFS(СВЦЭМ!$C$39:$C$782,СВЦЭМ!$A$39:$A$782,$A129,СВЦЭМ!$B$39:$B$782,O$119)+'СЕТ СН'!$I$9+СВЦЭМ!$D$10+'СЕТ СН'!$I$6-'СЕТ СН'!$I$19</f>
        <v>2449.6789971500002</v>
      </c>
      <c r="P129" s="36">
        <f>SUMIFS(СВЦЭМ!$C$39:$C$782,СВЦЭМ!$A$39:$A$782,$A129,СВЦЭМ!$B$39:$B$782,P$119)+'СЕТ СН'!$I$9+СВЦЭМ!$D$10+'СЕТ СН'!$I$6-'СЕТ СН'!$I$19</f>
        <v>2465.9636913499999</v>
      </c>
      <c r="Q129" s="36">
        <f>SUMIFS(СВЦЭМ!$C$39:$C$782,СВЦЭМ!$A$39:$A$782,$A129,СВЦЭМ!$B$39:$B$782,Q$119)+'СЕТ СН'!$I$9+СВЦЭМ!$D$10+'СЕТ СН'!$I$6-'СЕТ СН'!$I$19</f>
        <v>2501.3542477700003</v>
      </c>
      <c r="R129" s="36">
        <f>SUMIFS(СВЦЭМ!$C$39:$C$782,СВЦЭМ!$A$39:$A$782,$A129,СВЦЭМ!$B$39:$B$782,R$119)+'СЕТ СН'!$I$9+СВЦЭМ!$D$10+'СЕТ СН'!$I$6-'СЕТ СН'!$I$19</f>
        <v>2499.1575618699999</v>
      </c>
      <c r="S129" s="36">
        <f>SUMIFS(СВЦЭМ!$C$39:$C$782,СВЦЭМ!$A$39:$A$782,$A129,СВЦЭМ!$B$39:$B$782,S$119)+'СЕТ СН'!$I$9+СВЦЭМ!$D$10+'СЕТ СН'!$I$6-'СЕТ СН'!$I$19</f>
        <v>2450.9420389699999</v>
      </c>
      <c r="T129" s="36">
        <f>SUMIFS(СВЦЭМ!$C$39:$C$782,СВЦЭМ!$A$39:$A$782,$A129,СВЦЭМ!$B$39:$B$782,T$119)+'СЕТ СН'!$I$9+СВЦЭМ!$D$10+'СЕТ СН'!$I$6-'СЕТ СН'!$I$19</f>
        <v>2393.12003271</v>
      </c>
      <c r="U129" s="36">
        <f>SUMIFS(СВЦЭМ!$C$39:$C$782,СВЦЭМ!$A$39:$A$782,$A129,СВЦЭМ!$B$39:$B$782,U$119)+'СЕТ СН'!$I$9+СВЦЭМ!$D$10+'СЕТ СН'!$I$6-'СЕТ СН'!$I$19</f>
        <v>2394.5365802699998</v>
      </c>
      <c r="V129" s="36">
        <f>SUMIFS(СВЦЭМ!$C$39:$C$782,СВЦЭМ!$A$39:$A$782,$A129,СВЦЭМ!$B$39:$B$782,V$119)+'СЕТ СН'!$I$9+СВЦЭМ!$D$10+'СЕТ СН'!$I$6-'СЕТ СН'!$I$19</f>
        <v>2422.9822101500004</v>
      </c>
      <c r="W129" s="36">
        <f>SUMIFS(СВЦЭМ!$C$39:$C$782,СВЦЭМ!$A$39:$A$782,$A129,СВЦЭМ!$B$39:$B$782,W$119)+'СЕТ СН'!$I$9+СВЦЭМ!$D$10+'СЕТ СН'!$I$6-'СЕТ СН'!$I$19</f>
        <v>2442.1968755400003</v>
      </c>
      <c r="X129" s="36">
        <f>SUMIFS(СВЦЭМ!$C$39:$C$782,СВЦЭМ!$A$39:$A$782,$A129,СВЦЭМ!$B$39:$B$782,X$119)+'СЕТ СН'!$I$9+СВЦЭМ!$D$10+'СЕТ СН'!$I$6-'СЕТ СН'!$I$19</f>
        <v>2487.6910478199998</v>
      </c>
      <c r="Y129" s="36">
        <f>SUMIFS(СВЦЭМ!$C$39:$C$782,СВЦЭМ!$A$39:$A$782,$A129,СВЦЭМ!$B$39:$B$782,Y$119)+'СЕТ СН'!$I$9+СВЦЭМ!$D$10+'СЕТ СН'!$I$6-'СЕТ СН'!$I$19</f>
        <v>2587.83683247</v>
      </c>
    </row>
    <row r="130" spans="1:25" ht="15.75" x14ac:dyDescent="0.2">
      <c r="A130" s="35">
        <f t="shared" si="3"/>
        <v>45241</v>
      </c>
      <c r="B130" s="36">
        <f>SUMIFS(СВЦЭМ!$C$39:$C$782,СВЦЭМ!$A$39:$A$782,$A130,СВЦЭМ!$B$39:$B$782,B$119)+'СЕТ СН'!$I$9+СВЦЭМ!$D$10+'СЕТ СН'!$I$6-'СЕТ СН'!$I$19</f>
        <v>2454.9916702299997</v>
      </c>
      <c r="C130" s="36">
        <f>SUMIFS(СВЦЭМ!$C$39:$C$782,СВЦЭМ!$A$39:$A$782,$A130,СВЦЭМ!$B$39:$B$782,C$119)+'СЕТ СН'!$I$9+СВЦЭМ!$D$10+'СЕТ СН'!$I$6-'СЕТ СН'!$I$19</f>
        <v>2482.4124453300001</v>
      </c>
      <c r="D130" s="36">
        <f>SUMIFS(СВЦЭМ!$C$39:$C$782,СВЦЭМ!$A$39:$A$782,$A130,СВЦЭМ!$B$39:$B$782,D$119)+'СЕТ СН'!$I$9+СВЦЭМ!$D$10+'СЕТ СН'!$I$6-'СЕТ СН'!$I$19</f>
        <v>2529.5702169800002</v>
      </c>
      <c r="E130" s="36">
        <f>SUMIFS(СВЦЭМ!$C$39:$C$782,СВЦЭМ!$A$39:$A$782,$A130,СВЦЭМ!$B$39:$B$782,E$119)+'СЕТ СН'!$I$9+СВЦЭМ!$D$10+'СЕТ СН'!$I$6-'СЕТ СН'!$I$19</f>
        <v>2509.93207764</v>
      </c>
      <c r="F130" s="36">
        <f>SUMIFS(СВЦЭМ!$C$39:$C$782,СВЦЭМ!$A$39:$A$782,$A130,СВЦЭМ!$B$39:$B$782,F$119)+'СЕТ СН'!$I$9+СВЦЭМ!$D$10+'СЕТ СН'!$I$6-'СЕТ СН'!$I$19</f>
        <v>2517.3770195500001</v>
      </c>
      <c r="G130" s="36">
        <f>SUMIFS(СВЦЭМ!$C$39:$C$782,СВЦЭМ!$A$39:$A$782,$A130,СВЦЭМ!$B$39:$B$782,G$119)+'СЕТ СН'!$I$9+СВЦЭМ!$D$10+'СЕТ СН'!$I$6-'СЕТ СН'!$I$19</f>
        <v>2520.4055164599999</v>
      </c>
      <c r="H130" s="36">
        <f>SUMIFS(СВЦЭМ!$C$39:$C$782,СВЦЭМ!$A$39:$A$782,$A130,СВЦЭМ!$B$39:$B$782,H$119)+'СЕТ СН'!$I$9+СВЦЭМ!$D$10+'СЕТ СН'!$I$6-'СЕТ СН'!$I$19</f>
        <v>2491.3227197900001</v>
      </c>
      <c r="I130" s="36">
        <f>SUMIFS(СВЦЭМ!$C$39:$C$782,СВЦЭМ!$A$39:$A$782,$A130,СВЦЭМ!$B$39:$B$782,I$119)+'СЕТ СН'!$I$9+СВЦЭМ!$D$10+'СЕТ СН'!$I$6-'СЕТ СН'!$I$19</f>
        <v>2462.7491988299998</v>
      </c>
      <c r="J130" s="36">
        <f>SUMIFS(СВЦЭМ!$C$39:$C$782,СВЦЭМ!$A$39:$A$782,$A130,СВЦЭМ!$B$39:$B$782,J$119)+'СЕТ СН'!$I$9+СВЦЭМ!$D$10+'СЕТ СН'!$I$6-'СЕТ СН'!$I$19</f>
        <v>2458.3891633399999</v>
      </c>
      <c r="K130" s="36">
        <f>SUMIFS(СВЦЭМ!$C$39:$C$782,СВЦЭМ!$A$39:$A$782,$A130,СВЦЭМ!$B$39:$B$782,K$119)+'СЕТ СН'!$I$9+СВЦЭМ!$D$10+'СЕТ СН'!$I$6-'СЕТ СН'!$I$19</f>
        <v>2399.3925130600001</v>
      </c>
      <c r="L130" s="36">
        <f>SUMIFS(СВЦЭМ!$C$39:$C$782,СВЦЭМ!$A$39:$A$782,$A130,СВЦЭМ!$B$39:$B$782,L$119)+'СЕТ СН'!$I$9+СВЦЭМ!$D$10+'СЕТ СН'!$I$6-'СЕТ СН'!$I$19</f>
        <v>2362.2592050600001</v>
      </c>
      <c r="M130" s="36">
        <f>SUMIFS(СВЦЭМ!$C$39:$C$782,СВЦЭМ!$A$39:$A$782,$A130,СВЦЭМ!$B$39:$B$782,M$119)+'СЕТ СН'!$I$9+СВЦЭМ!$D$10+'СЕТ СН'!$I$6-'СЕТ СН'!$I$19</f>
        <v>2358.0707035599999</v>
      </c>
      <c r="N130" s="36">
        <f>SUMIFS(СВЦЭМ!$C$39:$C$782,СВЦЭМ!$A$39:$A$782,$A130,СВЦЭМ!$B$39:$B$782,N$119)+'СЕТ СН'!$I$9+СВЦЭМ!$D$10+'СЕТ СН'!$I$6-'СЕТ СН'!$I$19</f>
        <v>2374.3385677300002</v>
      </c>
      <c r="O130" s="36">
        <f>SUMIFS(СВЦЭМ!$C$39:$C$782,СВЦЭМ!$A$39:$A$782,$A130,СВЦЭМ!$B$39:$B$782,O$119)+'СЕТ СН'!$I$9+СВЦЭМ!$D$10+'СЕТ СН'!$I$6-'СЕТ СН'!$I$19</f>
        <v>2394.1851893100002</v>
      </c>
      <c r="P130" s="36">
        <f>SUMIFS(СВЦЭМ!$C$39:$C$782,СВЦЭМ!$A$39:$A$782,$A130,СВЦЭМ!$B$39:$B$782,P$119)+'СЕТ СН'!$I$9+СВЦЭМ!$D$10+'СЕТ СН'!$I$6-'СЕТ СН'!$I$19</f>
        <v>2406.2604381199999</v>
      </c>
      <c r="Q130" s="36">
        <f>SUMIFS(СВЦЭМ!$C$39:$C$782,СВЦЭМ!$A$39:$A$782,$A130,СВЦЭМ!$B$39:$B$782,Q$119)+'СЕТ СН'!$I$9+СВЦЭМ!$D$10+'СЕТ СН'!$I$6-'СЕТ СН'!$I$19</f>
        <v>2421.2997673700002</v>
      </c>
      <c r="R130" s="36">
        <f>SUMIFS(СВЦЭМ!$C$39:$C$782,СВЦЭМ!$A$39:$A$782,$A130,СВЦЭМ!$B$39:$B$782,R$119)+'СЕТ СН'!$I$9+СВЦЭМ!$D$10+'СЕТ СН'!$I$6-'СЕТ СН'!$I$19</f>
        <v>2409.16785071</v>
      </c>
      <c r="S130" s="36">
        <f>SUMIFS(СВЦЭМ!$C$39:$C$782,СВЦЭМ!$A$39:$A$782,$A130,СВЦЭМ!$B$39:$B$782,S$119)+'СЕТ СН'!$I$9+СВЦЭМ!$D$10+'СЕТ СН'!$I$6-'СЕТ СН'!$I$19</f>
        <v>2371.4045573600001</v>
      </c>
      <c r="T130" s="36">
        <f>SUMIFS(СВЦЭМ!$C$39:$C$782,СВЦЭМ!$A$39:$A$782,$A130,СВЦЭМ!$B$39:$B$782,T$119)+'СЕТ СН'!$I$9+СВЦЭМ!$D$10+'СЕТ СН'!$I$6-'СЕТ СН'!$I$19</f>
        <v>2308.8545682200001</v>
      </c>
      <c r="U130" s="36">
        <f>SUMIFS(СВЦЭМ!$C$39:$C$782,СВЦЭМ!$A$39:$A$782,$A130,СВЦЭМ!$B$39:$B$782,U$119)+'СЕТ СН'!$I$9+СВЦЭМ!$D$10+'СЕТ СН'!$I$6-'СЕТ СН'!$I$19</f>
        <v>2318.2241816699998</v>
      </c>
      <c r="V130" s="36">
        <f>SUMIFS(СВЦЭМ!$C$39:$C$782,СВЦЭМ!$A$39:$A$782,$A130,СВЦЭМ!$B$39:$B$782,V$119)+'СЕТ СН'!$I$9+СВЦЭМ!$D$10+'СЕТ СН'!$I$6-'СЕТ СН'!$I$19</f>
        <v>2341.78171836</v>
      </c>
      <c r="W130" s="36">
        <f>SUMIFS(СВЦЭМ!$C$39:$C$782,СВЦЭМ!$A$39:$A$782,$A130,СВЦЭМ!$B$39:$B$782,W$119)+'СЕТ СН'!$I$9+СВЦЭМ!$D$10+'СЕТ СН'!$I$6-'СЕТ СН'!$I$19</f>
        <v>2363.60589424</v>
      </c>
      <c r="X130" s="36">
        <f>SUMIFS(СВЦЭМ!$C$39:$C$782,СВЦЭМ!$A$39:$A$782,$A130,СВЦЭМ!$B$39:$B$782,X$119)+'СЕТ СН'!$I$9+СВЦЭМ!$D$10+'СЕТ СН'!$I$6-'СЕТ СН'!$I$19</f>
        <v>2406.9738957899999</v>
      </c>
      <c r="Y130" s="36">
        <f>SUMIFS(СВЦЭМ!$C$39:$C$782,СВЦЭМ!$A$39:$A$782,$A130,СВЦЭМ!$B$39:$B$782,Y$119)+'СЕТ СН'!$I$9+СВЦЭМ!$D$10+'СЕТ СН'!$I$6-'СЕТ СН'!$I$19</f>
        <v>2431.9501678699999</v>
      </c>
    </row>
    <row r="131" spans="1:25" ht="15.75" x14ac:dyDescent="0.2">
      <c r="A131" s="35">
        <f t="shared" si="3"/>
        <v>45242</v>
      </c>
      <c r="B131" s="36">
        <f>SUMIFS(СВЦЭМ!$C$39:$C$782,СВЦЭМ!$A$39:$A$782,$A131,СВЦЭМ!$B$39:$B$782,B$119)+'СЕТ СН'!$I$9+СВЦЭМ!$D$10+'СЕТ СН'!$I$6-'СЕТ СН'!$I$19</f>
        <v>2347.13079238</v>
      </c>
      <c r="C131" s="36">
        <f>SUMIFS(СВЦЭМ!$C$39:$C$782,СВЦЭМ!$A$39:$A$782,$A131,СВЦЭМ!$B$39:$B$782,C$119)+'СЕТ СН'!$I$9+СВЦЭМ!$D$10+'СЕТ СН'!$I$6-'СЕТ СН'!$I$19</f>
        <v>2388.5015088300001</v>
      </c>
      <c r="D131" s="36">
        <f>SUMIFS(СВЦЭМ!$C$39:$C$782,СВЦЭМ!$A$39:$A$782,$A131,СВЦЭМ!$B$39:$B$782,D$119)+'СЕТ СН'!$I$9+СВЦЭМ!$D$10+'СЕТ СН'!$I$6-'СЕТ СН'!$I$19</f>
        <v>2415.9110464599999</v>
      </c>
      <c r="E131" s="36">
        <f>SUMIFS(СВЦЭМ!$C$39:$C$782,СВЦЭМ!$A$39:$A$782,$A131,СВЦЭМ!$B$39:$B$782,E$119)+'СЕТ СН'!$I$9+СВЦЭМ!$D$10+'СЕТ СН'!$I$6-'СЕТ СН'!$I$19</f>
        <v>2412.5366936700002</v>
      </c>
      <c r="F131" s="36">
        <f>SUMIFS(СВЦЭМ!$C$39:$C$782,СВЦЭМ!$A$39:$A$782,$A131,СВЦЭМ!$B$39:$B$782,F$119)+'СЕТ СН'!$I$9+СВЦЭМ!$D$10+'СЕТ СН'!$I$6-'СЕТ СН'!$I$19</f>
        <v>2418.04690213</v>
      </c>
      <c r="G131" s="36">
        <f>SUMIFS(СВЦЭМ!$C$39:$C$782,СВЦЭМ!$A$39:$A$782,$A131,СВЦЭМ!$B$39:$B$782,G$119)+'СЕТ СН'!$I$9+СВЦЭМ!$D$10+'СЕТ СН'!$I$6-'СЕТ СН'!$I$19</f>
        <v>2422.14065854</v>
      </c>
      <c r="H131" s="36">
        <f>SUMIFS(СВЦЭМ!$C$39:$C$782,СВЦЭМ!$A$39:$A$782,$A131,СВЦЭМ!$B$39:$B$782,H$119)+'СЕТ СН'!$I$9+СВЦЭМ!$D$10+'СЕТ СН'!$I$6-'СЕТ СН'!$I$19</f>
        <v>2419.4195459600001</v>
      </c>
      <c r="I131" s="36">
        <f>SUMIFS(СВЦЭМ!$C$39:$C$782,СВЦЭМ!$A$39:$A$782,$A131,СВЦЭМ!$B$39:$B$782,I$119)+'СЕТ СН'!$I$9+СВЦЭМ!$D$10+'СЕТ СН'!$I$6-'СЕТ СН'!$I$19</f>
        <v>2413.2020122100002</v>
      </c>
      <c r="J131" s="36">
        <f>SUMIFS(СВЦЭМ!$C$39:$C$782,СВЦЭМ!$A$39:$A$782,$A131,СВЦЭМ!$B$39:$B$782,J$119)+'СЕТ СН'!$I$9+СВЦЭМ!$D$10+'СЕТ СН'!$I$6-'СЕТ СН'!$I$19</f>
        <v>2383.1347340800003</v>
      </c>
      <c r="K131" s="36">
        <f>SUMIFS(СВЦЭМ!$C$39:$C$782,СВЦЭМ!$A$39:$A$782,$A131,СВЦЭМ!$B$39:$B$782,K$119)+'СЕТ СН'!$I$9+СВЦЭМ!$D$10+'СЕТ СН'!$I$6-'СЕТ СН'!$I$19</f>
        <v>2335.0025549100001</v>
      </c>
      <c r="L131" s="36">
        <f>SUMIFS(СВЦЭМ!$C$39:$C$782,СВЦЭМ!$A$39:$A$782,$A131,СВЦЭМ!$B$39:$B$782,L$119)+'СЕТ СН'!$I$9+СВЦЭМ!$D$10+'СЕТ СН'!$I$6-'СЕТ СН'!$I$19</f>
        <v>2301.9222780500004</v>
      </c>
      <c r="M131" s="36">
        <f>SUMIFS(СВЦЭМ!$C$39:$C$782,СВЦЭМ!$A$39:$A$782,$A131,СВЦЭМ!$B$39:$B$782,M$119)+'СЕТ СН'!$I$9+СВЦЭМ!$D$10+'СЕТ СН'!$I$6-'СЕТ СН'!$I$19</f>
        <v>2293.72758845</v>
      </c>
      <c r="N131" s="36">
        <f>SUMIFS(СВЦЭМ!$C$39:$C$782,СВЦЭМ!$A$39:$A$782,$A131,СВЦЭМ!$B$39:$B$782,N$119)+'СЕТ СН'!$I$9+СВЦЭМ!$D$10+'СЕТ СН'!$I$6-'СЕТ СН'!$I$19</f>
        <v>2287.4869917300002</v>
      </c>
      <c r="O131" s="36">
        <f>SUMIFS(СВЦЭМ!$C$39:$C$782,СВЦЭМ!$A$39:$A$782,$A131,СВЦЭМ!$B$39:$B$782,O$119)+'СЕТ СН'!$I$9+СВЦЭМ!$D$10+'СЕТ СН'!$I$6-'СЕТ СН'!$I$19</f>
        <v>2325.6841295499999</v>
      </c>
      <c r="P131" s="36">
        <f>SUMIFS(СВЦЭМ!$C$39:$C$782,СВЦЭМ!$A$39:$A$782,$A131,СВЦЭМ!$B$39:$B$782,P$119)+'СЕТ СН'!$I$9+СВЦЭМ!$D$10+'СЕТ СН'!$I$6-'СЕТ СН'!$I$19</f>
        <v>2337.0739083899998</v>
      </c>
      <c r="Q131" s="36">
        <f>SUMIFS(СВЦЭМ!$C$39:$C$782,СВЦЭМ!$A$39:$A$782,$A131,СВЦЭМ!$B$39:$B$782,Q$119)+'СЕТ СН'!$I$9+СВЦЭМ!$D$10+'СЕТ СН'!$I$6-'СЕТ СН'!$I$19</f>
        <v>2333.0319530400002</v>
      </c>
      <c r="R131" s="36">
        <f>SUMIFS(СВЦЭМ!$C$39:$C$782,СВЦЭМ!$A$39:$A$782,$A131,СВЦЭМ!$B$39:$B$782,R$119)+'СЕТ СН'!$I$9+СВЦЭМ!$D$10+'СЕТ СН'!$I$6-'СЕТ СН'!$I$19</f>
        <v>2318.46497998</v>
      </c>
      <c r="S131" s="36">
        <f>SUMIFS(СВЦЭМ!$C$39:$C$782,СВЦЭМ!$A$39:$A$782,$A131,СВЦЭМ!$B$39:$B$782,S$119)+'СЕТ СН'!$I$9+СВЦЭМ!$D$10+'СЕТ СН'!$I$6-'СЕТ СН'!$I$19</f>
        <v>2272.2797914499997</v>
      </c>
      <c r="T131" s="36">
        <f>SUMIFS(СВЦЭМ!$C$39:$C$782,СВЦЭМ!$A$39:$A$782,$A131,СВЦЭМ!$B$39:$B$782,T$119)+'СЕТ СН'!$I$9+СВЦЭМ!$D$10+'СЕТ СН'!$I$6-'СЕТ СН'!$I$19</f>
        <v>2229.06715231</v>
      </c>
      <c r="U131" s="36">
        <f>SUMIFS(СВЦЭМ!$C$39:$C$782,СВЦЭМ!$A$39:$A$782,$A131,СВЦЭМ!$B$39:$B$782,U$119)+'СЕТ СН'!$I$9+СВЦЭМ!$D$10+'СЕТ СН'!$I$6-'СЕТ СН'!$I$19</f>
        <v>2228.5245947800004</v>
      </c>
      <c r="V131" s="36">
        <f>SUMIFS(СВЦЭМ!$C$39:$C$782,СВЦЭМ!$A$39:$A$782,$A131,СВЦЭМ!$B$39:$B$782,V$119)+'СЕТ СН'!$I$9+СВЦЭМ!$D$10+'СЕТ СН'!$I$6-'СЕТ СН'!$I$19</f>
        <v>2254.1966115</v>
      </c>
      <c r="W131" s="36">
        <f>SUMIFS(СВЦЭМ!$C$39:$C$782,СВЦЭМ!$A$39:$A$782,$A131,СВЦЭМ!$B$39:$B$782,W$119)+'СЕТ СН'!$I$9+СВЦЭМ!$D$10+'СЕТ СН'!$I$6-'СЕТ СН'!$I$19</f>
        <v>2266.1116702700001</v>
      </c>
      <c r="X131" s="36">
        <f>SUMIFS(СВЦЭМ!$C$39:$C$782,СВЦЭМ!$A$39:$A$782,$A131,СВЦЭМ!$B$39:$B$782,X$119)+'СЕТ СН'!$I$9+СВЦЭМ!$D$10+'СЕТ СН'!$I$6-'СЕТ СН'!$I$19</f>
        <v>2314.06254098</v>
      </c>
      <c r="Y131" s="36">
        <f>SUMIFS(СВЦЭМ!$C$39:$C$782,СВЦЭМ!$A$39:$A$782,$A131,СВЦЭМ!$B$39:$B$782,Y$119)+'СЕТ СН'!$I$9+СВЦЭМ!$D$10+'СЕТ СН'!$I$6-'СЕТ СН'!$I$19</f>
        <v>2368.9105141199998</v>
      </c>
    </row>
    <row r="132" spans="1:25" ht="15.75" x14ac:dyDescent="0.2">
      <c r="A132" s="35">
        <f t="shared" si="3"/>
        <v>45243</v>
      </c>
      <c r="B132" s="36">
        <f>SUMIFS(СВЦЭМ!$C$39:$C$782,СВЦЭМ!$A$39:$A$782,$A132,СВЦЭМ!$B$39:$B$782,B$119)+'СЕТ СН'!$I$9+СВЦЭМ!$D$10+'СЕТ СН'!$I$6-'СЕТ СН'!$I$19</f>
        <v>2389.5709633900001</v>
      </c>
      <c r="C132" s="36">
        <f>SUMIFS(СВЦЭМ!$C$39:$C$782,СВЦЭМ!$A$39:$A$782,$A132,СВЦЭМ!$B$39:$B$782,C$119)+'СЕТ СН'!$I$9+СВЦЭМ!$D$10+'СЕТ СН'!$I$6-'СЕТ СН'!$I$19</f>
        <v>2438.3550817599998</v>
      </c>
      <c r="D132" s="36">
        <f>SUMIFS(СВЦЭМ!$C$39:$C$782,СВЦЭМ!$A$39:$A$782,$A132,СВЦЭМ!$B$39:$B$782,D$119)+'СЕТ СН'!$I$9+СВЦЭМ!$D$10+'СЕТ СН'!$I$6-'СЕТ СН'!$I$19</f>
        <v>2457.45894378</v>
      </c>
      <c r="E132" s="36">
        <f>SUMIFS(СВЦЭМ!$C$39:$C$782,СВЦЭМ!$A$39:$A$782,$A132,СВЦЭМ!$B$39:$B$782,E$119)+'СЕТ СН'!$I$9+СВЦЭМ!$D$10+'СЕТ СН'!$I$6-'СЕТ СН'!$I$19</f>
        <v>2450.7390683800004</v>
      </c>
      <c r="F132" s="36">
        <f>SUMIFS(СВЦЭМ!$C$39:$C$782,СВЦЭМ!$A$39:$A$782,$A132,СВЦЭМ!$B$39:$B$782,F$119)+'СЕТ СН'!$I$9+СВЦЭМ!$D$10+'СЕТ СН'!$I$6-'СЕТ СН'!$I$19</f>
        <v>2444.2825289800003</v>
      </c>
      <c r="G132" s="36">
        <f>SUMIFS(СВЦЭМ!$C$39:$C$782,СВЦЭМ!$A$39:$A$782,$A132,СВЦЭМ!$B$39:$B$782,G$119)+'СЕТ СН'!$I$9+СВЦЭМ!$D$10+'СЕТ СН'!$I$6-'СЕТ СН'!$I$19</f>
        <v>2447.1454153200002</v>
      </c>
      <c r="H132" s="36">
        <f>SUMIFS(СВЦЭМ!$C$39:$C$782,СВЦЭМ!$A$39:$A$782,$A132,СВЦЭМ!$B$39:$B$782,H$119)+'СЕТ СН'!$I$9+СВЦЭМ!$D$10+'СЕТ СН'!$I$6-'СЕТ СН'!$I$19</f>
        <v>2409.3459821400002</v>
      </c>
      <c r="I132" s="36">
        <f>SUMIFS(СВЦЭМ!$C$39:$C$782,СВЦЭМ!$A$39:$A$782,$A132,СВЦЭМ!$B$39:$B$782,I$119)+'СЕТ СН'!$I$9+СВЦЭМ!$D$10+'СЕТ СН'!$I$6-'СЕТ СН'!$I$19</f>
        <v>2340.5794740400002</v>
      </c>
      <c r="J132" s="36">
        <f>SUMIFS(СВЦЭМ!$C$39:$C$782,СВЦЭМ!$A$39:$A$782,$A132,СВЦЭМ!$B$39:$B$782,J$119)+'СЕТ СН'!$I$9+СВЦЭМ!$D$10+'СЕТ СН'!$I$6-'СЕТ СН'!$I$19</f>
        <v>2311.1167508799999</v>
      </c>
      <c r="K132" s="36">
        <f>SUMIFS(СВЦЭМ!$C$39:$C$782,СВЦЭМ!$A$39:$A$782,$A132,СВЦЭМ!$B$39:$B$782,K$119)+'СЕТ СН'!$I$9+СВЦЭМ!$D$10+'СЕТ СН'!$I$6-'СЕТ СН'!$I$19</f>
        <v>2291.1309822900002</v>
      </c>
      <c r="L132" s="36">
        <f>SUMIFS(СВЦЭМ!$C$39:$C$782,СВЦЭМ!$A$39:$A$782,$A132,СВЦЭМ!$B$39:$B$782,L$119)+'СЕТ СН'!$I$9+СВЦЭМ!$D$10+'СЕТ СН'!$I$6-'СЕТ СН'!$I$19</f>
        <v>2312.7005128299998</v>
      </c>
      <c r="M132" s="36">
        <f>SUMIFS(СВЦЭМ!$C$39:$C$782,СВЦЭМ!$A$39:$A$782,$A132,СВЦЭМ!$B$39:$B$782,M$119)+'СЕТ СН'!$I$9+СВЦЭМ!$D$10+'СЕТ СН'!$I$6-'СЕТ СН'!$I$19</f>
        <v>2306.12284998</v>
      </c>
      <c r="N132" s="36">
        <f>SUMIFS(СВЦЭМ!$C$39:$C$782,СВЦЭМ!$A$39:$A$782,$A132,СВЦЭМ!$B$39:$B$782,N$119)+'СЕТ СН'!$I$9+СВЦЭМ!$D$10+'СЕТ СН'!$I$6-'СЕТ СН'!$I$19</f>
        <v>2320.1759190299999</v>
      </c>
      <c r="O132" s="36">
        <f>SUMIFS(СВЦЭМ!$C$39:$C$782,СВЦЭМ!$A$39:$A$782,$A132,СВЦЭМ!$B$39:$B$782,O$119)+'СЕТ СН'!$I$9+СВЦЭМ!$D$10+'СЕТ СН'!$I$6-'СЕТ СН'!$I$19</f>
        <v>2342.4072365399998</v>
      </c>
      <c r="P132" s="36">
        <f>SUMIFS(СВЦЭМ!$C$39:$C$782,СВЦЭМ!$A$39:$A$782,$A132,СВЦЭМ!$B$39:$B$782,P$119)+'СЕТ СН'!$I$9+СВЦЭМ!$D$10+'СЕТ СН'!$I$6-'СЕТ СН'!$I$19</f>
        <v>2354.53480021</v>
      </c>
      <c r="Q132" s="36">
        <f>SUMIFS(СВЦЭМ!$C$39:$C$782,СВЦЭМ!$A$39:$A$782,$A132,СВЦЭМ!$B$39:$B$782,Q$119)+'СЕТ СН'!$I$9+СВЦЭМ!$D$10+'СЕТ СН'!$I$6-'СЕТ СН'!$I$19</f>
        <v>2384.59873384</v>
      </c>
      <c r="R132" s="36">
        <f>SUMIFS(СВЦЭМ!$C$39:$C$782,СВЦЭМ!$A$39:$A$782,$A132,СВЦЭМ!$B$39:$B$782,R$119)+'СЕТ СН'!$I$9+СВЦЭМ!$D$10+'СЕТ СН'!$I$6-'СЕТ СН'!$I$19</f>
        <v>2387.3979983899999</v>
      </c>
      <c r="S132" s="36">
        <f>SUMIFS(СВЦЭМ!$C$39:$C$782,СВЦЭМ!$A$39:$A$782,$A132,СВЦЭМ!$B$39:$B$782,S$119)+'СЕТ СН'!$I$9+СВЦЭМ!$D$10+'СЕТ СН'!$I$6-'СЕТ СН'!$I$19</f>
        <v>2339.3644493900001</v>
      </c>
      <c r="T132" s="36">
        <f>SUMIFS(СВЦЭМ!$C$39:$C$782,СВЦЭМ!$A$39:$A$782,$A132,СВЦЭМ!$B$39:$B$782,T$119)+'СЕТ СН'!$I$9+СВЦЭМ!$D$10+'СЕТ СН'!$I$6-'СЕТ СН'!$I$19</f>
        <v>2248.9423189300001</v>
      </c>
      <c r="U132" s="36">
        <f>SUMIFS(СВЦЭМ!$C$39:$C$782,СВЦЭМ!$A$39:$A$782,$A132,СВЦЭМ!$B$39:$B$782,U$119)+'СЕТ СН'!$I$9+СВЦЭМ!$D$10+'СЕТ СН'!$I$6-'СЕТ СН'!$I$19</f>
        <v>2239.4417368499999</v>
      </c>
      <c r="V132" s="36">
        <f>SUMIFS(СВЦЭМ!$C$39:$C$782,СВЦЭМ!$A$39:$A$782,$A132,СВЦЭМ!$B$39:$B$782,V$119)+'СЕТ СН'!$I$9+СВЦЭМ!$D$10+'СЕТ СН'!$I$6-'СЕТ СН'!$I$19</f>
        <v>2266.68944607</v>
      </c>
      <c r="W132" s="36">
        <f>SUMIFS(СВЦЭМ!$C$39:$C$782,СВЦЭМ!$A$39:$A$782,$A132,СВЦЭМ!$B$39:$B$782,W$119)+'СЕТ СН'!$I$9+СВЦЭМ!$D$10+'СЕТ СН'!$I$6-'СЕТ СН'!$I$19</f>
        <v>2295.2672965000002</v>
      </c>
      <c r="X132" s="36">
        <f>SUMIFS(СВЦЭМ!$C$39:$C$782,СВЦЭМ!$A$39:$A$782,$A132,СВЦЭМ!$B$39:$B$782,X$119)+'СЕТ СН'!$I$9+СВЦЭМ!$D$10+'СЕТ СН'!$I$6-'СЕТ СН'!$I$19</f>
        <v>2336.8613648999999</v>
      </c>
      <c r="Y132" s="36">
        <f>SUMIFS(СВЦЭМ!$C$39:$C$782,СВЦЭМ!$A$39:$A$782,$A132,СВЦЭМ!$B$39:$B$782,Y$119)+'СЕТ СН'!$I$9+СВЦЭМ!$D$10+'СЕТ СН'!$I$6-'СЕТ СН'!$I$19</f>
        <v>2362.80160247</v>
      </c>
    </row>
    <row r="133" spans="1:25" ht="15.75" x14ac:dyDescent="0.2">
      <c r="A133" s="35">
        <f t="shared" si="3"/>
        <v>45244</v>
      </c>
      <c r="B133" s="36">
        <f>SUMIFS(СВЦЭМ!$C$39:$C$782,СВЦЭМ!$A$39:$A$782,$A133,СВЦЭМ!$B$39:$B$782,B$119)+'СЕТ СН'!$I$9+СВЦЭМ!$D$10+'СЕТ СН'!$I$6-'СЕТ СН'!$I$19</f>
        <v>2481.89472213</v>
      </c>
      <c r="C133" s="36">
        <f>SUMIFS(СВЦЭМ!$C$39:$C$782,СВЦЭМ!$A$39:$A$782,$A133,СВЦЭМ!$B$39:$B$782,C$119)+'СЕТ СН'!$I$9+СВЦЭМ!$D$10+'СЕТ СН'!$I$6-'СЕТ СН'!$I$19</f>
        <v>2505.1864119900001</v>
      </c>
      <c r="D133" s="36">
        <f>SUMIFS(СВЦЭМ!$C$39:$C$782,СВЦЭМ!$A$39:$A$782,$A133,СВЦЭМ!$B$39:$B$782,D$119)+'СЕТ СН'!$I$9+СВЦЭМ!$D$10+'СЕТ СН'!$I$6-'СЕТ СН'!$I$19</f>
        <v>2529.7378192300002</v>
      </c>
      <c r="E133" s="36">
        <f>SUMIFS(СВЦЭМ!$C$39:$C$782,СВЦЭМ!$A$39:$A$782,$A133,СВЦЭМ!$B$39:$B$782,E$119)+'СЕТ СН'!$I$9+СВЦЭМ!$D$10+'СЕТ СН'!$I$6-'СЕТ СН'!$I$19</f>
        <v>2499.1466813799998</v>
      </c>
      <c r="F133" s="36">
        <f>SUMIFS(СВЦЭМ!$C$39:$C$782,СВЦЭМ!$A$39:$A$782,$A133,СВЦЭМ!$B$39:$B$782,F$119)+'СЕТ СН'!$I$9+СВЦЭМ!$D$10+'СЕТ СН'!$I$6-'СЕТ СН'!$I$19</f>
        <v>2501.5336055899998</v>
      </c>
      <c r="G133" s="36">
        <f>SUMIFS(СВЦЭМ!$C$39:$C$782,СВЦЭМ!$A$39:$A$782,$A133,СВЦЭМ!$B$39:$B$782,G$119)+'СЕТ СН'!$I$9+СВЦЭМ!$D$10+'СЕТ СН'!$I$6-'СЕТ СН'!$I$19</f>
        <v>2510.3059148800003</v>
      </c>
      <c r="H133" s="36">
        <f>SUMIFS(СВЦЭМ!$C$39:$C$782,СВЦЭМ!$A$39:$A$782,$A133,СВЦЭМ!$B$39:$B$782,H$119)+'СЕТ СН'!$I$9+СВЦЭМ!$D$10+'СЕТ СН'!$I$6-'СЕТ СН'!$I$19</f>
        <v>2473.4313582100003</v>
      </c>
      <c r="I133" s="36">
        <f>SUMIFS(СВЦЭМ!$C$39:$C$782,СВЦЭМ!$A$39:$A$782,$A133,СВЦЭМ!$B$39:$B$782,I$119)+'СЕТ СН'!$I$9+СВЦЭМ!$D$10+'СЕТ СН'!$I$6-'СЕТ СН'!$I$19</f>
        <v>2451.7666272000001</v>
      </c>
      <c r="J133" s="36">
        <f>SUMIFS(СВЦЭМ!$C$39:$C$782,СВЦЭМ!$A$39:$A$782,$A133,СВЦЭМ!$B$39:$B$782,J$119)+'СЕТ СН'!$I$9+СВЦЭМ!$D$10+'СЕТ СН'!$I$6-'СЕТ СН'!$I$19</f>
        <v>2405.4551199400003</v>
      </c>
      <c r="K133" s="36">
        <f>SUMIFS(СВЦЭМ!$C$39:$C$782,СВЦЭМ!$A$39:$A$782,$A133,СВЦЭМ!$B$39:$B$782,K$119)+'СЕТ СН'!$I$9+СВЦЭМ!$D$10+'СЕТ СН'!$I$6-'СЕТ СН'!$I$19</f>
        <v>2366.2412033299997</v>
      </c>
      <c r="L133" s="36">
        <f>SUMIFS(СВЦЭМ!$C$39:$C$782,СВЦЭМ!$A$39:$A$782,$A133,СВЦЭМ!$B$39:$B$782,L$119)+'СЕТ СН'!$I$9+СВЦЭМ!$D$10+'СЕТ СН'!$I$6-'СЕТ СН'!$I$19</f>
        <v>2355.6341675399999</v>
      </c>
      <c r="M133" s="36">
        <f>SUMIFS(СВЦЭМ!$C$39:$C$782,СВЦЭМ!$A$39:$A$782,$A133,СВЦЭМ!$B$39:$B$782,M$119)+'СЕТ СН'!$I$9+СВЦЭМ!$D$10+'СЕТ СН'!$I$6-'СЕТ СН'!$I$19</f>
        <v>2373.44815862</v>
      </c>
      <c r="N133" s="36">
        <f>SUMIFS(СВЦЭМ!$C$39:$C$782,СВЦЭМ!$A$39:$A$782,$A133,СВЦЭМ!$B$39:$B$782,N$119)+'СЕТ СН'!$I$9+СВЦЭМ!$D$10+'СЕТ СН'!$I$6-'СЕТ СН'!$I$19</f>
        <v>2391.91518473</v>
      </c>
      <c r="O133" s="36">
        <f>SUMIFS(СВЦЭМ!$C$39:$C$782,СВЦЭМ!$A$39:$A$782,$A133,СВЦЭМ!$B$39:$B$782,O$119)+'СЕТ СН'!$I$9+СВЦЭМ!$D$10+'СЕТ СН'!$I$6-'СЕТ СН'!$I$19</f>
        <v>2409.0702123800002</v>
      </c>
      <c r="P133" s="36">
        <f>SUMIFS(СВЦЭМ!$C$39:$C$782,СВЦЭМ!$A$39:$A$782,$A133,СВЦЭМ!$B$39:$B$782,P$119)+'СЕТ СН'!$I$9+СВЦЭМ!$D$10+'СЕТ СН'!$I$6-'СЕТ СН'!$I$19</f>
        <v>2401.9849712200003</v>
      </c>
      <c r="Q133" s="36">
        <f>SUMIFS(СВЦЭМ!$C$39:$C$782,СВЦЭМ!$A$39:$A$782,$A133,СВЦЭМ!$B$39:$B$782,Q$119)+'СЕТ СН'!$I$9+СВЦЭМ!$D$10+'СЕТ СН'!$I$6-'СЕТ СН'!$I$19</f>
        <v>2402.9808743100002</v>
      </c>
      <c r="R133" s="36">
        <f>SUMIFS(СВЦЭМ!$C$39:$C$782,СВЦЭМ!$A$39:$A$782,$A133,СВЦЭМ!$B$39:$B$782,R$119)+'СЕТ СН'!$I$9+СВЦЭМ!$D$10+'СЕТ СН'!$I$6-'СЕТ СН'!$I$19</f>
        <v>2394.0930719899998</v>
      </c>
      <c r="S133" s="36">
        <f>SUMIFS(СВЦЭМ!$C$39:$C$782,СВЦЭМ!$A$39:$A$782,$A133,СВЦЭМ!$B$39:$B$782,S$119)+'СЕТ СН'!$I$9+СВЦЭМ!$D$10+'СЕТ СН'!$I$6-'СЕТ СН'!$I$19</f>
        <v>2352.19396749</v>
      </c>
      <c r="T133" s="36">
        <f>SUMIFS(СВЦЭМ!$C$39:$C$782,СВЦЭМ!$A$39:$A$782,$A133,СВЦЭМ!$B$39:$B$782,T$119)+'СЕТ СН'!$I$9+СВЦЭМ!$D$10+'СЕТ СН'!$I$6-'СЕТ СН'!$I$19</f>
        <v>2299.9337972499998</v>
      </c>
      <c r="U133" s="36">
        <f>SUMIFS(СВЦЭМ!$C$39:$C$782,СВЦЭМ!$A$39:$A$782,$A133,СВЦЭМ!$B$39:$B$782,U$119)+'СЕТ СН'!$I$9+СВЦЭМ!$D$10+'СЕТ СН'!$I$6-'СЕТ СН'!$I$19</f>
        <v>2294.8337423000003</v>
      </c>
      <c r="V133" s="36">
        <f>SUMIFS(СВЦЭМ!$C$39:$C$782,СВЦЭМ!$A$39:$A$782,$A133,СВЦЭМ!$B$39:$B$782,V$119)+'СЕТ СН'!$I$9+СВЦЭМ!$D$10+'СЕТ СН'!$I$6-'СЕТ СН'!$I$19</f>
        <v>2334.3496060799998</v>
      </c>
      <c r="W133" s="36">
        <f>SUMIFS(СВЦЭМ!$C$39:$C$782,СВЦЭМ!$A$39:$A$782,$A133,СВЦЭМ!$B$39:$B$782,W$119)+'СЕТ СН'!$I$9+СВЦЭМ!$D$10+'СЕТ СН'!$I$6-'СЕТ СН'!$I$19</f>
        <v>2345.9063240599999</v>
      </c>
      <c r="X133" s="36">
        <f>SUMIFS(СВЦЭМ!$C$39:$C$782,СВЦЭМ!$A$39:$A$782,$A133,СВЦЭМ!$B$39:$B$782,X$119)+'СЕТ СН'!$I$9+СВЦЭМ!$D$10+'СЕТ СН'!$I$6-'СЕТ СН'!$I$19</f>
        <v>2395.2023005600004</v>
      </c>
      <c r="Y133" s="36">
        <f>SUMIFS(СВЦЭМ!$C$39:$C$782,СВЦЭМ!$A$39:$A$782,$A133,СВЦЭМ!$B$39:$B$782,Y$119)+'СЕТ СН'!$I$9+СВЦЭМ!$D$10+'СЕТ СН'!$I$6-'СЕТ СН'!$I$19</f>
        <v>2447.5072896199999</v>
      </c>
    </row>
    <row r="134" spans="1:25" ht="15.75" x14ac:dyDescent="0.2">
      <c r="A134" s="35">
        <f t="shared" si="3"/>
        <v>45245</v>
      </c>
      <c r="B134" s="36">
        <f>SUMIFS(СВЦЭМ!$C$39:$C$782,СВЦЭМ!$A$39:$A$782,$A134,СВЦЭМ!$B$39:$B$782,B$119)+'СЕТ СН'!$I$9+СВЦЭМ!$D$10+'СЕТ СН'!$I$6-'СЕТ СН'!$I$19</f>
        <v>2538.5048185000001</v>
      </c>
      <c r="C134" s="36">
        <f>SUMIFS(СВЦЭМ!$C$39:$C$782,СВЦЭМ!$A$39:$A$782,$A134,СВЦЭМ!$B$39:$B$782,C$119)+'СЕТ СН'!$I$9+СВЦЭМ!$D$10+'СЕТ СН'!$I$6-'СЕТ СН'!$I$19</f>
        <v>2601.2296818700001</v>
      </c>
      <c r="D134" s="36">
        <f>SUMIFS(СВЦЭМ!$C$39:$C$782,СВЦЭМ!$A$39:$A$782,$A134,СВЦЭМ!$B$39:$B$782,D$119)+'СЕТ СН'!$I$9+СВЦЭМ!$D$10+'СЕТ СН'!$I$6-'СЕТ СН'!$I$19</f>
        <v>2615.5137141100004</v>
      </c>
      <c r="E134" s="36">
        <f>SUMIFS(СВЦЭМ!$C$39:$C$782,СВЦЭМ!$A$39:$A$782,$A134,СВЦЭМ!$B$39:$B$782,E$119)+'СЕТ СН'!$I$9+СВЦЭМ!$D$10+'СЕТ СН'!$I$6-'СЕТ СН'!$I$19</f>
        <v>2610.68112221</v>
      </c>
      <c r="F134" s="36">
        <f>SUMIFS(СВЦЭМ!$C$39:$C$782,СВЦЭМ!$A$39:$A$782,$A134,СВЦЭМ!$B$39:$B$782,F$119)+'СЕТ СН'!$I$9+СВЦЭМ!$D$10+'СЕТ СН'!$I$6-'СЕТ СН'!$I$19</f>
        <v>2602.7909302799999</v>
      </c>
      <c r="G134" s="36">
        <f>SUMIFS(СВЦЭМ!$C$39:$C$782,СВЦЭМ!$A$39:$A$782,$A134,СВЦЭМ!$B$39:$B$782,G$119)+'СЕТ СН'!$I$9+СВЦЭМ!$D$10+'СЕТ СН'!$I$6-'СЕТ СН'!$I$19</f>
        <v>2607.9121863199998</v>
      </c>
      <c r="H134" s="36">
        <f>SUMIFS(СВЦЭМ!$C$39:$C$782,СВЦЭМ!$A$39:$A$782,$A134,СВЦЭМ!$B$39:$B$782,H$119)+'СЕТ СН'!$I$9+СВЦЭМ!$D$10+'СЕТ СН'!$I$6-'СЕТ СН'!$I$19</f>
        <v>2570.93112827</v>
      </c>
      <c r="I134" s="36">
        <f>SUMIFS(СВЦЭМ!$C$39:$C$782,СВЦЭМ!$A$39:$A$782,$A134,СВЦЭМ!$B$39:$B$782,I$119)+'СЕТ СН'!$I$9+СВЦЭМ!$D$10+'СЕТ СН'!$I$6-'СЕТ СН'!$I$19</f>
        <v>2480.9112433700002</v>
      </c>
      <c r="J134" s="36">
        <f>SUMIFS(СВЦЭМ!$C$39:$C$782,СВЦЭМ!$A$39:$A$782,$A134,СВЦЭМ!$B$39:$B$782,J$119)+'СЕТ СН'!$I$9+СВЦЭМ!$D$10+'СЕТ СН'!$I$6-'СЕТ СН'!$I$19</f>
        <v>2427.68636578</v>
      </c>
      <c r="K134" s="36">
        <f>SUMIFS(СВЦЭМ!$C$39:$C$782,СВЦЭМ!$A$39:$A$782,$A134,СВЦЭМ!$B$39:$B$782,K$119)+'СЕТ СН'!$I$9+СВЦЭМ!$D$10+'СЕТ СН'!$I$6-'СЕТ СН'!$I$19</f>
        <v>2394.1505767099998</v>
      </c>
      <c r="L134" s="36">
        <f>SUMIFS(СВЦЭМ!$C$39:$C$782,СВЦЭМ!$A$39:$A$782,$A134,СВЦЭМ!$B$39:$B$782,L$119)+'СЕТ СН'!$I$9+СВЦЭМ!$D$10+'СЕТ СН'!$I$6-'СЕТ СН'!$I$19</f>
        <v>2380.1781289999999</v>
      </c>
      <c r="M134" s="36">
        <f>SUMIFS(СВЦЭМ!$C$39:$C$782,СВЦЭМ!$A$39:$A$782,$A134,СВЦЭМ!$B$39:$B$782,M$119)+'СЕТ СН'!$I$9+СВЦЭМ!$D$10+'СЕТ СН'!$I$6-'СЕТ СН'!$I$19</f>
        <v>2382.41711872</v>
      </c>
      <c r="N134" s="36">
        <f>SUMIFS(СВЦЭМ!$C$39:$C$782,СВЦЭМ!$A$39:$A$782,$A134,СВЦЭМ!$B$39:$B$782,N$119)+'СЕТ СН'!$I$9+СВЦЭМ!$D$10+'СЕТ СН'!$I$6-'СЕТ СН'!$I$19</f>
        <v>2396.8510110400002</v>
      </c>
      <c r="O134" s="36">
        <f>SUMIFS(СВЦЭМ!$C$39:$C$782,СВЦЭМ!$A$39:$A$782,$A134,СВЦЭМ!$B$39:$B$782,O$119)+'СЕТ СН'!$I$9+СВЦЭМ!$D$10+'СЕТ СН'!$I$6-'СЕТ СН'!$I$19</f>
        <v>2385.16543417</v>
      </c>
      <c r="P134" s="36">
        <f>SUMIFS(СВЦЭМ!$C$39:$C$782,СВЦЭМ!$A$39:$A$782,$A134,СВЦЭМ!$B$39:$B$782,P$119)+'СЕТ СН'!$I$9+СВЦЭМ!$D$10+'СЕТ СН'!$I$6-'СЕТ СН'!$I$19</f>
        <v>2377.6764134700002</v>
      </c>
      <c r="Q134" s="36">
        <f>SUMIFS(СВЦЭМ!$C$39:$C$782,СВЦЭМ!$A$39:$A$782,$A134,СВЦЭМ!$B$39:$B$782,Q$119)+'СЕТ СН'!$I$9+СВЦЭМ!$D$10+'СЕТ СН'!$I$6-'СЕТ СН'!$I$19</f>
        <v>2415.4913422</v>
      </c>
      <c r="R134" s="36">
        <f>SUMIFS(СВЦЭМ!$C$39:$C$782,СВЦЭМ!$A$39:$A$782,$A134,СВЦЭМ!$B$39:$B$782,R$119)+'СЕТ СН'!$I$9+СВЦЭМ!$D$10+'СЕТ СН'!$I$6-'СЕТ СН'!$I$19</f>
        <v>2443.2371737000003</v>
      </c>
      <c r="S134" s="36">
        <f>SUMIFS(СВЦЭМ!$C$39:$C$782,СВЦЭМ!$A$39:$A$782,$A134,СВЦЭМ!$B$39:$B$782,S$119)+'СЕТ СН'!$I$9+СВЦЭМ!$D$10+'СЕТ СН'!$I$6-'СЕТ СН'!$I$19</f>
        <v>2413.7092094300001</v>
      </c>
      <c r="T134" s="36">
        <f>SUMIFS(СВЦЭМ!$C$39:$C$782,СВЦЭМ!$A$39:$A$782,$A134,СВЦЭМ!$B$39:$B$782,T$119)+'СЕТ СН'!$I$9+СВЦЭМ!$D$10+'СЕТ СН'!$I$6-'СЕТ СН'!$I$19</f>
        <v>2334.7611189899999</v>
      </c>
      <c r="U134" s="36">
        <f>SUMIFS(СВЦЭМ!$C$39:$C$782,СВЦЭМ!$A$39:$A$782,$A134,СВЦЭМ!$B$39:$B$782,U$119)+'СЕТ СН'!$I$9+СВЦЭМ!$D$10+'СЕТ СН'!$I$6-'СЕТ СН'!$I$19</f>
        <v>2344.1223030700003</v>
      </c>
      <c r="V134" s="36">
        <f>SUMIFS(СВЦЭМ!$C$39:$C$782,СВЦЭМ!$A$39:$A$782,$A134,СВЦЭМ!$B$39:$B$782,V$119)+'СЕТ СН'!$I$9+СВЦЭМ!$D$10+'СЕТ СН'!$I$6-'СЕТ СН'!$I$19</f>
        <v>2377.51980125</v>
      </c>
      <c r="W134" s="36">
        <f>SUMIFS(СВЦЭМ!$C$39:$C$782,СВЦЭМ!$A$39:$A$782,$A134,СВЦЭМ!$B$39:$B$782,W$119)+'СЕТ СН'!$I$9+СВЦЭМ!$D$10+'СЕТ СН'!$I$6-'СЕТ СН'!$I$19</f>
        <v>2391.7585084700004</v>
      </c>
      <c r="X134" s="36">
        <f>SUMIFS(СВЦЭМ!$C$39:$C$782,СВЦЭМ!$A$39:$A$782,$A134,СВЦЭМ!$B$39:$B$782,X$119)+'СЕТ СН'!$I$9+СВЦЭМ!$D$10+'СЕТ СН'!$I$6-'СЕТ СН'!$I$19</f>
        <v>2439.25182761</v>
      </c>
      <c r="Y134" s="36">
        <f>SUMIFS(СВЦЭМ!$C$39:$C$782,СВЦЭМ!$A$39:$A$782,$A134,СВЦЭМ!$B$39:$B$782,Y$119)+'СЕТ СН'!$I$9+СВЦЭМ!$D$10+'СЕТ СН'!$I$6-'СЕТ СН'!$I$19</f>
        <v>2492.13004933</v>
      </c>
    </row>
    <row r="135" spans="1:25" ht="15.75" x14ac:dyDescent="0.2">
      <c r="A135" s="35">
        <f t="shared" si="3"/>
        <v>45246</v>
      </c>
      <c r="B135" s="36">
        <f>SUMIFS(СВЦЭМ!$C$39:$C$782,СВЦЭМ!$A$39:$A$782,$A135,СВЦЭМ!$B$39:$B$782,B$119)+'СЕТ СН'!$I$9+СВЦЭМ!$D$10+'СЕТ СН'!$I$6-'СЕТ СН'!$I$19</f>
        <v>2480.52379845</v>
      </c>
      <c r="C135" s="36">
        <f>SUMIFS(СВЦЭМ!$C$39:$C$782,СВЦЭМ!$A$39:$A$782,$A135,СВЦЭМ!$B$39:$B$782,C$119)+'СЕТ СН'!$I$9+СВЦЭМ!$D$10+'СЕТ СН'!$I$6-'СЕТ СН'!$I$19</f>
        <v>2519.20430145</v>
      </c>
      <c r="D135" s="36">
        <f>SUMIFS(СВЦЭМ!$C$39:$C$782,СВЦЭМ!$A$39:$A$782,$A135,СВЦЭМ!$B$39:$B$782,D$119)+'СЕТ СН'!$I$9+СВЦЭМ!$D$10+'СЕТ СН'!$I$6-'СЕТ СН'!$I$19</f>
        <v>2550.1808105199998</v>
      </c>
      <c r="E135" s="36">
        <f>SUMIFS(СВЦЭМ!$C$39:$C$782,СВЦЭМ!$A$39:$A$782,$A135,СВЦЭМ!$B$39:$B$782,E$119)+'СЕТ СН'!$I$9+СВЦЭМ!$D$10+'СЕТ СН'!$I$6-'СЕТ СН'!$I$19</f>
        <v>2538.3774838500003</v>
      </c>
      <c r="F135" s="36">
        <f>SUMIFS(СВЦЭМ!$C$39:$C$782,СВЦЭМ!$A$39:$A$782,$A135,СВЦЭМ!$B$39:$B$782,F$119)+'СЕТ СН'!$I$9+СВЦЭМ!$D$10+'СЕТ СН'!$I$6-'СЕТ СН'!$I$19</f>
        <v>2532.1816216900002</v>
      </c>
      <c r="G135" s="36">
        <f>SUMIFS(СВЦЭМ!$C$39:$C$782,СВЦЭМ!$A$39:$A$782,$A135,СВЦЭМ!$B$39:$B$782,G$119)+'СЕТ СН'!$I$9+СВЦЭМ!$D$10+'СЕТ СН'!$I$6-'СЕТ СН'!$I$19</f>
        <v>2528.6145296300001</v>
      </c>
      <c r="H135" s="36">
        <f>SUMIFS(СВЦЭМ!$C$39:$C$782,СВЦЭМ!$A$39:$A$782,$A135,СВЦЭМ!$B$39:$B$782,H$119)+'СЕТ СН'!$I$9+СВЦЭМ!$D$10+'СЕТ СН'!$I$6-'СЕТ СН'!$I$19</f>
        <v>2465.3685771999999</v>
      </c>
      <c r="I135" s="36">
        <f>SUMIFS(СВЦЭМ!$C$39:$C$782,СВЦЭМ!$A$39:$A$782,$A135,СВЦЭМ!$B$39:$B$782,I$119)+'СЕТ СН'!$I$9+СВЦЭМ!$D$10+'СЕТ СН'!$I$6-'СЕТ СН'!$I$19</f>
        <v>2421.5939747800003</v>
      </c>
      <c r="J135" s="36">
        <f>SUMIFS(СВЦЭМ!$C$39:$C$782,СВЦЭМ!$A$39:$A$782,$A135,СВЦЭМ!$B$39:$B$782,J$119)+'СЕТ СН'!$I$9+СВЦЭМ!$D$10+'СЕТ СН'!$I$6-'СЕТ СН'!$I$19</f>
        <v>2396.9330123300001</v>
      </c>
      <c r="K135" s="36">
        <f>SUMIFS(СВЦЭМ!$C$39:$C$782,СВЦЭМ!$A$39:$A$782,$A135,СВЦЭМ!$B$39:$B$782,K$119)+'СЕТ СН'!$I$9+СВЦЭМ!$D$10+'СЕТ СН'!$I$6-'СЕТ СН'!$I$19</f>
        <v>2393.2144530300002</v>
      </c>
      <c r="L135" s="36">
        <f>SUMIFS(СВЦЭМ!$C$39:$C$782,СВЦЭМ!$A$39:$A$782,$A135,СВЦЭМ!$B$39:$B$782,L$119)+'СЕТ СН'!$I$9+СВЦЭМ!$D$10+'СЕТ СН'!$I$6-'СЕТ СН'!$I$19</f>
        <v>2427.5563836700003</v>
      </c>
      <c r="M135" s="36">
        <f>SUMIFS(СВЦЭМ!$C$39:$C$782,СВЦЭМ!$A$39:$A$782,$A135,СВЦЭМ!$B$39:$B$782,M$119)+'СЕТ СН'!$I$9+СВЦЭМ!$D$10+'СЕТ СН'!$I$6-'СЕТ СН'!$I$19</f>
        <v>2441.9180072500003</v>
      </c>
      <c r="N135" s="36">
        <f>SUMIFS(СВЦЭМ!$C$39:$C$782,СВЦЭМ!$A$39:$A$782,$A135,СВЦЭМ!$B$39:$B$782,N$119)+'СЕТ СН'!$I$9+СВЦЭМ!$D$10+'СЕТ СН'!$I$6-'СЕТ СН'!$I$19</f>
        <v>2460.6062208499998</v>
      </c>
      <c r="O135" s="36">
        <f>SUMIFS(СВЦЭМ!$C$39:$C$782,СВЦЭМ!$A$39:$A$782,$A135,СВЦЭМ!$B$39:$B$782,O$119)+'СЕТ СН'!$I$9+СВЦЭМ!$D$10+'СЕТ СН'!$I$6-'СЕТ СН'!$I$19</f>
        <v>2459.6780840299998</v>
      </c>
      <c r="P135" s="36">
        <f>SUMIFS(СВЦЭМ!$C$39:$C$782,СВЦЭМ!$A$39:$A$782,$A135,СВЦЭМ!$B$39:$B$782,P$119)+'СЕТ СН'!$I$9+СВЦЭМ!$D$10+'СЕТ СН'!$I$6-'СЕТ СН'!$I$19</f>
        <v>2437.68840473</v>
      </c>
      <c r="Q135" s="36">
        <f>SUMIFS(СВЦЭМ!$C$39:$C$782,СВЦЭМ!$A$39:$A$782,$A135,СВЦЭМ!$B$39:$B$782,Q$119)+'СЕТ СН'!$I$9+СВЦЭМ!$D$10+'СЕТ СН'!$I$6-'СЕТ СН'!$I$19</f>
        <v>2438.76771259</v>
      </c>
      <c r="R135" s="36">
        <f>SUMIFS(СВЦЭМ!$C$39:$C$782,СВЦЭМ!$A$39:$A$782,$A135,СВЦЭМ!$B$39:$B$782,R$119)+'СЕТ СН'!$I$9+СВЦЭМ!$D$10+'СЕТ СН'!$I$6-'СЕТ СН'!$I$19</f>
        <v>2491.9202269300004</v>
      </c>
      <c r="S135" s="36">
        <f>SUMIFS(СВЦЭМ!$C$39:$C$782,СВЦЭМ!$A$39:$A$782,$A135,СВЦЭМ!$B$39:$B$782,S$119)+'СЕТ СН'!$I$9+СВЦЭМ!$D$10+'СЕТ СН'!$I$6-'СЕТ СН'!$I$19</f>
        <v>2445.7569094</v>
      </c>
      <c r="T135" s="36">
        <f>SUMIFS(СВЦЭМ!$C$39:$C$782,СВЦЭМ!$A$39:$A$782,$A135,СВЦЭМ!$B$39:$B$782,T$119)+'СЕТ СН'!$I$9+СВЦЭМ!$D$10+'СЕТ СН'!$I$6-'СЕТ СН'!$I$19</f>
        <v>2342.7924297199997</v>
      </c>
      <c r="U135" s="36">
        <f>SUMIFS(СВЦЭМ!$C$39:$C$782,СВЦЭМ!$A$39:$A$782,$A135,СВЦЭМ!$B$39:$B$782,U$119)+'СЕТ СН'!$I$9+СВЦЭМ!$D$10+'СЕТ СН'!$I$6-'СЕТ СН'!$I$19</f>
        <v>2347.8884993000001</v>
      </c>
      <c r="V135" s="36">
        <f>SUMIFS(СВЦЭМ!$C$39:$C$782,СВЦЭМ!$A$39:$A$782,$A135,СВЦЭМ!$B$39:$B$782,V$119)+'СЕТ СН'!$I$9+СВЦЭМ!$D$10+'СЕТ СН'!$I$6-'СЕТ СН'!$I$19</f>
        <v>2377.5558143200001</v>
      </c>
      <c r="W135" s="36">
        <f>SUMIFS(СВЦЭМ!$C$39:$C$782,СВЦЭМ!$A$39:$A$782,$A135,СВЦЭМ!$B$39:$B$782,W$119)+'СЕТ СН'!$I$9+СВЦЭМ!$D$10+'СЕТ СН'!$I$6-'СЕТ СН'!$I$19</f>
        <v>2400.9182190000001</v>
      </c>
      <c r="X135" s="36">
        <f>SUMIFS(СВЦЭМ!$C$39:$C$782,СВЦЭМ!$A$39:$A$782,$A135,СВЦЭМ!$B$39:$B$782,X$119)+'СЕТ СН'!$I$9+СВЦЭМ!$D$10+'СЕТ СН'!$I$6-'СЕТ СН'!$I$19</f>
        <v>2430.99258216</v>
      </c>
      <c r="Y135" s="36">
        <f>SUMIFS(СВЦЭМ!$C$39:$C$782,СВЦЭМ!$A$39:$A$782,$A135,СВЦЭМ!$B$39:$B$782,Y$119)+'СЕТ СН'!$I$9+СВЦЭМ!$D$10+'СЕТ СН'!$I$6-'СЕТ СН'!$I$19</f>
        <v>2478.5797157100001</v>
      </c>
    </row>
    <row r="136" spans="1:25" ht="15.75" x14ac:dyDescent="0.2">
      <c r="A136" s="35">
        <f t="shared" si="3"/>
        <v>45247</v>
      </c>
      <c r="B136" s="36">
        <f>SUMIFS(СВЦЭМ!$C$39:$C$782,СВЦЭМ!$A$39:$A$782,$A136,СВЦЭМ!$B$39:$B$782,B$119)+'СЕТ СН'!$I$9+СВЦЭМ!$D$10+'СЕТ СН'!$I$6-'СЕТ СН'!$I$19</f>
        <v>2511.93725116</v>
      </c>
      <c r="C136" s="36">
        <f>SUMIFS(СВЦЭМ!$C$39:$C$782,СВЦЭМ!$A$39:$A$782,$A136,СВЦЭМ!$B$39:$B$782,C$119)+'СЕТ СН'!$I$9+СВЦЭМ!$D$10+'СЕТ СН'!$I$6-'СЕТ СН'!$I$19</f>
        <v>2559.7935663600001</v>
      </c>
      <c r="D136" s="36">
        <f>SUMIFS(СВЦЭМ!$C$39:$C$782,СВЦЭМ!$A$39:$A$782,$A136,СВЦЭМ!$B$39:$B$782,D$119)+'СЕТ СН'!$I$9+СВЦЭМ!$D$10+'СЕТ СН'!$I$6-'СЕТ СН'!$I$19</f>
        <v>2582.1657143100001</v>
      </c>
      <c r="E136" s="36">
        <f>SUMIFS(СВЦЭМ!$C$39:$C$782,СВЦЭМ!$A$39:$A$782,$A136,СВЦЭМ!$B$39:$B$782,E$119)+'СЕТ СН'!$I$9+СВЦЭМ!$D$10+'СЕТ СН'!$I$6-'СЕТ СН'!$I$19</f>
        <v>2578.6342452899999</v>
      </c>
      <c r="F136" s="36">
        <f>SUMIFS(СВЦЭМ!$C$39:$C$782,СВЦЭМ!$A$39:$A$782,$A136,СВЦЭМ!$B$39:$B$782,F$119)+'СЕТ СН'!$I$9+СВЦЭМ!$D$10+'СЕТ СН'!$I$6-'СЕТ СН'!$I$19</f>
        <v>2568.2972593900004</v>
      </c>
      <c r="G136" s="36">
        <f>SUMIFS(СВЦЭМ!$C$39:$C$782,СВЦЭМ!$A$39:$A$782,$A136,СВЦЭМ!$B$39:$B$782,G$119)+'СЕТ СН'!$I$9+СВЦЭМ!$D$10+'СЕТ СН'!$I$6-'СЕТ СН'!$I$19</f>
        <v>2568.3208224700002</v>
      </c>
      <c r="H136" s="36">
        <f>SUMIFS(СВЦЭМ!$C$39:$C$782,СВЦЭМ!$A$39:$A$782,$A136,СВЦЭМ!$B$39:$B$782,H$119)+'СЕТ СН'!$I$9+СВЦЭМ!$D$10+'СЕТ СН'!$I$6-'СЕТ СН'!$I$19</f>
        <v>2517.0973630600001</v>
      </c>
      <c r="I136" s="36">
        <f>SUMIFS(СВЦЭМ!$C$39:$C$782,СВЦЭМ!$A$39:$A$782,$A136,СВЦЭМ!$B$39:$B$782,I$119)+'СЕТ СН'!$I$9+СВЦЭМ!$D$10+'СЕТ СН'!$I$6-'СЕТ СН'!$I$19</f>
        <v>2429.21541763</v>
      </c>
      <c r="J136" s="36">
        <f>SUMIFS(СВЦЭМ!$C$39:$C$782,СВЦЭМ!$A$39:$A$782,$A136,СВЦЭМ!$B$39:$B$782,J$119)+'СЕТ СН'!$I$9+СВЦЭМ!$D$10+'СЕТ СН'!$I$6-'СЕТ СН'!$I$19</f>
        <v>2339.42714217</v>
      </c>
      <c r="K136" s="36">
        <f>SUMIFS(СВЦЭМ!$C$39:$C$782,СВЦЭМ!$A$39:$A$782,$A136,СВЦЭМ!$B$39:$B$782,K$119)+'СЕТ СН'!$I$9+СВЦЭМ!$D$10+'СЕТ СН'!$I$6-'СЕТ СН'!$I$19</f>
        <v>2348.38499146</v>
      </c>
      <c r="L136" s="36">
        <f>SUMIFS(СВЦЭМ!$C$39:$C$782,СВЦЭМ!$A$39:$A$782,$A136,СВЦЭМ!$B$39:$B$782,L$119)+'СЕТ СН'!$I$9+СВЦЭМ!$D$10+'СЕТ СН'!$I$6-'СЕТ СН'!$I$19</f>
        <v>3889.2074651999997</v>
      </c>
      <c r="M136" s="36">
        <f>SUMIFS(СВЦЭМ!$C$39:$C$782,СВЦЭМ!$A$39:$A$782,$A136,СВЦЭМ!$B$39:$B$782,M$119)+'СЕТ СН'!$I$9+СВЦЭМ!$D$10+'СЕТ СН'!$I$6-'СЕТ СН'!$I$19</f>
        <v>2363.6935550600001</v>
      </c>
      <c r="N136" s="36">
        <f>SUMIFS(СВЦЭМ!$C$39:$C$782,СВЦЭМ!$A$39:$A$782,$A136,СВЦЭМ!$B$39:$B$782,N$119)+'СЕТ СН'!$I$9+СВЦЭМ!$D$10+'СЕТ СН'!$I$6-'СЕТ СН'!$I$19</f>
        <v>2383.0375434400003</v>
      </c>
      <c r="O136" s="36">
        <f>SUMIFS(СВЦЭМ!$C$39:$C$782,СВЦЭМ!$A$39:$A$782,$A136,СВЦЭМ!$B$39:$B$782,O$119)+'СЕТ СН'!$I$9+СВЦЭМ!$D$10+'СЕТ СН'!$I$6-'СЕТ СН'!$I$19</f>
        <v>2425.0613178100002</v>
      </c>
      <c r="P136" s="36">
        <f>SUMIFS(СВЦЭМ!$C$39:$C$782,СВЦЭМ!$A$39:$A$782,$A136,СВЦЭМ!$B$39:$B$782,P$119)+'СЕТ СН'!$I$9+СВЦЭМ!$D$10+'СЕТ СН'!$I$6-'СЕТ СН'!$I$19</f>
        <v>2484.4136993299999</v>
      </c>
      <c r="Q136" s="36">
        <f>SUMIFS(СВЦЭМ!$C$39:$C$782,СВЦЭМ!$A$39:$A$782,$A136,СВЦЭМ!$B$39:$B$782,Q$119)+'СЕТ СН'!$I$9+СВЦЭМ!$D$10+'СЕТ СН'!$I$6-'СЕТ СН'!$I$19</f>
        <v>2463.8752707000003</v>
      </c>
      <c r="R136" s="36">
        <f>SUMIFS(СВЦЭМ!$C$39:$C$782,СВЦЭМ!$A$39:$A$782,$A136,СВЦЭМ!$B$39:$B$782,R$119)+'СЕТ СН'!$I$9+СВЦЭМ!$D$10+'СЕТ СН'!$I$6-'СЕТ СН'!$I$19</f>
        <v>3914.52370363</v>
      </c>
      <c r="S136" s="36">
        <f>SUMIFS(СВЦЭМ!$C$39:$C$782,СВЦЭМ!$A$39:$A$782,$A136,СВЦЭМ!$B$39:$B$782,S$119)+'СЕТ СН'!$I$9+СВЦЭМ!$D$10+'СЕТ СН'!$I$6-'СЕТ СН'!$I$19</f>
        <v>2430.6302804799998</v>
      </c>
      <c r="T136" s="36">
        <f>SUMIFS(СВЦЭМ!$C$39:$C$782,СВЦЭМ!$A$39:$A$782,$A136,СВЦЭМ!$B$39:$B$782,T$119)+'СЕТ СН'!$I$9+СВЦЭМ!$D$10+'СЕТ СН'!$I$6-'СЕТ СН'!$I$19</f>
        <v>2361.10475791</v>
      </c>
      <c r="U136" s="36">
        <f>SUMIFS(СВЦЭМ!$C$39:$C$782,СВЦЭМ!$A$39:$A$782,$A136,СВЦЭМ!$B$39:$B$782,U$119)+'СЕТ СН'!$I$9+СВЦЭМ!$D$10+'СЕТ СН'!$I$6-'СЕТ СН'!$I$19</f>
        <v>2344.57330073</v>
      </c>
      <c r="V136" s="36">
        <f>SUMIFS(СВЦЭМ!$C$39:$C$782,СВЦЭМ!$A$39:$A$782,$A136,СВЦЭМ!$B$39:$B$782,V$119)+'СЕТ СН'!$I$9+СВЦЭМ!$D$10+'СЕТ СН'!$I$6-'СЕТ СН'!$I$19</f>
        <v>2416.5418095300001</v>
      </c>
      <c r="W136" s="36">
        <f>SUMIFS(СВЦЭМ!$C$39:$C$782,СВЦЭМ!$A$39:$A$782,$A136,СВЦЭМ!$B$39:$B$782,W$119)+'СЕТ СН'!$I$9+СВЦЭМ!$D$10+'СЕТ СН'!$I$6-'СЕТ СН'!$I$19</f>
        <v>2432.7250208599999</v>
      </c>
      <c r="X136" s="36">
        <f>SUMIFS(СВЦЭМ!$C$39:$C$782,СВЦЭМ!$A$39:$A$782,$A136,СВЦЭМ!$B$39:$B$782,X$119)+'СЕТ СН'!$I$9+СВЦЭМ!$D$10+'СЕТ СН'!$I$6-'СЕТ СН'!$I$19</f>
        <v>2434.9610562500002</v>
      </c>
      <c r="Y136" s="36">
        <f>SUMIFS(СВЦЭМ!$C$39:$C$782,СВЦЭМ!$A$39:$A$782,$A136,СВЦЭМ!$B$39:$B$782,Y$119)+'СЕТ СН'!$I$9+СВЦЭМ!$D$10+'СЕТ СН'!$I$6-'СЕТ СН'!$I$19</f>
        <v>2519.1916732899999</v>
      </c>
    </row>
    <row r="137" spans="1:25" ht="15.75" x14ac:dyDescent="0.2">
      <c r="A137" s="35">
        <f t="shared" si="3"/>
        <v>45248</v>
      </c>
      <c r="B137" s="36">
        <f>SUMIFS(СВЦЭМ!$C$39:$C$782,СВЦЭМ!$A$39:$A$782,$A137,СВЦЭМ!$B$39:$B$782,B$119)+'СЕТ СН'!$I$9+СВЦЭМ!$D$10+'СЕТ СН'!$I$6-'СЕТ СН'!$I$19</f>
        <v>2518.0209354600001</v>
      </c>
      <c r="C137" s="36">
        <f>SUMIFS(СВЦЭМ!$C$39:$C$782,СВЦЭМ!$A$39:$A$782,$A137,СВЦЭМ!$B$39:$B$782,C$119)+'СЕТ СН'!$I$9+СВЦЭМ!$D$10+'СЕТ СН'!$I$6-'СЕТ СН'!$I$19</f>
        <v>2501.0306075600001</v>
      </c>
      <c r="D137" s="36">
        <f>SUMIFS(СВЦЭМ!$C$39:$C$782,СВЦЭМ!$A$39:$A$782,$A137,СВЦЭМ!$B$39:$B$782,D$119)+'СЕТ СН'!$I$9+СВЦЭМ!$D$10+'СЕТ СН'!$I$6-'СЕТ СН'!$I$19</f>
        <v>2525.0901685600002</v>
      </c>
      <c r="E137" s="36">
        <f>SUMIFS(СВЦЭМ!$C$39:$C$782,СВЦЭМ!$A$39:$A$782,$A137,СВЦЭМ!$B$39:$B$782,E$119)+'СЕТ СН'!$I$9+СВЦЭМ!$D$10+'СЕТ СН'!$I$6-'СЕТ СН'!$I$19</f>
        <v>2534.1032652100002</v>
      </c>
      <c r="F137" s="36">
        <f>SUMIFS(СВЦЭМ!$C$39:$C$782,СВЦЭМ!$A$39:$A$782,$A137,СВЦЭМ!$B$39:$B$782,F$119)+'СЕТ СН'!$I$9+СВЦЭМ!$D$10+'СЕТ СН'!$I$6-'СЕТ СН'!$I$19</f>
        <v>2537.76424769</v>
      </c>
      <c r="G137" s="36">
        <f>SUMIFS(СВЦЭМ!$C$39:$C$782,СВЦЭМ!$A$39:$A$782,$A137,СВЦЭМ!$B$39:$B$782,G$119)+'СЕТ СН'!$I$9+СВЦЭМ!$D$10+'СЕТ СН'!$I$6-'СЕТ СН'!$I$19</f>
        <v>2522.8372741399999</v>
      </c>
      <c r="H137" s="36">
        <f>SUMIFS(СВЦЭМ!$C$39:$C$782,СВЦЭМ!$A$39:$A$782,$A137,СВЦЭМ!$B$39:$B$782,H$119)+'СЕТ СН'!$I$9+СВЦЭМ!$D$10+'СЕТ СН'!$I$6-'СЕТ СН'!$I$19</f>
        <v>2513.1709401799999</v>
      </c>
      <c r="I137" s="36">
        <f>SUMIFS(СВЦЭМ!$C$39:$C$782,СВЦЭМ!$A$39:$A$782,$A137,СВЦЭМ!$B$39:$B$782,I$119)+'СЕТ СН'!$I$9+СВЦЭМ!$D$10+'СЕТ СН'!$I$6-'СЕТ СН'!$I$19</f>
        <v>2548.8504963300002</v>
      </c>
      <c r="J137" s="36">
        <f>SUMIFS(СВЦЭМ!$C$39:$C$782,СВЦЭМ!$A$39:$A$782,$A137,СВЦЭМ!$B$39:$B$782,J$119)+'СЕТ СН'!$I$9+СВЦЭМ!$D$10+'СЕТ СН'!$I$6-'СЕТ СН'!$I$19</f>
        <v>2529.18745825</v>
      </c>
      <c r="K137" s="36">
        <f>SUMIFS(СВЦЭМ!$C$39:$C$782,СВЦЭМ!$A$39:$A$782,$A137,СВЦЭМ!$B$39:$B$782,K$119)+'СЕТ СН'!$I$9+СВЦЭМ!$D$10+'СЕТ СН'!$I$6-'СЕТ СН'!$I$19</f>
        <v>2450.3336688899999</v>
      </c>
      <c r="L137" s="36">
        <f>SUMIFS(СВЦЭМ!$C$39:$C$782,СВЦЭМ!$A$39:$A$782,$A137,СВЦЭМ!$B$39:$B$782,L$119)+'СЕТ СН'!$I$9+СВЦЭМ!$D$10+'СЕТ СН'!$I$6-'СЕТ СН'!$I$19</f>
        <v>2428.0087195400001</v>
      </c>
      <c r="M137" s="36">
        <f>SUMIFS(СВЦЭМ!$C$39:$C$782,СВЦЭМ!$A$39:$A$782,$A137,СВЦЭМ!$B$39:$B$782,M$119)+'СЕТ СН'!$I$9+СВЦЭМ!$D$10+'СЕТ СН'!$I$6-'СЕТ СН'!$I$19</f>
        <v>2433.1357680600004</v>
      </c>
      <c r="N137" s="36">
        <f>SUMIFS(СВЦЭМ!$C$39:$C$782,СВЦЭМ!$A$39:$A$782,$A137,СВЦЭМ!$B$39:$B$782,N$119)+'СЕТ СН'!$I$9+СВЦЭМ!$D$10+'СЕТ СН'!$I$6-'СЕТ СН'!$I$19</f>
        <v>2418.38229641</v>
      </c>
      <c r="O137" s="36">
        <f>SUMIFS(СВЦЭМ!$C$39:$C$782,СВЦЭМ!$A$39:$A$782,$A137,СВЦЭМ!$B$39:$B$782,O$119)+'СЕТ СН'!$I$9+СВЦЭМ!$D$10+'СЕТ СН'!$I$6-'СЕТ СН'!$I$19</f>
        <v>2432.2725840200001</v>
      </c>
      <c r="P137" s="36">
        <f>SUMIFS(СВЦЭМ!$C$39:$C$782,СВЦЭМ!$A$39:$A$782,$A137,СВЦЭМ!$B$39:$B$782,P$119)+'СЕТ СН'!$I$9+СВЦЭМ!$D$10+'СЕТ СН'!$I$6-'СЕТ СН'!$I$19</f>
        <v>2475.9658516099998</v>
      </c>
      <c r="Q137" s="36">
        <f>SUMIFS(СВЦЭМ!$C$39:$C$782,СВЦЭМ!$A$39:$A$782,$A137,СВЦЭМ!$B$39:$B$782,Q$119)+'СЕТ СН'!$I$9+СВЦЭМ!$D$10+'СЕТ СН'!$I$6-'СЕТ СН'!$I$19</f>
        <v>2483.0783208800003</v>
      </c>
      <c r="R137" s="36">
        <f>SUMIFS(СВЦЭМ!$C$39:$C$782,СВЦЭМ!$A$39:$A$782,$A137,СВЦЭМ!$B$39:$B$782,R$119)+'СЕТ СН'!$I$9+СВЦЭМ!$D$10+'СЕТ СН'!$I$6-'СЕТ СН'!$I$19</f>
        <v>2489.15942722</v>
      </c>
      <c r="S137" s="36">
        <f>SUMIFS(СВЦЭМ!$C$39:$C$782,СВЦЭМ!$A$39:$A$782,$A137,СВЦЭМ!$B$39:$B$782,S$119)+'СЕТ СН'!$I$9+СВЦЭМ!$D$10+'СЕТ СН'!$I$6-'СЕТ СН'!$I$19</f>
        <v>2463.5766664399998</v>
      </c>
      <c r="T137" s="36">
        <f>SUMIFS(СВЦЭМ!$C$39:$C$782,СВЦЭМ!$A$39:$A$782,$A137,СВЦЭМ!$B$39:$B$782,T$119)+'СЕТ СН'!$I$9+СВЦЭМ!$D$10+'СЕТ СН'!$I$6-'СЕТ СН'!$I$19</f>
        <v>2404.1378743800001</v>
      </c>
      <c r="U137" s="36">
        <f>SUMIFS(СВЦЭМ!$C$39:$C$782,СВЦЭМ!$A$39:$A$782,$A137,СВЦЭМ!$B$39:$B$782,U$119)+'СЕТ СН'!$I$9+СВЦЭМ!$D$10+'СЕТ СН'!$I$6-'СЕТ СН'!$I$19</f>
        <v>2410.7211873699998</v>
      </c>
      <c r="V137" s="36">
        <f>SUMIFS(СВЦЭМ!$C$39:$C$782,СВЦЭМ!$A$39:$A$782,$A137,СВЦЭМ!$B$39:$B$782,V$119)+'СЕТ СН'!$I$9+СВЦЭМ!$D$10+'СЕТ СН'!$I$6-'СЕТ СН'!$I$19</f>
        <v>2438.64823587</v>
      </c>
      <c r="W137" s="36">
        <f>SUMIFS(СВЦЭМ!$C$39:$C$782,СВЦЭМ!$A$39:$A$782,$A137,СВЦЭМ!$B$39:$B$782,W$119)+'СЕТ СН'!$I$9+СВЦЭМ!$D$10+'СЕТ СН'!$I$6-'СЕТ СН'!$I$19</f>
        <v>2459.6245949900003</v>
      </c>
      <c r="X137" s="36">
        <f>SUMIFS(СВЦЭМ!$C$39:$C$782,СВЦЭМ!$A$39:$A$782,$A137,СВЦЭМ!$B$39:$B$782,X$119)+'СЕТ СН'!$I$9+СВЦЭМ!$D$10+'СЕТ СН'!$I$6-'СЕТ СН'!$I$19</f>
        <v>2495.7914258000001</v>
      </c>
      <c r="Y137" s="36">
        <f>SUMIFS(СВЦЭМ!$C$39:$C$782,СВЦЭМ!$A$39:$A$782,$A137,СВЦЭМ!$B$39:$B$782,Y$119)+'СЕТ СН'!$I$9+СВЦЭМ!$D$10+'СЕТ СН'!$I$6-'СЕТ СН'!$I$19</f>
        <v>2550.14740712</v>
      </c>
    </row>
    <row r="138" spans="1:25" ht="15.75" x14ac:dyDescent="0.2">
      <c r="A138" s="35">
        <f t="shared" si="3"/>
        <v>45249</v>
      </c>
      <c r="B138" s="36">
        <f>SUMIFS(СВЦЭМ!$C$39:$C$782,СВЦЭМ!$A$39:$A$782,$A138,СВЦЭМ!$B$39:$B$782,B$119)+'СЕТ СН'!$I$9+СВЦЭМ!$D$10+'СЕТ СН'!$I$6-'СЕТ СН'!$I$19</f>
        <v>2572.6175331599998</v>
      </c>
      <c r="C138" s="36">
        <f>SUMIFS(СВЦЭМ!$C$39:$C$782,СВЦЭМ!$A$39:$A$782,$A138,СВЦЭМ!$B$39:$B$782,C$119)+'СЕТ СН'!$I$9+СВЦЭМ!$D$10+'СЕТ СН'!$I$6-'СЕТ СН'!$I$19</f>
        <v>2584.3290752399998</v>
      </c>
      <c r="D138" s="36">
        <f>SUMIFS(СВЦЭМ!$C$39:$C$782,СВЦЭМ!$A$39:$A$782,$A138,СВЦЭМ!$B$39:$B$782,D$119)+'СЕТ СН'!$I$9+СВЦЭМ!$D$10+'СЕТ СН'!$I$6-'СЕТ СН'!$I$19</f>
        <v>2626.1744159999998</v>
      </c>
      <c r="E138" s="36">
        <f>SUMIFS(СВЦЭМ!$C$39:$C$782,СВЦЭМ!$A$39:$A$782,$A138,СВЦЭМ!$B$39:$B$782,E$119)+'СЕТ СН'!$I$9+СВЦЭМ!$D$10+'СЕТ СН'!$I$6-'СЕТ СН'!$I$19</f>
        <v>2630.4749582999998</v>
      </c>
      <c r="F138" s="36">
        <f>SUMIFS(СВЦЭМ!$C$39:$C$782,СВЦЭМ!$A$39:$A$782,$A138,СВЦЭМ!$B$39:$B$782,F$119)+'СЕТ СН'!$I$9+СВЦЭМ!$D$10+'СЕТ СН'!$I$6-'СЕТ СН'!$I$19</f>
        <v>2622.2321359100001</v>
      </c>
      <c r="G138" s="36">
        <f>SUMIFS(СВЦЭМ!$C$39:$C$782,СВЦЭМ!$A$39:$A$782,$A138,СВЦЭМ!$B$39:$B$782,G$119)+'СЕТ СН'!$I$9+СВЦЭМ!$D$10+'СЕТ СН'!$I$6-'СЕТ СН'!$I$19</f>
        <v>2625.0032511599998</v>
      </c>
      <c r="H138" s="36">
        <f>SUMIFS(СВЦЭМ!$C$39:$C$782,СВЦЭМ!$A$39:$A$782,$A138,СВЦЭМ!$B$39:$B$782,H$119)+'СЕТ СН'!$I$9+СВЦЭМ!$D$10+'СЕТ СН'!$I$6-'СЕТ СН'!$I$19</f>
        <v>2617.6188104499997</v>
      </c>
      <c r="I138" s="36">
        <f>SUMIFS(СВЦЭМ!$C$39:$C$782,СВЦЭМ!$A$39:$A$782,$A138,СВЦЭМ!$B$39:$B$782,I$119)+'СЕТ СН'!$I$9+СВЦЭМ!$D$10+'СЕТ СН'!$I$6-'СЕТ СН'!$I$19</f>
        <v>2608.1489497600001</v>
      </c>
      <c r="J138" s="36">
        <f>SUMIFS(СВЦЭМ!$C$39:$C$782,СВЦЭМ!$A$39:$A$782,$A138,СВЦЭМ!$B$39:$B$782,J$119)+'СЕТ СН'!$I$9+СВЦЭМ!$D$10+'СЕТ СН'!$I$6-'СЕТ СН'!$I$19</f>
        <v>2597.3370406100003</v>
      </c>
      <c r="K138" s="36">
        <f>SUMIFS(СВЦЭМ!$C$39:$C$782,СВЦЭМ!$A$39:$A$782,$A138,СВЦЭМ!$B$39:$B$782,K$119)+'СЕТ СН'!$I$9+СВЦЭМ!$D$10+'СЕТ СН'!$I$6-'СЕТ СН'!$I$19</f>
        <v>2549.1733820500003</v>
      </c>
      <c r="L138" s="36">
        <f>SUMIFS(СВЦЭМ!$C$39:$C$782,СВЦЭМ!$A$39:$A$782,$A138,СВЦЭМ!$B$39:$B$782,L$119)+'СЕТ СН'!$I$9+СВЦЭМ!$D$10+'СЕТ СН'!$I$6-'СЕТ СН'!$I$19</f>
        <v>2508.8027500400003</v>
      </c>
      <c r="M138" s="36">
        <f>SUMIFS(СВЦЭМ!$C$39:$C$782,СВЦЭМ!$A$39:$A$782,$A138,СВЦЭМ!$B$39:$B$782,M$119)+'СЕТ СН'!$I$9+СВЦЭМ!$D$10+'СЕТ СН'!$I$6-'СЕТ СН'!$I$19</f>
        <v>2495.95847744</v>
      </c>
      <c r="N138" s="36">
        <f>SUMIFS(СВЦЭМ!$C$39:$C$782,СВЦЭМ!$A$39:$A$782,$A138,СВЦЭМ!$B$39:$B$782,N$119)+'СЕТ СН'!$I$9+СВЦЭМ!$D$10+'СЕТ СН'!$I$6-'СЕТ СН'!$I$19</f>
        <v>2514.3281972300001</v>
      </c>
      <c r="O138" s="36">
        <f>SUMIFS(СВЦЭМ!$C$39:$C$782,СВЦЭМ!$A$39:$A$782,$A138,СВЦЭМ!$B$39:$B$782,O$119)+'СЕТ СН'!$I$9+СВЦЭМ!$D$10+'СЕТ СН'!$I$6-'СЕТ СН'!$I$19</f>
        <v>2551.6274964100003</v>
      </c>
      <c r="P138" s="36">
        <f>SUMIFS(СВЦЭМ!$C$39:$C$782,СВЦЭМ!$A$39:$A$782,$A138,СВЦЭМ!$B$39:$B$782,P$119)+'СЕТ СН'!$I$9+СВЦЭМ!$D$10+'СЕТ СН'!$I$6-'СЕТ СН'!$I$19</f>
        <v>2559.1002438599999</v>
      </c>
      <c r="Q138" s="36">
        <f>SUMIFS(СВЦЭМ!$C$39:$C$782,СВЦЭМ!$A$39:$A$782,$A138,СВЦЭМ!$B$39:$B$782,Q$119)+'СЕТ СН'!$I$9+СВЦЭМ!$D$10+'СЕТ СН'!$I$6-'СЕТ СН'!$I$19</f>
        <v>2573.0043653000002</v>
      </c>
      <c r="R138" s="36">
        <f>SUMIFS(СВЦЭМ!$C$39:$C$782,СВЦЭМ!$A$39:$A$782,$A138,СВЦЭМ!$B$39:$B$782,R$119)+'СЕТ СН'!$I$9+СВЦЭМ!$D$10+'СЕТ СН'!$I$6-'СЕТ СН'!$I$19</f>
        <v>2563.6098269499998</v>
      </c>
      <c r="S138" s="36">
        <f>SUMIFS(СВЦЭМ!$C$39:$C$782,СВЦЭМ!$A$39:$A$782,$A138,СВЦЭМ!$B$39:$B$782,S$119)+'СЕТ СН'!$I$9+СВЦЭМ!$D$10+'СЕТ СН'!$I$6-'СЕТ СН'!$I$19</f>
        <v>2525.3537995699999</v>
      </c>
      <c r="T138" s="36">
        <f>SUMIFS(СВЦЭМ!$C$39:$C$782,СВЦЭМ!$A$39:$A$782,$A138,СВЦЭМ!$B$39:$B$782,T$119)+'СЕТ СН'!$I$9+СВЦЭМ!$D$10+'СЕТ СН'!$I$6-'СЕТ СН'!$I$19</f>
        <v>2475.2999667599997</v>
      </c>
      <c r="U138" s="36">
        <f>SUMIFS(СВЦЭМ!$C$39:$C$782,СВЦЭМ!$A$39:$A$782,$A138,СВЦЭМ!$B$39:$B$782,U$119)+'СЕТ СН'!$I$9+СВЦЭМ!$D$10+'СЕТ СН'!$I$6-'СЕТ СН'!$I$19</f>
        <v>2480.56562988</v>
      </c>
      <c r="V138" s="36">
        <f>SUMIFS(СВЦЭМ!$C$39:$C$782,СВЦЭМ!$A$39:$A$782,$A138,СВЦЭМ!$B$39:$B$782,V$119)+'СЕТ СН'!$I$9+СВЦЭМ!$D$10+'СЕТ СН'!$I$6-'СЕТ СН'!$I$19</f>
        <v>2514.4678691899999</v>
      </c>
      <c r="W138" s="36">
        <f>SUMIFS(СВЦЭМ!$C$39:$C$782,СВЦЭМ!$A$39:$A$782,$A138,СВЦЭМ!$B$39:$B$782,W$119)+'СЕТ СН'!$I$9+СВЦЭМ!$D$10+'СЕТ СН'!$I$6-'СЕТ СН'!$I$19</f>
        <v>2546.3665693900002</v>
      </c>
      <c r="X138" s="36">
        <f>SUMIFS(СВЦЭМ!$C$39:$C$782,СВЦЭМ!$A$39:$A$782,$A138,СВЦЭМ!$B$39:$B$782,X$119)+'СЕТ СН'!$I$9+СВЦЭМ!$D$10+'СЕТ СН'!$I$6-'СЕТ СН'!$I$19</f>
        <v>2590.5407309399998</v>
      </c>
      <c r="Y138" s="36">
        <f>SUMIFS(СВЦЭМ!$C$39:$C$782,СВЦЭМ!$A$39:$A$782,$A138,СВЦЭМ!$B$39:$B$782,Y$119)+'СЕТ СН'!$I$9+СВЦЭМ!$D$10+'СЕТ СН'!$I$6-'СЕТ СН'!$I$19</f>
        <v>2627.0582859099995</v>
      </c>
    </row>
    <row r="139" spans="1:25" ht="15.75" x14ac:dyDescent="0.2">
      <c r="A139" s="35">
        <f t="shared" si="3"/>
        <v>45250</v>
      </c>
      <c r="B139" s="36">
        <f>SUMIFS(СВЦЭМ!$C$39:$C$782,СВЦЭМ!$A$39:$A$782,$A139,СВЦЭМ!$B$39:$B$782,B$119)+'СЕТ СН'!$I$9+СВЦЭМ!$D$10+'СЕТ СН'!$I$6-'СЕТ СН'!$I$19</f>
        <v>2559.8150726200001</v>
      </c>
      <c r="C139" s="36">
        <f>SUMIFS(СВЦЭМ!$C$39:$C$782,СВЦЭМ!$A$39:$A$782,$A139,СВЦЭМ!$B$39:$B$782,C$119)+'СЕТ СН'!$I$9+СВЦЭМ!$D$10+'СЕТ СН'!$I$6-'СЕТ СН'!$I$19</f>
        <v>2602.5482422599998</v>
      </c>
      <c r="D139" s="36">
        <f>SUMIFS(СВЦЭМ!$C$39:$C$782,СВЦЭМ!$A$39:$A$782,$A139,СВЦЭМ!$B$39:$B$782,D$119)+'СЕТ СН'!$I$9+СВЦЭМ!$D$10+'СЕТ СН'!$I$6-'СЕТ СН'!$I$19</f>
        <v>2661.1762753899998</v>
      </c>
      <c r="E139" s="36">
        <f>SUMIFS(СВЦЭМ!$C$39:$C$782,СВЦЭМ!$A$39:$A$782,$A139,СВЦЭМ!$B$39:$B$782,E$119)+'СЕТ СН'!$I$9+СВЦЭМ!$D$10+'СЕТ СН'!$I$6-'СЕТ СН'!$I$19</f>
        <v>2641.41362553</v>
      </c>
      <c r="F139" s="36">
        <f>SUMIFS(СВЦЭМ!$C$39:$C$782,СВЦЭМ!$A$39:$A$782,$A139,СВЦЭМ!$B$39:$B$782,F$119)+'СЕТ СН'!$I$9+СВЦЭМ!$D$10+'СЕТ СН'!$I$6-'СЕТ СН'!$I$19</f>
        <v>2635.2855376899997</v>
      </c>
      <c r="G139" s="36">
        <f>SUMIFS(СВЦЭМ!$C$39:$C$782,СВЦЭМ!$A$39:$A$782,$A139,СВЦЭМ!$B$39:$B$782,G$119)+'СЕТ СН'!$I$9+СВЦЭМ!$D$10+'СЕТ СН'!$I$6-'СЕТ СН'!$I$19</f>
        <v>2644.82190679</v>
      </c>
      <c r="H139" s="36">
        <f>SUMIFS(СВЦЭМ!$C$39:$C$782,СВЦЭМ!$A$39:$A$782,$A139,СВЦЭМ!$B$39:$B$782,H$119)+'СЕТ СН'!$I$9+СВЦЭМ!$D$10+'СЕТ СН'!$I$6-'СЕТ СН'!$I$19</f>
        <v>2600.8021741699999</v>
      </c>
      <c r="I139" s="36">
        <f>SUMIFS(СВЦЭМ!$C$39:$C$782,СВЦЭМ!$A$39:$A$782,$A139,СВЦЭМ!$B$39:$B$782,I$119)+'СЕТ СН'!$I$9+СВЦЭМ!$D$10+'СЕТ СН'!$I$6-'СЕТ СН'!$I$19</f>
        <v>2548.2541614000002</v>
      </c>
      <c r="J139" s="36">
        <f>SUMIFS(СВЦЭМ!$C$39:$C$782,СВЦЭМ!$A$39:$A$782,$A139,СВЦЭМ!$B$39:$B$782,J$119)+'СЕТ СН'!$I$9+СВЦЭМ!$D$10+'СЕТ СН'!$I$6-'СЕТ СН'!$I$19</f>
        <v>2533.9071672199998</v>
      </c>
      <c r="K139" s="36">
        <f>SUMIFS(СВЦЭМ!$C$39:$C$782,СВЦЭМ!$A$39:$A$782,$A139,СВЦЭМ!$B$39:$B$782,K$119)+'СЕТ СН'!$I$9+СВЦЭМ!$D$10+'СЕТ СН'!$I$6-'СЕТ СН'!$I$19</f>
        <v>2481.1324509200003</v>
      </c>
      <c r="L139" s="36">
        <f>SUMIFS(СВЦЭМ!$C$39:$C$782,СВЦЭМ!$A$39:$A$782,$A139,СВЦЭМ!$B$39:$B$782,L$119)+'СЕТ СН'!$I$9+СВЦЭМ!$D$10+'СЕТ СН'!$I$6-'СЕТ СН'!$I$19</f>
        <v>2517.26551165</v>
      </c>
      <c r="M139" s="36">
        <f>SUMIFS(СВЦЭМ!$C$39:$C$782,СВЦЭМ!$A$39:$A$782,$A139,СВЦЭМ!$B$39:$B$782,M$119)+'СЕТ СН'!$I$9+СВЦЭМ!$D$10+'СЕТ СН'!$I$6-'СЕТ СН'!$I$19</f>
        <v>2533.3407961499997</v>
      </c>
      <c r="N139" s="36">
        <f>SUMIFS(СВЦЭМ!$C$39:$C$782,СВЦЭМ!$A$39:$A$782,$A139,СВЦЭМ!$B$39:$B$782,N$119)+'СЕТ СН'!$I$9+СВЦЭМ!$D$10+'СЕТ СН'!$I$6-'СЕТ СН'!$I$19</f>
        <v>2545.80628544</v>
      </c>
      <c r="O139" s="36">
        <f>SUMIFS(СВЦЭМ!$C$39:$C$782,СВЦЭМ!$A$39:$A$782,$A139,СВЦЭМ!$B$39:$B$782,O$119)+'СЕТ СН'!$I$9+СВЦЭМ!$D$10+'СЕТ СН'!$I$6-'СЕТ СН'!$I$19</f>
        <v>2573.6037531299999</v>
      </c>
      <c r="P139" s="36">
        <f>SUMIFS(СВЦЭМ!$C$39:$C$782,СВЦЭМ!$A$39:$A$782,$A139,СВЦЭМ!$B$39:$B$782,P$119)+'СЕТ СН'!$I$9+СВЦЭМ!$D$10+'СЕТ СН'!$I$6-'СЕТ СН'!$I$19</f>
        <v>2588.2405184999998</v>
      </c>
      <c r="Q139" s="36">
        <f>SUMIFS(СВЦЭМ!$C$39:$C$782,СВЦЭМ!$A$39:$A$782,$A139,СВЦЭМ!$B$39:$B$782,Q$119)+'СЕТ СН'!$I$9+СВЦЭМ!$D$10+'СЕТ СН'!$I$6-'СЕТ СН'!$I$19</f>
        <v>2590.3555575700002</v>
      </c>
      <c r="R139" s="36">
        <f>SUMIFS(СВЦЭМ!$C$39:$C$782,СВЦЭМ!$A$39:$A$782,$A139,СВЦЭМ!$B$39:$B$782,R$119)+'СЕТ СН'!$I$9+СВЦЭМ!$D$10+'СЕТ СН'!$I$6-'СЕТ СН'!$I$19</f>
        <v>2568.4901325299998</v>
      </c>
      <c r="S139" s="36">
        <f>SUMIFS(СВЦЭМ!$C$39:$C$782,СВЦЭМ!$A$39:$A$782,$A139,СВЦЭМ!$B$39:$B$782,S$119)+'СЕТ СН'!$I$9+СВЦЭМ!$D$10+'СЕТ СН'!$I$6-'СЕТ СН'!$I$19</f>
        <v>2529.30950089</v>
      </c>
      <c r="T139" s="36">
        <f>SUMIFS(СВЦЭМ!$C$39:$C$782,СВЦЭМ!$A$39:$A$782,$A139,СВЦЭМ!$B$39:$B$782,T$119)+'СЕТ СН'!$I$9+СВЦЭМ!$D$10+'СЕТ СН'!$I$6-'СЕТ СН'!$I$19</f>
        <v>2453.4176907600004</v>
      </c>
      <c r="U139" s="36">
        <f>SUMIFS(СВЦЭМ!$C$39:$C$782,СВЦЭМ!$A$39:$A$782,$A139,СВЦЭМ!$B$39:$B$782,U$119)+'СЕТ СН'!$I$9+СВЦЭМ!$D$10+'СЕТ СН'!$I$6-'СЕТ СН'!$I$19</f>
        <v>2455.7936443500002</v>
      </c>
      <c r="V139" s="36">
        <f>SUMIFS(СВЦЭМ!$C$39:$C$782,СВЦЭМ!$A$39:$A$782,$A139,СВЦЭМ!$B$39:$B$782,V$119)+'СЕТ СН'!$I$9+СВЦЭМ!$D$10+'СЕТ СН'!$I$6-'СЕТ СН'!$I$19</f>
        <v>2484.2271343500001</v>
      </c>
      <c r="W139" s="36">
        <f>SUMIFS(СВЦЭМ!$C$39:$C$782,СВЦЭМ!$A$39:$A$782,$A139,СВЦЭМ!$B$39:$B$782,W$119)+'СЕТ СН'!$I$9+СВЦЭМ!$D$10+'СЕТ СН'!$I$6-'СЕТ СН'!$I$19</f>
        <v>2496.38155207</v>
      </c>
      <c r="X139" s="36">
        <f>SUMIFS(СВЦЭМ!$C$39:$C$782,СВЦЭМ!$A$39:$A$782,$A139,СВЦЭМ!$B$39:$B$782,X$119)+'СЕТ СН'!$I$9+СВЦЭМ!$D$10+'СЕТ СН'!$I$6-'СЕТ СН'!$I$19</f>
        <v>2526.96387757</v>
      </c>
      <c r="Y139" s="36">
        <f>SUMIFS(СВЦЭМ!$C$39:$C$782,СВЦЭМ!$A$39:$A$782,$A139,СВЦЭМ!$B$39:$B$782,Y$119)+'СЕТ СН'!$I$9+СВЦЭМ!$D$10+'СЕТ СН'!$I$6-'СЕТ СН'!$I$19</f>
        <v>2573.5205323300002</v>
      </c>
    </row>
    <row r="140" spans="1:25" ht="15.75" x14ac:dyDescent="0.2">
      <c r="A140" s="35">
        <f t="shared" si="3"/>
        <v>45251</v>
      </c>
      <c r="B140" s="36">
        <f>SUMIFS(СВЦЭМ!$C$39:$C$782,СВЦЭМ!$A$39:$A$782,$A140,СВЦЭМ!$B$39:$B$782,B$119)+'СЕТ СН'!$I$9+СВЦЭМ!$D$10+'СЕТ СН'!$I$6-'СЕТ СН'!$I$19</f>
        <v>2530.73259117</v>
      </c>
      <c r="C140" s="36">
        <f>SUMIFS(СВЦЭМ!$C$39:$C$782,СВЦЭМ!$A$39:$A$782,$A140,СВЦЭМ!$B$39:$B$782,C$119)+'СЕТ СН'!$I$9+СВЦЭМ!$D$10+'СЕТ СН'!$I$6-'СЕТ СН'!$I$19</f>
        <v>2568.6909075600001</v>
      </c>
      <c r="D140" s="36">
        <f>SUMIFS(СВЦЭМ!$C$39:$C$782,СВЦЭМ!$A$39:$A$782,$A140,СВЦЭМ!$B$39:$B$782,D$119)+'СЕТ СН'!$I$9+СВЦЭМ!$D$10+'СЕТ СН'!$I$6-'СЕТ СН'!$I$19</f>
        <v>2602.4324541400001</v>
      </c>
      <c r="E140" s="36">
        <f>SUMIFS(СВЦЭМ!$C$39:$C$782,СВЦЭМ!$A$39:$A$782,$A140,СВЦЭМ!$B$39:$B$782,E$119)+'СЕТ СН'!$I$9+СВЦЭМ!$D$10+'СЕТ СН'!$I$6-'СЕТ СН'!$I$19</f>
        <v>2585.5861019599997</v>
      </c>
      <c r="F140" s="36">
        <f>SUMIFS(СВЦЭМ!$C$39:$C$782,СВЦЭМ!$A$39:$A$782,$A140,СВЦЭМ!$B$39:$B$782,F$119)+'СЕТ СН'!$I$9+СВЦЭМ!$D$10+'СЕТ СН'!$I$6-'СЕТ СН'!$I$19</f>
        <v>2563.4615104200002</v>
      </c>
      <c r="G140" s="36">
        <f>SUMIFS(СВЦЭМ!$C$39:$C$782,СВЦЭМ!$A$39:$A$782,$A140,СВЦЭМ!$B$39:$B$782,G$119)+'СЕТ СН'!$I$9+СВЦЭМ!$D$10+'СЕТ СН'!$I$6-'СЕТ СН'!$I$19</f>
        <v>2555.09974109</v>
      </c>
      <c r="H140" s="36">
        <f>SUMIFS(СВЦЭМ!$C$39:$C$782,СВЦЭМ!$A$39:$A$782,$A140,СВЦЭМ!$B$39:$B$782,H$119)+'СЕТ СН'!$I$9+СВЦЭМ!$D$10+'СЕТ СН'!$I$6-'СЕТ СН'!$I$19</f>
        <v>2547.2011853399999</v>
      </c>
      <c r="I140" s="36">
        <f>SUMIFS(СВЦЭМ!$C$39:$C$782,СВЦЭМ!$A$39:$A$782,$A140,СВЦЭМ!$B$39:$B$782,I$119)+'СЕТ СН'!$I$9+СВЦЭМ!$D$10+'СЕТ СН'!$I$6-'СЕТ СН'!$I$19</f>
        <v>2538.54557032</v>
      </c>
      <c r="J140" s="36">
        <f>SUMIFS(СВЦЭМ!$C$39:$C$782,СВЦЭМ!$A$39:$A$782,$A140,СВЦЭМ!$B$39:$B$782,J$119)+'СЕТ СН'!$I$9+СВЦЭМ!$D$10+'СЕТ СН'!$I$6-'СЕТ СН'!$I$19</f>
        <v>2487.1749817</v>
      </c>
      <c r="K140" s="36">
        <f>SUMIFS(СВЦЭМ!$C$39:$C$782,СВЦЭМ!$A$39:$A$782,$A140,СВЦЭМ!$B$39:$B$782,K$119)+'СЕТ СН'!$I$9+СВЦЭМ!$D$10+'СЕТ СН'!$I$6-'СЕТ СН'!$I$19</f>
        <v>2491.6528671400001</v>
      </c>
      <c r="L140" s="36">
        <f>SUMIFS(СВЦЭМ!$C$39:$C$782,СВЦЭМ!$A$39:$A$782,$A140,СВЦЭМ!$B$39:$B$782,L$119)+'СЕТ СН'!$I$9+СВЦЭМ!$D$10+'СЕТ СН'!$I$6-'СЕТ СН'!$I$19</f>
        <v>2536.5970236100002</v>
      </c>
      <c r="M140" s="36">
        <f>SUMIFS(СВЦЭМ!$C$39:$C$782,СВЦЭМ!$A$39:$A$782,$A140,СВЦЭМ!$B$39:$B$782,M$119)+'СЕТ СН'!$I$9+СВЦЭМ!$D$10+'СЕТ СН'!$I$6-'СЕТ СН'!$I$19</f>
        <v>2562.3210984300003</v>
      </c>
      <c r="N140" s="36">
        <f>SUMIFS(СВЦЭМ!$C$39:$C$782,СВЦЭМ!$A$39:$A$782,$A140,СВЦЭМ!$B$39:$B$782,N$119)+'СЕТ СН'!$I$9+СВЦЭМ!$D$10+'СЕТ СН'!$I$6-'СЕТ СН'!$I$19</f>
        <v>2545.6466791600001</v>
      </c>
      <c r="O140" s="36">
        <f>SUMIFS(СВЦЭМ!$C$39:$C$782,СВЦЭМ!$A$39:$A$782,$A140,СВЦЭМ!$B$39:$B$782,O$119)+'СЕТ СН'!$I$9+СВЦЭМ!$D$10+'СЕТ СН'!$I$6-'СЕТ СН'!$I$19</f>
        <v>2532.1200632</v>
      </c>
      <c r="P140" s="36">
        <f>SUMIFS(СВЦЭМ!$C$39:$C$782,СВЦЭМ!$A$39:$A$782,$A140,СВЦЭМ!$B$39:$B$782,P$119)+'СЕТ СН'!$I$9+СВЦЭМ!$D$10+'СЕТ СН'!$I$6-'СЕТ СН'!$I$19</f>
        <v>2533.2254443500001</v>
      </c>
      <c r="Q140" s="36">
        <f>SUMIFS(СВЦЭМ!$C$39:$C$782,СВЦЭМ!$A$39:$A$782,$A140,СВЦЭМ!$B$39:$B$782,Q$119)+'СЕТ СН'!$I$9+СВЦЭМ!$D$10+'СЕТ СН'!$I$6-'СЕТ СН'!$I$19</f>
        <v>2538.1579978</v>
      </c>
      <c r="R140" s="36">
        <f>SUMIFS(СВЦЭМ!$C$39:$C$782,СВЦЭМ!$A$39:$A$782,$A140,СВЦЭМ!$B$39:$B$782,R$119)+'СЕТ СН'!$I$9+СВЦЭМ!$D$10+'СЕТ СН'!$I$6-'СЕТ СН'!$I$19</f>
        <v>2531.8272876600004</v>
      </c>
      <c r="S140" s="36">
        <f>SUMIFS(СВЦЭМ!$C$39:$C$782,СВЦЭМ!$A$39:$A$782,$A140,СВЦЭМ!$B$39:$B$782,S$119)+'СЕТ СН'!$I$9+СВЦЭМ!$D$10+'СЕТ СН'!$I$6-'СЕТ СН'!$I$19</f>
        <v>2514.1013056199999</v>
      </c>
      <c r="T140" s="36">
        <f>SUMIFS(СВЦЭМ!$C$39:$C$782,СВЦЭМ!$A$39:$A$782,$A140,СВЦЭМ!$B$39:$B$782,T$119)+'СЕТ СН'!$I$9+СВЦЭМ!$D$10+'СЕТ СН'!$I$6-'СЕТ СН'!$I$19</f>
        <v>2456.5128299500002</v>
      </c>
      <c r="U140" s="36">
        <f>SUMIFS(СВЦЭМ!$C$39:$C$782,СВЦЭМ!$A$39:$A$782,$A140,СВЦЭМ!$B$39:$B$782,U$119)+'СЕТ СН'!$I$9+СВЦЭМ!$D$10+'СЕТ СН'!$I$6-'СЕТ СН'!$I$19</f>
        <v>2435.1473791200001</v>
      </c>
      <c r="V140" s="36">
        <f>SUMIFS(СВЦЭМ!$C$39:$C$782,СВЦЭМ!$A$39:$A$782,$A140,СВЦЭМ!$B$39:$B$782,V$119)+'СЕТ СН'!$I$9+СВЦЭМ!$D$10+'СЕТ СН'!$I$6-'СЕТ СН'!$I$19</f>
        <v>2447.1998880900001</v>
      </c>
      <c r="W140" s="36">
        <f>SUMIFS(СВЦЭМ!$C$39:$C$782,СВЦЭМ!$A$39:$A$782,$A140,СВЦЭМ!$B$39:$B$782,W$119)+'СЕТ СН'!$I$9+СВЦЭМ!$D$10+'СЕТ СН'!$I$6-'СЕТ СН'!$I$19</f>
        <v>2456.5511199900002</v>
      </c>
      <c r="X140" s="36">
        <f>SUMIFS(СВЦЭМ!$C$39:$C$782,СВЦЭМ!$A$39:$A$782,$A140,СВЦЭМ!$B$39:$B$782,X$119)+'СЕТ СН'!$I$9+СВЦЭМ!$D$10+'СЕТ СН'!$I$6-'СЕТ СН'!$I$19</f>
        <v>2492.9774587800002</v>
      </c>
      <c r="Y140" s="36">
        <f>SUMIFS(СВЦЭМ!$C$39:$C$782,СВЦЭМ!$A$39:$A$782,$A140,СВЦЭМ!$B$39:$B$782,Y$119)+'СЕТ СН'!$I$9+СВЦЭМ!$D$10+'СЕТ СН'!$I$6-'СЕТ СН'!$I$19</f>
        <v>2518.1239924400002</v>
      </c>
    </row>
    <row r="141" spans="1:25" ht="15.75" x14ac:dyDescent="0.2">
      <c r="A141" s="35">
        <f t="shared" si="3"/>
        <v>45252</v>
      </c>
      <c r="B141" s="36">
        <f>SUMIFS(СВЦЭМ!$C$39:$C$782,СВЦЭМ!$A$39:$A$782,$A141,СВЦЭМ!$B$39:$B$782,B$119)+'СЕТ СН'!$I$9+СВЦЭМ!$D$10+'СЕТ СН'!$I$6-'СЕТ СН'!$I$19</f>
        <v>2442.8228255499998</v>
      </c>
      <c r="C141" s="36">
        <f>SUMIFS(СВЦЭМ!$C$39:$C$782,СВЦЭМ!$A$39:$A$782,$A141,СВЦЭМ!$B$39:$B$782,C$119)+'СЕТ СН'!$I$9+СВЦЭМ!$D$10+'СЕТ СН'!$I$6-'СЕТ СН'!$I$19</f>
        <v>2503.0585950900004</v>
      </c>
      <c r="D141" s="36">
        <f>SUMIFS(СВЦЭМ!$C$39:$C$782,СВЦЭМ!$A$39:$A$782,$A141,СВЦЭМ!$B$39:$B$782,D$119)+'СЕТ СН'!$I$9+СВЦЭМ!$D$10+'СЕТ СН'!$I$6-'СЕТ СН'!$I$19</f>
        <v>2557.6177414900003</v>
      </c>
      <c r="E141" s="36">
        <f>SUMIFS(СВЦЭМ!$C$39:$C$782,СВЦЭМ!$A$39:$A$782,$A141,СВЦЭМ!$B$39:$B$782,E$119)+'СЕТ СН'!$I$9+СВЦЭМ!$D$10+'СЕТ СН'!$I$6-'СЕТ СН'!$I$19</f>
        <v>2563.8514125900001</v>
      </c>
      <c r="F141" s="36">
        <f>SUMIFS(СВЦЭМ!$C$39:$C$782,СВЦЭМ!$A$39:$A$782,$A141,СВЦЭМ!$B$39:$B$782,F$119)+'СЕТ СН'!$I$9+СВЦЭМ!$D$10+'СЕТ СН'!$I$6-'СЕТ СН'!$I$19</f>
        <v>2550.03436999</v>
      </c>
      <c r="G141" s="36">
        <f>SUMIFS(СВЦЭМ!$C$39:$C$782,СВЦЭМ!$A$39:$A$782,$A141,СВЦЭМ!$B$39:$B$782,G$119)+'СЕТ СН'!$I$9+СВЦЭМ!$D$10+'СЕТ СН'!$I$6-'СЕТ СН'!$I$19</f>
        <v>2540.5332481400001</v>
      </c>
      <c r="H141" s="36">
        <f>SUMIFS(СВЦЭМ!$C$39:$C$782,СВЦЭМ!$A$39:$A$782,$A141,СВЦЭМ!$B$39:$B$782,H$119)+'СЕТ СН'!$I$9+СВЦЭМ!$D$10+'СЕТ СН'!$I$6-'СЕТ СН'!$I$19</f>
        <v>2492.4305950500002</v>
      </c>
      <c r="I141" s="36">
        <f>SUMIFS(СВЦЭМ!$C$39:$C$782,СВЦЭМ!$A$39:$A$782,$A141,СВЦЭМ!$B$39:$B$782,I$119)+'СЕТ СН'!$I$9+СВЦЭМ!$D$10+'СЕТ СН'!$I$6-'СЕТ СН'!$I$19</f>
        <v>2422.2799126500004</v>
      </c>
      <c r="J141" s="36">
        <f>SUMIFS(СВЦЭМ!$C$39:$C$782,СВЦЭМ!$A$39:$A$782,$A141,СВЦЭМ!$B$39:$B$782,J$119)+'СЕТ СН'!$I$9+СВЦЭМ!$D$10+'СЕТ СН'!$I$6-'СЕТ СН'!$I$19</f>
        <v>2377.17085073</v>
      </c>
      <c r="K141" s="36">
        <f>SUMIFS(СВЦЭМ!$C$39:$C$782,СВЦЭМ!$A$39:$A$782,$A141,СВЦЭМ!$B$39:$B$782,K$119)+'СЕТ СН'!$I$9+СВЦЭМ!$D$10+'СЕТ СН'!$I$6-'СЕТ СН'!$I$19</f>
        <v>2383.9558471600003</v>
      </c>
      <c r="L141" s="36">
        <f>SUMIFS(СВЦЭМ!$C$39:$C$782,СВЦЭМ!$A$39:$A$782,$A141,СВЦЭМ!$B$39:$B$782,L$119)+'СЕТ СН'!$I$9+СВЦЭМ!$D$10+'СЕТ СН'!$I$6-'СЕТ СН'!$I$19</f>
        <v>2400.5433186600003</v>
      </c>
      <c r="M141" s="36">
        <f>SUMIFS(СВЦЭМ!$C$39:$C$782,СВЦЭМ!$A$39:$A$782,$A141,СВЦЭМ!$B$39:$B$782,M$119)+'СЕТ СН'!$I$9+СВЦЭМ!$D$10+'СЕТ СН'!$I$6-'СЕТ СН'!$I$19</f>
        <v>2487.2204142400001</v>
      </c>
      <c r="N141" s="36">
        <f>SUMIFS(СВЦЭМ!$C$39:$C$782,СВЦЭМ!$A$39:$A$782,$A141,СВЦЭМ!$B$39:$B$782,N$119)+'СЕТ СН'!$I$9+СВЦЭМ!$D$10+'СЕТ СН'!$I$6-'СЕТ СН'!$I$19</f>
        <v>2494.6471924500001</v>
      </c>
      <c r="O141" s="36">
        <f>SUMIFS(СВЦЭМ!$C$39:$C$782,СВЦЭМ!$A$39:$A$782,$A141,СВЦЭМ!$B$39:$B$782,O$119)+'СЕТ СН'!$I$9+СВЦЭМ!$D$10+'СЕТ СН'!$I$6-'СЕТ СН'!$I$19</f>
        <v>2509.9653688400003</v>
      </c>
      <c r="P141" s="36">
        <f>SUMIFS(СВЦЭМ!$C$39:$C$782,СВЦЭМ!$A$39:$A$782,$A141,СВЦЭМ!$B$39:$B$782,P$119)+'СЕТ СН'!$I$9+СВЦЭМ!$D$10+'СЕТ СН'!$I$6-'СЕТ СН'!$I$19</f>
        <v>2520.3745946700001</v>
      </c>
      <c r="Q141" s="36">
        <f>SUMIFS(СВЦЭМ!$C$39:$C$782,СВЦЭМ!$A$39:$A$782,$A141,СВЦЭМ!$B$39:$B$782,Q$119)+'СЕТ СН'!$I$9+СВЦЭМ!$D$10+'СЕТ СН'!$I$6-'СЕТ СН'!$I$19</f>
        <v>2532.0411100400001</v>
      </c>
      <c r="R141" s="36">
        <f>SUMIFS(СВЦЭМ!$C$39:$C$782,СВЦЭМ!$A$39:$A$782,$A141,СВЦЭМ!$B$39:$B$782,R$119)+'СЕТ СН'!$I$9+СВЦЭМ!$D$10+'СЕТ СН'!$I$6-'СЕТ СН'!$I$19</f>
        <v>2525.2315435800001</v>
      </c>
      <c r="S141" s="36">
        <f>SUMIFS(СВЦЭМ!$C$39:$C$782,СВЦЭМ!$A$39:$A$782,$A141,СВЦЭМ!$B$39:$B$782,S$119)+'СЕТ СН'!$I$9+СВЦЭМ!$D$10+'СЕТ СН'!$I$6-'СЕТ СН'!$I$19</f>
        <v>2490.63877972</v>
      </c>
      <c r="T141" s="36">
        <f>SUMIFS(СВЦЭМ!$C$39:$C$782,СВЦЭМ!$A$39:$A$782,$A141,СВЦЭМ!$B$39:$B$782,T$119)+'СЕТ СН'!$I$9+СВЦЭМ!$D$10+'СЕТ СН'!$I$6-'СЕТ СН'!$I$19</f>
        <v>2418.5231962799999</v>
      </c>
      <c r="U141" s="36">
        <f>SUMIFS(СВЦЭМ!$C$39:$C$782,СВЦЭМ!$A$39:$A$782,$A141,СВЦЭМ!$B$39:$B$782,U$119)+'СЕТ СН'!$I$9+СВЦЭМ!$D$10+'СЕТ СН'!$I$6-'СЕТ СН'!$I$19</f>
        <v>2384.0513381999999</v>
      </c>
      <c r="V141" s="36">
        <f>SUMIFS(СВЦЭМ!$C$39:$C$782,СВЦЭМ!$A$39:$A$782,$A141,СВЦЭМ!$B$39:$B$782,V$119)+'СЕТ СН'!$I$9+СВЦЭМ!$D$10+'СЕТ СН'!$I$6-'СЕТ СН'!$I$19</f>
        <v>2364.1429697000003</v>
      </c>
      <c r="W141" s="36">
        <f>SUMIFS(СВЦЭМ!$C$39:$C$782,СВЦЭМ!$A$39:$A$782,$A141,СВЦЭМ!$B$39:$B$782,W$119)+'СЕТ СН'!$I$9+СВЦЭМ!$D$10+'СЕТ СН'!$I$6-'СЕТ СН'!$I$19</f>
        <v>2333.2195002899998</v>
      </c>
      <c r="X141" s="36">
        <f>SUMIFS(СВЦЭМ!$C$39:$C$782,СВЦЭМ!$A$39:$A$782,$A141,СВЦЭМ!$B$39:$B$782,X$119)+'СЕТ СН'!$I$9+СВЦЭМ!$D$10+'СЕТ СН'!$I$6-'СЕТ СН'!$I$19</f>
        <v>2361.5593335000003</v>
      </c>
      <c r="Y141" s="36">
        <f>SUMIFS(СВЦЭМ!$C$39:$C$782,СВЦЭМ!$A$39:$A$782,$A141,СВЦЭМ!$B$39:$B$782,Y$119)+'СЕТ СН'!$I$9+СВЦЭМ!$D$10+'СЕТ СН'!$I$6-'СЕТ СН'!$I$19</f>
        <v>2420.9197060200004</v>
      </c>
    </row>
    <row r="142" spans="1:25" ht="15.75" x14ac:dyDescent="0.2">
      <c r="A142" s="35">
        <f t="shared" si="3"/>
        <v>45253</v>
      </c>
      <c r="B142" s="36">
        <f>SUMIFS(СВЦЭМ!$C$39:$C$782,СВЦЭМ!$A$39:$A$782,$A142,СВЦЭМ!$B$39:$B$782,B$119)+'СЕТ СН'!$I$9+СВЦЭМ!$D$10+'СЕТ СН'!$I$6-'СЕТ СН'!$I$19</f>
        <v>2474.88783371</v>
      </c>
      <c r="C142" s="36">
        <f>SUMIFS(СВЦЭМ!$C$39:$C$782,СВЦЭМ!$A$39:$A$782,$A142,СВЦЭМ!$B$39:$B$782,C$119)+'СЕТ СН'!$I$9+СВЦЭМ!$D$10+'СЕТ СН'!$I$6-'СЕТ СН'!$I$19</f>
        <v>2532.6334897000002</v>
      </c>
      <c r="D142" s="36">
        <f>SUMIFS(СВЦЭМ!$C$39:$C$782,СВЦЭМ!$A$39:$A$782,$A142,СВЦЭМ!$B$39:$B$782,D$119)+'СЕТ СН'!$I$9+СВЦЭМ!$D$10+'СЕТ СН'!$I$6-'СЕТ СН'!$I$19</f>
        <v>2581.3824674100001</v>
      </c>
      <c r="E142" s="36">
        <f>SUMIFS(СВЦЭМ!$C$39:$C$782,СВЦЭМ!$A$39:$A$782,$A142,СВЦЭМ!$B$39:$B$782,E$119)+'СЕТ СН'!$I$9+СВЦЭМ!$D$10+'СЕТ СН'!$I$6-'СЕТ СН'!$I$19</f>
        <v>2565.5174792100001</v>
      </c>
      <c r="F142" s="36">
        <f>SUMIFS(СВЦЭМ!$C$39:$C$782,СВЦЭМ!$A$39:$A$782,$A142,СВЦЭМ!$B$39:$B$782,F$119)+'СЕТ СН'!$I$9+СВЦЭМ!$D$10+'СЕТ СН'!$I$6-'СЕТ СН'!$I$19</f>
        <v>2567.5027550200002</v>
      </c>
      <c r="G142" s="36">
        <f>SUMIFS(СВЦЭМ!$C$39:$C$782,СВЦЭМ!$A$39:$A$782,$A142,СВЦЭМ!$B$39:$B$782,G$119)+'СЕТ СН'!$I$9+СВЦЭМ!$D$10+'СЕТ СН'!$I$6-'СЕТ СН'!$I$19</f>
        <v>2548.1255395799999</v>
      </c>
      <c r="H142" s="36">
        <f>SUMIFS(СВЦЭМ!$C$39:$C$782,СВЦЭМ!$A$39:$A$782,$A142,СВЦЭМ!$B$39:$B$782,H$119)+'СЕТ СН'!$I$9+СВЦЭМ!$D$10+'СЕТ СН'!$I$6-'СЕТ СН'!$I$19</f>
        <v>2497.0418479</v>
      </c>
      <c r="I142" s="36">
        <f>SUMIFS(СВЦЭМ!$C$39:$C$782,СВЦЭМ!$A$39:$A$782,$A142,СВЦЭМ!$B$39:$B$782,I$119)+'СЕТ СН'!$I$9+СВЦЭМ!$D$10+'СЕТ СН'!$I$6-'СЕТ СН'!$I$19</f>
        <v>2443.1541435999998</v>
      </c>
      <c r="J142" s="36">
        <f>SUMIFS(СВЦЭМ!$C$39:$C$782,СВЦЭМ!$A$39:$A$782,$A142,СВЦЭМ!$B$39:$B$782,J$119)+'СЕТ СН'!$I$9+СВЦЭМ!$D$10+'СЕТ СН'!$I$6-'СЕТ СН'!$I$19</f>
        <v>2440.8861267900002</v>
      </c>
      <c r="K142" s="36">
        <f>SUMIFS(СВЦЭМ!$C$39:$C$782,СВЦЭМ!$A$39:$A$782,$A142,СВЦЭМ!$B$39:$B$782,K$119)+'СЕТ СН'!$I$9+СВЦЭМ!$D$10+'СЕТ СН'!$I$6-'СЕТ СН'!$I$19</f>
        <v>2464.0747917600002</v>
      </c>
      <c r="L142" s="36">
        <f>SUMIFS(СВЦЭМ!$C$39:$C$782,СВЦЭМ!$A$39:$A$782,$A142,СВЦЭМ!$B$39:$B$782,L$119)+'СЕТ СН'!$I$9+СВЦЭМ!$D$10+'СЕТ СН'!$I$6-'СЕТ СН'!$I$19</f>
        <v>2498.1567028500003</v>
      </c>
      <c r="M142" s="36">
        <f>SUMIFS(СВЦЭМ!$C$39:$C$782,СВЦЭМ!$A$39:$A$782,$A142,СВЦЭМ!$B$39:$B$782,M$119)+'СЕТ СН'!$I$9+СВЦЭМ!$D$10+'СЕТ СН'!$I$6-'СЕТ СН'!$I$19</f>
        <v>2572.4043229200001</v>
      </c>
      <c r="N142" s="36">
        <f>SUMIFS(СВЦЭМ!$C$39:$C$782,СВЦЭМ!$A$39:$A$782,$A142,СВЦЭМ!$B$39:$B$782,N$119)+'СЕТ СН'!$I$9+СВЦЭМ!$D$10+'СЕТ СН'!$I$6-'СЕТ СН'!$I$19</f>
        <v>2615.3495488999997</v>
      </c>
      <c r="O142" s="36">
        <f>SUMIFS(СВЦЭМ!$C$39:$C$782,СВЦЭМ!$A$39:$A$782,$A142,СВЦЭМ!$B$39:$B$782,O$119)+'СЕТ СН'!$I$9+СВЦЭМ!$D$10+'СЕТ СН'!$I$6-'СЕТ СН'!$I$19</f>
        <v>2617.9946787999997</v>
      </c>
      <c r="P142" s="36">
        <f>SUMIFS(СВЦЭМ!$C$39:$C$782,СВЦЭМ!$A$39:$A$782,$A142,СВЦЭМ!$B$39:$B$782,P$119)+'СЕТ СН'!$I$9+СВЦЭМ!$D$10+'СЕТ СН'!$I$6-'СЕТ СН'!$I$19</f>
        <v>2614.8312327900003</v>
      </c>
      <c r="Q142" s="36">
        <f>SUMIFS(СВЦЭМ!$C$39:$C$782,СВЦЭМ!$A$39:$A$782,$A142,СВЦЭМ!$B$39:$B$782,Q$119)+'СЕТ СН'!$I$9+СВЦЭМ!$D$10+'СЕТ СН'!$I$6-'СЕТ СН'!$I$19</f>
        <v>2619.1396085699998</v>
      </c>
      <c r="R142" s="36">
        <f>SUMIFS(СВЦЭМ!$C$39:$C$782,СВЦЭМ!$A$39:$A$782,$A142,СВЦЭМ!$B$39:$B$782,R$119)+'СЕТ СН'!$I$9+СВЦЭМ!$D$10+'СЕТ СН'!$I$6-'СЕТ СН'!$I$19</f>
        <v>2598.8006068300001</v>
      </c>
      <c r="S142" s="36">
        <f>SUMIFS(СВЦЭМ!$C$39:$C$782,СВЦЭМ!$A$39:$A$782,$A142,СВЦЭМ!$B$39:$B$782,S$119)+'СЕТ СН'!$I$9+СВЦЭМ!$D$10+'СЕТ СН'!$I$6-'СЕТ СН'!$I$19</f>
        <v>2568.820084</v>
      </c>
      <c r="T142" s="36">
        <f>SUMIFS(СВЦЭМ!$C$39:$C$782,СВЦЭМ!$A$39:$A$782,$A142,СВЦЭМ!$B$39:$B$782,T$119)+'СЕТ СН'!$I$9+СВЦЭМ!$D$10+'СЕТ СН'!$I$6-'СЕТ СН'!$I$19</f>
        <v>2499.9018155399999</v>
      </c>
      <c r="U142" s="36">
        <f>SUMIFS(СВЦЭМ!$C$39:$C$782,СВЦЭМ!$A$39:$A$782,$A142,СВЦЭМ!$B$39:$B$782,U$119)+'СЕТ СН'!$I$9+СВЦЭМ!$D$10+'СЕТ СН'!$I$6-'СЕТ СН'!$I$19</f>
        <v>2499.2400860799999</v>
      </c>
      <c r="V142" s="36">
        <f>SUMIFS(СВЦЭМ!$C$39:$C$782,СВЦЭМ!$A$39:$A$782,$A142,СВЦЭМ!$B$39:$B$782,V$119)+'СЕТ СН'!$I$9+СВЦЭМ!$D$10+'СЕТ СН'!$I$6-'СЕТ СН'!$I$19</f>
        <v>2474.0585811700003</v>
      </c>
      <c r="W142" s="36">
        <f>SUMIFS(СВЦЭМ!$C$39:$C$782,СВЦЭМ!$A$39:$A$782,$A142,СВЦЭМ!$B$39:$B$782,W$119)+'СЕТ СН'!$I$9+СВЦЭМ!$D$10+'СЕТ СН'!$I$6-'СЕТ СН'!$I$19</f>
        <v>2465.0094468100001</v>
      </c>
      <c r="X142" s="36">
        <f>SUMIFS(СВЦЭМ!$C$39:$C$782,СВЦЭМ!$A$39:$A$782,$A142,СВЦЭМ!$B$39:$B$782,X$119)+'СЕТ СН'!$I$9+СВЦЭМ!$D$10+'СЕТ СН'!$I$6-'СЕТ СН'!$I$19</f>
        <v>2472.3858075400003</v>
      </c>
      <c r="Y142" s="36">
        <f>SUMIFS(СВЦЭМ!$C$39:$C$782,СВЦЭМ!$A$39:$A$782,$A142,СВЦЭМ!$B$39:$B$782,Y$119)+'СЕТ СН'!$I$9+СВЦЭМ!$D$10+'СЕТ СН'!$I$6-'СЕТ СН'!$I$19</f>
        <v>2535.08240204</v>
      </c>
    </row>
    <row r="143" spans="1:25" ht="15.75" x14ac:dyDescent="0.2">
      <c r="A143" s="35">
        <f t="shared" si="3"/>
        <v>45254</v>
      </c>
      <c r="B143" s="36">
        <f>SUMIFS(СВЦЭМ!$C$39:$C$782,СВЦЭМ!$A$39:$A$782,$A143,СВЦЭМ!$B$39:$B$782,B$119)+'СЕТ СН'!$I$9+СВЦЭМ!$D$10+'СЕТ СН'!$I$6-'СЕТ СН'!$I$19</f>
        <v>2445.9768565900004</v>
      </c>
      <c r="C143" s="36">
        <f>SUMIFS(СВЦЭМ!$C$39:$C$782,СВЦЭМ!$A$39:$A$782,$A143,СВЦЭМ!$B$39:$B$782,C$119)+'СЕТ СН'!$I$9+СВЦЭМ!$D$10+'СЕТ СН'!$I$6-'СЕТ СН'!$I$19</f>
        <v>2485.0856448100003</v>
      </c>
      <c r="D143" s="36">
        <f>SUMIFS(СВЦЭМ!$C$39:$C$782,СВЦЭМ!$A$39:$A$782,$A143,СВЦЭМ!$B$39:$B$782,D$119)+'СЕТ СН'!$I$9+СВЦЭМ!$D$10+'СЕТ СН'!$I$6-'СЕТ СН'!$I$19</f>
        <v>2520.5612728599999</v>
      </c>
      <c r="E143" s="36">
        <f>SUMIFS(СВЦЭМ!$C$39:$C$782,СВЦЭМ!$A$39:$A$782,$A143,СВЦЭМ!$B$39:$B$782,E$119)+'СЕТ СН'!$I$9+СВЦЭМ!$D$10+'СЕТ СН'!$I$6-'СЕТ СН'!$I$19</f>
        <v>2507.6037867599998</v>
      </c>
      <c r="F143" s="36">
        <f>SUMIFS(СВЦЭМ!$C$39:$C$782,СВЦЭМ!$A$39:$A$782,$A143,СВЦЭМ!$B$39:$B$782,F$119)+'СЕТ СН'!$I$9+СВЦЭМ!$D$10+'СЕТ СН'!$I$6-'СЕТ СН'!$I$19</f>
        <v>2512.0151292700002</v>
      </c>
      <c r="G143" s="36">
        <f>SUMIFS(СВЦЭМ!$C$39:$C$782,СВЦЭМ!$A$39:$A$782,$A143,СВЦЭМ!$B$39:$B$782,G$119)+'СЕТ СН'!$I$9+СВЦЭМ!$D$10+'СЕТ СН'!$I$6-'СЕТ СН'!$I$19</f>
        <v>2503.7320830200001</v>
      </c>
      <c r="H143" s="36">
        <f>SUMIFS(СВЦЭМ!$C$39:$C$782,СВЦЭМ!$A$39:$A$782,$A143,СВЦЭМ!$B$39:$B$782,H$119)+'СЕТ СН'!$I$9+СВЦЭМ!$D$10+'СЕТ СН'!$I$6-'СЕТ СН'!$I$19</f>
        <v>2474.7790275699999</v>
      </c>
      <c r="I143" s="36">
        <f>SUMIFS(СВЦЭМ!$C$39:$C$782,СВЦЭМ!$A$39:$A$782,$A143,СВЦЭМ!$B$39:$B$782,I$119)+'СЕТ СН'!$I$9+СВЦЭМ!$D$10+'СЕТ СН'!$I$6-'СЕТ СН'!$I$19</f>
        <v>2418.1501626899999</v>
      </c>
      <c r="J143" s="36">
        <f>SUMIFS(СВЦЭМ!$C$39:$C$782,СВЦЭМ!$A$39:$A$782,$A143,СВЦЭМ!$B$39:$B$782,J$119)+'СЕТ СН'!$I$9+СВЦЭМ!$D$10+'СЕТ СН'!$I$6-'СЕТ СН'!$I$19</f>
        <v>2364.2497546900004</v>
      </c>
      <c r="K143" s="36">
        <f>SUMIFS(СВЦЭМ!$C$39:$C$782,СВЦЭМ!$A$39:$A$782,$A143,СВЦЭМ!$B$39:$B$782,K$119)+'СЕТ СН'!$I$9+СВЦЭМ!$D$10+'СЕТ СН'!$I$6-'СЕТ СН'!$I$19</f>
        <v>2329.3500437100001</v>
      </c>
      <c r="L143" s="36">
        <f>SUMIFS(СВЦЭМ!$C$39:$C$782,СВЦЭМ!$A$39:$A$782,$A143,СВЦЭМ!$B$39:$B$782,L$119)+'СЕТ СН'!$I$9+СВЦЭМ!$D$10+'СЕТ СН'!$I$6-'СЕТ СН'!$I$19</f>
        <v>2317.2190187000001</v>
      </c>
      <c r="M143" s="36">
        <f>SUMIFS(СВЦЭМ!$C$39:$C$782,СВЦЭМ!$A$39:$A$782,$A143,СВЦЭМ!$B$39:$B$782,M$119)+'СЕТ СН'!$I$9+СВЦЭМ!$D$10+'СЕТ СН'!$I$6-'СЕТ СН'!$I$19</f>
        <v>2332.4345240900002</v>
      </c>
      <c r="N143" s="36">
        <f>SUMIFS(СВЦЭМ!$C$39:$C$782,СВЦЭМ!$A$39:$A$782,$A143,СВЦЭМ!$B$39:$B$782,N$119)+'СЕТ СН'!$I$9+СВЦЭМ!$D$10+'СЕТ СН'!$I$6-'СЕТ СН'!$I$19</f>
        <v>2344.6336521499998</v>
      </c>
      <c r="O143" s="36">
        <f>SUMIFS(СВЦЭМ!$C$39:$C$782,СВЦЭМ!$A$39:$A$782,$A143,СВЦЭМ!$B$39:$B$782,O$119)+'СЕТ СН'!$I$9+СВЦЭМ!$D$10+'СЕТ СН'!$I$6-'СЕТ СН'!$I$19</f>
        <v>2352.98760451</v>
      </c>
      <c r="P143" s="36">
        <f>SUMIFS(СВЦЭМ!$C$39:$C$782,СВЦЭМ!$A$39:$A$782,$A143,СВЦЭМ!$B$39:$B$782,P$119)+'СЕТ СН'!$I$9+СВЦЭМ!$D$10+'СЕТ СН'!$I$6-'СЕТ СН'!$I$19</f>
        <v>2357.1870650000001</v>
      </c>
      <c r="Q143" s="36">
        <f>SUMIFS(СВЦЭМ!$C$39:$C$782,СВЦЭМ!$A$39:$A$782,$A143,СВЦЭМ!$B$39:$B$782,Q$119)+'СЕТ СН'!$I$9+СВЦЭМ!$D$10+'СЕТ СН'!$I$6-'СЕТ СН'!$I$19</f>
        <v>2361.8343857500004</v>
      </c>
      <c r="R143" s="36">
        <f>SUMIFS(СВЦЭМ!$C$39:$C$782,СВЦЭМ!$A$39:$A$782,$A143,СВЦЭМ!$B$39:$B$782,R$119)+'СЕТ СН'!$I$9+СВЦЭМ!$D$10+'СЕТ СН'!$I$6-'СЕТ СН'!$I$19</f>
        <v>2360.02762463</v>
      </c>
      <c r="S143" s="36">
        <f>SUMIFS(СВЦЭМ!$C$39:$C$782,СВЦЭМ!$A$39:$A$782,$A143,СВЦЭМ!$B$39:$B$782,S$119)+'СЕТ СН'!$I$9+СВЦЭМ!$D$10+'СЕТ СН'!$I$6-'СЕТ СН'!$I$19</f>
        <v>2307.64820891</v>
      </c>
      <c r="T143" s="36">
        <f>SUMIFS(СВЦЭМ!$C$39:$C$782,СВЦЭМ!$A$39:$A$782,$A143,СВЦЭМ!$B$39:$B$782,T$119)+'СЕТ СН'!$I$9+СВЦЭМ!$D$10+'СЕТ СН'!$I$6-'СЕТ СН'!$I$19</f>
        <v>2275.6917690400001</v>
      </c>
      <c r="U143" s="36">
        <f>SUMIFS(СВЦЭМ!$C$39:$C$782,СВЦЭМ!$A$39:$A$782,$A143,СВЦЭМ!$B$39:$B$782,U$119)+'СЕТ СН'!$I$9+СВЦЭМ!$D$10+'СЕТ СН'!$I$6-'СЕТ СН'!$I$19</f>
        <v>2286.1604249399998</v>
      </c>
      <c r="V143" s="36">
        <f>SUMIFS(СВЦЭМ!$C$39:$C$782,СВЦЭМ!$A$39:$A$782,$A143,СВЦЭМ!$B$39:$B$782,V$119)+'СЕТ СН'!$I$9+СВЦЭМ!$D$10+'СЕТ СН'!$I$6-'СЕТ СН'!$I$19</f>
        <v>2321.0013397000002</v>
      </c>
      <c r="W143" s="36">
        <f>SUMIFS(СВЦЭМ!$C$39:$C$782,СВЦЭМ!$A$39:$A$782,$A143,СВЦЭМ!$B$39:$B$782,W$119)+'СЕТ СН'!$I$9+СВЦЭМ!$D$10+'СЕТ СН'!$I$6-'СЕТ СН'!$I$19</f>
        <v>2337.8419357800003</v>
      </c>
      <c r="X143" s="36">
        <f>SUMIFS(СВЦЭМ!$C$39:$C$782,СВЦЭМ!$A$39:$A$782,$A143,СВЦЭМ!$B$39:$B$782,X$119)+'СЕТ СН'!$I$9+СВЦЭМ!$D$10+'СЕТ СН'!$I$6-'СЕТ СН'!$I$19</f>
        <v>2344.9488286000001</v>
      </c>
      <c r="Y143" s="36">
        <f>SUMIFS(СВЦЭМ!$C$39:$C$782,СВЦЭМ!$A$39:$A$782,$A143,СВЦЭМ!$B$39:$B$782,Y$119)+'СЕТ СН'!$I$9+СВЦЭМ!$D$10+'СЕТ СН'!$I$6-'СЕТ СН'!$I$19</f>
        <v>2462.4713529700002</v>
      </c>
    </row>
    <row r="144" spans="1:25" ht="15.75" x14ac:dyDescent="0.2">
      <c r="A144" s="35">
        <f t="shared" si="3"/>
        <v>45255</v>
      </c>
      <c r="B144" s="36">
        <f>SUMIFS(СВЦЭМ!$C$39:$C$782,СВЦЭМ!$A$39:$A$782,$A144,СВЦЭМ!$B$39:$B$782,B$119)+'СЕТ СН'!$I$9+СВЦЭМ!$D$10+'СЕТ СН'!$I$6-'СЕТ СН'!$I$19</f>
        <v>2552.1390731299998</v>
      </c>
      <c r="C144" s="36">
        <f>SUMIFS(СВЦЭМ!$C$39:$C$782,СВЦЭМ!$A$39:$A$782,$A144,СВЦЭМ!$B$39:$B$782,C$119)+'СЕТ СН'!$I$9+СВЦЭМ!$D$10+'СЕТ СН'!$I$6-'СЕТ СН'!$I$19</f>
        <v>2521.04279314</v>
      </c>
      <c r="D144" s="36">
        <f>SUMIFS(СВЦЭМ!$C$39:$C$782,СВЦЭМ!$A$39:$A$782,$A144,СВЦЭМ!$B$39:$B$782,D$119)+'СЕТ СН'!$I$9+СВЦЭМ!$D$10+'СЕТ СН'!$I$6-'СЕТ СН'!$I$19</f>
        <v>2588.8927223400001</v>
      </c>
      <c r="E144" s="36">
        <f>SUMIFS(СВЦЭМ!$C$39:$C$782,СВЦЭМ!$A$39:$A$782,$A144,СВЦЭМ!$B$39:$B$782,E$119)+'СЕТ СН'!$I$9+СВЦЭМ!$D$10+'СЕТ СН'!$I$6-'СЕТ СН'!$I$19</f>
        <v>2579.27174375</v>
      </c>
      <c r="F144" s="36">
        <f>SUMIFS(СВЦЭМ!$C$39:$C$782,СВЦЭМ!$A$39:$A$782,$A144,СВЦЭМ!$B$39:$B$782,F$119)+'СЕТ СН'!$I$9+СВЦЭМ!$D$10+'СЕТ СН'!$I$6-'СЕТ СН'!$I$19</f>
        <v>2579.6486320000004</v>
      </c>
      <c r="G144" s="36">
        <f>SUMIFS(СВЦЭМ!$C$39:$C$782,СВЦЭМ!$A$39:$A$782,$A144,СВЦЭМ!$B$39:$B$782,G$119)+'СЕТ СН'!$I$9+СВЦЭМ!$D$10+'СЕТ СН'!$I$6-'СЕТ СН'!$I$19</f>
        <v>2594.7777952500001</v>
      </c>
      <c r="H144" s="36">
        <f>SUMIFS(СВЦЭМ!$C$39:$C$782,СВЦЭМ!$A$39:$A$782,$A144,СВЦЭМ!$B$39:$B$782,H$119)+'СЕТ СН'!$I$9+СВЦЭМ!$D$10+'СЕТ СН'!$I$6-'СЕТ СН'!$I$19</f>
        <v>2567.7305957200001</v>
      </c>
      <c r="I144" s="36">
        <f>SUMIFS(СВЦЭМ!$C$39:$C$782,СВЦЭМ!$A$39:$A$782,$A144,СВЦЭМ!$B$39:$B$782,I$119)+'СЕТ СН'!$I$9+СВЦЭМ!$D$10+'СЕТ СН'!$I$6-'СЕТ СН'!$I$19</f>
        <v>2560.1684939699999</v>
      </c>
      <c r="J144" s="36">
        <f>SUMIFS(СВЦЭМ!$C$39:$C$782,СВЦЭМ!$A$39:$A$782,$A144,СВЦЭМ!$B$39:$B$782,J$119)+'СЕТ СН'!$I$9+СВЦЭМ!$D$10+'СЕТ СН'!$I$6-'СЕТ СН'!$I$19</f>
        <v>2518.1256326399998</v>
      </c>
      <c r="K144" s="36">
        <f>SUMIFS(СВЦЭМ!$C$39:$C$782,СВЦЭМ!$A$39:$A$782,$A144,СВЦЭМ!$B$39:$B$782,K$119)+'СЕТ СН'!$I$9+СВЦЭМ!$D$10+'СЕТ СН'!$I$6-'СЕТ СН'!$I$19</f>
        <v>2487.39514702</v>
      </c>
      <c r="L144" s="36">
        <f>SUMIFS(СВЦЭМ!$C$39:$C$782,СВЦЭМ!$A$39:$A$782,$A144,СВЦЭМ!$B$39:$B$782,L$119)+'СЕТ СН'!$I$9+СВЦЭМ!$D$10+'СЕТ СН'!$I$6-'СЕТ СН'!$I$19</f>
        <v>2447.2774147199998</v>
      </c>
      <c r="M144" s="36">
        <f>SUMIFS(СВЦЭМ!$C$39:$C$782,СВЦЭМ!$A$39:$A$782,$A144,СВЦЭМ!$B$39:$B$782,M$119)+'СЕТ СН'!$I$9+СВЦЭМ!$D$10+'СЕТ СН'!$I$6-'СЕТ СН'!$I$19</f>
        <v>2437.8203249400003</v>
      </c>
      <c r="N144" s="36">
        <f>SUMIFS(СВЦЭМ!$C$39:$C$782,СВЦЭМ!$A$39:$A$782,$A144,СВЦЭМ!$B$39:$B$782,N$119)+'СЕТ СН'!$I$9+СВЦЭМ!$D$10+'СЕТ СН'!$I$6-'СЕТ СН'!$I$19</f>
        <v>2456.32653286</v>
      </c>
      <c r="O144" s="36">
        <f>SUMIFS(СВЦЭМ!$C$39:$C$782,СВЦЭМ!$A$39:$A$782,$A144,СВЦЭМ!$B$39:$B$782,O$119)+'СЕТ СН'!$I$9+СВЦЭМ!$D$10+'СЕТ СН'!$I$6-'СЕТ СН'!$I$19</f>
        <v>2479.5428464500001</v>
      </c>
      <c r="P144" s="36">
        <f>SUMIFS(СВЦЭМ!$C$39:$C$782,СВЦЭМ!$A$39:$A$782,$A144,СВЦЭМ!$B$39:$B$782,P$119)+'СЕТ СН'!$I$9+СВЦЭМ!$D$10+'СЕТ СН'!$I$6-'СЕТ СН'!$I$19</f>
        <v>2481.0079526899999</v>
      </c>
      <c r="Q144" s="36">
        <f>SUMIFS(СВЦЭМ!$C$39:$C$782,СВЦЭМ!$A$39:$A$782,$A144,СВЦЭМ!$B$39:$B$782,Q$119)+'СЕТ СН'!$I$9+СВЦЭМ!$D$10+'СЕТ СН'!$I$6-'СЕТ СН'!$I$19</f>
        <v>2486.0060578600001</v>
      </c>
      <c r="R144" s="36">
        <f>SUMIFS(СВЦЭМ!$C$39:$C$782,СВЦЭМ!$A$39:$A$782,$A144,СВЦЭМ!$B$39:$B$782,R$119)+'СЕТ СН'!$I$9+СВЦЭМ!$D$10+'СЕТ СН'!$I$6-'СЕТ СН'!$I$19</f>
        <v>2479.3096351700001</v>
      </c>
      <c r="S144" s="36">
        <f>SUMIFS(СВЦЭМ!$C$39:$C$782,СВЦЭМ!$A$39:$A$782,$A144,СВЦЭМ!$B$39:$B$782,S$119)+'СЕТ СН'!$I$9+СВЦЭМ!$D$10+'СЕТ СН'!$I$6-'СЕТ СН'!$I$19</f>
        <v>2445.37800285</v>
      </c>
      <c r="T144" s="36">
        <f>SUMIFS(СВЦЭМ!$C$39:$C$782,СВЦЭМ!$A$39:$A$782,$A144,СВЦЭМ!$B$39:$B$782,T$119)+'СЕТ СН'!$I$9+СВЦЭМ!$D$10+'СЕТ СН'!$I$6-'СЕТ СН'!$I$19</f>
        <v>2386.27968822</v>
      </c>
      <c r="U144" s="36">
        <f>SUMIFS(СВЦЭМ!$C$39:$C$782,СВЦЭМ!$A$39:$A$782,$A144,СВЦЭМ!$B$39:$B$782,U$119)+'СЕТ СН'!$I$9+СВЦЭМ!$D$10+'СЕТ СН'!$I$6-'СЕТ СН'!$I$19</f>
        <v>2407.0654681200003</v>
      </c>
      <c r="V144" s="36">
        <f>SUMIFS(СВЦЭМ!$C$39:$C$782,СВЦЭМ!$A$39:$A$782,$A144,СВЦЭМ!$B$39:$B$782,V$119)+'СЕТ СН'!$I$9+СВЦЭМ!$D$10+'СЕТ СН'!$I$6-'СЕТ СН'!$I$19</f>
        <v>2447.0080641599998</v>
      </c>
      <c r="W144" s="36">
        <f>SUMIFS(СВЦЭМ!$C$39:$C$782,СВЦЭМ!$A$39:$A$782,$A144,СВЦЭМ!$B$39:$B$782,W$119)+'СЕТ СН'!$I$9+СВЦЭМ!$D$10+'СЕТ СН'!$I$6-'СЕТ СН'!$I$19</f>
        <v>2464.76365326</v>
      </c>
      <c r="X144" s="36">
        <f>SUMIFS(СВЦЭМ!$C$39:$C$782,СВЦЭМ!$A$39:$A$782,$A144,СВЦЭМ!$B$39:$B$782,X$119)+'СЕТ СН'!$I$9+СВЦЭМ!$D$10+'СЕТ СН'!$I$6-'СЕТ СН'!$I$19</f>
        <v>2467.14159483</v>
      </c>
      <c r="Y144" s="36">
        <f>SUMIFS(СВЦЭМ!$C$39:$C$782,СВЦЭМ!$A$39:$A$782,$A144,СВЦЭМ!$B$39:$B$782,Y$119)+'СЕТ СН'!$I$9+СВЦЭМ!$D$10+'СЕТ СН'!$I$6-'СЕТ СН'!$I$19</f>
        <v>2493.0967307400001</v>
      </c>
    </row>
    <row r="145" spans="1:26" ht="15.75" x14ac:dyDescent="0.2">
      <c r="A145" s="35">
        <f t="shared" si="3"/>
        <v>45256</v>
      </c>
      <c r="B145" s="36">
        <f>SUMIFS(СВЦЭМ!$C$39:$C$782,СВЦЭМ!$A$39:$A$782,$A145,СВЦЭМ!$B$39:$B$782,B$119)+'СЕТ СН'!$I$9+СВЦЭМ!$D$10+'СЕТ СН'!$I$6-'СЕТ СН'!$I$19</f>
        <v>2564.62788314</v>
      </c>
      <c r="C145" s="36">
        <f>SUMIFS(СВЦЭМ!$C$39:$C$782,СВЦЭМ!$A$39:$A$782,$A145,СВЦЭМ!$B$39:$B$782,C$119)+'СЕТ СН'!$I$9+СВЦЭМ!$D$10+'СЕТ СН'!$I$6-'СЕТ СН'!$I$19</f>
        <v>2545.8043122700001</v>
      </c>
      <c r="D145" s="36">
        <f>SUMIFS(СВЦЭМ!$C$39:$C$782,СВЦЭМ!$A$39:$A$782,$A145,СВЦЭМ!$B$39:$B$782,D$119)+'СЕТ СН'!$I$9+СВЦЭМ!$D$10+'СЕТ СН'!$I$6-'СЕТ СН'!$I$19</f>
        <v>2550.19270869</v>
      </c>
      <c r="E145" s="36">
        <f>SUMIFS(СВЦЭМ!$C$39:$C$782,СВЦЭМ!$A$39:$A$782,$A145,СВЦЭМ!$B$39:$B$782,E$119)+'СЕТ СН'!$I$9+СВЦЭМ!$D$10+'СЕТ СН'!$I$6-'СЕТ СН'!$I$19</f>
        <v>2566.9634343799999</v>
      </c>
      <c r="F145" s="36">
        <f>SUMIFS(СВЦЭМ!$C$39:$C$782,СВЦЭМ!$A$39:$A$782,$A145,СВЦЭМ!$B$39:$B$782,F$119)+'СЕТ СН'!$I$9+СВЦЭМ!$D$10+'СЕТ СН'!$I$6-'СЕТ СН'!$I$19</f>
        <v>2566.1267658000002</v>
      </c>
      <c r="G145" s="36">
        <f>SUMIFS(СВЦЭМ!$C$39:$C$782,СВЦЭМ!$A$39:$A$782,$A145,СВЦЭМ!$B$39:$B$782,G$119)+'СЕТ СН'!$I$9+СВЦЭМ!$D$10+'СЕТ СН'!$I$6-'СЕТ СН'!$I$19</f>
        <v>2549.7299930099998</v>
      </c>
      <c r="H145" s="36">
        <f>SUMIFS(СВЦЭМ!$C$39:$C$782,СВЦЭМ!$A$39:$A$782,$A145,СВЦЭМ!$B$39:$B$782,H$119)+'СЕТ СН'!$I$9+СВЦЭМ!$D$10+'СЕТ СН'!$I$6-'СЕТ СН'!$I$19</f>
        <v>2532.04223288</v>
      </c>
      <c r="I145" s="36">
        <f>SUMIFS(СВЦЭМ!$C$39:$C$782,СВЦЭМ!$A$39:$A$782,$A145,СВЦЭМ!$B$39:$B$782,I$119)+'СЕТ СН'!$I$9+СВЦЭМ!$D$10+'СЕТ СН'!$I$6-'СЕТ СН'!$I$19</f>
        <v>2519.69083391</v>
      </c>
      <c r="J145" s="36">
        <f>SUMIFS(СВЦЭМ!$C$39:$C$782,СВЦЭМ!$A$39:$A$782,$A145,СВЦЭМ!$B$39:$B$782,J$119)+'СЕТ СН'!$I$9+СВЦЭМ!$D$10+'СЕТ СН'!$I$6-'СЕТ СН'!$I$19</f>
        <v>2499.1020342800002</v>
      </c>
      <c r="K145" s="36">
        <f>SUMIFS(СВЦЭМ!$C$39:$C$782,СВЦЭМ!$A$39:$A$782,$A145,СВЦЭМ!$B$39:$B$782,K$119)+'СЕТ СН'!$I$9+СВЦЭМ!$D$10+'СЕТ СН'!$I$6-'СЕТ СН'!$I$19</f>
        <v>2433.8375283800001</v>
      </c>
      <c r="L145" s="36">
        <f>SUMIFS(СВЦЭМ!$C$39:$C$782,СВЦЭМ!$A$39:$A$782,$A145,СВЦЭМ!$B$39:$B$782,L$119)+'СЕТ СН'!$I$9+СВЦЭМ!$D$10+'СЕТ СН'!$I$6-'СЕТ СН'!$I$19</f>
        <v>2404.1227167900001</v>
      </c>
      <c r="M145" s="36">
        <f>SUMIFS(СВЦЭМ!$C$39:$C$782,СВЦЭМ!$A$39:$A$782,$A145,СВЦЭМ!$B$39:$B$782,M$119)+'СЕТ СН'!$I$9+СВЦЭМ!$D$10+'СЕТ СН'!$I$6-'СЕТ СН'!$I$19</f>
        <v>2397.88404962</v>
      </c>
      <c r="N145" s="36">
        <f>SUMIFS(СВЦЭМ!$C$39:$C$782,СВЦЭМ!$A$39:$A$782,$A145,СВЦЭМ!$B$39:$B$782,N$119)+'СЕТ СН'!$I$9+СВЦЭМ!$D$10+'СЕТ СН'!$I$6-'СЕТ СН'!$I$19</f>
        <v>2401.8962015799998</v>
      </c>
      <c r="O145" s="36">
        <f>SUMIFS(СВЦЭМ!$C$39:$C$782,СВЦЭМ!$A$39:$A$782,$A145,СВЦЭМ!$B$39:$B$782,O$119)+'СЕТ СН'!$I$9+СВЦЭМ!$D$10+'СЕТ СН'!$I$6-'СЕТ СН'!$I$19</f>
        <v>2435.8138641300002</v>
      </c>
      <c r="P145" s="36">
        <f>SUMIFS(СВЦЭМ!$C$39:$C$782,СВЦЭМ!$A$39:$A$782,$A145,СВЦЭМ!$B$39:$B$782,P$119)+'СЕТ СН'!$I$9+СВЦЭМ!$D$10+'СЕТ СН'!$I$6-'СЕТ СН'!$I$19</f>
        <v>2444.8368467400001</v>
      </c>
      <c r="Q145" s="36">
        <f>SUMIFS(СВЦЭМ!$C$39:$C$782,СВЦЭМ!$A$39:$A$782,$A145,СВЦЭМ!$B$39:$B$782,Q$119)+'СЕТ СН'!$I$9+СВЦЭМ!$D$10+'СЕТ СН'!$I$6-'СЕТ СН'!$I$19</f>
        <v>2453.3187183999999</v>
      </c>
      <c r="R145" s="36">
        <f>SUMIFS(СВЦЭМ!$C$39:$C$782,СВЦЭМ!$A$39:$A$782,$A145,СВЦЭМ!$B$39:$B$782,R$119)+'СЕТ СН'!$I$9+СВЦЭМ!$D$10+'СЕТ СН'!$I$6-'СЕТ СН'!$I$19</f>
        <v>2453.19055342</v>
      </c>
      <c r="S145" s="36">
        <f>SUMIFS(СВЦЭМ!$C$39:$C$782,СВЦЭМ!$A$39:$A$782,$A145,СВЦЭМ!$B$39:$B$782,S$119)+'СЕТ СН'!$I$9+СВЦЭМ!$D$10+'СЕТ СН'!$I$6-'СЕТ СН'!$I$19</f>
        <v>2377.5286166400001</v>
      </c>
      <c r="T145" s="36">
        <f>SUMIFS(СВЦЭМ!$C$39:$C$782,СВЦЭМ!$A$39:$A$782,$A145,СВЦЭМ!$B$39:$B$782,T$119)+'СЕТ СН'!$I$9+СВЦЭМ!$D$10+'СЕТ СН'!$I$6-'СЕТ СН'!$I$19</f>
        <v>2321.2773573200002</v>
      </c>
      <c r="U145" s="36">
        <f>SUMIFS(СВЦЭМ!$C$39:$C$782,СВЦЭМ!$A$39:$A$782,$A145,СВЦЭМ!$B$39:$B$782,U$119)+'СЕТ СН'!$I$9+СВЦЭМ!$D$10+'СЕТ СН'!$I$6-'СЕТ СН'!$I$19</f>
        <v>2346.0996217399997</v>
      </c>
      <c r="V145" s="36">
        <f>SUMIFS(СВЦЭМ!$C$39:$C$782,СВЦЭМ!$A$39:$A$782,$A145,СВЦЭМ!$B$39:$B$782,V$119)+'СЕТ СН'!$I$9+СВЦЭМ!$D$10+'СЕТ СН'!$I$6-'СЕТ СН'!$I$19</f>
        <v>2377.01002169</v>
      </c>
      <c r="W145" s="36">
        <f>SUMIFS(СВЦЭМ!$C$39:$C$782,СВЦЭМ!$A$39:$A$782,$A145,СВЦЭМ!$B$39:$B$782,W$119)+'СЕТ СН'!$I$9+СВЦЭМ!$D$10+'СЕТ СН'!$I$6-'СЕТ СН'!$I$19</f>
        <v>2393.52004777</v>
      </c>
      <c r="X145" s="36">
        <f>SUMIFS(СВЦЭМ!$C$39:$C$782,СВЦЭМ!$A$39:$A$782,$A145,СВЦЭМ!$B$39:$B$782,X$119)+'СЕТ СН'!$I$9+СВЦЭМ!$D$10+'СЕТ СН'!$I$6-'СЕТ СН'!$I$19</f>
        <v>2407.5643674499997</v>
      </c>
      <c r="Y145" s="36">
        <f>SUMIFS(СВЦЭМ!$C$39:$C$782,СВЦЭМ!$A$39:$A$782,$A145,СВЦЭМ!$B$39:$B$782,Y$119)+'СЕТ СН'!$I$9+СВЦЭМ!$D$10+'СЕТ СН'!$I$6-'СЕТ СН'!$I$19</f>
        <v>2445.0046766100004</v>
      </c>
    </row>
    <row r="146" spans="1:26" ht="15.75" x14ac:dyDescent="0.2">
      <c r="A146" s="35">
        <f t="shared" si="3"/>
        <v>45257</v>
      </c>
      <c r="B146" s="36">
        <f>SUMIFS(СВЦЭМ!$C$39:$C$782,СВЦЭМ!$A$39:$A$782,$A146,СВЦЭМ!$B$39:$B$782,B$119)+'СЕТ СН'!$I$9+СВЦЭМ!$D$10+'СЕТ СН'!$I$6-'СЕТ СН'!$I$19</f>
        <v>2534.4157845300001</v>
      </c>
      <c r="C146" s="36">
        <f>SUMIFS(СВЦЭМ!$C$39:$C$782,СВЦЭМ!$A$39:$A$782,$A146,СВЦЭМ!$B$39:$B$782,C$119)+'СЕТ СН'!$I$9+СВЦЭМ!$D$10+'СЕТ СН'!$I$6-'СЕТ СН'!$I$19</f>
        <v>2585.3249054899998</v>
      </c>
      <c r="D146" s="36">
        <f>SUMIFS(СВЦЭМ!$C$39:$C$782,СВЦЭМ!$A$39:$A$782,$A146,СВЦЭМ!$B$39:$B$782,D$119)+'СЕТ СН'!$I$9+СВЦЭМ!$D$10+'СЕТ СН'!$I$6-'СЕТ СН'!$I$19</f>
        <v>2587.3402311199998</v>
      </c>
      <c r="E146" s="36">
        <f>SUMIFS(СВЦЭМ!$C$39:$C$782,СВЦЭМ!$A$39:$A$782,$A146,СВЦЭМ!$B$39:$B$782,E$119)+'СЕТ СН'!$I$9+СВЦЭМ!$D$10+'СЕТ СН'!$I$6-'СЕТ СН'!$I$19</f>
        <v>2589.7209653099999</v>
      </c>
      <c r="F146" s="36">
        <f>SUMIFS(СВЦЭМ!$C$39:$C$782,СВЦЭМ!$A$39:$A$782,$A146,СВЦЭМ!$B$39:$B$782,F$119)+'СЕТ СН'!$I$9+СВЦЭМ!$D$10+'СЕТ СН'!$I$6-'СЕТ СН'!$I$19</f>
        <v>2602.9275254900003</v>
      </c>
      <c r="G146" s="36">
        <f>SUMIFS(СВЦЭМ!$C$39:$C$782,СВЦЭМ!$A$39:$A$782,$A146,СВЦЭМ!$B$39:$B$782,G$119)+'СЕТ СН'!$I$9+СВЦЭМ!$D$10+'СЕТ СН'!$I$6-'СЕТ СН'!$I$19</f>
        <v>2595.1231943000003</v>
      </c>
      <c r="H146" s="36">
        <f>SUMIFS(СВЦЭМ!$C$39:$C$782,СВЦЭМ!$A$39:$A$782,$A146,СВЦЭМ!$B$39:$B$782,H$119)+'СЕТ СН'!$I$9+СВЦЭМ!$D$10+'СЕТ СН'!$I$6-'СЕТ СН'!$I$19</f>
        <v>2545.7148720599998</v>
      </c>
      <c r="I146" s="36">
        <f>SUMIFS(СВЦЭМ!$C$39:$C$782,СВЦЭМ!$A$39:$A$782,$A146,СВЦЭМ!$B$39:$B$782,I$119)+'СЕТ СН'!$I$9+СВЦЭМ!$D$10+'СЕТ СН'!$I$6-'СЕТ СН'!$I$19</f>
        <v>2469.7340506700002</v>
      </c>
      <c r="J146" s="36">
        <f>SUMIFS(СВЦЭМ!$C$39:$C$782,СВЦЭМ!$A$39:$A$782,$A146,СВЦЭМ!$B$39:$B$782,J$119)+'СЕТ СН'!$I$9+СВЦЭМ!$D$10+'СЕТ СН'!$I$6-'СЕТ СН'!$I$19</f>
        <v>2428.8175162100001</v>
      </c>
      <c r="K146" s="36">
        <f>SUMIFS(СВЦЭМ!$C$39:$C$782,СВЦЭМ!$A$39:$A$782,$A146,СВЦЭМ!$B$39:$B$782,K$119)+'СЕТ СН'!$I$9+СВЦЭМ!$D$10+'СЕТ СН'!$I$6-'СЕТ СН'!$I$19</f>
        <v>2418.1325085600001</v>
      </c>
      <c r="L146" s="36">
        <f>SUMIFS(СВЦЭМ!$C$39:$C$782,СВЦЭМ!$A$39:$A$782,$A146,СВЦЭМ!$B$39:$B$782,L$119)+'СЕТ СН'!$I$9+СВЦЭМ!$D$10+'СЕТ СН'!$I$6-'СЕТ СН'!$I$19</f>
        <v>2395.3706852300002</v>
      </c>
      <c r="M146" s="36">
        <f>SUMIFS(СВЦЭМ!$C$39:$C$782,СВЦЭМ!$A$39:$A$782,$A146,СВЦЭМ!$B$39:$B$782,M$119)+'СЕТ СН'!$I$9+СВЦЭМ!$D$10+'СЕТ СН'!$I$6-'СЕТ СН'!$I$19</f>
        <v>2409.68616131</v>
      </c>
      <c r="N146" s="36">
        <f>SUMIFS(СВЦЭМ!$C$39:$C$782,СВЦЭМ!$A$39:$A$782,$A146,СВЦЭМ!$B$39:$B$782,N$119)+'СЕТ СН'!$I$9+СВЦЭМ!$D$10+'СЕТ СН'!$I$6-'СЕТ СН'!$I$19</f>
        <v>2414.3407249299999</v>
      </c>
      <c r="O146" s="36">
        <f>SUMIFS(СВЦЭМ!$C$39:$C$782,СВЦЭМ!$A$39:$A$782,$A146,СВЦЭМ!$B$39:$B$782,O$119)+'СЕТ СН'!$I$9+СВЦЭМ!$D$10+'СЕТ СН'!$I$6-'СЕТ СН'!$I$19</f>
        <v>2420.6620733500004</v>
      </c>
      <c r="P146" s="36">
        <f>SUMIFS(СВЦЭМ!$C$39:$C$782,СВЦЭМ!$A$39:$A$782,$A146,СВЦЭМ!$B$39:$B$782,P$119)+'СЕТ СН'!$I$9+СВЦЭМ!$D$10+'СЕТ СН'!$I$6-'СЕТ СН'!$I$19</f>
        <v>2429.8777494000001</v>
      </c>
      <c r="Q146" s="36">
        <f>SUMIFS(СВЦЭМ!$C$39:$C$782,СВЦЭМ!$A$39:$A$782,$A146,СВЦЭМ!$B$39:$B$782,Q$119)+'СЕТ СН'!$I$9+СВЦЭМ!$D$10+'СЕТ СН'!$I$6-'СЕТ СН'!$I$19</f>
        <v>2439.07832951</v>
      </c>
      <c r="R146" s="36">
        <f>SUMIFS(СВЦЭМ!$C$39:$C$782,СВЦЭМ!$A$39:$A$782,$A146,СВЦЭМ!$B$39:$B$782,R$119)+'СЕТ СН'!$I$9+СВЦЭМ!$D$10+'СЕТ СН'!$I$6-'СЕТ СН'!$I$19</f>
        <v>2425.2522912499999</v>
      </c>
      <c r="S146" s="36">
        <f>SUMIFS(СВЦЭМ!$C$39:$C$782,СВЦЭМ!$A$39:$A$782,$A146,СВЦЭМ!$B$39:$B$782,S$119)+'СЕТ СН'!$I$9+СВЦЭМ!$D$10+'СЕТ СН'!$I$6-'СЕТ СН'!$I$19</f>
        <v>2393.10359518</v>
      </c>
      <c r="T146" s="36">
        <f>SUMIFS(СВЦЭМ!$C$39:$C$782,СВЦЭМ!$A$39:$A$782,$A146,СВЦЭМ!$B$39:$B$782,T$119)+'СЕТ СН'!$I$9+СВЦЭМ!$D$10+'СЕТ СН'!$I$6-'СЕТ СН'!$I$19</f>
        <v>2339.34450634</v>
      </c>
      <c r="U146" s="36">
        <f>SUMIFS(СВЦЭМ!$C$39:$C$782,СВЦЭМ!$A$39:$A$782,$A146,СВЦЭМ!$B$39:$B$782,U$119)+'СЕТ СН'!$I$9+СВЦЭМ!$D$10+'СЕТ СН'!$I$6-'СЕТ СН'!$I$19</f>
        <v>2348.9637081000001</v>
      </c>
      <c r="V146" s="36">
        <f>SUMIFS(СВЦЭМ!$C$39:$C$782,СВЦЭМ!$A$39:$A$782,$A146,СВЦЭМ!$B$39:$B$782,V$119)+'СЕТ СН'!$I$9+СВЦЭМ!$D$10+'СЕТ СН'!$I$6-'СЕТ СН'!$I$19</f>
        <v>2393.6065111400003</v>
      </c>
      <c r="W146" s="36">
        <f>SUMIFS(СВЦЭМ!$C$39:$C$782,СВЦЭМ!$A$39:$A$782,$A146,СВЦЭМ!$B$39:$B$782,W$119)+'СЕТ СН'!$I$9+СВЦЭМ!$D$10+'СЕТ СН'!$I$6-'СЕТ СН'!$I$19</f>
        <v>2375.8897933500002</v>
      </c>
      <c r="X146" s="36">
        <f>SUMIFS(СВЦЭМ!$C$39:$C$782,СВЦЭМ!$A$39:$A$782,$A146,СВЦЭМ!$B$39:$B$782,X$119)+'СЕТ СН'!$I$9+СВЦЭМ!$D$10+'СЕТ СН'!$I$6-'СЕТ СН'!$I$19</f>
        <v>2410.2360802100002</v>
      </c>
      <c r="Y146" s="36">
        <f>SUMIFS(СВЦЭМ!$C$39:$C$782,СВЦЭМ!$A$39:$A$782,$A146,СВЦЭМ!$B$39:$B$782,Y$119)+'СЕТ СН'!$I$9+СВЦЭМ!$D$10+'СЕТ СН'!$I$6-'СЕТ СН'!$I$19</f>
        <v>2428.87170191</v>
      </c>
    </row>
    <row r="147" spans="1:26" ht="15.75" x14ac:dyDescent="0.2">
      <c r="A147" s="35">
        <f t="shared" si="3"/>
        <v>45258</v>
      </c>
      <c r="B147" s="36">
        <f>SUMIFS(СВЦЭМ!$C$39:$C$782,СВЦЭМ!$A$39:$A$782,$A147,СВЦЭМ!$B$39:$B$782,B$119)+'СЕТ СН'!$I$9+СВЦЭМ!$D$10+'СЕТ СН'!$I$6-'СЕТ СН'!$I$19</f>
        <v>2359.99156064</v>
      </c>
      <c r="C147" s="36">
        <f>SUMIFS(СВЦЭМ!$C$39:$C$782,СВЦЭМ!$A$39:$A$782,$A147,СВЦЭМ!$B$39:$B$782,C$119)+'СЕТ СН'!$I$9+СВЦЭМ!$D$10+'СЕТ СН'!$I$6-'СЕТ СН'!$I$19</f>
        <v>2415.2377231400001</v>
      </c>
      <c r="D147" s="36">
        <f>SUMIFS(СВЦЭМ!$C$39:$C$782,СВЦЭМ!$A$39:$A$782,$A147,СВЦЭМ!$B$39:$B$782,D$119)+'СЕТ СН'!$I$9+СВЦЭМ!$D$10+'СЕТ СН'!$I$6-'СЕТ СН'!$I$19</f>
        <v>2460.6789438200003</v>
      </c>
      <c r="E147" s="36">
        <f>SUMIFS(СВЦЭМ!$C$39:$C$782,СВЦЭМ!$A$39:$A$782,$A147,СВЦЭМ!$B$39:$B$782,E$119)+'СЕТ СН'!$I$9+СВЦЭМ!$D$10+'СЕТ СН'!$I$6-'СЕТ СН'!$I$19</f>
        <v>2451.0052019599998</v>
      </c>
      <c r="F147" s="36">
        <f>SUMIFS(СВЦЭМ!$C$39:$C$782,СВЦЭМ!$A$39:$A$782,$A147,СВЦЭМ!$B$39:$B$782,F$119)+'СЕТ СН'!$I$9+СВЦЭМ!$D$10+'СЕТ СН'!$I$6-'СЕТ СН'!$I$19</f>
        <v>2459.33718808</v>
      </c>
      <c r="G147" s="36">
        <f>SUMIFS(СВЦЭМ!$C$39:$C$782,СВЦЭМ!$A$39:$A$782,$A147,СВЦЭМ!$B$39:$B$782,G$119)+'СЕТ СН'!$I$9+СВЦЭМ!$D$10+'СЕТ СН'!$I$6-'СЕТ СН'!$I$19</f>
        <v>2456.53872417</v>
      </c>
      <c r="H147" s="36">
        <f>SUMIFS(СВЦЭМ!$C$39:$C$782,СВЦЭМ!$A$39:$A$782,$A147,СВЦЭМ!$B$39:$B$782,H$119)+'СЕТ СН'!$I$9+СВЦЭМ!$D$10+'СЕТ СН'!$I$6-'СЕТ СН'!$I$19</f>
        <v>2391.6565758500001</v>
      </c>
      <c r="I147" s="36">
        <f>SUMIFS(СВЦЭМ!$C$39:$C$782,СВЦЭМ!$A$39:$A$782,$A147,СВЦЭМ!$B$39:$B$782,I$119)+'СЕТ СН'!$I$9+СВЦЭМ!$D$10+'СЕТ СН'!$I$6-'СЕТ СН'!$I$19</f>
        <v>2347.2743866299998</v>
      </c>
      <c r="J147" s="36">
        <f>SUMIFS(СВЦЭМ!$C$39:$C$782,СВЦЭМ!$A$39:$A$782,$A147,СВЦЭМ!$B$39:$B$782,J$119)+'СЕТ СН'!$I$9+СВЦЭМ!$D$10+'СЕТ СН'!$I$6-'СЕТ СН'!$I$19</f>
        <v>2299.8194932799997</v>
      </c>
      <c r="K147" s="36">
        <f>SUMIFS(СВЦЭМ!$C$39:$C$782,СВЦЭМ!$A$39:$A$782,$A147,СВЦЭМ!$B$39:$B$782,K$119)+'СЕТ СН'!$I$9+СВЦЭМ!$D$10+'СЕТ СН'!$I$6-'СЕТ СН'!$I$19</f>
        <v>2289.68884136</v>
      </c>
      <c r="L147" s="36">
        <f>SUMIFS(СВЦЭМ!$C$39:$C$782,СВЦЭМ!$A$39:$A$782,$A147,СВЦЭМ!$B$39:$B$782,L$119)+'СЕТ СН'!$I$9+СВЦЭМ!$D$10+'СЕТ СН'!$I$6-'СЕТ СН'!$I$19</f>
        <v>2273.7048269799998</v>
      </c>
      <c r="M147" s="36">
        <f>SUMIFS(СВЦЭМ!$C$39:$C$782,СВЦЭМ!$A$39:$A$782,$A147,СВЦЭМ!$B$39:$B$782,M$119)+'СЕТ СН'!$I$9+СВЦЭМ!$D$10+'СЕТ СН'!$I$6-'СЕТ СН'!$I$19</f>
        <v>2287.34040258</v>
      </c>
      <c r="N147" s="36">
        <f>SUMIFS(СВЦЭМ!$C$39:$C$782,СВЦЭМ!$A$39:$A$782,$A147,СВЦЭМ!$B$39:$B$782,N$119)+'СЕТ СН'!$I$9+СВЦЭМ!$D$10+'СЕТ СН'!$I$6-'СЕТ СН'!$I$19</f>
        <v>2287.5297325900001</v>
      </c>
      <c r="O147" s="36">
        <f>SUMIFS(СВЦЭМ!$C$39:$C$782,СВЦЭМ!$A$39:$A$782,$A147,СВЦЭМ!$B$39:$B$782,O$119)+'СЕТ СН'!$I$9+СВЦЭМ!$D$10+'СЕТ СН'!$I$6-'СЕТ СН'!$I$19</f>
        <v>2296.9703867799999</v>
      </c>
      <c r="P147" s="36">
        <f>SUMIFS(СВЦЭМ!$C$39:$C$782,СВЦЭМ!$A$39:$A$782,$A147,СВЦЭМ!$B$39:$B$782,P$119)+'СЕТ СН'!$I$9+СВЦЭМ!$D$10+'СЕТ СН'!$I$6-'СЕТ СН'!$I$19</f>
        <v>2306.3223469599998</v>
      </c>
      <c r="Q147" s="36">
        <f>SUMIFS(СВЦЭМ!$C$39:$C$782,СВЦЭМ!$A$39:$A$782,$A147,СВЦЭМ!$B$39:$B$782,Q$119)+'СЕТ СН'!$I$9+СВЦЭМ!$D$10+'СЕТ СН'!$I$6-'СЕТ СН'!$I$19</f>
        <v>2312.7411666600001</v>
      </c>
      <c r="R147" s="36">
        <f>SUMIFS(СВЦЭМ!$C$39:$C$782,СВЦЭМ!$A$39:$A$782,$A147,СВЦЭМ!$B$39:$B$782,R$119)+'СЕТ СН'!$I$9+СВЦЭМ!$D$10+'СЕТ СН'!$I$6-'СЕТ СН'!$I$19</f>
        <v>2316.1909695599998</v>
      </c>
      <c r="S147" s="36">
        <f>SUMIFS(СВЦЭМ!$C$39:$C$782,СВЦЭМ!$A$39:$A$782,$A147,СВЦЭМ!$B$39:$B$782,S$119)+'СЕТ СН'!$I$9+СВЦЭМ!$D$10+'СЕТ СН'!$I$6-'СЕТ СН'!$I$19</f>
        <v>2272.6074608500003</v>
      </c>
      <c r="T147" s="36">
        <f>SUMIFS(СВЦЭМ!$C$39:$C$782,СВЦЭМ!$A$39:$A$782,$A147,СВЦЭМ!$B$39:$B$782,T$119)+'СЕТ СН'!$I$9+СВЦЭМ!$D$10+'СЕТ СН'!$I$6-'СЕТ СН'!$I$19</f>
        <v>2233.2027060600003</v>
      </c>
      <c r="U147" s="36">
        <f>SUMIFS(СВЦЭМ!$C$39:$C$782,СВЦЭМ!$A$39:$A$782,$A147,СВЦЭМ!$B$39:$B$782,U$119)+'СЕТ СН'!$I$9+СВЦЭМ!$D$10+'СЕТ СН'!$I$6-'СЕТ СН'!$I$19</f>
        <v>2253.7603780199997</v>
      </c>
      <c r="V147" s="36">
        <f>SUMIFS(СВЦЭМ!$C$39:$C$782,СВЦЭМ!$A$39:$A$782,$A147,СВЦЭМ!$B$39:$B$782,V$119)+'СЕТ СН'!$I$9+СВЦЭМ!$D$10+'СЕТ СН'!$I$6-'СЕТ СН'!$I$19</f>
        <v>2278.18175673</v>
      </c>
      <c r="W147" s="36">
        <f>SUMIFS(СВЦЭМ!$C$39:$C$782,СВЦЭМ!$A$39:$A$782,$A147,СВЦЭМ!$B$39:$B$782,W$119)+'СЕТ СН'!$I$9+СВЦЭМ!$D$10+'СЕТ СН'!$I$6-'СЕТ СН'!$I$19</f>
        <v>2296.7616606199999</v>
      </c>
      <c r="X147" s="36">
        <f>SUMIFS(СВЦЭМ!$C$39:$C$782,СВЦЭМ!$A$39:$A$782,$A147,СВЦЭМ!$B$39:$B$782,X$119)+'СЕТ СН'!$I$9+СВЦЭМ!$D$10+'СЕТ СН'!$I$6-'СЕТ СН'!$I$19</f>
        <v>2305.6750939800004</v>
      </c>
      <c r="Y147" s="36">
        <f>SUMIFS(СВЦЭМ!$C$39:$C$782,СВЦЭМ!$A$39:$A$782,$A147,СВЦЭМ!$B$39:$B$782,Y$119)+'СЕТ СН'!$I$9+СВЦЭМ!$D$10+'СЕТ СН'!$I$6-'СЕТ СН'!$I$19</f>
        <v>2318.0121498500002</v>
      </c>
    </row>
    <row r="148" spans="1:26" ht="15.75" x14ac:dyDescent="0.2">
      <c r="A148" s="35">
        <f t="shared" si="3"/>
        <v>45259</v>
      </c>
      <c r="B148" s="36">
        <f>SUMIFS(СВЦЭМ!$C$39:$C$782,СВЦЭМ!$A$39:$A$782,$A148,СВЦЭМ!$B$39:$B$782,B$119)+'СЕТ СН'!$I$9+СВЦЭМ!$D$10+'СЕТ СН'!$I$6-'СЕТ СН'!$I$19</f>
        <v>2300.72608429</v>
      </c>
      <c r="C148" s="36">
        <f>SUMIFS(СВЦЭМ!$C$39:$C$782,СВЦЭМ!$A$39:$A$782,$A148,СВЦЭМ!$B$39:$B$782,C$119)+'СЕТ СН'!$I$9+СВЦЭМ!$D$10+'СЕТ СН'!$I$6-'СЕТ СН'!$I$19</f>
        <v>2377.6486744600002</v>
      </c>
      <c r="D148" s="36">
        <f>SUMIFS(СВЦЭМ!$C$39:$C$782,СВЦЭМ!$A$39:$A$782,$A148,СВЦЭМ!$B$39:$B$782,D$119)+'СЕТ СН'!$I$9+СВЦЭМ!$D$10+'СЕТ СН'!$I$6-'СЕТ СН'!$I$19</f>
        <v>2433.6380118799998</v>
      </c>
      <c r="E148" s="36">
        <f>SUMIFS(СВЦЭМ!$C$39:$C$782,СВЦЭМ!$A$39:$A$782,$A148,СВЦЭМ!$B$39:$B$782,E$119)+'СЕТ СН'!$I$9+СВЦЭМ!$D$10+'СЕТ СН'!$I$6-'СЕТ СН'!$I$19</f>
        <v>2440.1852184700001</v>
      </c>
      <c r="F148" s="36">
        <f>SUMIFS(СВЦЭМ!$C$39:$C$782,СВЦЭМ!$A$39:$A$782,$A148,СВЦЭМ!$B$39:$B$782,F$119)+'СЕТ СН'!$I$9+СВЦЭМ!$D$10+'СЕТ СН'!$I$6-'СЕТ СН'!$I$19</f>
        <v>2439.0048839299998</v>
      </c>
      <c r="G148" s="36">
        <f>SUMIFS(СВЦЭМ!$C$39:$C$782,СВЦЭМ!$A$39:$A$782,$A148,СВЦЭМ!$B$39:$B$782,G$119)+'СЕТ СН'!$I$9+СВЦЭМ!$D$10+'СЕТ СН'!$I$6-'СЕТ СН'!$I$19</f>
        <v>2423.1800940100002</v>
      </c>
      <c r="H148" s="36">
        <f>SUMIFS(СВЦЭМ!$C$39:$C$782,СВЦЭМ!$A$39:$A$782,$A148,СВЦЭМ!$B$39:$B$782,H$119)+'СЕТ СН'!$I$9+СВЦЭМ!$D$10+'СЕТ СН'!$I$6-'СЕТ СН'!$I$19</f>
        <v>2392.95420577</v>
      </c>
      <c r="I148" s="36">
        <f>SUMIFS(СВЦЭМ!$C$39:$C$782,СВЦЭМ!$A$39:$A$782,$A148,СВЦЭМ!$B$39:$B$782,I$119)+'СЕТ СН'!$I$9+СВЦЭМ!$D$10+'СЕТ СН'!$I$6-'СЕТ СН'!$I$19</f>
        <v>2338.87835881</v>
      </c>
      <c r="J148" s="36">
        <f>SUMIFS(СВЦЭМ!$C$39:$C$782,СВЦЭМ!$A$39:$A$782,$A148,СВЦЭМ!$B$39:$B$782,J$119)+'СЕТ СН'!$I$9+СВЦЭМ!$D$10+'СЕТ СН'!$I$6-'СЕТ СН'!$I$19</f>
        <v>2310.9076457600004</v>
      </c>
      <c r="K148" s="36">
        <f>SUMIFS(СВЦЭМ!$C$39:$C$782,СВЦЭМ!$A$39:$A$782,$A148,СВЦЭМ!$B$39:$B$782,K$119)+'СЕТ СН'!$I$9+СВЦЭМ!$D$10+'СЕТ СН'!$I$6-'СЕТ СН'!$I$19</f>
        <v>2284.9137351700001</v>
      </c>
      <c r="L148" s="36">
        <f>SUMIFS(СВЦЭМ!$C$39:$C$782,СВЦЭМ!$A$39:$A$782,$A148,СВЦЭМ!$B$39:$B$782,L$119)+'СЕТ СН'!$I$9+СВЦЭМ!$D$10+'СЕТ СН'!$I$6-'СЕТ СН'!$I$19</f>
        <v>2278.0555964</v>
      </c>
      <c r="M148" s="36">
        <f>SUMIFS(СВЦЭМ!$C$39:$C$782,СВЦЭМ!$A$39:$A$782,$A148,СВЦЭМ!$B$39:$B$782,M$119)+'СЕТ СН'!$I$9+СВЦЭМ!$D$10+'СЕТ СН'!$I$6-'СЕТ СН'!$I$19</f>
        <v>2279.5534365499998</v>
      </c>
      <c r="N148" s="36">
        <f>SUMIFS(СВЦЭМ!$C$39:$C$782,СВЦЭМ!$A$39:$A$782,$A148,СВЦЭМ!$B$39:$B$782,N$119)+'СЕТ СН'!$I$9+СВЦЭМ!$D$10+'СЕТ СН'!$I$6-'СЕТ СН'!$I$19</f>
        <v>2299.10887129</v>
      </c>
      <c r="O148" s="36">
        <f>SUMIFS(СВЦЭМ!$C$39:$C$782,СВЦЭМ!$A$39:$A$782,$A148,СВЦЭМ!$B$39:$B$782,O$119)+'СЕТ СН'!$I$9+СВЦЭМ!$D$10+'СЕТ СН'!$I$6-'СЕТ СН'!$I$19</f>
        <v>2316.44242558</v>
      </c>
      <c r="P148" s="36">
        <f>SUMIFS(СВЦЭМ!$C$39:$C$782,СВЦЭМ!$A$39:$A$782,$A148,СВЦЭМ!$B$39:$B$782,P$119)+'СЕТ СН'!$I$9+СВЦЭМ!$D$10+'СЕТ СН'!$I$6-'СЕТ СН'!$I$19</f>
        <v>2316.6211059100001</v>
      </c>
      <c r="Q148" s="36">
        <f>SUMIFS(СВЦЭМ!$C$39:$C$782,СВЦЭМ!$A$39:$A$782,$A148,СВЦЭМ!$B$39:$B$782,Q$119)+'СЕТ СН'!$I$9+СВЦЭМ!$D$10+'СЕТ СН'!$I$6-'СЕТ СН'!$I$19</f>
        <v>2324.72174159</v>
      </c>
      <c r="R148" s="36">
        <f>SUMIFS(СВЦЭМ!$C$39:$C$782,СВЦЭМ!$A$39:$A$782,$A148,СВЦЭМ!$B$39:$B$782,R$119)+'СЕТ СН'!$I$9+СВЦЭМ!$D$10+'СЕТ СН'!$I$6-'СЕТ СН'!$I$19</f>
        <v>2321.9509984000001</v>
      </c>
      <c r="S148" s="36">
        <f>SUMIFS(СВЦЭМ!$C$39:$C$782,СВЦЭМ!$A$39:$A$782,$A148,СВЦЭМ!$B$39:$B$782,S$119)+'СЕТ СН'!$I$9+СВЦЭМ!$D$10+'СЕТ СН'!$I$6-'СЕТ СН'!$I$19</f>
        <v>2282.2089025300002</v>
      </c>
      <c r="T148" s="36">
        <f>SUMIFS(СВЦЭМ!$C$39:$C$782,СВЦЭМ!$A$39:$A$782,$A148,СВЦЭМ!$B$39:$B$782,T$119)+'СЕТ СН'!$I$9+СВЦЭМ!$D$10+'СЕТ СН'!$I$6-'СЕТ СН'!$I$19</f>
        <v>2229.3155005999997</v>
      </c>
      <c r="U148" s="36">
        <f>SUMIFS(СВЦЭМ!$C$39:$C$782,СВЦЭМ!$A$39:$A$782,$A148,СВЦЭМ!$B$39:$B$782,U$119)+'СЕТ СН'!$I$9+СВЦЭМ!$D$10+'СЕТ СН'!$I$6-'СЕТ СН'!$I$19</f>
        <v>2252.69414843</v>
      </c>
      <c r="V148" s="36">
        <f>SUMIFS(СВЦЭМ!$C$39:$C$782,СВЦЭМ!$A$39:$A$782,$A148,СВЦЭМ!$B$39:$B$782,V$119)+'СЕТ СН'!$I$9+СВЦЭМ!$D$10+'СЕТ СН'!$I$6-'СЕТ СН'!$I$19</f>
        <v>2273.5832128000002</v>
      </c>
      <c r="W148" s="36">
        <f>SUMIFS(СВЦЭМ!$C$39:$C$782,СВЦЭМ!$A$39:$A$782,$A148,СВЦЭМ!$B$39:$B$782,W$119)+'СЕТ СН'!$I$9+СВЦЭМ!$D$10+'СЕТ СН'!$I$6-'СЕТ СН'!$I$19</f>
        <v>2285.9073689900001</v>
      </c>
      <c r="X148" s="36">
        <f>SUMIFS(СВЦЭМ!$C$39:$C$782,СВЦЭМ!$A$39:$A$782,$A148,СВЦЭМ!$B$39:$B$782,X$119)+'СЕТ СН'!$I$9+СВЦЭМ!$D$10+'СЕТ СН'!$I$6-'СЕТ СН'!$I$19</f>
        <v>2329.6475959500003</v>
      </c>
      <c r="Y148" s="36">
        <f>SUMIFS(СВЦЭМ!$C$39:$C$782,СВЦЭМ!$A$39:$A$782,$A148,СВЦЭМ!$B$39:$B$782,Y$119)+'СЕТ СН'!$I$9+СВЦЭМ!$D$10+'СЕТ СН'!$I$6-'СЕТ СН'!$I$19</f>
        <v>2347.0695869000001</v>
      </c>
    </row>
    <row r="149" spans="1:26" ht="15.75" x14ac:dyDescent="0.2">
      <c r="A149" s="35">
        <f t="shared" si="3"/>
        <v>45260</v>
      </c>
      <c r="B149" s="36">
        <f>SUMIFS(СВЦЭМ!$C$39:$C$782,СВЦЭМ!$A$39:$A$782,$A149,СВЦЭМ!$B$39:$B$782,B$119)+'СЕТ СН'!$I$9+СВЦЭМ!$D$10+'СЕТ СН'!$I$6-'СЕТ СН'!$I$19</f>
        <v>2389.2908249000002</v>
      </c>
      <c r="C149" s="36">
        <f>SUMIFS(СВЦЭМ!$C$39:$C$782,СВЦЭМ!$A$39:$A$782,$A149,СВЦЭМ!$B$39:$B$782,C$119)+'СЕТ СН'!$I$9+СВЦЭМ!$D$10+'СЕТ СН'!$I$6-'СЕТ СН'!$I$19</f>
        <v>2422.6399641400003</v>
      </c>
      <c r="D149" s="36">
        <f>SUMIFS(СВЦЭМ!$C$39:$C$782,СВЦЭМ!$A$39:$A$782,$A149,СВЦЭМ!$B$39:$B$782,D$119)+'СЕТ СН'!$I$9+СВЦЭМ!$D$10+'СЕТ СН'!$I$6-'СЕТ СН'!$I$19</f>
        <v>2458.44659813</v>
      </c>
      <c r="E149" s="36">
        <f>SUMIFS(СВЦЭМ!$C$39:$C$782,СВЦЭМ!$A$39:$A$782,$A149,СВЦЭМ!$B$39:$B$782,E$119)+'СЕТ СН'!$I$9+СВЦЭМ!$D$10+'СЕТ СН'!$I$6-'СЕТ СН'!$I$19</f>
        <v>2453.40014961</v>
      </c>
      <c r="F149" s="36">
        <f>SUMIFS(СВЦЭМ!$C$39:$C$782,СВЦЭМ!$A$39:$A$782,$A149,СВЦЭМ!$B$39:$B$782,F$119)+'СЕТ СН'!$I$9+СВЦЭМ!$D$10+'СЕТ СН'!$I$6-'СЕТ СН'!$I$19</f>
        <v>2458.8430385800002</v>
      </c>
      <c r="G149" s="36">
        <f>SUMIFS(СВЦЭМ!$C$39:$C$782,СВЦЭМ!$A$39:$A$782,$A149,СВЦЭМ!$B$39:$B$782,G$119)+'СЕТ СН'!$I$9+СВЦЭМ!$D$10+'СЕТ СН'!$I$6-'СЕТ СН'!$I$19</f>
        <v>2456.4059664300003</v>
      </c>
      <c r="H149" s="36">
        <f>SUMIFS(СВЦЭМ!$C$39:$C$782,СВЦЭМ!$A$39:$A$782,$A149,СВЦЭМ!$B$39:$B$782,H$119)+'СЕТ СН'!$I$9+СВЦЭМ!$D$10+'СЕТ СН'!$I$6-'СЕТ СН'!$I$19</f>
        <v>2399.3064095300001</v>
      </c>
      <c r="I149" s="36">
        <f>SUMIFS(СВЦЭМ!$C$39:$C$782,СВЦЭМ!$A$39:$A$782,$A149,СВЦЭМ!$B$39:$B$782,I$119)+'СЕТ СН'!$I$9+СВЦЭМ!$D$10+'СЕТ СН'!$I$6-'СЕТ СН'!$I$19</f>
        <v>2364.7909476499999</v>
      </c>
      <c r="J149" s="36">
        <f>SUMIFS(СВЦЭМ!$C$39:$C$782,СВЦЭМ!$A$39:$A$782,$A149,СВЦЭМ!$B$39:$B$782,J$119)+'СЕТ СН'!$I$9+СВЦЭМ!$D$10+'СЕТ СН'!$I$6-'СЕТ СН'!$I$19</f>
        <v>2304.5068064699999</v>
      </c>
      <c r="K149" s="36">
        <f>SUMIFS(СВЦЭМ!$C$39:$C$782,СВЦЭМ!$A$39:$A$782,$A149,СВЦЭМ!$B$39:$B$782,K$119)+'СЕТ СН'!$I$9+СВЦЭМ!$D$10+'СЕТ СН'!$I$6-'СЕТ СН'!$I$19</f>
        <v>2288.4078292499998</v>
      </c>
      <c r="L149" s="36">
        <f>SUMIFS(СВЦЭМ!$C$39:$C$782,СВЦЭМ!$A$39:$A$782,$A149,СВЦЭМ!$B$39:$B$782,L$119)+'СЕТ СН'!$I$9+СВЦЭМ!$D$10+'СЕТ СН'!$I$6-'СЕТ СН'!$I$19</f>
        <v>2268.7508947699998</v>
      </c>
      <c r="M149" s="36">
        <f>SUMIFS(СВЦЭМ!$C$39:$C$782,СВЦЭМ!$A$39:$A$782,$A149,СВЦЭМ!$B$39:$B$782,M$119)+'СЕТ СН'!$I$9+СВЦЭМ!$D$10+'СЕТ СН'!$I$6-'СЕТ СН'!$I$19</f>
        <v>2278.7114161500003</v>
      </c>
      <c r="N149" s="36">
        <f>SUMIFS(СВЦЭМ!$C$39:$C$782,СВЦЭМ!$A$39:$A$782,$A149,СВЦЭМ!$B$39:$B$782,N$119)+'СЕТ СН'!$I$9+СВЦЭМ!$D$10+'СЕТ СН'!$I$6-'СЕТ СН'!$I$19</f>
        <v>2295.7505669700004</v>
      </c>
      <c r="O149" s="36">
        <f>SUMIFS(СВЦЭМ!$C$39:$C$782,СВЦЭМ!$A$39:$A$782,$A149,СВЦЭМ!$B$39:$B$782,O$119)+'СЕТ СН'!$I$9+СВЦЭМ!$D$10+'СЕТ СН'!$I$6-'СЕТ СН'!$I$19</f>
        <v>2293.7023261599998</v>
      </c>
      <c r="P149" s="36">
        <f>SUMIFS(СВЦЭМ!$C$39:$C$782,СВЦЭМ!$A$39:$A$782,$A149,СВЦЭМ!$B$39:$B$782,P$119)+'СЕТ СН'!$I$9+СВЦЭМ!$D$10+'СЕТ СН'!$I$6-'СЕТ СН'!$I$19</f>
        <v>2300.4175992800001</v>
      </c>
      <c r="Q149" s="36">
        <f>SUMIFS(СВЦЭМ!$C$39:$C$782,СВЦЭМ!$A$39:$A$782,$A149,СВЦЭМ!$B$39:$B$782,Q$119)+'СЕТ СН'!$I$9+СВЦЭМ!$D$10+'СЕТ СН'!$I$6-'СЕТ СН'!$I$19</f>
        <v>2326.0215277500001</v>
      </c>
      <c r="R149" s="36">
        <f>SUMIFS(СВЦЭМ!$C$39:$C$782,СВЦЭМ!$A$39:$A$782,$A149,СВЦЭМ!$B$39:$B$782,R$119)+'СЕТ СН'!$I$9+СВЦЭМ!$D$10+'СЕТ СН'!$I$6-'СЕТ СН'!$I$19</f>
        <v>2312.9389141500001</v>
      </c>
      <c r="S149" s="36">
        <f>SUMIFS(СВЦЭМ!$C$39:$C$782,СВЦЭМ!$A$39:$A$782,$A149,СВЦЭМ!$B$39:$B$782,S$119)+'СЕТ СН'!$I$9+СВЦЭМ!$D$10+'СЕТ СН'!$I$6-'СЕТ СН'!$I$19</f>
        <v>2270.5270046000001</v>
      </c>
      <c r="T149" s="36">
        <f>SUMIFS(СВЦЭМ!$C$39:$C$782,СВЦЭМ!$A$39:$A$782,$A149,СВЦЭМ!$B$39:$B$782,T$119)+'СЕТ СН'!$I$9+СВЦЭМ!$D$10+'СЕТ СН'!$I$6-'СЕТ СН'!$I$19</f>
        <v>2228.4000887100001</v>
      </c>
      <c r="U149" s="36">
        <f>SUMIFS(СВЦЭМ!$C$39:$C$782,СВЦЭМ!$A$39:$A$782,$A149,СВЦЭМ!$B$39:$B$782,U$119)+'СЕТ СН'!$I$9+СВЦЭМ!$D$10+'СЕТ СН'!$I$6-'СЕТ СН'!$I$19</f>
        <v>2252.41323203</v>
      </c>
      <c r="V149" s="36">
        <f>SUMIFS(СВЦЭМ!$C$39:$C$782,СВЦЭМ!$A$39:$A$782,$A149,СВЦЭМ!$B$39:$B$782,V$119)+'СЕТ СН'!$I$9+СВЦЭМ!$D$10+'СЕТ СН'!$I$6-'СЕТ СН'!$I$19</f>
        <v>2280.7894985900002</v>
      </c>
      <c r="W149" s="36">
        <f>SUMIFS(СВЦЭМ!$C$39:$C$782,СВЦЭМ!$A$39:$A$782,$A149,СВЦЭМ!$B$39:$B$782,W$119)+'СЕТ СН'!$I$9+СВЦЭМ!$D$10+'СЕТ СН'!$I$6-'СЕТ СН'!$I$19</f>
        <v>2302.1921870300002</v>
      </c>
      <c r="X149" s="36">
        <f>SUMIFS(СВЦЭМ!$C$39:$C$782,СВЦЭМ!$A$39:$A$782,$A149,СВЦЭМ!$B$39:$B$782,X$119)+'СЕТ СН'!$I$9+СВЦЭМ!$D$10+'СЕТ СН'!$I$6-'СЕТ СН'!$I$19</f>
        <v>2338.13681266</v>
      </c>
      <c r="Y149" s="36">
        <f>SUMIFS(СВЦЭМ!$C$39:$C$782,СВЦЭМ!$A$39:$A$782,$A149,СВЦЭМ!$B$39:$B$782,Y$119)+'СЕТ СН'!$I$9+СВЦЭМ!$D$10+'СЕТ СН'!$I$6-'СЕТ СН'!$I$19</f>
        <v>2374.7145002500001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651275.20667150104</v>
      </c>
      <c r="O155" s="126"/>
      <c r="P155" s="125">
        <f>СВЦЭМ!$D$12+'СЕТ СН'!$F$10-'СЕТ СН'!$G$20</f>
        <v>651275.20667150104</v>
      </c>
      <c r="Q155" s="126"/>
      <c r="R155" s="125">
        <f>СВЦЭМ!$D$12+'СЕТ СН'!$F$10-'СЕТ СН'!$H$20</f>
        <v>651275.20667150104</v>
      </c>
      <c r="S155" s="126"/>
      <c r="T155" s="125">
        <f>СВЦЭМ!$D$12+'СЕТ СН'!$F$10-'СЕТ СН'!$I$20</f>
        <v>651275.20667150104</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СН'!$F$11+СВЦЭМ!$D$10+'СЕТ СН'!$F$5-'СЕТ СН'!$F$21</f>
        <v>3844.4677561799999</v>
      </c>
      <c r="C12" s="36">
        <f>SUMIFS(СВЦЭМ!$D$39:$D$782,СВЦЭМ!$A$39:$A$782,$A12,СВЦЭМ!$B$39:$B$782,C$11)+'СЕТ СН'!$F$11+СВЦЭМ!$D$10+'СЕТ СН'!$F$5-'СЕТ СН'!$F$21</f>
        <v>3772.2431143700005</v>
      </c>
      <c r="D12" s="36">
        <f>SUMIFS(СВЦЭМ!$D$39:$D$782,СВЦЭМ!$A$39:$A$782,$A12,СВЦЭМ!$B$39:$B$782,D$11)+'СЕТ СН'!$F$11+СВЦЭМ!$D$10+'СЕТ СН'!$F$5-'СЕТ СН'!$F$21</f>
        <v>3853.4717756999999</v>
      </c>
      <c r="E12" s="36">
        <f>SUMIFS(СВЦЭМ!$D$39:$D$782,СВЦЭМ!$A$39:$A$782,$A12,СВЦЭМ!$B$39:$B$782,E$11)+'СЕТ СН'!$F$11+СВЦЭМ!$D$10+'СЕТ СН'!$F$5-'СЕТ СН'!$F$21</f>
        <v>3837.6656459199994</v>
      </c>
      <c r="F12" s="36">
        <f>SUMIFS(СВЦЭМ!$D$39:$D$782,СВЦЭМ!$A$39:$A$782,$A12,СВЦЭМ!$B$39:$B$782,F$11)+'СЕТ СН'!$F$11+СВЦЭМ!$D$10+'СЕТ СН'!$F$5-'СЕТ СН'!$F$21</f>
        <v>3848.1612197699997</v>
      </c>
      <c r="G12" s="36">
        <f>SUMIFS(СВЦЭМ!$D$39:$D$782,СВЦЭМ!$A$39:$A$782,$A12,СВЦЭМ!$B$39:$B$782,G$11)+'СЕТ СН'!$F$11+СВЦЭМ!$D$10+'СЕТ СН'!$F$5-'СЕТ СН'!$F$21</f>
        <v>3846.2552339899994</v>
      </c>
      <c r="H12" s="36">
        <f>SUMIFS(СВЦЭМ!$D$39:$D$782,СВЦЭМ!$A$39:$A$782,$A12,СВЦЭМ!$B$39:$B$782,H$11)+'СЕТ СН'!$F$11+СВЦЭМ!$D$10+'СЕТ СН'!$F$5-'СЕТ СН'!$F$21</f>
        <v>3775.8036932200002</v>
      </c>
      <c r="I12" s="36">
        <f>SUMIFS(СВЦЭМ!$D$39:$D$782,СВЦЭМ!$A$39:$A$782,$A12,СВЦЭМ!$B$39:$B$782,I$11)+'СЕТ СН'!$F$11+СВЦЭМ!$D$10+'СЕТ СН'!$F$5-'СЕТ СН'!$F$21</f>
        <v>3702.1550045200001</v>
      </c>
      <c r="J12" s="36">
        <f>SUMIFS(СВЦЭМ!$D$39:$D$782,СВЦЭМ!$A$39:$A$782,$A12,СВЦЭМ!$B$39:$B$782,J$11)+'СЕТ СН'!$F$11+СВЦЭМ!$D$10+'СЕТ СН'!$F$5-'СЕТ СН'!$F$21</f>
        <v>3665.0538433299998</v>
      </c>
      <c r="K12" s="36">
        <f>SUMIFS(СВЦЭМ!$D$39:$D$782,СВЦЭМ!$A$39:$A$782,$A12,СВЦЭМ!$B$39:$B$782,K$11)+'СЕТ СН'!$F$11+СВЦЭМ!$D$10+'СЕТ СН'!$F$5-'СЕТ СН'!$F$21</f>
        <v>3626.1741294399999</v>
      </c>
      <c r="L12" s="36">
        <f>SUMIFS(СВЦЭМ!$D$39:$D$782,СВЦЭМ!$A$39:$A$782,$A12,СВЦЭМ!$B$39:$B$782,L$11)+'СЕТ СН'!$F$11+СВЦЭМ!$D$10+'СЕТ СН'!$F$5-'СЕТ СН'!$F$21</f>
        <v>3639.2612744600001</v>
      </c>
      <c r="M12" s="36">
        <f>SUMIFS(СВЦЭМ!$D$39:$D$782,СВЦЭМ!$A$39:$A$782,$A12,СВЦЭМ!$B$39:$B$782,M$11)+'СЕТ СН'!$F$11+СВЦЭМ!$D$10+'СЕТ СН'!$F$5-'СЕТ СН'!$F$21</f>
        <v>3631.5196125600005</v>
      </c>
      <c r="N12" s="36">
        <f>SUMIFS(СВЦЭМ!$D$39:$D$782,СВЦЭМ!$A$39:$A$782,$A12,СВЦЭМ!$B$39:$B$782,N$11)+'СЕТ СН'!$F$11+СВЦЭМ!$D$10+'СЕТ СН'!$F$5-'СЕТ СН'!$F$21</f>
        <v>3657.4534928000003</v>
      </c>
      <c r="O12" s="36">
        <f>SUMIFS(СВЦЭМ!$D$39:$D$782,СВЦЭМ!$A$39:$A$782,$A12,СВЦЭМ!$B$39:$B$782,O$11)+'СЕТ СН'!$F$11+СВЦЭМ!$D$10+'СЕТ СН'!$F$5-'СЕТ СН'!$F$21</f>
        <v>3654.4075731600001</v>
      </c>
      <c r="P12" s="36">
        <f>SUMIFS(СВЦЭМ!$D$39:$D$782,СВЦЭМ!$A$39:$A$782,$A12,СВЦЭМ!$B$39:$B$782,P$11)+'СЕТ СН'!$F$11+СВЦЭМ!$D$10+'СЕТ СН'!$F$5-'СЕТ СН'!$F$21</f>
        <v>3660.3159020200001</v>
      </c>
      <c r="Q12" s="36">
        <f>SUMIFS(СВЦЭМ!$D$39:$D$782,СВЦЭМ!$A$39:$A$782,$A12,СВЦЭМ!$B$39:$B$782,Q$11)+'СЕТ СН'!$F$11+СВЦЭМ!$D$10+'СЕТ СН'!$F$5-'СЕТ СН'!$F$21</f>
        <v>3672.5507624500001</v>
      </c>
      <c r="R12" s="36">
        <f>SUMIFS(СВЦЭМ!$D$39:$D$782,СВЦЭМ!$A$39:$A$782,$A12,СВЦЭМ!$B$39:$B$782,R$11)+'СЕТ СН'!$F$11+СВЦЭМ!$D$10+'СЕТ СН'!$F$5-'СЕТ СН'!$F$21</f>
        <v>3674.1533924700002</v>
      </c>
      <c r="S12" s="36">
        <f>SUMIFS(СВЦЭМ!$D$39:$D$782,СВЦЭМ!$A$39:$A$782,$A12,СВЦЭМ!$B$39:$B$782,S$11)+'СЕТ СН'!$F$11+СВЦЭМ!$D$10+'СЕТ СН'!$F$5-'СЕТ СН'!$F$21</f>
        <v>3647.11238392</v>
      </c>
      <c r="T12" s="36">
        <f>SUMIFS(СВЦЭМ!$D$39:$D$782,СВЦЭМ!$A$39:$A$782,$A12,СВЦЭМ!$B$39:$B$782,T$11)+'СЕТ СН'!$F$11+СВЦЭМ!$D$10+'СЕТ СН'!$F$5-'СЕТ СН'!$F$21</f>
        <v>3585.0579108900001</v>
      </c>
      <c r="U12" s="36">
        <f>SUMIFS(СВЦЭМ!$D$39:$D$782,СВЦЭМ!$A$39:$A$782,$A12,СВЦЭМ!$B$39:$B$782,U$11)+'СЕТ СН'!$F$11+СВЦЭМ!$D$10+'СЕТ СН'!$F$5-'СЕТ СН'!$F$21</f>
        <v>3565.6726565100003</v>
      </c>
      <c r="V12" s="36">
        <f>SUMIFS(СВЦЭМ!$D$39:$D$782,СВЦЭМ!$A$39:$A$782,$A12,СВЦЭМ!$B$39:$B$782,V$11)+'СЕТ СН'!$F$11+СВЦЭМ!$D$10+'СЕТ СН'!$F$5-'СЕТ СН'!$F$21</f>
        <v>3589.7272324000005</v>
      </c>
      <c r="W12" s="36">
        <f>SUMIFS(СВЦЭМ!$D$39:$D$782,СВЦЭМ!$A$39:$A$782,$A12,СВЦЭМ!$B$39:$B$782,W$11)+'СЕТ СН'!$F$11+СВЦЭМ!$D$10+'СЕТ СН'!$F$5-'СЕТ СН'!$F$21</f>
        <v>3600.7728451600001</v>
      </c>
      <c r="X12" s="36">
        <f>SUMIFS(СВЦЭМ!$D$39:$D$782,СВЦЭМ!$A$39:$A$782,$A12,СВЦЭМ!$B$39:$B$782,X$11)+'СЕТ СН'!$F$11+СВЦЭМ!$D$10+'СЕТ СН'!$F$5-'СЕТ СН'!$F$21</f>
        <v>3638.6633515800004</v>
      </c>
      <c r="Y12" s="36">
        <f>SUMIFS(СВЦЭМ!$D$39:$D$782,СВЦЭМ!$A$39:$A$782,$A12,СВЦЭМ!$B$39:$B$782,Y$11)+'СЕТ СН'!$F$11+СВЦЭМ!$D$10+'СЕТ СН'!$F$5-'СЕТ СН'!$F$21</f>
        <v>3691.5959055800004</v>
      </c>
      <c r="AA12" s="45"/>
    </row>
    <row r="13" spans="1:27" ht="15.75" x14ac:dyDescent="0.2">
      <c r="A13" s="35">
        <f>A12+1</f>
        <v>45232</v>
      </c>
      <c r="B13" s="36">
        <f>SUMIFS(СВЦЭМ!$D$39:$D$782,СВЦЭМ!$A$39:$A$782,$A13,СВЦЭМ!$B$39:$B$782,B$11)+'СЕТ СН'!$F$11+СВЦЭМ!$D$10+'СЕТ СН'!$F$5-'СЕТ СН'!$F$21</f>
        <v>3692.7402336000005</v>
      </c>
      <c r="C13" s="36">
        <f>SUMIFS(СВЦЭМ!$D$39:$D$782,СВЦЭМ!$A$39:$A$782,$A13,СВЦЭМ!$B$39:$B$782,C$11)+'СЕТ СН'!$F$11+СВЦЭМ!$D$10+'СЕТ СН'!$F$5-'СЕТ СН'!$F$21</f>
        <v>3747.5623093700001</v>
      </c>
      <c r="D13" s="36">
        <f>SUMIFS(СВЦЭМ!$D$39:$D$782,СВЦЭМ!$A$39:$A$782,$A13,СВЦЭМ!$B$39:$B$782,D$11)+'СЕТ СН'!$F$11+СВЦЭМ!$D$10+'СЕТ СН'!$F$5-'СЕТ СН'!$F$21</f>
        <v>3809.3154138399996</v>
      </c>
      <c r="E13" s="36">
        <f>SUMIFS(СВЦЭМ!$D$39:$D$782,СВЦЭМ!$A$39:$A$782,$A13,СВЦЭМ!$B$39:$B$782,E$11)+'СЕТ СН'!$F$11+СВЦЭМ!$D$10+'СЕТ СН'!$F$5-'СЕТ СН'!$F$21</f>
        <v>3801.9100695800003</v>
      </c>
      <c r="F13" s="36">
        <f>SUMIFS(СВЦЭМ!$D$39:$D$782,СВЦЭМ!$A$39:$A$782,$A13,СВЦЭМ!$B$39:$B$782,F$11)+'СЕТ СН'!$F$11+СВЦЭМ!$D$10+'СЕТ СН'!$F$5-'СЕТ СН'!$F$21</f>
        <v>3796.9042873600001</v>
      </c>
      <c r="G13" s="36">
        <f>SUMIFS(СВЦЭМ!$D$39:$D$782,СВЦЭМ!$A$39:$A$782,$A13,СВЦЭМ!$B$39:$B$782,G$11)+'СЕТ СН'!$F$11+СВЦЭМ!$D$10+'СЕТ СН'!$F$5-'СЕТ СН'!$F$21</f>
        <v>3788.1471024500001</v>
      </c>
      <c r="H13" s="36">
        <f>SUMIFS(СВЦЭМ!$D$39:$D$782,СВЦЭМ!$A$39:$A$782,$A13,СВЦЭМ!$B$39:$B$782,H$11)+'СЕТ СН'!$F$11+СВЦЭМ!$D$10+'СЕТ СН'!$F$5-'СЕТ СН'!$F$21</f>
        <v>3717.2313076600003</v>
      </c>
      <c r="I13" s="36">
        <f>SUMIFS(СВЦЭМ!$D$39:$D$782,СВЦЭМ!$A$39:$A$782,$A13,СВЦЭМ!$B$39:$B$782,I$11)+'СЕТ СН'!$F$11+СВЦЭМ!$D$10+'СЕТ СН'!$F$5-'СЕТ СН'!$F$21</f>
        <v>3629.8087500700003</v>
      </c>
      <c r="J13" s="36">
        <f>SUMIFS(СВЦЭМ!$D$39:$D$782,СВЦЭМ!$A$39:$A$782,$A13,СВЦЭМ!$B$39:$B$782,J$11)+'СЕТ СН'!$F$11+СВЦЭМ!$D$10+'СЕТ СН'!$F$5-'СЕТ СН'!$F$21</f>
        <v>3578.3614145700003</v>
      </c>
      <c r="K13" s="36">
        <f>SUMIFS(СВЦЭМ!$D$39:$D$782,СВЦЭМ!$A$39:$A$782,$A13,СВЦЭМ!$B$39:$B$782,K$11)+'СЕТ СН'!$F$11+СВЦЭМ!$D$10+'СЕТ СН'!$F$5-'СЕТ СН'!$F$21</f>
        <v>3531.1062671300001</v>
      </c>
      <c r="L13" s="36">
        <f>SUMIFS(СВЦЭМ!$D$39:$D$782,СВЦЭМ!$A$39:$A$782,$A13,СВЦЭМ!$B$39:$B$782,L$11)+'СЕТ СН'!$F$11+СВЦЭМ!$D$10+'СЕТ СН'!$F$5-'СЕТ СН'!$F$21</f>
        <v>3532.1372107500001</v>
      </c>
      <c r="M13" s="36">
        <f>SUMIFS(СВЦЭМ!$D$39:$D$782,СВЦЭМ!$A$39:$A$782,$A13,СВЦЭМ!$B$39:$B$782,M$11)+'СЕТ СН'!$F$11+СВЦЭМ!$D$10+'СЕТ СН'!$F$5-'СЕТ СН'!$F$21</f>
        <v>3548.7829584700003</v>
      </c>
      <c r="N13" s="36">
        <f>SUMIFS(СВЦЭМ!$D$39:$D$782,СВЦЭМ!$A$39:$A$782,$A13,СВЦЭМ!$B$39:$B$782,N$11)+'СЕТ СН'!$F$11+СВЦЭМ!$D$10+'СЕТ СН'!$F$5-'СЕТ СН'!$F$21</f>
        <v>3577.9442841400005</v>
      </c>
      <c r="O13" s="36">
        <f>SUMIFS(СВЦЭМ!$D$39:$D$782,СВЦЭМ!$A$39:$A$782,$A13,СВЦЭМ!$B$39:$B$782,O$11)+'СЕТ СН'!$F$11+СВЦЭМ!$D$10+'СЕТ СН'!$F$5-'СЕТ СН'!$F$21</f>
        <v>3577.5836145800004</v>
      </c>
      <c r="P13" s="36">
        <f>SUMIFS(СВЦЭМ!$D$39:$D$782,СВЦЭМ!$A$39:$A$782,$A13,СВЦЭМ!$B$39:$B$782,P$11)+'СЕТ СН'!$F$11+СВЦЭМ!$D$10+'СЕТ СН'!$F$5-'СЕТ СН'!$F$21</f>
        <v>3582.2755180600002</v>
      </c>
      <c r="Q13" s="36">
        <f>SUMIFS(СВЦЭМ!$D$39:$D$782,СВЦЭМ!$A$39:$A$782,$A13,СВЦЭМ!$B$39:$B$782,Q$11)+'СЕТ СН'!$F$11+СВЦЭМ!$D$10+'СЕТ СН'!$F$5-'СЕТ СН'!$F$21</f>
        <v>3592.26749432</v>
      </c>
      <c r="R13" s="36">
        <f>SUMIFS(СВЦЭМ!$D$39:$D$782,СВЦЭМ!$A$39:$A$782,$A13,СВЦЭМ!$B$39:$B$782,R$11)+'СЕТ СН'!$F$11+СВЦЭМ!$D$10+'СЕТ СН'!$F$5-'СЕТ СН'!$F$21</f>
        <v>3589.0884229800004</v>
      </c>
      <c r="S13" s="36">
        <f>SUMIFS(СВЦЭМ!$D$39:$D$782,СВЦЭМ!$A$39:$A$782,$A13,СВЦЭМ!$B$39:$B$782,S$11)+'СЕТ СН'!$F$11+СВЦЭМ!$D$10+'СЕТ СН'!$F$5-'СЕТ СН'!$F$21</f>
        <v>3570.0358509799999</v>
      </c>
      <c r="T13" s="36">
        <f>SUMIFS(СВЦЭМ!$D$39:$D$782,СВЦЭМ!$A$39:$A$782,$A13,СВЦЭМ!$B$39:$B$782,T$11)+'СЕТ СН'!$F$11+СВЦЭМ!$D$10+'СЕТ СН'!$F$5-'СЕТ СН'!$F$21</f>
        <v>3506.3902221900003</v>
      </c>
      <c r="U13" s="36">
        <f>SUMIFS(СВЦЭМ!$D$39:$D$782,СВЦЭМ!$A$39:$A$782,$A13,СВЦЭМ!$B$39:$B$782,U$11)+'СЕТ СН'!$F$11+СВЦЭМ!$D$10+'СЕТ СН'!$F$5-'СЕТ СН'!$F$21</f>
        <v>3486.4622487500001</v>
      </c>
      <c r="V13" s="36">
        <f>SUMIFS(СВЦЭМ!$D$39:$D$782,СВЦЭМ!$A$39:$A$782,$A13,СВЦЭМ!$B$39:$B$782,V$11)+'СЕТ СН'!$F$11+СВЦЭМ!$D$10+'СЕТ СН'!$F$5-'СЕТ СН'!$F$21</f>
        <v>3506.9815170400002</v>
      </c>
      <c r="W13" s="36">
        <f>SUMIFS(СВЦЭМ!$D$39:$D$782,СВЦЭМ!$A$39:$A$782,$A13,СВЦЭМ!$B$39:$B$782,W$11)+'СЕТ СН'!$F$11+СВЦЭМ!$D$10+'СЕТ СН'!$F$5-'СЕТ СН'!$F$21</f>
        <v>3532.0058103900001</v>
      </c>
      <c r="X13" s="36">
        <f>SUMIFS(СВЦЭМ!$D$39:$D$782,СВЦЭМ!$A$39:$A$782,$A13,СВЦЭМ!$B$39:$B$782,X$11)+'СЕТ СН'!$F$11+СВЦЭМ!$D$10+'СЕТ СН'!$F$5-'СЕТ СН'!$F$21</f>
        <v>3580.5899605700001</v>
      </c>
      <c r="Y13" s="36">
        <f>SUMIFS(СВЦЭМ!$D$39:$D$782,СВЦЭМ!$A$39:$A$782,$A13,СВЦЭМ!$B$39:$B$782,Y$11)+'СЕТ СН'!$F$11+СВЦЭМ!$D$10+'СЕТ СН'!$F$5-'СЕТ СН'!$F$21</f>
        <v>3638.0490697100004</v>
      </c>
    </row>
    <row r="14" spans="1:27" ht="15.75" x14ac:dyDescent="0.2">
      <c r="A14" s="35">
        <f t="shared" ref="A14:A41" si="0">A13+1</f>
        <v>45233</v>
      </c>
      <c r="B14" s="36">
        <f>SUMIFS(СВЦЭМ!$D$39:$D$782,СВЦЭМ!$A$39:$A$782,$A14,СВЦЭМ!$B$39:$B$782,B$11)+'СЕТ СН'!$F$11+СВЦЭМ!$D$10+'СЕТ СН'!$F$5-'СЕТ СН'!$F$21</f>
        <v>3676.4595567599999</v>
      </c>
      <c r="C14" s="36">
        <f>SUMIFS(СВЦЭМ!$D$39:$D$782,СВЦЭМ!$A$39:$A$782,$A14,СВЦЭМ!$B$39:$B$782,C$11)+'СЕТ СН'!$F$11+СВЦЭМ!$D$10+'СЕТ СН'!$F$5-'СЕТ СН'!$F$21</f>
        <v>3730.1001051399999</v>
      </c>
      <c r="D14" s="36">
        <f>SUMIFS(СВЦЭМ!$D$39:$D$782,СВЦЭМ!$A$39:$A$782,$A14,СВЦЭМ!$B$39:$B$782,D$11)+'СЕТ СН'!$F$11+СВЦЭМ!$D$10+'СЕТ СН'!$F$5-'СЕТ СН'!$F$21</f>
        <v>3763.9014851700003</v>
      </c>
      <c r="E14" s="36">
        <f>SUMIFS(СВЦЭМ!$D$39:$D$782,СВЦЭМ!$A$39:$A$782,$A14,СВЦЭМ!$B$39:$B$782,E$11)+'СЕТ СН'!$F$11+СВЦЭМ!$D$10+'СЕТ СН'!$F$5-'СЕТ СН'!$F$21</f>
        <v>3794.4031348900003</v>
      </c>
      <c r="F14" s="36">
        <f>SUMIFS(СВЦЭМ!$D$39:$D$782,СВЦЭМ!$A$39:$A$782,$A14,СВЦЭМ!$B$39:$B$782,F$11)+'СЕТ СН'!$F$11+СВЦЭМ!$D$10+'СЕТ СН'!$F$5-'СЕТ СН'!$F$21</f>
        <v>3810.6209326899998</v>
      </c>
      <c r="G14" s="36">
        <f>SUMIFS(СВЦЭМ!$D$39:$D$782,СВЦЭМ!$A$39:$A$782,$A14,СВЦЭМ!$B$39:$B$782,G$11)+'СЕТ СН'!$F$11+СВЦЭМ!$D$10+'СЕТ СН'!$F$5-'СЕТ СН'!$F$21</f>
        <v>3797.8345322100004</v>
      </c>
      <c r="H14" s="36">
        <f>SUMIFS(СВЦЭМ!$D$39:$D$782,СВЦЭМ!$A$39:$A$782,$A14,СВЦЭМ!$B$39:$B$782,H$11)+'СЕТ СН'!$F$11+СВЦЭМ!$D$10+'СЕТ СН'!$F$5-'СЕТ СН'!$F$21</f>
        <v>3732.6257071400005</v>
      </c>
      <c r="I14" s="36">
        <f>SUMIFS(СВЦЭМ!$D$39:$D$782,СВЦЭМ!$A$39:$A$782,$A14,СВЦЭМ!$B$39:$B$782,I$11)+'СЕТ СН'!$F$11+СВЦЭМ!$D$10+'СЕТ СН'!$F$5-'СЕТ СН'!$F$21</f>
        <v>3655.72883998</v>
      </c>
      <c r="J14" s="36">
        <f>SUMIFS(СВЦЭМ!$D$39:$D$782,СВЦЭМ!$A$39:$A$782,$A14,СВЦЭМ!$B$39:$B$782,J$11)+'СЕТ СН'!$F$11+СВЦЭМ!$D$10+'СЕТ СН'!$F$5-'СЕТ СН'!$F$21</f>
        <v>3617.6306741900003</v>
      </c>
      <c r="K14" s="36">
        <f>SUMIFS(СВЦЭМ!$D$39:$D$782,СВЦЭМ!$A$39:$A$782,$A14,СВЦЭМ!$B$39:$B$782,K$11)+'СЕТ СН'!$F$11+СВЦЭМ!$D$10+'СЕТ СН'!$F$5-'СЕТ СН'!$F$21</f>
        <v>3573.87875962</v>
      </c>
      <c r="L14" s="36">
        <f>SUMIFS(СВЦЭМ!$D$39:$D$782,СВЦЭМ!$A$39:$A$782,$A14,СВЦЭМ!$B$39:$B$782,L$11)+'СЕТ СН'!$F$11+СВЦЭМ!$D$10+'СЕТ СН'!$F$5-'СЕТ СН'!$F$21</f>
        <v>3595.3462560200005</v>
      </c>
      <c r="M14" s="36">
        <f>SUMIFS(СВЦЭМ!$D$39:$D$782,СВЦЭМ!$A$39:$A$782,$A14,СВЦЭМ!$B$39:$B$782,M$11)+'СЕТ СН'!$F$11+СВЦЭМ!$D$10+'СЕТ СН'!$F$5-'СЕТ СН'!$F$21</f>
        <v>3604.5268339600002</v>
      </c>
      <c r="N14" s="36">
        <f>SUMIFS(СВЦЭМ!$D$39:$D$782,СВЦЭМ!$A$39:$A$782,$A14,СВЦЭМ!$B$39:$B$782,N$11)+'СЕТ СН'!$F$11+СВЦЭМ!$D$10+'СЕТ СН'!$F$5-'СЕТ СН'!$F$21</f>
        <v>3641.2016343400001</v>
      </c>
      <c r="O14" s="36">
        <f>SUMIFS(СВЦЭМ!$D$39:$D$782,СВЦЭМ!$A$39:$A$782,$A14,СВЦЭМ!$B$39:$B$782,O$11)+'СЕТ СН'!$F$11+СВЦЭМ!$D$10+'СЕТ СН'!$F$5-'СЕТ СН'!$F$21</f>
        <v>3626.3537417400003</v>
      </c>
      <c r="P14" s="36">
        <f>SUMIFS(СВЦЭМ!$D$39:$D$782,СВЦЭМ!$A$39:$A$782,$A14,СВЦЭМ!$B$39:$B$782,P$11)+'СЕТ СН'!$F$11+СВЦЭМ!$D$10+'СЕТ СН'!$F$5-'СЕТ СН'!$F$21</f>
        <v>3624.3726640000004</v>
      </c>
      <c r="Q14" s="36">
        <f>SUMIFS(СВЦЭМ!$D$39:$D$782,СВЦЭМ!$A$39:$A$782,$A14,СВЦЭМ!$B$39:$B$782,Q$11)+'СЕТ СН'!$F$11+СВЦЭМ!$D$10+'СЕТ СН'!$F$5-'СЕТ СН'!$F$21</f>
        <v>3627.4939191900003</v>
      </c>
      <c r="R14" s="36">
        <f>SUMIFS(СВЦЭМ!$D$39:$D$782,СВЦЭМ!$A$39:$A$782,$A14,СВЦЭМ!$B$39:$B$782,R$11)+'СЕТ СН'!$F$11+СВЦЭМ!$D$10+'СЕТ СН'!$F$5-'СЕТ СН'!$F$21</f>
        <v>3629.5065724800002</v>
      </c>
      <c r="S14" s="36">
        <f>SUMIFS(СВЦЭМ!$D$39:$D$782,СВЦЭМ!$A$39:$A$782,$A14,СВЦЭМ!$B$39:$B$782,S$11)+'СЕТ СН'!$F$11+СВЦЭМ!$D$10+'СЕТ СН'!$F$5-'СЕТ СН'!$F$21</f>
        <v>3595.8514847800002</v>
      </c>
      <c r="T14" s="36">
        <f>SUMIFS(СВЦЭМ!$D$39:$D$782,СВЦЭМ!$A$39:$A$782,$A14,СВЦЭМ!$B$39:$B$782,T$11)+'СЕТ СН'!$F$11+СВЦЭМ!$D$10+'СЕТ СН'!$F$5-'СЕТ СН'!$F$21</f>
        <v>3533.0810112200002</v>
      </c>
      <c r="U14" s="36">
        <f>SUMIFS(СВЦЭМ!$D$39:$D$782,СВЦЭМ!$A$39:$A$782,$A14,СВЦЭМ!$B$39:$B$782,U$11)+'СЕТ СН'!$F$11+СВЦЭМ!$D$10+'СЕТ СН'!$F$5-'СЕТ СН'!$F$21</f>
        <v>3505.1865999600004</v>
      </c>
      <c r="V14" s="36">
        <f>SUMIFS(СВЦЭМ!$D$39:$D$782,СВЦЭМ!$A$39:$A$782,$A14,СВЦЭМ!$B$39:$B$782,V$11)+'СЕТ СН'!$F$11+СВЦЭМ!$D$10+'СЕТ СН'!$F$5-'СЕТ СН'!$F$21</f>
        <v>3534.6189057800002</v>
      </c>
      <c r="W14" s="36">
        <f>SUMIFS(СВЦЭМ!$D$39:$D$782,СВЦЭМ!$A$39:$A$782,$A14,СВЦЭМ!$B$39:$B$782,W$11)+'СЕТ СН'!$F$11+СВЦЭМ!$D$10+'СЕТ СН'!$F$5-'СЕТ СН'!$F$21</f>
        <v>3542.4034241700001</v>
      </c>
      <c r="X14" s="36">
        <f>SUMIFS(СВЦЭМ!$D$39:$D$782,СВЦЭМ!$A$39:$A$782,$A14,СВЦЭМ!$B$39:$B$782,X$11)+'СЕТ СН'!$F$11+СВЦЭМ!$D$10+'СЕТ СН'!$F$5-'СЕТ СН'!$F$21</f>
        <v>3592.6738158400003</v>
      </c>
      <c r="Y14" s="36">
        <f>SUMIFS(СВЦЭМ!$D$39:$D$782,СВЦЭМ!$A$39:$A$782,$A14,СВЦЭМ!$B$39:$B$782,Y$11)+'СЕТ СН'!$F$11+СВЦЭМ!$D$10+'СЕТ СН'!$F$5-'СЕТ СН'!$F$21</f>
        <v>3717.3405944300002</v>
      </c>
    </row>
    <row r="15" spans="1:27" ht="15.75" x14ac:dyDescent="0.2">
      <c r="A15" s="35">
        <f t="shared" si="0"/>
        <v>45234</v>
      </c>
      <c r="B15" s="36">
        <f>SUMIFS(СВЦЭМ!$D$39:$D$782,СВЦЭМ!$A$39:$A$782,$A15,СВЦЭМ!$B$39:$B$782,B$11)+'СЕТ СН'!$F$11+СВЦЭМ!$D$10+'СЕТ СН'!$F$5-'СЕТ СН'!$F$21</f>
        <v>3520.36487717</v>
      </c>
      <c r="C15" s="36">
        <f>SUMIFS(СВЦЭМ!$D$39:$D$782,СВЦЭМ!$A$39:$A$782,$A15,СВЦЭМ!$B$39:$B$782,C$11)+'СЕТ СН'!$F$11+СВЦЭМ!$D$10+'СЕТ СН'!$F$5-'СЕТ СН'!$F$21</f>
        <v>3583.4936743500002</v>
      </c>
      <c r="D15" s="36">
        <f>SUMIFS(СВЦЭМ!$D$39:$D$782,СВЦЭМ!$A$39:$A$782,$A15,СВЦЭМ!$B$39:$B$782,D$11)+'СЕТ СН'!$F$11+СВЦЭМ!$D$10+'СЕТ СН'!$F$5-'СЕТ СН'!$F$21</f>
        <v>3657.41508763</v>
      </c>
      <c r="E15" s="36">
        <f>SUMIFS(СВЦЭМ!$D$39:$D$782,СВЦЭМ!$A$39:$A$782,$A15,СВЦЭМ!$B$39:$B$782,E$11)+'СЕТ СН'!$F$11+СВЦЭМ!$D$10+'СЕТ СН'!$F$5-'СЕТ СН'!$F$21</f>
        <v>3676.6866937900004</v>
      </c>
      <c r="F15" s="36">
        <f>SUMIFS(СВЦЭМ!$D$39:$D$782,СВЦЭМ!$A$39:$A$782,$A15,СВЦЭМ!$B$39:$B$782,F$11)+'СЕТ СН'!$F$11+СВЦЭМ!$D$10+'СЕТ СН'!$F$5-'СЕТ СН'!$F$21</f>
        <v>3679.9623574000002</v>
      </c>
      <c r="G15" s="36">
        <f>SUMIFS(СВЦЭМ!$D$39:$D$782,СВЦЭМ!$A$39:$A$782,$A15,СВЦЭМ!$B$39:$B$782,G$11)+'СЕТ СН'!$F$11+СВЦЭМ!$D$10+'СЕТ СН'!$F$5-'СЕТ СН'!$F$21</f>
        <v>3680.2898756600002</v>
      </c>
      <c r="H15" s="36">
        <f>SUMIFS(СВЦЭМ!$D$39:$D$782,СВЦЭМ!$A$39:$A$782,$A15,СВЦЭМ!$B$39:$B$782,H$11)+'СЕТ СН'!$F$11+СВЦЭМ!$D$10+'СЕТ СН'!$F$5-'СЕТ СН'!$F$21</f>
        <v>3668.0394979700004</v>
      </c>
      <c r="I15" s="36">
        <f>SUMIFS(СВЦЭМ!$D$39:$D$782,СВЦЭМ!$A$39:$A$782,$A15,СВЦЭМ!$B$39:$B$782,I$11)+'СЕТ СН'!$F$11+СВЦЭМ!$D$10+'СЕТ СН'!$F$5-'СЕТ СН'!$F$21</f>
        <v>3559.4425081300001</v>
      </c>
      <c r="J15" s="36">
        <f>SUMIFS(СВЦЭМ!$D$39:$D$782,СВЦЭМ!$A$39:$A$782,$A15,СВЦЭМ!$B$39:$B$782,J$11)+'СЕТ СН'!$F$11+СВЦЭМ!$D$10+'СЕТ СН'!$F$5-'СЕТ СН'!$F$21</f>
        <v>3475.3170018300002</v>
      </c>
      <c r="K15" s="36">
        <f>SUMIFS(СВЦЭМ!$D$39:$D$782,СВЦЭМ!$A$39:$A$782,$A15,СВЦЭМ!$B$39:$B$782,K$11)+'СЕТ СН'!$F$11+СВЦЭМ!$D$10+'СЕТ СН'!$F$5-'СЕТ СН'!$F$21</f>
        <v>3421.7047516600005</v>
      </c>
      <c r="L15" s="36">
        <f>SUMIFS(СВЦЭМ!$D$39:$D$782,СВЦЭМ!$A$39:$A$782,$A15,СВЦЭМ!$B$39:$B$782,L$11)+'СЕТ СН'!$F$11+СВЦЭМ!$D$10+'СЕТ СН'!$F$5-'СЕТ СН'!$F$21</f>
        <v>3394.7869429299999</v>
      </c>
      <c r="M15" s="36">
        <f>SUMIFS(СВЦЭМ!$D$39:$D$782,СВЦЭМ!$A$39:$A$782,$A15,СВЦЭМ!$B$39:$B$782,M$11)+'СЕТ СН'!$F$11+СВЦЭМ!$D$10+'СЕТ СН'!$F$5-'СЕТ СН'!$F$21</f>
        <v>3389.3476952400001</v>
      </c>
      <c r="N15" s="36">
        <f>SUMIFS(СВЦЭМ!$D$39:$D$782,СВЦЭМ!$A$39:$A$782,$A15,СВЦЭМ!$B$39:$B$782,N$11)+'СЕТ СН'!$F$11+СВЦЭМ!$D$10+'СЕТ СН'!$F$5-'СЕТ СН'!$F$21</f>
        <v>3414.6905068900005</v>
      </c>
      <c r="O15" s="36">
        <f>SUMIFS(СВЦЭМ!$D$39:$D$782,СВЦЭМ!$A$39:$A$782,$A15,СВЦЭМ!$B$39:$B$782,O$11)+'СЕТ СН'!$F$11+СВЦЭМ!$D$10+'СЕТ СН'!$F$5-'СЕТ СН'!$F$21</f>
        <v>3440.8410461100002</v>
      </c>
      <c r="P15" s="36">
        <f>SUMIFS(СВЦЭМ!$D$39:$D$782,СВЦЭМ!$A$39:$A$782,$A15,СВЦЭМ!$B$39:$B$782,P$11)+'СЕТ СН'!$F$11+СВЦЭМ!$D$10+'СЕТ СН'!$F$5-'СЕТ СН'!$F$21</f>
        <v>3462.1281206000003</v>
      </c>
      <c r="Q15" s="36">
        <f>SUMIFS(СВЦЭМ!$D$39:$D$782,СВЦЭМ!$A$39:$A$782,$A15,СВЦЭМ!$B$39:$B$782,Q$11)+'СЕТ СН'!$F$11+СВЦЭМ!$D$10+'СЕТ СН'!$F$5-'СЕТ СН'!$F$21</f>
        <v>3465.6587628900002</v>
      </c>
      <c r="R15" s="36">
        <f>SUMIFS(СВЦЭМ!$D$39:$D$782,СВЦЭМ!$A$39:$A$782,$A15,СВЦЭМ!$B$39:$B$782,R$11)+'СЕТ СН'!$F$11+СВЦЭМ!$D$10+'СЕТ СН'!$F$5-'СЕТ СН'!$F$21</f>
        <v>3456.5605977100004</v>
      </c>
      <c r="S15" s="36">
        <f>SUMIFS(СВЦЭМ!$D$39:$D$782,СВЦЭМ!$A$39:$A$782,$A15,СВЦЭМ!$B$39:$B$782,S$11)+'СЕТ СН'!$F$11+СВЦЭМ!$D$10+'СЕТ СН'!$F$5-'СЕТ СН'!$F$21</f>
        <v>3433.2975683100003</v>
      </c>
      <c r="T15" s="36">
        <f>SUMIFS(СВЦЭМ!$D$39:$D$782,СВЦЭМ!$A$39:$A$782,$A15,СВЦЭМ!$B$39:$B$782,T$11)+'СЕТ СН'!$F$11+СВЦЭМ!$D$10+'СЕТ СН'!$F$5-'СЕТ СН'!$F$21</f>
        <v>3365.26082107</v>
      </c>
      <c r="U15" s="36">
        <f>SUMIFS(СВЦЭМ!$D$39:$D$782,СВЦЭМ!$A$39:$A$782,$A15,СВЦЭМ!$B$39:$B$782,U$11)+'СЕТ СН'!$F$11+СВЦЭМ!$D$10+'СЕТ СН'!$F$5-'СЕТ СН'!$F$21</f>
        <v>3349.5346210400003</v>
      </c>
      <c r="V15" s="36">
        <f>SUMIFS(СВЦЭМ!$D$39:$D$782,СВЦЭМ!$A$39:$A$782,$A15,СВЦЭМ!$B$39:$B$782,V$11)+'СЕТ СН'!$F$11+СВЦЭМ!$D$10+'СЕТ СН'!$F$5-'СЕТ СН'!$F$21</f>
        <v>3372.4261723400004</v>
      </c>
      <c r="W15" s="36">
        <f>SUMIFS(СВЦЭМ!$D$39:$D$782,СВЦЭМ!$A$39:$A$782,$A15,СВЦЭМ!$B$39:$B$782,W$11)+'СЕТ СН'!$F$11+СВЦЭМ!$D$10+'СЕТ СН'!$F$5-'СЕТ СН'!$F$21</f>
        <v>3399.9886014000003</v>
      </c>
      <c r="X15" s="36">
        <f>SUMIFS(СВЦЭМ!$D$39:$D$782,СВЦЭМ!$A$39:$A$782,$A15,СВЦЭМ!$B$39:$B$782,X$11)+'СЕТ СН'!$F$11+СВЦЭМ!$D$10+'СЕТ СН'!$F$5-'СЕТ СН'!$F$21</f>
        <v>3443.2123360599999</v>
      </c>
      <c r="Y15" s="36">
        <f>SUMIFS(СВЦЭМ!$D$39:$D$782,СВЦЭМ!$A$39:$A$782,$A15,СВЦЭМ!$B$39:$B$782,Y$11)+'СЕТ СН'!$F$11+СВЦЭМ!$D$10+'СЕТ СН'!$F$5-'СЕТ СН'!$F$21</f>
        <v>3480.9035221499998</v>
      </c>
    </row>
    <row r="16" spans="1:27" ht="15.75" x14ac:dyDescent="0.2">
      <c r="A16" s="35">
        <f t="shared" si="0"/>
        <v>45235</v>
      </c>
      <c r="B16" s="36">
        <f>SUMIFS(СВЦЭМ!$D$39:$D$782,СВЦЭМ!$A$39:$A$782,$A16,СВЦЭМ!$B$39:$B$782,B$11)+'СЕТ СН'!$F$11+СВЦЭМ!$D$10+'СЕТ СН'!$F$5-'СЕТ СН'!$F$21</f>
        <v>3627.1867719100001</v>
      </c>
      <c r="C16" s="36">
        <f>SUMIFS(СВЦЭМ!$D$39:$D$782,СВЦЭМ!$A$39:$A$782,$A16,СВЦЭМ!$B$39:$B$782,C$11)+'СЕТ СН'!$F$11+СВЦЭМ!$D$10+'СЕТ СН'!$F$5-'СЕТ СН'!$F$21</f>
        <v>3676.4756218000002</v>
      </c>
      <c r="D16" s="36">
        <f>SUMIFS(СВЦЭМ!$D$39:$D$782,СВЦЭМ!$A$39:$A$782,$A16,СВЦЭМ!$B$39:$B$782,D$11)+'СЕТ СН'!$F$11+СВЦЭМ!$D$10+'СЕТ СН'!$F$5-'СЕТ СН'!$F$21</f>
        <v>3739.5418931600002</v>
      </c>
      <c r="E16" s="36">
        <f>SUMIFS(СВЦЭМ!$D$39:$D$782,СВЦЭМ!$A$39:$A$782,$A16,СВЦЭМ!$B$39:$B$782,E$11)+'СЕТ СН'!$F$11+СВЦЭМ!$D$10+'СЕТ СН'!$F$5-'СЕТ СН'!$F$21</f>
        <v>3733.9274653900002</v>
      </c>
      <c r="F16" s="36">
        <f>SUMIFS(СВЦЭМ!$D$39:$D$782,СВЦЭМ!$A$39:$A$782,$A16,СВЦЭМ!$B$39:$B$782,F$11)+'СЕТ СН'!$F$11+СВЦЭМ!$D$10+'СЕТ СН'!$F$5-'СЕТ СН'!$F$21</f>
        <v>3743.6350642400002</v>
      </c>
      <c r="G16" s="36">
        <f>SUMIFS(СВЦЭМ!$D$39:$D$782,СВЦЭМ!$A$39:$A$782,$A16,СВЦЭМ!$B$39:$B$782,G$11)+'СЕТ СН'!$F$11+СВЦЭМ!$D$10+'СЕТ СН'!$F$5-'СЕТ СН'!$F$21</f>
        <v>3740.3399500100004</v>
      </c>
      <c r="H16" s="36">
        <f>SUMIFS(СВЦЭМ!$D$39:$D$782,СВЦЭМ!$A$39:$A$782,$A16,СВЦЭМ!$B$39:$B$782,H$11)+'СЕТ СН'!$F$11+СВЦЭМ!$D$10+'СЕТ СН'!$F$5-'СЕТ СН'!$F$21</f>
        <v>3720.7855339799999</v>
      </c>
      <c r="I16" s="36">
        <f>SUMIFS(СВЦЭМ!$D$39:$D$782,СВЦЭМ!$A$39:$A$782,$A16,СВЦЭМ!$B$39:$B$782,I$11)+'СЕТ СН'!$F$11+СВЦЭМ!$D$10+'СЕТ СН'!$F$5-'СЕТ СН'!$F$21</f>
        <v>3691.7526906000003</v>
      </c>
      <c r="J16" s="36">
        <f>SUMIFS(СВЦЭМ!$D$39:$D$782,СВЦЭМ!$A$39:$A$782,$A16,СВЦЭМ!$B$39:$B$782,J$11)+'СЕТ СН'!$F$11+СВЦЭМ!$D$10+'СЕТ СН'!$F$5-'СЕТ СН'!$F$21</f>
        <v>3636.0190739400005</v>
      </c>
      <c r="K16" s="36">
        <f>SUMIFS(СВЦЭМ!$D$39:$D$782,СВЦЭМ!$A$39:$A$782,$A16,СВЦЭМ!$B$39:$B$782,K$11)+'СЕТ СН'!$F$11+СВЦЭМ!$D$10+'СЕТ СН'!$F$5-'СЕТ СН'!$F$21</f>
        <v>3563.1949098600003</v>
      </c>
      <c r="L16" s="36">
        <f>SUMIFS(СВЦЭМ!$D$39:$D$782,СВЦЭМ!$A$39:$A$782,$A16,СВЦЭМ!$B$39:$B$782,L$11)+'СЕТ СН'!$F$11+СВЦЭМ!$D$10+'СЕТ СН'!$F$5-'СЕТ СН'!$F$21</f>
        <v>3541.1115965300005</v>
      </c>
      <c r="M16" s="36">
        <f>SUMIFS(СВЦЭМ!$D$39:$D$782,СВЦЭМ!$A$39:$A$782,$A16,СВЦЭМ!$B$39:$B$782,M$11)+'СЕТ СН'!$F$11+СВЦЭМ!$D$10+'СЕТ СН'!$F$5-'СЕТ СН'!$F$21</f>
        <v>3546.6085329900002</v>
      </c>
      <c r="N16" s="36">
        <f>SUMIFS(СВЦЭМ!$D$39:$D$782,СВЦЭМ!$A$39:$A$782,$A16,СВЦЭМ!$B$39:$B$782,N$11)+'СЕТ СН'!$F$11+СВЦЭМ!$D$10+'СЕТ СН'!$F$5-'СЕТ СН'!$F$21</f>
        <v>3544.0375564300002</v>
      </c>
      <c r="O16" s="36">
        <f>SUMIFS(СВЦЭМ!$D$39:$D$782,СВЦЭМ!$A$39:$A$782,$A16,СВЦЭМ!$B$39:$B$782,O$11)+'СЕТ СН'!$F$11+СВЦЭМ!$D$10+'СЕТ СН'!$F$5-'СЕТ СН'!$F$21</f>
        <v>3564.9904999700002</v>
      </c>
      <c r="P16" s="36">
        <f>SUMIFS(СВЦЭМ!$D$39:$D$782,СВЦЭМ!$A$39:$A$782,$A16,СВЦЭМ!$B$39:$B$782,P$11)+'СЕТ СН'!$F$11+СВЦЭМ!$D$10+'СЕТ СН'!$F$5-'СЕТ СН'!$F$21</f>
        <v>3587.7992933300002</v>
      </c>
      <c r="Q16" s="36">
        <f>SUMIFS(СВЦЭМ!$D$39:$D$782,СВЦЭМ!$A$39:$A$782,$A16,СВЦЭМ!$B$39:$B$782,Q$11)+'СЕТ СН'!$F$11+СВЦЭМ!$D$10+'СЕТ СН'!$F$5-'СЕТ СН'!$F$21</f>
        <v>3603.5788653099999</v>
      </c>
      <c r="R16" s="36">
        <f>SUMIFS(СВЦЭМ!$D$39:$D$782,СВЦЭМ!$A$39:$A$782,$A16,СВЦЭМ!$B$39:$B$782,R$11)+'СЕТ СН'!$F$11+СВЦЭМ!$D$10+'СЕТ СН'!$F$5-'СЕТ СН'!$F$21</f>
        <v>3593.5759049600001</v>
      </c>
      <c r="S16" s="36">
        <f>SUMIFS(СВЦЭМ!$D$39:$D$782,СВЦЭМ!$A$39:$A$782,$A16,СВЦЭМ!$B$39:$B$782,S$11)+'СЕТ СН'!$F$11+СВЦЭМ!$D$10+'СЕТ СН'!$F$5-'СЕТ СН'!$F$21</f>
        <v>3566.7112351300002</v>
      </c>
      <c r="T16" s="36">
        <f>SUMIFS(СВЦЭМ!$D$39:$D$782,СВЦЭМ!$A$39:$A$782,$A16,СВЦЭМ!$B$39:$B$782,T$11)+'СЕТ СН'!$F$11+СВЦЭМ!$D$10+'СЕТ СН'!$F$5-'СЕТ СН'!$F$21</f>
        <v>3494.4652758600005</v>
      </c>
      <c r="U16" s="36">
        <f>SUMIFS(СВЦЭМ!$D$39:$D$782,СВЦЭМ!$A$39:$A$782,$A16,СВЦЭМ!$B$39:$B$782,U$11)+'СЕТ СН'!$F$11+СВЦЭМ!$D$10+'СЕТ СН'!$F$5-'СЕТ СН'!$F$21</f>
        <v>3483.9525847700002</v>
      </c>
      <c r="V16" s="36">
        <f>SUMIFS(СВЦЭМ!$D$39:$D$782,СВЦЭМ!$A$39:$A$782,$A16,СВЦЭМ!$B$39:$B$782,V$11)+'СЕТ СН'!$F$11+СВЦЭМ!$D$10+'СЕТ СН'!$F$5-'СЕТ СН'!$F$21</f>
        <v>3504.5236818000003</v>
      </c>
      <c r="W16" s="36">
        <f>SUMIFS(СВЦЭМ!$D$39:$D$782,СВЦЭМ!$A$39:$A$782,$A16,СВЦЭМ!$B$39:$B$782,W$11)+'СЕТ СН'!$F$11+СВЦЭМ!$D$10+'СЕТ СН'!$F$5-'СЕТ СН'!$F$21</f>
        <v>3522.82112031</v>
      </c>
      <c r="X16" s="36">
        <f>SUMIFS(СВЦЭМ!$D$39:$D$782,СВЦЭМ!$A$39:$A$782,$A16,СВЦЭМ!$B$39:$B$782,X$11)+'СЕТ СН'!$F$11+СВЦЭМ!$D$10+'СЕТ СН'!$F$5-'СЕТ СН'!$F$21</f>
        <v>3565.9750525700001</v>
      </c>
      <c r="Y16" s="36">
        <f>SUMIFS(СВЦЭМ!$D$39:$D$782,СВЦЭМ!$A$39:$A$782,$A16,СВЦЭМ!$B$39:$B$782,Y$11)+'СЕТ СН'!$F$11+СВЦЭМ!$D$10+'СЕТ СН'!$F$5-'СЕТ СН'!$F$21</f>
        <v>3623.2095926400002</v>
      </c>
    </row>
    <row r="17" spans="1:25" ht="15.75" x14ac:dyDescent="0.2">
      <c r="A17" s="35">
        <f t="shared" si="0"/>
        <v>45236</v>
      </c>
      <c r="B17" s="36">
        <f>SUMIFS(СВЦЭМ!$D$39:$D$782,СВЦЭМ!$A$39:$A$782,$A17,СВЦЭМ!$B$39:$B$782,B$11)+'СЕТ СН'!$F$11+СВЦЭМ!$D$10+'СЕТ СН'!$F$5-'СЕТ СН'!$F$21</f>
        <v>3536.1389902800001</v>
      </c>
      <c r="C17" s="36">
        <f>SUMIFS(СВЦЭМ!$D$39:$D$782,СВЦЭМ!$A$39:$A$782,$A17,СВЦЭМ!$B$39:$B$782,C$11)+'СЕТ СН'!$F$11+СВЦЭМ!$D$10+'СЕТ СН'!$F$5-'СЕТ СН'!$F$21</f>
        <v>3588.7264615399999</v>
      </c>
      <c r="D17" s="36">
        <f>SUMIFS(СВЦЭМ!$D$39:$D$782,СВЦЭМ!$A$39:$A$782,$A17,СВЦЭМ!$B$39:$B$782,D$11)+'СЕТ СН'!$F$11+СВЦЭМ!$D$10+'СЕТ СН'!$F$5-'СЕТ СН'!$F$21</f>
        <v>3609.29270748</v>
      </c>
      <c r="E17" s="36">
        <f>SUMIFS(СВЦЭМ!$D$39:$D$782,СВЦЭМ!$A$39:$A$782,$A17,СВЦЭМ!$B$39:$B$782,E$11)+'СЕТ СН'!$F$11+СВЦЭМ!$D$10+'СЕТ СН'!$F$5-'СЕТ СН'!$F$21</f>
        <v>3625.7349578600001</v>
      </c>
      <c r="F17" s="36">
        <f>SUMIFS(СВЦЭМ!$D$39:$D$782,СВЦЭМ!$A$39:$A$782,$A17,СВЦЭМ!$B$39:$B$782,F$11)+'СЕТ СН'!$F$11+СВЦЭМ!$D$10+'СЕТ СН'!$F$5-'СЕТ СН'!$F$21</f>
        <v>3624.9045355600001</v>
      </c>
      <c r="G17" s="36">
        <f>SUMIFS(СВЦЭМ!$D$39:$D$782,СВЦЭМ!$A$39:$A$782,$A17,СВЦЭМ!$B$39:$B$782,G$11)+'СЕТ СН'!$F$11+СВЦЭМ!$D$10+'СЕТ СН'!$F$5-'СЕТ СН'!$F$21</f>
        <v>3613.3617483000003</v>
      </c>
      <c r="H17" s="36">
        <f>SUMIFS(СВЦЭМ!$D$39:$D$782,СВЦЭМ!$A$39:$A$782,$A17,СВЦЭМ!$B$39:$B$782,H$11)+'СЕТ СН'!$F$11+СВЦЭМ!$D$10+'СЕТ СН'!$F$5-'СЕТ СН'!$F$21</f>
        <v>3607.8698405800001</v>
      </c>
      <c r="I17" s="36">
        <f>SUMIFS(СВЦЭМ!$D$39:$D$782,СВЦЭМ!$A$39:$A$782,$A17,СВЦЭМ!$B$39:$B$782,I$11)+'СЕТ СН'!$F$11+СВЦЭМ!$D$10+'СЕТ СН'!$F$5-'СЕТ СН'!$F$21</f>
        <v>3571.3834105900005</v>
      </c>
      <c r="J17" s="36">
        <f>SUMIFS(СВЦЭМ!$D$39:$D$782,СВЦЭМ!$A$39:$A$782,$A17,СВЦЭМ!$B$39:$B$782,J$11)+'СЕТ СН'!$F$11+СВЦЭМ!$D$10+'СЕТ СН'!$F$5-'СЕТ СН'!$F$21</f>
        <v>3524.6207605899999</v>
      </c>
      <c r="K17" s="36">
        <f>SUMIFS(СВЦЭМ!$D$39:$D$782,СВЦЭМ!$A$39:$A$782,$A17,СВЦЭМ!$B$39:$B$782,K$11)+'СЕТ СН'!$F$11+СВЦЭМ!$D$10+'СЕТ СН'!$F$5-'СЕТ СН'!$F$21</f>
        <v>3446.7128327400001</v>
      </c>
      <c r="L17" s="36">
        <f>SUMIFS(СВЦЭМ!$D$39:$D$782,СВЦЭМ!$A$39:$A$782,$A17,СВЦЭМ!$B$39:$B$782,L$11)+'СЕТ СН'!$F$11+СВЦЭМ!$D$10+'СЕТ СН'!$F$5-'СЕТ СН'!$F$21</f>
        <v>3414.4799473200001</v>
      </c>
      <c r="M17" s="36">
        <f>SUMIFS(СВЦЭМ!$D$39:$D$782,СВЦЭМ!$A$39:$A$782,$A17,СВЦЭМ!$B$39:$B$782,M$11)+'СЕТ СН'!$F$11+СВЦЭМ!$D$10+'СЕТ СН'!$F$5-'СЕТ СН'!$F$21</f>
        <v>3413.6938083200002</v>
      </c>
      <c r="N17" s="36">
        <f>SUMIFS(СВЦЭМ!$D$39:$D$782,СВЦЭМ!$A$39:$A$782,$A17,СВЦЭМ!$B$39:$B$782,N$11)+'СЕТ СН'!$F$11+СВЦЭМ!$D$10+'СЕТ СН'!$F$5-'СЕТ СН'!$F$21</f>
        <v>3416.7175961700004</v>
      </c>
      <c r="O17" s="36">
        <f>SUMIFS(СВЦЭМ!$D$39:$D$782,СВЦЭМ!$A$39:$A$782,$A17,СВЦЭМ!$B$39:$B$782,O$11)+'СЕТ СН'!$F$11+СВЦЭМ!$D$10+'СЕТ СН'!$F$5-'СЕТ СН'!$F$21</f>
        <v>3443.0918508000004</v>
      </c>
      <c r="P17" s="36">
        <f>SUMIFS(СВЦЭМ!$D$39:$D$782,СВЦЭМ!$A$39:$A$782,$A17,СВЦЭМ!$B$39:$B$782,P$11)+'СЕТ СН'!$F$11+СВЦЭМ!$D$10+'СЕТ СН'!$F$5-'СЕТ СН'!$F$21</f>
        <v>3448.1771658200005</v>
      </c>
      <c r="Q17" s="36">
        <f>SUMIFS(СВЦЭМ!$D$39:$D$782,СВЦЭМ!$A$39:$A$782,$A17,СВЦЭМ!$B$39:$B$782,Q$11)+'СЕТ СН'!$F$11+СВЦЭМ!$D$10+'СЕТ СН'!$F$5-'СЕТ СН'!$F$21</f>
        <v>3462.9626952600001</v>
      </c>
      <c r="R17" s="36">
        <f>SUMIFS(СВЦЭМ!$D$39:$D$782,СВЦЭМ!$A$39:$A$782,$A17,СВЦЭМ!$B$39:$B$782,R$11)+'СЕТ СН'!$F$11+СВЦЭМ!$D$10+'СЕТ СН'!$F$5-'СЕТ СН'!$F$21</f>
        <v>3451.9754338100001</v>
      </c>
      <c r="S17" s="36">
        <f>SUMIFS(СВЦЭМ!$D$39:$D$782,СВЦЭМ!$A$39:$A$782,$A17,СВЦЭМ!$B$39:$B$782,S$11)+'СЕТ СН'!$F$11+СВЦЭМ!$D$10+'СЕТ СН'!$F$5-'СЕТ СН'!$F$21</f>
        <v>3419.9999203699999</v>
      </c>
      <c r="T17" s="36">
        <f>SUMIFS(СВЦЭМ!$D$39:$D$782,СВЦЭМ!$A$39:$A$782,$A17,СВЦЭМ!$B$39:$B$782,T$11)+'СЕТ СН'!$F$11+СВЦЭМ!$D$10+'СЕТ СН'!$F$5-'СЕТ СН'!$F$21</f>
        <v>3345.86206021</v>
      </c>
      <c r="U17" s="36">
        <f>SUMIFS(СВЦЭМ!$D$39:$D$782,СВЦЭМ!$A$39:$A$782,$A17,СВЦЭМ!$B$39:$B$782,U$11)+'СЕТ СН'!$F$11+СВЦЭМ!$D$10+'СЕТ СН'!$F$5-'СЕТ СН'!$F$21</f>
        <v>3329.1451682900001</v>
      </c>
      <c r="V17" s="36">
        <f>SUMIFS(СВЦЭМ!$D$39:$D$782,СВЦЭМ!$A$39:$A$782,$A17,СВЦЭМ!$B$39:$B$782,V$11)+'СЕТ СН'!$F$11+СВЦЭМ!$D$10+'СЕТ СН'!$F$5-'СЕТ СН'!$F$21</f>
        <v>3362.8984675199999</v>
      </c>
      <c r="W17" s="36">
        <f>SUMIFS(СВЦЭМ!$D$39:$D$782,СВЦЭМ!$A$39:$A$782,$A17,СВЦЭМ!$B$39:$B$782,W$11)+'СЕТ СН'!$F$11+СВЦЭМ!$D$10+'СЕТ СН'!$F$5-'СЕТ СН'!$F$21</f>
        <v>3388.7022392300005</v>
      </c>
      <c r="X17" s="36">
        <f>SUMIFS(СВЦЭМ!$D$39:$D$782,СВЦЭМ!$A$39:$A$782,$A17,СВЦЭМ!$B$39:$B$782,X$11)+'СЕТ СН'!$F$11+СВЦЭМ!$D$10+'СЕТ СН'!$F$5-'СЕТ СН'!$F$21</f>
        <v>3431.3333083300004</v>
      </c>
      <c r="Y17" s="36">
        <f>SUMIFS(СВЦЭМ!$D$39:$D$782,СВЦЭМ!$A$39:$A$782,$A17,СВЦЭМ!$B$39:$B$782,Y$11)+'СЕТ СН'!$F$11+СВЦЭМ!$D$10+'СЕТ СН'!$F$5-'СЕТ СН'!$F$21</f>
        <v>3476.4721548100001</v>
      </c>
    </row>
    <row r="18" spans="1:25" ht="15.75" x14ac:dyDescent="0.2">
      <c r="A18" s="35">
        <f t="shared" si="0"/>
        <v>45237</v>
      </c>
      <c r="B18" s="36">
        <f>SUMIFS(СВЦЭМ!$D$39:$D$782,СВЦЭМ!$A$39:$A$782,$A18,СВЦЭМ!$B$39:$B$782,B$11)+'СЕТ СН'!$F$11+СВЦЭМ!$D$10+'СЕТ СН'!$F$5-'СЕТ СН'!$F$21</f>
        <v>3489.4825187500001</v>
      </c>
      <c r="C18" s="36">
        <f>SUMIFS(СВЦЭМ!$D$39:$D$782,СВЦЭМ!$A$39:$A$782,$A18,СВЦЭМ!$B$39:$B$782,C$11)+'СЕТ СН'!$F$11+СВЦЭМ!$D$10+'СЕТ СН'!$F$5-'СЕТ СН'!$F$21</f>
        <v>3536.60701883</v>
      </c>
      <c r="D18" s="36">
        <f>SUMIFS(СВЦЭМ!$D$39:$D$782,СВЦЭМ!$A$39:$A$782,$A18,СВЦЭМ!$B$39:$B$782,D$11)+'СЕТ СН'!$F$11+СВЦЭМ!$D$10+'СЕТ СН'!$F$5-'СЕТ СН'!$F$21</f>
        <v>3598.9952777400003</v>
      </c>
      <c r="E18" s="36">
        <f>SUMIFS(СВЦЭМ!$D$39:$D$782,СВЦЭМ!$A$39:$A$782,$A18,СВЦЭМ!$B$39:$B$782,E$11)+'СЕТ СН'!$F$11+СВЦЭМ!$D$10+'СЕТ СН'!$F$5-'СЕТ СН'!$F$21</f>
        <v>3586.8080371800002</v>
      </c>
      <c r="F18" s="36">
        <f>SUMIFS(СВЦЭМ!$D$39:$D$782,СВЦЭМ!$A$39:$A$782,$A18,СВЦЭМ!$B$39:$B$782,F$11)+'СЕТ СН'!$F$11+СВЦЭМ!$D$10+'СЕТ СН'!$F$5-'СЕТ СН'!$F$21</f>
        <v>3587.9164413400003</v>
      </c>
      <c r="G18" s="36">
        <f>SUMIFS(СВЦЭМ!$D$39:$D$782,СВЦЭМ!$A$39:$A$782,$A18,СВЦЭМ!$B$39:$B$782,G$11)+'СЕТ СН'!$F$11+СВЦЭМ!$D$10+'СЕТ СН'!$F$5-'СЕТ СН'!$F$21</f>
        <v>3570.7630642100003</v>
      </c>
      <c r="H18" s="36">
        <f>SUMIFS(СВЦЭМ!$D$39:$D$782,СВЦЭМ!$A$39:$A$782,$A18,СВЦЭМ!$B$39:$B$782,H$11)+'СЕТ СН'!$F$11+СВЦЭМ!$D$10+'СЕТ СН'!$F$5-'СЕТ СН'!$F$21</f>
        <v>3561.6189370500001</v>
      </c>
      <c r="I18" s="36">
        <f>SUMIFS(СВЦЭМ!$D$39:$D$782,СВЦЭМ!$A$39:$A$782,$A18,СВЦЭМ!$B$39:$B$782,I$11)+'СЕТ СН'!$F$11+СВЦЭМ!$D$10+'СЕТ СН'!$F$5-'СЕТ СН'!$F$21</f>
        <v>3517.7485667999999</v>
      </c>
      <c r="J18" s="36">
        <f>SUMIFS(СВЦЭМ!$D$39:$D$782,СВЦЭМ!$A$39:$A$782,$A18,СВЦЭМ!$B$39:$B$782,J$11)+'СЕТ СН'!$F$11+СВЦЭМ!$D$10+'СЕТ СН'!$F$5-'СЕТ СН'!$F$21</f>
        <v>3469.8821060500004</v>
      </c>
      <c r="K18" s="36">
        <f>SUMIFS(СВЦЭМ!$D$39:$D$782,СВЦЭМ!$A$39:$A$782,$A18,СВЦЭМ!$B$39:$B$782,K$11)+'СЕТ СН'!$F$11+СВЦЭМ!$D$10+'СЕТ СН'!$F$5-'СЕТ СН'!$F$21</f>
        <v>3452.4561677800002</v>
      </c>
      <c r="L18" s="36">
        <f>SUMIFS(СВЦЭМ!$D$39:$D$782,СВЦЭМ!$A$39:$A$782,$A18,СВЦЭМ!$B$39:$B$782,L$11)+'СЕТ СН'!$F$11+СВЦЭМ!$D$10+'СЕТ СН'!$F$5-'СЕТ СН'!$F$21</f>
        <v>3417.7703190700004</v>
      </c>
      <c r="M18" s="36">
        <f>SUMIFS(СВЦЭМ!$D$39:$D$782,СВЦЭМ!$A$39:$A$782,$A18,СВЦЭМ!$B$39:$B$782,M$11)+'СЕТ СН'!$F$11+СВЦЭМ!$D$10+'СЕТ СН'!$F$5-'СЕТ СН'!$F$21</f>
        <v>3426.0798663100004</v>
      </c>
      <c r="N18" s="36">
        <f>SUMIFS(СВЦЭМ!$D$39:$D$782,СВЦЭМ!$A$39:$A$782,$A18,СВЦЭМ!$B$39:$B$782,N$11)+'СЕТ СН'!$F$11+СВЦЭМ!$D$10+'СЕТ СН'!$F$5-'СЕТ СН'!$F$21</f>
        <v>3444.6282825300004</v>
      </c>
      <c r="O18" s="36">
        <f>SUMIFS(СВЦЭМ!$D$39:$D$782,СВЦЭМ!$A$39:$A$782,$A18,СВЦЭМ!$B$39:$B$782,O$11)+'СЕТ СН'!$F$11+СВЦЭМ!$D$10+'СЕТ СН'!$F$5-'СЕТ СН'!$F$21</f>
        <v>3462.6229447300002</v>
      </c>
      <c r="P18" s="36">
        <f>SUMIFS(СВЦЭМ!$D$39:$D$782,СВЦЭМ!$A$39:$A$782,$A18,СВЦЭМ!$B$39:$B$782,P$11)+'СЕТ СН'!$F$11+СВЦЭМ!$D$10+'СЕТ СН'!$F$5-'СЕТ СН'!$F$21</f>
        <v>3462.5182506400001</v>
      </c>
      <c r="Q18" s="36">
        <f>SUMIFS(СВЦЭМ!$D$39:$D$782,СВЦЭМ!$A$39:$A$782,$A18,СВЦЭМ!$B$39:$B$782,Q$11)+'СЕТ СН'!$F$11+СВЦЭМ!$D$10+'СЕТ СН'!$F$5-'СЕТ СН'!$F$21</f>
        <v>3481.3274434600003</v>
      </c>
      <c r="R18" s="36">
        <f>SUMIFS(СВЦЭМ!$D$39:$D$782,СВЦЭМ!$A$39:$A$782,$A18,СВЦЭМ!$B$39:$B$782,R$11)+'СЕТ СН'!$F$11+СВЦЭМ!$D$10+'СЕТ СН'!$F$5-'СЕТ СН'!$F$21</f>
        <v>3470.3386592400002</v>
      </c>
      <c r="S18" s="36">
        <f>SUMIFS(СВЦЭМ!$D$39:$D$782,СВЦЭМ!$A$39:$A$782,$A18,СВЦЭМ!$B$39:$B$782,S$11)+'СЕТ СН'!$F$11+СВЦЭМ!$D$10+'СЕТ СН'!$F$5-'СЕТ СН'!$F$21</f>
        <v>3441.7644396800001</v>
      </c>
      <c r="T18" s="36">
        <f>SUMIFS(СВЦЭМ!$D$39:$D$782,СВЦЭМ!$A$39:$A$782,$A18,СВЦЭМ!$B$39:$B$782,T$11)+'СЕТ СН'!$F$11+СВЦЭМ!$D$10+'СЕТ СН'!$F$5-'СЕТ СН'!$F$21</f>
        <v>3385.9298922000003</v>
      </c>
      <c r="U18" s="36">
        <f>SUMIFS(СВЦЭМ!$D$39:$D$782,СВЦЭМ!$A$39:$A$782,$A18,СВЦЭМ!$B$39:$B$782,U$11)+'СЕТ СН'!$F$11+СВЦЭМ!$D$10+'СЕТ СН'!$F$5-'СЕТ СН'!$F$21</f>
        <v>3381.70724806</v>
      </c>
      <c r="V18" s="36">
        <f>SUMIFS(СВЦЭМ!$D$39:$D$782,СВЦЭМ!$A$39:$A$782,$A18,СВЦЭМ!$B$39:$B$782,V$11)+'СЕТ СН'!$F$11+СВЦЭМ!$D$10+'СЕТ СН'!$F$5-'СЕТ СН'!$F$21</f>
        <v>3394.4486575600004</v>
      </c>
      <c r="W18" s="36">
        <f>SUMIFS(СВЦЭМ!$D$39:$D$782,СВЦЭМ!$A$39:$A$782,$A18,СВЦЭМ!$B$39:$B$782,W$11)+'СЕТ СН'!$F$11+СВЦЭМ!$D$10+'СЕТ СН'!$F$5-'СЕТ СН'!$F$21</f>
        <v>3410.9678971100002</v>
      </c>
      <c r="X18" s="36">
        <f>SUMIFS(СВЦЭМ!$D$39:$D$782,СВЦЭМ!$A$39:$A$782,$A18,СВЦЭМ!$B$39:$B$782,X$11)+'СЕТ СН'!$F$11+СВЦЭМ!$D$10+'СЕТ СН'!$F$5-'СЕТ СН'!$F$21</f>
        <v>3473.27163243</v>
      </c>
      <c r="Y18" s="36">
        <f>SUMIFS(СВЦЭМ!$D$39:$D$782,СВЦЭМ!$A$39:$A$782,$A18,СВЦЭМ!$B$39:$B$782,Y$11)+'СЕТ СН'!$F$11+СВЦЭМ!$D$10+'СЕТ СН'!$F$5-'СЕТ СН'!$F$21</f>
        <v>3515.0150312800001</v>
      </c>
    </row>
    <row r="19" spans="1:25" ht="15.75" x14ac:dyDescent="0.2">
      <c r="A19" s="35">
        <f t="shared" si="0"/>
        <v>45238</v>
      </c>
      <c r="B19" s="36">
        <f>SUMIFS(СВЦЭМ!$D$39:$D$782,СВЦЭМ!$A$39:$A$782,$A19,СВЦЭМ!$B$39:$B$782,B$11)+'СЕТ СН'!$F$11+СВЦЭМ!$D$10+'СЕТ СН'!$F$5-'СЕТ СН'!$F$21</f>
        <v>3539.0816980500003</v>
      </c>
      <c r="C19" s="36">
        <f>SUMIFS(СВЦЭМ!$D$39:$D$782,СВЦЭМ!$A$39:$A$782,$A19,СВЦЭМ!$B$39:$B$782,C$11)+'СЕТ СН'!$F$11+СВЦЭМ!$D$10+'СЕТ СН'!$F$5-'СЕТ СН'!$F$21</f>
        <v>3628.5875579900003</v>
      </c>
      <c r="D19" s="36">
        <f>SUMIFS(СВЦЭМ!$D$39:$D$782,СВЦЭМ!$A$39:$A$782,$A19,СВЦЭМ!$B$39:$B$782,D$11)+'СЕТ СН'!$F$11+СВЦЭМ!$D$10+'СЕТ СН'!$F$5-'СЕТ СН'!$F$21</f>
        <v>3713.5803335000001</v>
      </c>
      <c r="E19" s="36">
        <f>SUMIFS(СВЦЭМ!$D$39:$D$782,СВЦЭМ!$A$39:$A$782,$A19,СВЦЭМ!$B$39:$B$782,E$11)+'СЕТ СН'!$F$11+СВЦЭМ!$D$10+'СЕТ СН'!$F$5-'СЕТ СН'!$F$21</f>
        <v>3728.0176524400003</v>
      </c>
      <c r="F19" s="36">
        <f>SUMIFS(СВЦЭМ!$D$39:$D$782,СВЦЭМ!$A$39:$A$782,$A19,СВЦЭМ!$B$39:$B$782,F$11)+'СЕТ СН'!$F$11+СВЦЭМ!$D$10+'СЕТ СН'!$F$5-'СЕТ СН'!$F$21</f>
        <v>3733.6347011900002</v>
      </c>
      <c r="G19" s="36">
        <f>SUMIFS(СВЦЭМ!$D$39:$D$782,СВЦЭМ!$A$39:$A$782,$A19,СВЦЭМ!$B$39:$B$782,G$11)+'СЕТ СН'!$F$11+СВЦЭМ!$D$10+'СЕТ СН'!$F$5-'СЕТ СН'!$F$21</f>
        <v>3718.7263978300002</v>
      </c>
      <c r="H19" s="36">
        <f>SUMIFS(СВЦЭМ!$D$39:$D$782,СВЦЭМ!$A$39:$A$782,$A19,СВЦЭМ!$B$39:$B$782,H$11)+'СЕТ СН'!$F$11+СВЦЭМ!$D$10+'СЕТ СН'!$F$5-'СЕТ СН'!$F$21</f>
        <v>3664.2699655500001</v>
      </c>
      <c r="I19" s="36">
        <f>SUMIFS(СВЦЭМ!$D$39:$D$782,СВЦЭМ!$A$39:$A$782,$A19,СВЦЭМ!$B$39:$B$782,I$11)+'СЕТ СН'!$F$11+СВЦЭМ!$D$10+'СЕТ СН'!$F$5-'СЕТ СН'!$F$21</f>
        <v>3697.1894282500002</v>
      </c>
      <c r="J19" s="36">
        <f>SUMIFS(СВЦЭМ!$D$39:$D$782,СВЦЭМ!$A$39:$A$782,$A19,СВЦЭМ!$B$39:$B$782,J$11)+'СЕТ СН'!$F$11+СВЦЭМ!$D$10+'СЕТ СН'!$F$5-'СЕТ СН'!$F$21</f>
        <v>3664.7712449600003</v>
      </c>
      <c r="K19" s="36">
        <f>SUMIFS(СВЦЭМ!$D$39:$D$782,СВЦЭМ!$A$39:$A$782,$A19,СВЦЭМ!$B$39:$B$782,K$11)+'СЕТ СН'!$F$11+СВЦЭМ!$D$10+'СЕТ СН'!$F$5-'СЕТ СН'!$F$21</f>
        <v>3617.4932206600001</v>
      </c>
      <c r="L19" s="36">
        <f>SUMIFS(СВЦЭМ!$D$39:$D$782,СВЦЭМ!$A$39:$A$782,$A19,СВЦЭМ!$B$39:$B$782,L$11)+'СЕТ СН'!$F$11+СВЦЭМ!$D$10+'СЕТ СН'!$F$5-'СЕТ СН'!$F$21</f>
        <v>3594.8181355300003</v>
      </c>
      <c r="M19" s="36">
        <f>SUMIFS(СВЦЭМ!$D$39:$D$782,СВЦЭМ!$A$39:$A$782,$A19,СВЦЭМ!$B$39:$B$782,M$11)+'СЕТ СН'!$F$11+СВЦЭМ!$D$10+'СЕТ СН'!$F$5-'СЕТ СН'!$F$21</f>
        <v>3594.4372997600003</v>
      </c>
      <c r="N19" s="36">
        <f>SUMIFS(СВЦЭМ!$D$39:$D$782,СВЦЭМ!$A$39:$A$782,$A19,СВЦЭМ!$B$39:$B$782,N$11)+'СЕТ СН'!$F$11+СВЦЭМ!$D$10+'СЕТ СН'!$F$5-'СЕТ СН'!$F$21</f>
        <v>3566.7048886000002</v>
      </c>
      <c r="O19" s="36">
        <f>SUMIFS(СВЦЭМ!$D$39:$D$782,СВЦЭМ!$A$39:$A$782,$A19,СВЦЭМ!$B$39:$B$782,O$11)+'СЕТ СН'!$F$11+СВЦЭМ!$D$10+'СЕТ СН'!$F$5-'СЕТ СН'!$F$21</f>
        <v>3585.9065147300003</v>
      </c>
      <c r="P19" s="36">
        <f>SUMIFS(СВЦЭМ!$D$39:$D$782,СВЦЭМ!$A$39:$A$782,$A19,СВЦЭМ!$B$39:$B$782,P$11)+'СЕТ СН'!$F$11+СВЦЭМ!$D$10+'СЕТ СН'!$F$5-'СЕТ СН'!$F$21</f>
        <v>3638.2179426000002</v>
      </c>
      <c r="Q19" s="36">
        <f>SUMIFS(СВЦЭМ!$D$39:$D$782,СВЦЭМ!$A$39:$A$782,$A19,СВЦЭМ!$B$39:$B$782,Q$11)+'СЕТ СН'!$F$11+СВЦЭМ!$D$10+'СЕТ СН'!$F$5-'СЕТ СН'!$F$21</f>
        <v>3626.6980130700003</v>
      </c>
      <c r="R19" s="36">
        <f>SUMIFS(СВЦЭМ!$D$39:$D$782,СВЦЭМ!$A$39:$A$782,$A19,СВЦЭМ!$B$39:$B$782,R$11)+'СЕТ СН'!$F$11+СВЦЭМ!$D$10+'СЕТ СН'!$F$5-'СЕТ СН'!$F$21</f>
        <v>3624.0829478000005</v>
      </c>
      <c r="S19" s="36">
        <f>SUMIFS(СВЦЭМ!$D$39:$D$782,СВЦЭМ!$A$39:$A$782,$A19,СВЦЭМ!$B$39:$B$782,S$11)+'СЕТ СН'!$F$11+СВЦЭМ!$D$10+'СЕТ СН'!$F$5-'СЕТ СН'!$F$21</f>
        <v>3609.1259284799999</v>
      </c>
      <c r="T19" s="36">
        <f>SUMIFS(СВЦЭМ!$D$39:$D$782,СВЦЭМ!$A$39:$A$782,$A19,СВЦЭМ!$B$39:$B$782,T$11)+'СЕТ СН'!$F$11+СВЦЭМ!$D$10+'СЕТ СН'!$F$5-'СЕТ СН'!$F$21</f>
        <v>3548.6515664900003</v>
      </c>
      <c r="U19" s="36">
        <f>SUMIFS(СВЦЭМ!$D$39:$D$782,СВЦЭМ!$A$39:$A$782,$A19,СВЦЭМ!$B$39:$B$782,U$11)+'СЕТ СН'!$F$11+СВЦЭМ!$D$10+'СЕТ СН'!$F$5-'СЕТ СН'!$F$21</f>
        <v>3547.1497245600003</v>
      </c>
      <c r="V19" s="36">
        <f>SUMIFS(СВЦЭМ!$D$39:$D$782,СВЦЭМ!$A$39:$A$782,$A19,СВЦЭМ!$B$39:$B$782,V$11)+'СЕТ СН'!$F$11+СВЦЭМ!$D$10+'СЕТ СН'!$F$5-'СЕТ СН'!$F$21</f>
        <v>3576.8606950900003</v>
      </c>
      <c r="W19" s="36">
        <f>SUMIFS(СВЦЭМ!$D$39:$D$782,СВЦЭМ!$A$39:$A$782,$A19,СВЦЭМ!$B$39:$B$782,W$11)+'СЕТ СН'!$F$11+СВЦЭМ!$D$10+'СЕТ СН'!$F$5-'СЕТ СН'!$F$21</f>
        <v>3579.6556597899998</v>
      </c>
      <c r="X19" s="36">
        <f>SUMIFS(СВЦЭМ!$D$39:$D$782,СВЦЭМ!$A$39:$A$782,$A19,СВЦЭМ!$B$39:$B$782,X$11)+'СЕТ СН'!$F$11+СВЦЭМ!$D$10+'СЕТ СН'!$F$5-'СЕТ СН'!$F$21</f>
        <v>3623.0056563500002</v>
      </c>
      <c r="Y19" s="36">
        <f>SUMIFS(СВЦЭМ!$D$39:$D$782,СВЦЭМ!$A$39:$A$782,$A19,СВЦЭМ!$B$39:$B$782,Y$11)+'СЕТ СН'!$F$11+СВЦЭМ!$D$10+'СЕТ СН'!$F$5-'СЕТ СН'!$F$21</f>
        <v>3661.6516435100002</v>
      </c>
    </row>
    <row r="20" spans="1:25" ht="15.75" x14ac:dyDescent="0.2">
      <c r="A20" s="35">
        <f t="shared" si="0"/>
        <v>45239</v>
      </c>
      <c r="B20" s="36">
        <f>SUMIFS(СВЦЭМ!$D$39:$D$782,СВЦЭМ!$A$39:$A$782,$A20,СВЦЭМ!$B$39:$B$782,B$11)+'СЕТ СН'!$F$11+СВЦЭМ!$D$10+'СЕТ СН'!$F$5-'СЕТ СН'!$F$21</f>
        <v>3634.9831641600003</v>
      </c>
      <c r="C20" s="36">
        <f>SUMIFS(СВЦЭМ!$D$39:$D$782,СВЦЭМ!$A$39:$A$782,$A20,СВЦЭМ!$B$39:$B$782,C$11)+'СЕТ СН'!$F$11+СВЦЭМ!$D$10+'СЕТ СН'!$F$5-'СЕТ СН'!$F$21</f>
        <v>3659.0322317600003</v>
      </c>
      <c r="D20" s="36">
        <f>SUMIFS(СВЦЭМ!$D$39:$D$782,СВЦЭМ!$A$39:$A$782,$A20,СВЦЭМ!$B$39:$B$782,D$11)+'СЕТ СН'!$F$11+СВЦЭМ!$D$10+'СЕТ СН'!$F$5-'СЕТ СН'!$F$21</f>
        <v>3768.5906412800005</v>
      </c>
      <c r="E20" s="36">
        <f>SUMIFS(СВЦЭМ!$D$39:$D$782,СВЦЭМ!$A$39:$A$782,$A20,СВЦЭМ!$B$39:$B$782,E$11)+'СЕТ СН'!$F$11+СВЦЭМ!$D$10+'СЕТ СН'!$F$5-'СЕТ СН'!$F$21</f>
        <v>3821.7012009999999</v>
      </c>
      <c r="F20" s="36">
        <f>SUMIFS(СВЦЭМ!$D$39:$D$782,СВЦЭМ!$A$39:$A$782,$A20,СВЦЭМ!$B$39:$B$782,F$11)+'СЕТ СН'!$F$11+СВЦЭМ!$D$10+'СЕТ СН'!$F$5-'СЕТ СН'!$F$21</f>
        <v>3835.0872808100003</v>
      </c>
      <c r="G20" s="36">
        <f>SUMIFS(СВЦЭМ!$D$39:$D$782,СВЦЭМ!$A$39:$A$782,$A20,СВЦЭМ!$B$39:$B$782,G$11)+'СЕТ СН'!$F$11+СВЦЭМ!$D$10+'СЕТ СН'!$F$5-'СЕТ СН'!$F$21</f>
        <v>3805.8376522300005</v>
      </c>
      <c r="H20" s="36">
        <f>SUMIFS(СВЦЭМ!$D$39:$D$782,СВЦЭМ!$A$39:$A$782,$A20,СВЦЭМ!$B$39:$B$782,H$11)+'СЕТ СН'!$F$11+СВЦЭМ!$D$10+'СЕТ СН'!$F$5-'СЕТ СН'!$F$21</f>
        <v>3735.8015120099999</v>
      </c>
      <c r="I20" s="36">
        <f>SUMIFS(СВЦЭМ!$D$39:$D$782,СВЦЭМ!$A$39:$A$782,$A20,СВЦЭМ!$B$39:$B$782,I$11)+'СЕТ СН'!$F$11+СВЦЭМ!$D$10+'СЕТ СН'!$F$5-'СЕТ СН'!$F$21</f>
        <v>3693.1795750400001</v>
      </c>
      <c r="J20" s="36">
        <f>SUMIFS(СВЦЭМ!$D$39:$D$782,СВЦЭМ!$A$39:$A$782,$A20,СВЦЭМ!$B$39:$B$782,J$11)+'СЕТ СН'!$F$11+СВЦЭМ!$D$10+'СЕТ СН'!$F$5-'СЕТ СН'!$F$21</f>
        <v>3673.0587429000002</v>
      </c>
      <c r="K20" s="36">
        <f>SUMIFS(СВЦЭМ!$D$39:$D$782,СВЦЭМ!$A$39:$A$782,$A20,СВЦЭМ!$B$39:$B$782,K$11)+'СЕТ СН'!$F$11+СВЦЭМ!$D$10+'СЕТ СН'!$F$5-'СЕТ СН'!$F$21</f>
        <v>3638.0414411800002</v>
      </c>
      <c r="L20" s="36">
        <f>SUMIFS(СВЦЭМ!$D$39:$D$782,СВЦЭМ!$A$39:$A$782,$A20,СВЦЭМ!$B$39:$B$782,L$11)+'СЕТ СН'!$F$11+СВЦЭМ!$D$10+'СЕТ СН'!$F$5-'СЕТ СН'!$F$21</f>
        <v>3629.9990644099998</v>
      </c>
      <c r="M20" s="36">
        <f>SUMIFS(СВЦЭМ!$D$39:$D$782,СВЦЭМ!$A$39:$A$782,$A20,СВЦЭМ!$B$39:$B$782,M$11)+'СЕТ СН'!$F$11+СВЦЭМ!$D$10+'СЕТ СН'!$F$5-'СЕТ СН'!$F$21</f>
        <v>3636.8026572700001</v>
      </c>
      <c r="N20" s="36">
        <f>SUMIFS(СВЦЭМ!$D$39:$D$782,СВЦЭМ!$A$39:$A$782,$A20,СВЦЭМ!$B$39:$B$782,N$11)+'СЕТ СН'!$F$11+СВЦЭМ!$D$10+'СЕТ СН'!$F$5-'СЕТ СН'!$F$21</f>
        <v>3646.33512247</v>
      </c>
      <c r="O20" s="36">
        <f>SUMIFS(СВЦЭМ!$D$39:$D$782,СВЦЭМ!$A$39:$A$782,$A20,СВЦЭМ!$B$39:$B$782,O$11)+'СЕТ СН'!$F$11+СВЦЭМ!$D$10+'СЕТ СН'!$F$5-'СЕТ СН'!$F$21</f>
        <v>3644.8061270000003</v>
      </c>
      <c r="P20" s="36">
        <f>SUMIFS(СВЦЭМ!$D$39:$D$782,СВЦЭМ!$A$39:$A$782,$A20,СВЦЭМ!$B$39:$B$782,P$11)+'СЕТ СН'!$F$11+СВЦЭМ!$D$10+'СЕТ СН'!$F$5-'СЕТ СН'!$F$21</f>
        <v>3662.0182367200005</v>
      </c>
      <c r="Q20" s="36">
        <f>SUMIFS(СВЦЭМ!$D$39:$D$782,СВЦЭМ!$A$39:$A$782,$A20,СВЦЭМ!$B$39:$B$782,Q$11)+'СЕТ СН'!$F$11+СВЦЭМ!$D$10+'СЕТ СН'!$F$5-'СЕТ СН'!$F$21</f>
        <v>3682.0222541900002</v>
      </c>
      <c r="R20" s="36">
        <f>SUMIFS(СВЦЭМ!$D$39:$D$782,СВЦЭМ!$A$39:$A$782,$A20,СВЦЭМ!$B$39:$B$782,R$11)+'СЕТ СН'!$F$11+СВЦЭМ!$D$10+'СЕТ СН'!$F$5-'СЕТ СН'!$F$21</f>
        <v>3658.6035427200004</v>
      </c>
      <c r="S20" s="36">
        <f>SUMIFS(СВЦЭМ!$D$39:$D$782,СВЦЭМ!$A$39:$A$782,$A20,СВЦЭМ!$B$39:$B$782,S$11)+'СЕТ СН'!$F$11+СВЦЭМ!$D$10+'СЕТ СН'!$F$5-'СЕТ СН'!$F$21</f>
        <v>3650.6103822000005</v>
      </c>
      <c r="T20" s="36">
        <f>SUMIFS(СВЦЭМ!$D$39:$D$782,СВЦЭМ!$A$39:$A$782,$A20,СВЦЭМ!$B$39:$B$782,T$11)+'СЕТ СН'!$F$11+СВЦЭМ!$D$10+'СЕТ СН'!$F$5-'СЕТ СН'!$F$21</f>
        <v>3604.8505358900002</v>
      </c>
      <c r="U20" s="36">
        <f>SUMIFS(СВЦЭМ!$D$39:$D$782,СВЦЭМ!$A$39:$A$782,$A20,СВЦЭМ!$B$39:$B$782,U$11)+'СЕТ СН'!$F$11+СВЦЭМ!$D$10+'СЕТ СН'!$F$5-'СЕТ СН'!$F$21</f>
        <v>3610.9941116400005</v>
      </c>
      <c r="V20" s="36">
        <f>SUMIFS(СВЦЭМ!$D$39:$D$782,СВЦЭМ!$A$39:$A$782,$A20,СВЦЭМ!$B$39:$B$782,V$11)+'СЕТ СН'!$F$11+СВЦЭМ!$D$10+'СЕТ СН'!$F$5-'СЕТ СН'!$F$21</f>
        <v>3621.0147778199998</v>
      </c>
      <c r="W20" s="36">
        <f>SUMIFS(СВЦЭМ!$D$39:$D$782,СВЦЭМ!$A$39:$A$782,$A20,СВЦЭМ!$B$39:$B$782,W$11)+'СЕТ СН'!$F$11+СВЦЭМ!$D$10+'СЕТ СН'!$F$5-'СЕТ СН'!$F$21</f>
        <v>3634.5445637299999</v>
      </c>
      <c r="X20" s="36">
        <f>SUMIFS(СВЦЭМ!$D$39:$D$782,СВЦЭМ!$A$39:$A$782,$A20,СВЦЭМ!$B$39:$B$782,X$11)+'СЕТ СН'!$F$11+СВЦЭМ!$D$10+'СЕТ СН'!$F$5-'СЕТ СН'!$F$21</f>
        <v>3688.6331834100001</v>
      </c>
      <c r="Y20" s="36">
        <f>SUMIFS(СВЦЭМ!$D$39:$D$782,СВЦЭМ!$A$39:$A$782,$A20,СВЦЭМ!$B$39:$B$782,Y$11)+'СЕТ СН'!$F$11+СВЦЭМ!$D$10+'СЕТ СН'!$F$5-'СЕТ СН'!$F$21</f>
        <v>3723.0929469900002</v>
      </c>
    </row>
    <row r="21" spans="1:25" ht="15.75" x14ac:dyDescent="0.2">
      <c r="A21" s="35">
        <f t="shared" si="0"/>
        <v>45240</v>
      </c>
      <c r="B21" s="36">
        <f>SUMIFS(СВЦЭМ!$D$39:$D$782,СВЦЭМ!$A$39:$A$782,$A21,СВЦЭМ!$B$39:$B$782,B$11)+'СЕТ СН'!$F$11+СВЦЭМ!$D$10+'СЕТ СН'!$F$5-'СЕТ СН'!$F$21</f>
        <v>3735.0109505700002</v>
      </c>
      <c r="C21" s="36">
        <f>SUMIFS(СВЦЭМ!$D$39:$D$782,СВЦЭМ!$A$39:$A$782,$A21,СВЦЭМ!$B$39:$B$782,C$11)+'СЕТ СН'!$F$11+СВЦЭМ!$D$10+'СЕТ СН'!$F$5-'СЕТ СН'!$F$21</f>
        <v>3766.0093207500004</v>
      </c>
      <c r="D21" s="36">
        <f>SUMIFS(СВЦЭМ!$D$39:$D$782,СВЦЭМ!$A$39:$A$782,$A21,СВЦЭМ!$B$39:$B$782,D$11)+'СЕТ СН'!$F$11+СВЦЭМ!$D$10+'СЕТ СН'!$F$5-'СЕТ СН'!$F$21</f>
        <v>3777.0312126300005</v>
      </c>
      <c r="E21" s="36">
        <f>SUMIFS(СВЦЭМ!$D$39:$D$782,СВЦЭМ!$A$39:$A$782,$A21,СВЦЭМ!$B$39:$B$782,E$11)+'СЕТ СН'!$F$11+СВЦЭМ!$D$10+'СЕТ СН'!$F$5-'СЕТ СН'!$F$21</f>
        <v>3792.8556450100004</v>
      </c>
      <c r="F21" s="36">
        <f>SUMIFS(СВЦЭМ!$D$39:$D$782,СВЦЭМ!$A$39:$A$782,$A21,СВЦЭМ!$B$39:$B$782,F$11)+'СЕТ СН'!$F$11+СВЦЭМ!$D$10+'СЕТ СН'!$F$5-'СЕТ СН'!$F$21</f>
        <v>3820.1101869100003</v>
      </c>
      <c r="G21" s="36">
        <f>SUMIFS(СВЦЭМ!$D$39:$D$782,СВЦЭМ!$A$39:$A$782,$A21,СВЦЭМ!$B$39:$B$782,G$11)+'СЕТ СН'!$F$11+СВЦЭМ!$D$10+'СЕТ СН'!$F$5-'СЕТ СН'!$F$21</f>
        <v>3799.9016643900004</v>
      </c>
      <c r="H21" s="36">
        <f>SUMIFS(СВЦЭМ!$D$39:$D$782,СВЦЭМ!$A$39:$A$782,$A21,СВЦЭМ!$B$39:$B$782,H$11)+'СЕТ СН'!$F$11+СВЦЭМ!$D$10+'СЕТ СН'!$F$5-'СЕТ СН'!$F$21</f>
        <v>3737.9063185700002</v>
      </c>
      <c r="I21" s="36">
        <f>SUMIFS(СВЦЭМ!$D$39:$D$782,СВЦЭМ!$A$39:$A$782,$A21,СВЦЭМ!$B$39:$B$782,I$11)+'СЕТ СН'!$F$11+СВЦЭМ!$D$10+'СЕТ СН'!$F$5-'СЕТ СН'!$F$21</f>
        <v>3683.1571749900004</v>
      </c>
      <c r="J21" s="36">
        <f>SUMIFS(СВЦЭМ!$D$39:$D$782,СВЦЭМ!$A$39:$A$782,$A21,СВЦЭМ!$B$39:$B$782,J$11)+'СЕТ СН'!$F$11+СВЦЭМ!$D$10+'СЕТ СН'!$F$5-'СЕТ СН'!$F$21</f>
        <v>3641.3259502400001</v>
      </c>
      <c r="K21" s="36">
        <f>SUMIFS(СВЦЭМ!$D$39:$D$782,СВЦЭМ!$A$39:$A$782,$A21,СВЦЭМ!$B$39:$B$782,K$11)+'СЕТ СН'!$F$11+СВЦЭМ!$D$10+'СЕТ СН'!$F$5-'СЕТ СН'!$F$21</f>
        <v>3603.7656868800004</v>
      </c>
      <c r="L21" s="36">
        <f>SUMIFS(СВЦЭМ!$D$39:$D$782,СВЦЭМ!$A$39:$A$782,$A21,СВЦЭМ!$B$39:$B$782,L$11)+'СЕТ СН'!$F$11+СВЦЭМ!$D$10+'СЕТ СН'!$F$5-'СЕТ СН'!$F$21</f>
        <v>3587.2479803700003</v>
      </c>
      <c r="M21" s="36">
        <f>SUMIFS(СВЦЭМ!$D$39:$D$782,СВЦЭМ!$A$39:$A$782,$A21,СВЦЭМ!$B$39:$B$782,M$11)+'СЕТ СН'!$F$11+СВЦЭМ!$D$10+'СЕТ СН'!$F$5-'СЕТ СН'!$F$21</f>
        <v>3606.62564879</v>
      </c>
      <c r="N21" s="36">
        <f>SUMIFS(СВЦЭМ!$D$39:$D$782,СВЦЭМ!$A$39:$A$782,$A21,СВЦЭМ!$B$39:$B$782,N$11)+'СЕТ СН'!$F$11+СВЦЭМ!$D$10+'СЕТ СН'!$F$5-'СЕТ СН'!$F$21</f>
        <v>3612.7729851000004</v>
      </c>
      <c r="O21" s="36">
        <f>SUMIFS(СВЦЭМ!$D$39:$D$782,СВЦЭМ!$A$39:$A$782,$A21,СВЦЭМ!$B$39:$B$782,O$11)+'СЕТ СН'!$F$11+СВЦЭМ!$D$10+'СЕТ СН'!$F$5-'СЕТ СН'!$F$21</f>
        <v>3632.1292220900004</v>
      </c>
      <c r="P21" s="36">
        <f>SUMIFS(СВЦЭМ!$D$39:$D$782,СВЦЭМ!$A$39:$A$782,$A21,СВЦЭМ!$B$39:$B$782,P$11)+'СЕТ СН'!$F$11+СВЦЭМ!$D$10+'СЕТ СН'!$F$5-'СЕТ СН'!$F$21</f>
        <v>3648.5167676800002</v>
      </c>
      <c r="Q21" s="36">
        <f>SUMIFS(СВЦЭМ!$D$39:$D$782,СВЦЭМ!$A$39:$A$782,$A21,СВЦЭМ!$B$39:$B$782,Q$11)+'СЕТ СН'!$F$11+СВЦЭМ!$D$10+'СЕТ СН'!$F$5-'СЕТ СН'!$F$21</f>
        <v>3683.5018980499999</v>
      </c>
      <c r="R21" s="36">
        <f>SUMIFS(СВЦЭМ!$D$39:$D$782,СВЦЭМ!$A$39:$A$782,$A21,СВЦЭМ!$B$39:$B$782,R$11)+'СЕТ СН'!$F$11+СВЦЭМ!$D$10+'СЕТ СН'!$F$5-'СЕТ СН'!$F$21</f>
        <v>3681.5152113900003</v>
      </c>
      <c r="S21" s="36">
        <f>SUMIFS(СВЦЭМ!$D$39:$D$782,СВЦЭМ!$A$39:$A$782,$A21,СВЦЭМ!$B$39:$B$782,S$11)+'СЕТ СН'!$F$11+СВЦЭМ!$D$10+'СЕТ СН'!$F$5-'СЕТ СН'!$F$21</f>
        <v>3632.8494038300005</v>
      </c>
      <c r="T21" s="36">
        <f>SUMIFS(СВЦЭМ!$D$39:$D$782,СВЦЭМ!$A$39:$A$782,$A21,СВЦЭМ!$B$39:$B$782,T$11)+'СЕТ СН'!$F$11+СВЦЭМ!$D$10+'СЕТ СН'!$F$5-'СЕТ СН'!$F$21</f>
        <v>3573.9359334600003</v>
      </c>
      <c r="U21" s="36">
        <f>SUMIFS(СВЦЭМ!$D$39:$D$782,СВЦЭМ!$A$39:$A$782,$A21,СВЦЭМ!$B$39:$B$782,U$11)+'СЕТ СН'!$F$11+СВЦЭМ!$D$10+'СЕТ СН'!$F$5-'СЕТ СН'!$F$21</f>
        <v>3576.2846326200001</v>
      </c>
      <c r="V21" s="36">
        <f>SUMIFS(СВЦЭМ!$D$39:$D$782,СВЦЭМ!$A$39:$A$782,$A21,СВЦЭМ!$B$39:$B$782,V$11)+'СЕТ СН'!$F$11+СВЦЭМ!$D$10+'СЕТ СН'!$F$5-'СЕТ СН'!$F$21</f>
        <v>3603.4604865600004</v>
      </c>
      <c r="W21" s="36">
        <f>SUMIFS(СВЦЭМ!$D$39:$D$782,СВЦЭМ!$A$39:$A$782,$A21,СВЦЭМ!$B$39:$B$782,W$11)+'СЕТ СН'!$F$11+СВЦЭМ!$D$10+'СЕТ СН'!$F$5-'СЕТ СН'!$F$21</f>
        <v>3624.2847302200003</v>
      </c>
      <c r="X21" s="36">
        <f>SUMIFS(СВЦЭМ!$D$39:$D$782,СВЦЭМ!$A$39:$A$782,$A21,СВЦЭМ!$B$39:$B$782,X$11)+'СЕТ СН'!$F$11+СВЦЭМ!$D$10+'СЕТ СН'!$F$5-'СЕТ СН'!$F$21</f>
        <v>3669.6266804200004</v>
      </c>
      <c r="Y21" s="36">
        <f>SUMIFS(СВЦЭМ!$D$39:$D$782,СВЦЭМ!$A$39:$A$782,$A21,СВЦЭМ!$B$39:$B$782,Y$11)+'СЕТ СН'!$F$11+СВЦЭМ!$D$10+'СЕТ СН'!$F$5-'СЕТ СН'!$F$21</f>
        <v>3768.8116867799999</v>
      </c>
    </row>
    <row r="22" spans="1:25" ht="15.75" x14ac:dyDescent="0.2">
      <c r="A22" s="35">
        <f t="shared" si="0"/>
        <v>45241</v>
      </c>
      <c r="B22" s="36">
        <f>SUMIFS(СВЦЭМ!$D$39:$D$782,СВЦЭМ!$A$39:$A$782,$A22,СВЦЭМ!$B$39:$B$782,B$11)+'СЕТ СН'!$F$11+СВЦЭМ!$D$10+'СЕТ СН'!$F$5-'СЕТ СН'!$F$21</f>
        <v>3634.6971719600001</v>
      </c>
      <c r="C22" s="36">
        <f>SUMIFS(СВЦЭМ!$D$39:$D$782,СВЦЭМ!$A$39:$A$782,$A22,СВЦЭМ!$B$39:$B$782,C$11)+'СЕТ СН'!$F$11+СВЦЭМ!$D$10+'СЕТ СН'!$F$5-'СЕТ СН'!$F$21</f>
        <v>3664.1638119400004</v>
      </c>
      <c r="D22" s="36">
        <f>SUMIFS(СВЦЭМ!$D$39:$D$782,СВЦЭМ!$A$39:$A$782,$A22,СВЦЭМ!$B$39:$B$782,D$11)+'СЕТ СН'!$F$11+СВЦЭМ!$D$10+'СЕТ СН'!$F$5-'СЕТ СН'!$F$21</f>
        <v>3705.9273476100002</v>
      </c>
      <c r="E22" s="36">
        <f>SUMIFS(СВЦЭМ!$D$39:$D$782,СВЦЭМ!$A$39:$A$782,$A22,СВЦЭМ!$B$39:$B$782,E$11)+'СЕТ СН'!$F$11+СВЦЭМ!$D$10+'СЕТ СН'!$F$5-'СЕТ СН'!$F$21</f>
        <v>3687.5787406400004</v>
      </c>
      <c r="F22" s="36">
        <f>SUMIFS(СВЦЭМ!$D$39:$D$782,СВЦЭМ!$A$39:$A$782,$A22,СВЦЭМ!$B$39:$B$782,F$11)+'СЕТ СН'!$F$11+СВЦЭМ!$D$10+'СЕТ СН'!$F$5-'СЕТ СН'!$F$21</f>
        <v>3698.3224182399999</v>
      </c>
      <c r="G22" s="36">
        <f>SUMIFS(СВЦЭМ!$D$39:$D$782,СВЦЭМ!$A$39:$A$782,$A22,СВЦЭМ!$B$39:$B$782,G$11)+'СЕТ СН'!$F$11+СВЦЭМ!$D$10+'СЕТ СН'!$F$5-'СЕТ СН'!$F$21</f>
        <v>3701.0374291600001</v>
      </c>
      <c r="H22" s="36">
        <f>SUMIFS(СВЦЭМ!$D$39:$D$782,СВЦЭМ!$A$39:$A$782,$A22,СВЦЭМ!$B$39:$B$782,H$11)+'СЕТ СН'!$F$11+СВЦЭМ!$D$10+'СЕТ СН'!$F$5-'СЕТ СН'!$F$21</f>
        <v>3670.1961445000002</v>
      </c>
      <c r="I22" s="36">
        <f>SUMIFS(СВЦЭМ!$D$39:$D$782,СВЦЭМ!$A$39:$A$782,$A22,СВЦЭМ!$B$39:$B$782,I$11)+'СЕТ СН'!$F$11+СВЦЭМ!$D$10+'СЕТ СН'!$F$5-'СЕТ СН'!$F$21</f>
        <v>3641.6379155800005</v>
      </c>
      <c r="J22" s="36">
        <f>SUMIFS(СВЦЭМ!$D$39:$D$782,СВЦЭМ!$A$39:$A$782,$A22,СВЦЭМ!$B$39:$B$782,J$11)+'СЕТ СН'!$F$11+СВЦЭМ!$D$10+'СЕТ СН'!$F$5-'СЕТ СН'!$F$21</f>
        <v>3640.57591804</v>
      </c>
      <c r="K22" s="36">
        <f>SUMIFS(СВЦЭМ!$D$39:$D$782,СВЦЭМ!$A$39:$A$782,$A22,СВЦЭМ!$B$39:$B$782,K$11)+'СЕТ СН'!$F$11+СВЦЭМ!$D$10+'СЕТ СН'!$F$5-'СЕТ СН'!$F$21</f>
        <v>3581.3719272799999</v>
      </c>
      <c r="L22" s="36">
        <f>SUMIFS(СВЦЭМ!$D$39:$D$782,СВЦЭМ!$A$39:$A$782,$A22,СВЦЭМ!$B$39:$B$782,L$11)+'СЕТ СН'!$F$11+СВЦЭМ!$D$10+'СЕТ СН'!$F$5-'СЕТ СН'!$F$21</f>
        <v>3544.2063577400004</v>
      </c>
      <c r="M22" s="36">
        <f>SUMIFS(СВЦЭМ!$D$39:$D$782,СВЦЭМ!$A$39:$A$782,$A22,СВЦЭМ!$B$39:$B$782,M$11)+'СЕТ СН'!$F$11+СВЦЭМ!$D$10+'СЕТ СН'!$F$5-'СЕТ СН'!$F$21</f>
        <v>3539.9385884200001</v>
      </c>
      <c r="N22" s="36">
        <f>SUMIFS(СВЦЭМ!$D$39:$D$782,СВЦЭМ!$A$39:$A$782,$A22,СВЦЭМ!$B$39:$B$782,N$11)+'СЕТ СН'!$F$11+СВЦЭМ!$D$10+'СЕТ СН'!$F$5-'СЕТ СН'!$F$21</f>
        <v>3554.8196476399999</v>
      </c>
      <c r="O22" s="36">
        <f>SUMIFS(СВЦЭМ!$D$39:$D$782,СВЦЭМ!$A$39:$A$782,$A22,СВЦЭМ!$B$39:$B$782,O$11)+'СЕТ СН'!$F$11+СВЦЭМ!$D$10+'СЕТ СН'!$F$5-'СЕТ СН'!$F$21</f>
        <v>3576.0285623099999</v>
      </c>
      <c r="P22" s="36">
        <f>SUMIFS(СВЦЭМ!$D$39:$D$782,СВЦЭМ!$A$39:$A$782,$A22,СВЦЭМ!$B$39:$B$782,P$11)+'СЕТ СН'!$F$11+СВЦЭМ!$D$10+'СЕТ СН'!$F$5-'СЕТ СН'!$F$21</f>
        <v>3587.6473402500001</v>
      </c>
      <c r="Q22" s="36">
        <f>SUMIFS(СВЦЭМ!$D$39:$D$782,СВЦЭМ!$A$39:$A$782,$A22,СВЦЭМ!$B$39:$B$782,Q$11)+'СЕТ СН'!$F$11+СВЦЭМ!$D$10+'СЕТ СН'!$F$5-'СЕТ СН'!$F$21</f>
        <v>3595.98861786</v>
      </c>
      <c r="R22" s="36">
        <f>SUMIFS(СВЦЭМ!$D$39:$D$782,СВЦЭМ!$A$39:$A$782,$A22,СВЦЭМ!$B$39:$B$782,R$11)+'СЕТ СН'!$F$11+СВЦЭМ!$D$10+'СЕТ СН'!$F$5-'СЕТ СН'!$F$21</f>
        <v>3590.7473758000001</v>
      </c>
      <c r="S22" s="36">
        <f>SUMIFS(СВЦЭМ!$D$39:$D$782,СВЦЭМ!$A$39:$A$782,$A22,СВЦЭМ!$B$39:$B$782,S$11)+'СЕТ СН'!$F$11+СВЦЭМ!$D$10+'СЕТ СН'!$F$5-'СЕТ СН'!$F$21</f>
        <v>3553.4325417300001</v>
      </c>
      <c r="T22" s="36">
        <f>SUMIFS(СВЦЭМ!$D$39:$D$782,СВЦЭМ!$A$39:$A$782,$A22,СВЦЭМ!$B$39:$B$782,T$11)+'СЕТ СН'!$F$11+СВЦЭМ!$D$10+'СЕТ СН'!$F$5-'СЕТ СН'!$F$21</f>
        <v>3490.5616580700002</v>
      </c>
      <c r="U22" s="36">
        <f>SUMIFS(СВЦЭМ!$D$39:$D$782,СВЦЭМ!$A$39:$A$782,$A22,СВЦЭМ!$B$39:$B$782,U$11)+'СЕТ СН'!$F$11+СВЦЭМ!$D$10+'СЕТ СН'!$F$5-'СЕТ СН'!$F$21</f>
        <v>3495.7934373000003</v>
      </c>
      <c r="V22" s="36">
        <f>SUMIFS(СВЦЭМ!$D$39:$D$782,СВЦЭМ!$A$39:$A$782,$A22,СВЦЭМ!$B$39:$B$782,V$11)+'СЕТ СН'!$F$11+СВЦЭМ!$D$10+'СЕТ СН'!$F$5-'СЕТ СН'!$F$21</f>
        <v>3523.5367897300002</v>
      </c>
      <c r="W22" s="36">
        <f>SUMIFS(СВЦЭМ!$D$39:$D$782,СВЦЭМ!$A$39:$A$782,$A22,СВЦЭМ!$B$39:$B$782,W$11)+'СЕТ СН'!$F$11+СВЦЭМ!$D$10+'СЕТ СН'!$F$5-'СЕТ СН'!$F$21</f>
        <v>3545.1760859000001</v>
      </c>
      <c r="X22" s="36">
        <f>SUMIFS(СВЦЭМ!$D$39:$D$782,СВЦЭМ!$A$39:$A$782,$A22,СВЦЭМ!$B$39:$B$782,X$11)+'СЕТ СН'!$F$11+СВЦЭМ!$D$10+'СЕТ СН'!$F$5-'СЕТ СН'!$F$21</f>
        <v>3588.1230059200002</v>
      </c>
      <c r="Y22" s="36">
        <f>SUMIFS(СВЦЭМ!$D$39:$D$782,СВЦЭМ!$A$39:$A$782,$A22,СВЦЭМ!$B$39:$B$782,Y$11)+'СЕТ СН'!$F$11+СВЦЭМ!$D$10+'СЕТ СН'!$F$5-'СЕТ СН'!$F$21</f>
        <v>3608.9473650500004</v>
      </c>
    </row>
    <row r="23" spans="1:25" ht="15.75" x14ac:dyDescent="0.2">
      <c r="A23" s="35">
        <f t="shared" si="0"/>
        <v>45242</v>
      </c>
      <c r="B23" s="36">
        <f>SUMIFS(СВЦЭМ!$D$39:$D$782,СВЦЭМ!$A$39:$A$782,$A23,СВЦЭМ!$B$39:$B$782,B$11)+'СЕТ СН'!$F$11+СВЦЭМ!$D$10+'СЕТ СН'!$F$5-'СЕТ СН'!$F$21</f>
        <v>3524.6615000500001</v>
      </c>
      <c r="C23" s="36">
        <f>SUMIFS(СВЦЭМ!$D$39:$D$782,СВЦЭМ!$A$39:$A$782,$A23,СВЦЭМ!$B$39:$B$782,C$11)+'СЕТ СН'!$F$11+СВЦЭМ!$D$10+'СЕТ СН'!$F$5-'СЕТ СН'!$F$21</f>
        <v>3569.6712176700003</v>
      </c>
      <c r="D23" s="36">
        <f>SUMIFS(СВЦЭМ!$D$39:$D$782,СВЦЭМ!$A$39:$A$782,$A23,СВЦЭМ!$B$39:$B$782,D$11)+'СЕТ СН'!$F$11+СВЦЭМ!$D$10+'СЕТ СН'!$F$5-'СЕТ СН'!$F$21</f>
        <v>3597.5270751100002</v>
      </c>
      <c r="E23" s="36">
        <f>SUMIFS(СВЦЭМ!$D$39:$D$782,СВЦЭМ!$A$39:$A$782,$A23,СВЦЭМ!$B$39:$B$782,E$11)+'СЕТ СН'!$F$11+СВЦЭМ!$D$10+'СЕТ СН'!$F$5-'СЕТ СН'!$F$21</f>
        <v>3593.8332927400002</v>
      </c>
      <c r="F23" s="36">
        <f>SUMIFS(СВЦЭМ!$D$39:$D$782,СВЦЭМ!$A$39:$A$782,$A23,СВЦЭМ!$B$39:$B$782,F$11)+'СЕТ СН'!$F$11+СВЦЭМ!$D$10+'СЕТ СН'!$F$5-'СЕТ СН'!$F$21</f>
        <v>3597.3298934700001</v>
      </c>
      <c r="G23" s="36">
        <f>SUMIFS(СВЦЭМ!$D$39:$D$782,СВЦЭМ!$A$39:$A$782,$A23,СВЦЭМ!$B$39:$B$782,G$11)+'СЕТ СН'!$F$11+СВЦЭМ!$D$10+'СЕТ СН'!$F$5-'СЕТ СН'!$F$21</f>
        <v>3601.3522252500002</v>
      </c>
      <c r="H23" s="36">
        <f>SUMIFS(СВЦЭМ!$D$39:$D$782,СВЦЭМ!$A$39:$A$782,$A23,СВЦЭМ!$B$39:$B$782,H$11)+'СЕТ СН'!$F$11+СВЦЭМ!$D$10+'СЕТ СН'!$F$5-'СЕТ СН'!$F$21</f>
        <v>3600.3704131300001</v>
      </c>
      <c r="I23" s="36">
        <f>SUMIFS(СВЦЭМ!$D$39:$D$782,СВЦЭМ!$A$39:$A$782,$A23,СВЦЭМ!$B$39:$B$782,I$11)+'СЕТ СН'!$F$11+СВЦЭМ!$D$10+'СЕТ СН'!$F$5-'СЕТ СН'!$F$21</f>
        <v>3590.8637859200003</v>
      </c>
      <c r="J23" s="36">
        <f>SUMIFS(СВЦЭМ!$D$39:$D$782,СВЦЭМ!$A$39:$A$782,$A23,СВЦЭМ!$B$39:$B$782,J$11)+'СЕТ СН'!$F$11+СВЦЭМ!$D$10+'СЕТ СН'!$F$5-'СЕТ СН'!$F$21</f>
        <v>3565.9286251500002</v>
      </c>
      <c r="K23" s="36">
        <f>SUMIFS(СВЦЭМ!$D$39:$D$782,СВЦЭМ!$A$39:$A$782,$A23,СВЦЭМ!$B$39:$B$782,K$11)+'СЕТ СН'!$F$11+СВЦЭМ!$D$10+'СЕТ СН'!$F$5-'СЕТ СН'!$F$21</f>
        <v>3516.2399608200003</v>
      </c>
      <c r="L23" s="36">
        <f>SUMIFS(СВЦЭМ!$D$39:$D$782,СВЦЭМ!$A$39:$A$782,$A23,СВЦЭМ!$B$39:$B$782,L$11)+'СЕТ СН'!$F$11+СВЦЭМ!$D$10+'СЕТ СН'!$F$5-'СЕТ СН'!$F$21</f>
        <v>3482.0456696400001</v>
      </c>
      <c r="M23" s="36">
        <f>SUMIFS(СВЦЭМ!$D$39:$D$782,СВЦЭМ!$A$39:$A$782,$A23,СВЦЭМ!$B$39:$B$782,M$11)+'СЕТ СН'!$F$11+СВЦЭМ!$D$10+'СЕТ СН'!$F$5-'СЕТ СН'!$F$21</f>
        <v>3467.5691604800004</v>
      </c>
      <c r="N23" s="36">
        <f>SUMIFS(СВЦЭМ!$D$39:$D$782,СВЦЭМ!$A$39:$A$782,$A23,СВЦЭМ!$B$39:$B$782,N$11)+'СЕТ СН'!$F$11+СВЦЭМ!$D$10+'СЕТ СН'!$F$5-'СЕТ СН'!$F$21</f>
        <v>3469.4309953700003</v>
      </c>
      <c r="O23" s="36">
        <f>SUMIFS(СВЦЭМ!$D$39:$D$782,СВЦЭМ!$A$39:$A$782,$A23,СВЦЭМ!$B$39:$B$782,O$11)+'СЕТ СН'!$F$11+СВЦЭМ!$D$10+'СЕТ СН'!$F$5-'СЕТ СН'!$F$21</f>
        <v>3495.1942268299999</v>
      </c>
      <c r="P23" s="36">
        <f>SUMIFS(СВЦЭМ!$D$39:$D$782,СВЦЭМ!$A$39:$A$782,$A23,СВЦЭМ!$B$39:$B$782,P$11)+'СЕТ СН'!$F$11+СВЦЭМ!$D$10+'СЕТ СН'!$F$5-'СЕТ СН'!$F$21</f>
        <v>3507.5979600999999</v>
      </c>
      <c r="Q23" s="36">
        <f>SUMIFS(СВЦЭМ!$D$39:$D$782,СВЦЭМ!$A$39:$A$782,$A23,СВЦЭМ!$B$39:$B$782,Q$11)+'СЕТ СН'!$F$11+СВЦЭМ!$D$10+'СЕТ СН'!$F$5-'СЕТ СН'!$F$21</f>
        <v>3508.9756207600003</v>
      </c>
      <c r="R23" s="36">
        <f>SUMIFS(СВЦЭМ!$D$39:$D$782,СВЦЭМ!$A$39:$A$782,$A23,СВЦЭМ!$B$39:$B$782,R$11)+'СЕТ СН'!$F$11+СВЦЭМ!$D$10+'СЕТ СН'!$F$5-'СЕТ СН'!$F$21</f>
        <v>3499.3595111700001</v>
      </c>
      <c r="S23" s="36">
        <f>SUMIFS(СВЦЭМ!$D$39:$D$782,СВЦЭМ!$A$39:$A$782,$A23,СВЦЭМ!$B$39:$B$782,S$11)+'СЕТ СН'!$F$11+СВЦЭМ!$D$10+'СЕТ СН'!$F$5-'СЕТ СН'!$F$21</f>
        <v>3453.7713496900001</v>
      </c>
      <c r="T23" s="36">
        <f>SUMIFS(СВЦЭМ!$D$39:$D$782,СВЦЭМ!$A$39:$A$782,$A23,СВЦЭМ!$B$39:$B$782,T$11)+'СЕТ СН'!$F$11+СВЦЭМ!$D$10+'СЕТ СН'!$F$5-'СЕТ СН'!$F$21</f>
        <v>3410.7933479700005</v>
      </c>
      <c r="U23" s="36">
        <f>SUMIFS(СВЦЭМ!$D$39:$D$782,СВЦЭМ!$A$39:$A$782,$A23,СВЦЭМ!$B$39:$B$782,U$11)+'СЕТ СН'!$F$11+СВЦЭМ!$D$10+'СЕТ СН'!$F$5-'СЕТ СН'!$F$21</f>
        <v>3409.7321223600002</v>
      </c>
      <c r="V23" s="36">
        <f>SUMIFS(СВЦЭМ!$D$39:$D$782,СВЦЭМ!$A$39:$A$782,$A23,СВЦЭМ!$B$39:$B$782,V$11)+'СЕТ СН'!$F$11+СВЦЭМ!$D$10+'СЕТ СН'!$F$5-'СЕТ СН'!$F$21</f>
        <v>3436.5264262600003</v>
      </c>
      <c r="W23" s="36">
        <f>SUMIFS(СВЦЭМ!$D$39:$D$782,СВЦЭМ!$A$39:$A$782,$A23,СВЦЭМ!$B$39:$B$782,W$11)+'СЕТ СН'!$F$11+СВЦЭМ!$D$10+'СЕТ СН'!$F$5-'СЕТ СН'!$F$21</f>
        <v>3447.8313877199998</v>
      </c>
      <c r="X23" s="36">
        <f>SUMIFS(СВЦЭМ!$D$39:$D$782,СВЦЭМ!$A$39:$A$782,$A23,СВЦЭМ!$B$39:$B$782,X$11)+'СЕТ СН'!$F$11+СВЦЭМ!$D$10+'СЕТ СН'!$F$5-'СЕТ СН'!$F$21</f>
        <v>3495.6864813600005</v>
      </c>
      <c r="Y23" s="36">
        <f>SUMIFS(СВЦЭМ!$D$39:$D$782,СВЦЭМ!$A$39:$A$782,$A23,СВЦЭМ!$B$39:$B$782,Y$11)+'СЕТ СН'!$F$11+СВЦЭМ!$D$10+'СЕТ СН'!$F$5-'СЕТ СН'!$F$21</f>
        <v>3548.36511668</v>
      </c>
    </row>
    <row r="24" spans="1:25" ht="15.75" x14ac:dyDescent="0.2">
      <c r="A24" s="35">
        <f t="shared" si="0"/>
        <v>45243</v>
      </c>
      <c r="B24" s="36">
        <f>SUMIFS(СВЦЭМ!$D$39:$D$782,СВЦЭМ!$A$39:$A$782,$A24,СВЦЭМ!$B$39:$B$782,B$11)+'СЕТ СН'!$F$11+СВЦЭМ!$D$10+'СЕТ СН'!$F$5-'СЕТ СН'!$F$21</f>
        <v>3570.3552256800003</v>
      </c>
      <c r="C24" s="36">
        <f>SUMIFS(СВЦЭМ!$D$39:$D$782,СВЦЭМ!$A$39:$A$782,$A24,СВЦЭМ!$B$39:$B$782,C$11)+'СЕТ СН'!$F$11+СВЦЭМ!$D$10+'СЕТ СН'!$F$5-'СЕТ СН'!$F$21</f>
        <v>3619.67539837</v>
      </c>
      <c r="D24" s="36">
        <f>SUMIFS(СВЦЭМ!$D$39:$D$782,СВЦЭМ!$A$39:$A$782,$A24,СВЦЭМ!$B$39:$B$782,D$11)+'СЕТ СН'!$F$11+СВЦЭМ!$D$10+'СЕТ СН'!$F$5-'СЕТ СН'!$F$21</f>
        <v>3638.8215151000004</v>
      </c>
      <c r="E24" s="36">
        <f>SUMIFS(СВЦЭМ!$D$39:$D$782,СВЦЭМ!$A$39:$A$782,$A24,СВЦЭМ!$B$39:$B$782,E$11)+'СЕТ СН'!$F$11+СВЦЭМ!$D$10+'СЕТ СН'!$F$5-'СЕТ СН'!$F$21</f>
        <v>3631.9000145</v>
      </c>
      <c r="F24" s="36">
        <f>SUMIFS(СВЦЭМ!$D$39:$D$782,СВЦЭМ!$A$39:$A$782,$A24,СВЦЭМ!$B$39:$B$782,F$11)+'СЕТ СН'!$F$11+СВЦЭМ!$D$10+'СЕТ СН'!$F$5-'СЕТ СН'!$F$21</f>
        <v>3624.0372568900002</v>
      </c>
      <c r="G24" s="36">
        <f>SUMIFS(СВЦЭМ!$D$39:$D$782,СВЦЭМ!$A$39:$A$782,$A24,СВЦЭМ!$B$39:$B$782,G$11)+'СЕТ СН'!$F$11+СВЦЭМ!$D$10+'СЕТ СН'!$F$5-'СЕТ СН'!$F$21</f>
        <v>3627.8097825499999</v>
      </c>
      <c r="H24" s="36">
        <f>SUMIFS(СВЦЭМ!$D$39:$D$782,СВЦЭМ!$A$39:$A$782,$A24,СВЦЭМ!$B$39:$B$782,H$11)+'СЕТ СН'!$F$11+СВЦЭМ!$D$10+'СЕТ СН'!$F$5-'СЕТ СН'!$F$21</f>
        <v>3590.0862347100001</v>
      </c>
      <c r="I24" s="36">
        <f>SUMIFS(СВЦЭМ!$D$39:$D$782,СВЦЭМ!$A$39:$A$782,$A24,СВЦЭМ!$B$39:$B$782,I$11)+'СЕТ СН'!$F$11+СВЦЭМ!$D$10+'СЕТ СН'!$F$5-'СЕТ СН'!$F$21</f>
        <v>3520.6395566000001</v>
      </c>
      <c r="J24" s="36">
        <f>SUMIFS(СВЦЭМ!$D$39:$D$782,СВЦЭМ!$A$39:$A$782,$A24,СВЦЭМ!$B$39:$B$782,J$11)+'СЕТ СН'!$F$11+СВЦЭМ!$D$10+'СЕТ СН'!$F$5-'СЕТ СН'!$F$21</f>
        <v>3493.9087300800002</v>
      </c>
      <c r="K24" s="36">
        <f>SUMIFS(СВЦЭМ!$D$39:$D$782,СВЦЭМ!$A$39:$A$782,$A24,СВЦЭМ!$B$39:$B$782,K$11)+'СЕТ СН'!$F$11+СВЦЭМ!$D$10+'СЕТ СН'!$F$5-'СЕТ СН'!$F$21</f>
        <v>3464.2568989000001</v>
      </c>
      <c r="L24" s="36">
        <f>SUMIFS(СВЦЭМ!$D$39:$D$782,СВЦЭМ!$A$39:$A$782,$A24,СВЦЭМ!$B$39:$B$782,L$11)+'СЕТ СН'!$F$11+СВЦЭМ!$D$10+'СЕТ СН'!$F$5-'СЕТ СН'!$F$21</f>
        <v>3482.81601839</v>
      </c>
      <c r="M24" s="36">
        <f>SUMIFS(СВЦЭМ!$D$39:$D$782,СВЦЭМ!$A$39:$A$782,$A24,СВЦЭМ!$B$39:$B$782,M$11)+'СЕТ СН'!$F$11+СВЦЭМ!$D$10+'СЕТ СН'!$F$5-'СЕТ СН'!$F$21</f>
        <v>3485.46859012</v>
      </c>
      <c r="N24" s="36">
        <f>SUMIFS(СВЦЭМ!$D$39:$D$782,СВЦЭМ!$A$39:$A$782,$A24,СВЦЭМ!$B$39:$B$782,N$11)+'СЕТ СН'!$F$11+СВЦЭМ!$D$10+'СЕТ СН'!$F$5-'СЕТ СН'!$F$21</f>
        <v>3503.1458326100001</v>
      </c>
      <c r="O24" s="36">
        <f>SUMIFS(СВЦЭМ!$D$39:$D$782,СВЦЭМ!$A$39:$A$782,$A24,СВЦЭМ!$B$39:$B$782,O$11)+'СЕТ СН'!$F$11+СВЦЭМ!$D$10+'СЕТ СН'!$F$5-'СЕТ СН'!$F$21</f>
        <v>3522.5697507900004</v>
      </c>
      <c r="P24" s="36">
        <f>SUMIFS(СВЦЭМ!$D$39:$D$782,СВЦЭМ!$A$39:$A$782,$A24,СВЦЭМ!$B$39:$B$782,P$11)+'СЕТ СН'!$F$11+СВЦЭМ!$D$10+'СЕТ СН'!$F$5-'СЕТ СН'!$F$21</f>
        <v>3535.5650053899999</v>
      </c>
      <c r="Q24" s="36">
        <f>SUMIFS(СВЦЭМ!$D$39:$D$782,СВЦЭМ!$A$39:$A$782,$A24,СВЦЭМ!$B$39:$B$782,Q$11)+'СЕТ СН'!$F$11+СВЦЭМ!$D$10+'СЕТ СН'!$F$5-'СЕТ СН'!$F$21</f>
        <v>3565.9605070500002</v>
      </c>
      <c r="R24" s="36">
        <f>SUMIFS(СВЦЭМ!$D$39:$D$782,СВЦЭМ!$A$39:$A$782,$A24,СВЦЭМ!$B$39:$B$782,R$11)+'СЕТ СН'!$F$11+СВЦЭМ!$D$10+'СЕТ СН'!$F$5-'СЕТ СН'!$F$21</f>
        <v>3567.7779910700001</v>
      </c>
      <c r="S24" s="36">
        <f>SUMIFS(СВЦЭМ!$D$39:$D$782,СВЦЭМ!$A$39:$A$782,$A24,СВЦЭМ!$B$39:$B$782,S$11)+'СЕТ СН'!$F$11+СВЦЭМ!$D$10+'СЕТ СН'!$F$5-'СЕТ СН'!$F$21</f>
        <v>3520.6619693600005</v>
      </c>
      <c r="T24" s="36">
        <f>SUMIFS(СВЦЭМ!$D$39:$D$782,СВЦЭМ!$A$39:$A$782,$A24,СВЦЭМ!$B$39:$B$782,T$11)+'СЕТ СН'!$F$11+СВЦЭМ!$D$10+'СЕТ СН'!$F$5-'СЕТ СН'!$F$21</f>
        <v>3430.0894839100001</v>
      </c>
      <c r="U24" s="36">
        <f>SUMIFS(СВЦЭМ!$D$39:$D$782,СВЦЭМ!$A$39:$A$782,$A24,СВЦЭМ!$B$39:$B$782,U$11)+'СЕТ СН'!$F$11+СВЦЭМ!$D$10+'СЕТ СН'!$F$5-'СЕТ СН'!$F$21</f>
        <v>3419.3200676800002</v>
      </c>
      <c r="V24" s="36">
        <f>SUMIFS(СВЦЭМ!$D$39:$D$782,СВЦЭМ!$A$39:$A$782,$A24,СВЦЭМ!$B$39:$B$782,V$11)+'СЕТ СН'!$F$11+СВЦЭМ!$D$10+'СЕТ СН'!$F$5-'СЕТ СН'!$F$21</f>
        <v>3448.3767687</v>
      </c>
      <c r="W24" s="36">
        <f>SUMIFS(СВЦЭМ!$D$39:$D$782,СВЦЭМ!$A$39:$A$782,$A24,СВЦЭМ!$B$39:$B$782,W$11)+'СЕТ СН'!$F$11+СВЦЭМ!$D$10+'СЕТ СН'!$F$5-'СЕТ СН'!$F$21</f>
        <v>3476.1356210200001</v>
      </c>
      <c r="X24" s="36">
        <f>SUMIFS(СВЦЭМ!$D$39:$D$782,СВЦЭМ!$A$39:$A$782,$A24,СВЦЭМ!$B$39:$B$782,X$11)+'СЕТ СН'!$F$11+СВЦЭМ!$D$10+'СЕТ СН'!$F$5-'СЕТ СН'!$F$21</f>
        <v>3517.7052953700004</v>
      </c>
      <c r="Y24" s="36">
        <f>SUMIFS(СВЦЭМ!$D$39:$D$782,СВЦЭМ!$A$39:$A$782,$A24,СВЦЭМ!$B$39:$B$782,Y$11)+'СЕТ СН'!$F$11+СВЦЭМ!$D$10+'СЕТ СН'!$F$5-'СЕТ СН'!$F$21</f>
        <v>3543.0488472100001</v>
      </c>
    </row>
    <row r="25" spans="1:25" ht="15.75" x14ac:dyDescent="0.2">
      <c r="A25" s="35">
        <f t="shared" si="0"/>
        <v>45244</v>
      </c>
      <c r="B25" s="36">
        <f>SUMIFS(СВЦЭМ!$D$39:$D$782,СВЦЭМ!$A$39:$A$782,$A25,СВЦЭМ!$B$39:$B$782,B$11)+'СЕТ СН'!$F$11+СВЦЭМ!$D$10+'СЕТ СН'!$F$5-'СЕТ СН'!$F$21</f>
        <v>3662.9933390300002</v>
      </c>
      <c r="C25" s="36">
        <f>SUMIFS(СВЦЭМ!$D$39:$D$782,СВЦЭМ!$A$39:$A$782,$A25,СВЦЭМ!$B$39:$B$782,C$11)+'СЕТ СН'!$F$11+СВЦЭМ!$D$10+'СЕТ СН'!$F$5-'СЕТ СН'!$F$21</f>
        <v>3686.8431657500005</v>
      </c>
      <c r="D25" s="36">
        <f>SUMIFS(СВЦЭМ!$D$39:$D$782,СВЦЭМ!$A$39:$A$782,$A25,СВЦЭМ!$B$39:$B$782,D$11)+'СЕТ СН'!$F$11+СВЦЭМ!$D$10+'СЕТ СН'!$F$5-'СЕТ СН'!$F$21</f>
        <v>3711.2901709400003</v>
      </c>
      <c r="E25" s="36">
        <f>SUMIFS(СВЦЭМ!$D$39:$D$782,СВЦЭМ!$A$39:$A$782,$A25,СВЦЭМ!$B$39:$B$782,E$11)+'СЕТ СН'!$F$11+СВЦЭМ!$D$10+'СЕТ СН'!$F$5-'СЕТ СН'!$F$21</f>
        <v>3680.5539409200001</v>
      </c>
      <c r="F25" s="36">
        <f>SUMIFS(СВЦЭМ!$D$39:$D$782,СВЦЭМ!$A$39:$A$782,$A25,СВЦЭМ!$B$39:$B$782,F$11)+'СЕТ СН'!$F$11+СВЦЭМ!$D$10+'СЕТ СН'!$F$5-'СЕТ СН'!$F$21</f>
        <v>3681.76498997</v>
      </c>
      <c r="G25" s="36">
        <f>SUMIFS(СВЦЭМ!$D$39:$D$782,СВЦЭМ!$A$39:$A$782,$A25,СВЦЭМ!$B$39:$B$782,G$11)+'СЕТ СН'!$F$11+СВЦЭМ!$D$10+'СЕТ СН'!$F$5-'СЕТ СН'!$F$21</f>
        <v>3690.74389376</v>
      </c>
      <c r="H25" s="36">
        <f>SUMIFS(СВЦЭМ!$D$39:$D$782,СВЦЭМ!$A$39:$A$782,$A25,СВЦЭМ!$B$39:$B$782,H$11)+'СЕТ СН'!$F$11+СВЦЭМ!$D$10+'СЕТ СН'!$F$5-'СЕТ СН'!$F$21</f>
        <v>3653.8179988100001</v>
      </c>
      <c r="I25" s="36">
        <f>SUMIFS(СВЦЭМ!$D$39:$D$782,СВЦЭМ!$A$39:$A$782,$A25,СВЦЭМ!$B$39:$B$782,I$11)+'СЕТ СН'!$F$11+СВЦЭМ!$D$10+'СЕТ СН'!$F$5-'СЕТ СН'!$F$21</f>
        <v>3631.7829103200002</v>
      </c>
      <c r="J25" s="36">
        <f>SUMIFS(СВЦЭМ!$D$39:$D$782,СВЦЭМ!$A$39:$A$782,$A25,СВЦЭМ!$B$39:$B$782,J$11)+'СЕТ СН'!$F$11+СВЦЭМ!$D$10+'СЕТ СН'!$F$5-'СЕТ СН'!$F$21</f>
        <v>3587.8623677000005</v>
      </c>
      <c r="K25" s="36">
        <f>SUMIFS(СВЦЭМ!$D$39:$D$782,СВЦЭМ!$A$39:$A$782,$A25,СВЦЭМ!$B$39:$B$782,K$11)+'СЕТ СН'!$F$11+СВЦЭМ!$D$10+'СЕТ СН'!$F$5-'СЕТ СН'!$F$21</f>
        <v>3546.0909847900002</v>
      </c>
      <c r="L25" s="36">
        <f>SUMIFS(СВЦЭМ!$D$39:$D$782,СВЦЭМ!$A$39:$A$782,$A25,СВЦЭМ!$B$39:$B$782,L$11)+'СЕТ СН'!$F$11+СВЦЭМ!$D$10+'СЕТ СН'!$F$5-'СЕТ СН'!$F$21</f>
        <v>3535.94020851</v>
      </c>
      <c r="M25" s="36">
        <f>SUMIFS(СВЦЭМ!$D$39:$D$782,СВЦЭМ!$A$39:$A$782,$A25,СВЦЭМ!$B$39:$B$782,M$11)+'СЕТ СН'!$F$11+СВЦЭМ!$D$10+'СЕТ СН'!$F$5-'СЕТ СН'!$F$21</f>
        <v>3553.6287785100003</v>
      </c>
      <c r="N25" s="36">
        <f>SUMIFS(СВЦЭМ!$D$39:$D$782,СВЦЭМ!$A$39:$A$782,$A25,СВЦЭМ!$B$39:$B$782,N$11)+'СЕТ СН'!$F$11+СВЦЭМ!$D$10+'СЕТ СН'!$F$5-'СЕТ СН'!$F$21</f>
        <v>3571.5071259400002</v>
      </c>
      <c r="O25" s="36">
        <f>SUMIFS(СВЦЭМ!$D$39:$D$782,СВЦЭМ!$A$39:$A$782,$A25,СВЦЭМ!$B$39:$B$782,O$11)+'СЕТ СН'!$F$11+СВЦЭМ!$D$10+'СЕТ СН'!$F$5-'СЕТ СН'!$F$21</f>
        <v>3588.4301734700002</v>
      </c>
      <c r="P25" s="36">
        <f>SUMIFS(СВЦЭМ!$D$39:$D$782,СВЦЭМ!$A$39:$A$782,$A25,СВЦЭМ!$B$39:$B$782,P$11)+'СЕТ СН'!$F$11+СВЦЭМ!$D$10+'СЕТ СН'!$F$5-'СЕТ СН'!$F$21</f>
        <v>3582.65933391</v>
      </c>
      <c r="Q25" s="36">
        <f>SUMIFS(СВЦЭМ!$D$39:$D$782,СВЦЭМ!$A$39:$A$782,$A25,СВЦЭМ!$B$39:$B$782,Q$11)+'СЕТ СН'!$F$11+СВЦЭМ!$D$10+'СЕТ СН'!$F$5-'СЕТ СН'!$F$21</f>
        <v>3583.1963862500002</v>
      </c>
      <c r="R25" s="36">
        <f>SUMIFS(СВЦЭМ!$D$39:$D$782,СВЦЭМ!$A$39:$A$782,$A25,СВЦЭМ!$B$39:$B$782,R$11)+'СЕТ СН'!$F$11+СВЦЭМ!$D$10+'СЕТ СН'!$F$5-'СЕТ СН'!$F$21</f>
        <v>3571.8070456100004</v>
      </c>
      <c r="S25" s="36">
        <f>SUMIFS(СВЦЭМ!$D$39:$D$782,СВЦЭМ!$A$39:$A$782,$A25,СВЦЭМ!$B$39:$B$782,S$11)+'СЕТ СН'!$F$11+СВЦЭМ!$D$10+'СЕТ СН'!$F$5-'СЕТ СН'!$F$21</f>
        <v>3531.6249194900001</v>
      </c>
      <c r="T25" s="36">
        <f>SUMIFS(СВЦЭМ!$D$39:$D$782,СВЦЭМ!$A$39:$A$782,$A25,СВЦЭМ!$B$39:$B$782,T$11)+'СЕТ СН'!$F$11+СВЦЭМ!$D$10+'СЕТ СН'!$F$5-'СЕТ СН'!$F$21</f>
        <v>3479.84712502</v>
      </c>
      <c r="U25" s="36">
        <f>SUMIFS(СВЦЭМ!$D$39:$D$782,СВЦЭМ!$A$39:$A$782,$A25,СВЦЭМ!$B$39:$B$782,U$11)+'СЕТ СН'!$F$11+СВЦЭМ!$D$10+'СЕТ СН'!$F$5-'СЕТ СН'!$F$21</f>
        <v>3474.4861975399999</v>
      </c>
      <c r="V25" s="36">
        <f>SUMIFS(СВЦЭМ!$D$39:$D$782,СВЦЭМ!$A$39:$A$782,$A25,СВЦЭМ!$B$39:$B$782,V$11)+'СЕТ СН'!$F$11+СВЦЭМ!$D$10+'СЕТ СН'!$F$5-'СЕТ СН'!$F$21</f>
        <v>3515.7952188899999</v>
      </c>
      <c r="W25" s="36">
        <f>SUMIFS(СВЦЭМ!$D$39:$D$782,СВЦЭМ!$A$39:$A$782,$A25,СВЦЭМ!$B$39:$B$782,W$11)+'СЕТ СН'!$F$11+СВЦЭМ!$D$10+'СЕТ СН'!$F$5-'СЕТ СН'!$F$21</f>
        <v>3526.88456821</v>
      </c>
      <c r="X25" s="36">
        <f>SUMIFS(СВЦЭМ!$D$39:$D$782,СВЦЭМ!$A$39:$A$782,$A25,СВЦЭМ!$B$39:$B$782,X$11)+'СЕТ СН'!$F$11+СВЦЭМ!$D$10+'СЕТ СН'!$F$5-'СЕТ СН'!$F$21</f>
        <v>3575.6333026900002</v>
      </c>
      <c r="Y25" s="36">
        <f>SUMIFS(СВЦЭМ!$D$39:$D$782,СВЦЭМ!$A$39:$A$782,$A25,СВЦЭМ!$B$39:$B$782,Y$11)+'СЕТ СН'!$F$11+СВЦЭМ!$D$10+'СЕТ СН'!$F$5-'СЕТ СН'!$F$21</f>
        <v>3623.7579952700003</v>
      </c>
    </row>
    <row r="26" spans="1:25" ht="15.75" x14ac:dyDescent="0.2">
      <c r="A26" s="35">
        <f t="shared" si="0"/>
        <v>45245</v>
      </c>
      <c r="B26" s="36">
        <f>SUMIFS(СВЦЭМ!$D$39:$D$782,СВЦЭМ!$A$39:$A$782,$A26,СВЦЭМ!$B$39:$B$782,B$11)+'СЕТ СН'!$F$11+СВЦЭМ!$D$10+'СЕТ СН'!$F$5-'СЕТ СН'!$F$21</f>
        <v>3719.7630416600005</v>
      </c>
      <c r="C26" s="36">
        <f>SUMIFS(СВЦЭМ!$D$39:$D$782,СВЦЭМ!$A$39:$A$782,$A26,СВЦЭМ!$B$39:$B$782,C$11)+'СЕТ СН'!$F$11+СВЦЭМ!$D$10+'СЕТ СН'!$F$5-'СЕТ СН'!$F$21</f>
        <v>3780.8371484300001</v>
      </c>
      <c r="D26" s="36">
        <f>SUMIFS(СВЦЭМ!$D$39:$D$782,СВЦЭМ!$A$39:$A$782,$A26,СВЦЭМ!$B$39:$B$782,D$11)+'СЕТ СН'!$F$11+СВЦЭМ!$D$10+'СЕТ СН'!$F$5-'СЕТ СН'!$F$21</f>
        <v>3794.2760660900003</v>
      </c>
      <c r="E26" s="36">
        <f>SUMIFS(СВЦЭМ!$D$39:$D$782,СВЦЭМ!$A$39:$A$782,$A26,СВЦЭМ!$B$39:$B$782,E$11)+'СЕТ СН'!$F$11+СВЦЭМ!$D$10+'СЕТ СН'!$F$5-'СЕТ СН'!$F$21</f>
        <v>3789.63524478</v>
      </c>
      <c r="F26" s="36">
        <f>SUMIFS(СВЦЭМ!$D$39:$D$782,СВЦЭМ!$A$39:$A$782,$A26,СВЦЭМ!$B$39:$B$782,F$11)+'СЕТ СН'!$F$11+СВЦЭМ!$D$10+'СЕТ СН'!$F$5-'СЕТ СН'!$F$21</f>
        <v>3782.2024276100001</v>
      </c>
      <c r="G26" s="36">
        <f>SUMIFS(СВЦЭМ!$D$39:$D$782,СВЦЭМ!$A$39:$A$782,$A26,СВЦЭМ!$B$39:$B$782,G$11)+'СЕТ СН'!$F$11+СВЦЭМ!$D$10+'СЕТ СН'!$F$5-'СЕТ СН'!$F$21</f>
        <v>3789.0940692200002</v>
      </c>
      <c r="H26" s="36">
        <f>SUMIFS(СВЦЭМ!$D$39:$D$782,СВЦЭМ!$A$39:$A$782,$A26,СВЦЭМ!$B$39:$B$782,H$11)+'СЕТ СН'!$F$11+СВЦЭМ!$D$10+'СЕТ СН'!$F$5-'СЕТ СН'!$F$21</f>
        <v>3748.2535785400005</v>
      </c>
      <c r="I26" s="36">
        <f>SUMIFS(СВЦЭМ!$D$39:$D$782,СВЦЭМ!$A$39:$A$782,$A26,СВЦЭМ!$B$39:$B$782,I$11)+'СЕТ СН'!$F$11+СВЦЭМ!$D$10+'СЕТ СН'!$F$5-'СЕТ СН'!$F$21</f>
        <v>3658.8057057400001</v>
      </c>
      <c r="J26" s="36">
        <f>SUMIFS(СВЦЭМ!$D$39:$D$782,СВЦЭМ!$A$39:$A$782,$A26,СВЦЭМ!$B$39:$B$782,J$11)+'СЕТ СН'!$F$11+СВЦЭМ!$D$10+'СЕТ СН'!$F$5-'СЕТ СН'!$F$21</f>
        <v>3608.6029866100002</v>
      </c>
      <c r="K26" s="36">
        <f>SUMIFS(СВЦЭМ!$D$39:$D$782,СВЦЭМ!$A$39:$A$782,$A26,СВЦЭМ!$B$39:$B$782,K$11)+'СЕТ СН'!$F$11+СВЦЭМ!$D$10+'СЕТ СН'!$F$5-'СЕТ СН'!$F$21</f>
        <v>3570.5270998200003</v>
      </c>
      <c r="L26" s="36">
        <f>SUMIFS(СВЦЭМ!$D$39:$D$782,СВЦЭМ!$A$39:$A$782,$A26,СВЦЭМ!$B$39:$B$782,L$11)+'СЕТ СН'!$F$11+СВЦЭМ!$D$10+'СЕТ СН'!$F$5-'СЕТ СН'!$F$21</f>
        <v>3557.62350092</v>
      </c>
      <c r="M26" s="36">
        <f>SUMIFS(СВЦЭМ!$D$39:$D$782,СВЦЭМ!$A$39:$A$782,$A26,СВЦЭМ!$B$39:$B$782,M$11)+'СЕТ СН'!$F$11+СВЦЭМ!$D$10+'СЕТ СН'!$F$5-'СЕТ СН'!$F$21</f>
        <v>3560.4569093300001</v>
      </c>
      <c r="N26" s="36">
        <f>SUMIFS(СВЦЭМ!$D$39:$D$782,СВЦЭМ!$A$39:$A$782,$A26,СВЦЭМ!$B$39:$B$782,N$11)+'СЕТ СН'!$F$11+СВЦЭМ!$D$10+'СЕТ СН'!$F$5-'СЕТ СН'!$F$21</f>
        <v>3577.5338929899999</v>
      </c>
      <c r="O26" s="36">
        <f>SUMIFS(СВЦЭМ!$D$39:$D$782,СВЦЭМ!$A$39:$A$782,$A26,СВЦЭМ!$B$39:$B$782,O$11)+'СЕТ СН'!$F$11+СВЦЭМ!$D$10+'СЕТ СН'!$F$5-'СЕТ СН'!$F$21</f>
        <v>3565.3214662099999</v>
      </c>
      <c r="P26" s="36">
        <f>SUMIFS(СВЦЭМ!$D$39:$D$782,СВЦЭМ!$A$39:$A$782,$A26,СВЦЭМ!$B$39:$B$782,P$11)+'СЕТ СН'!$F$11+СВЦЭМ!$D$10+'СЕТ СН'!$F$5-'СЕТ СН'!$F$21</f>
        <v>3558.9661071600003</v>
      </c>
      <c r="Q26" s="36">
        <f>SUMIFS(СВЦЭМ!$D$39:$D$782,СВЦЭМ!$A$39:$A$782,$A26,СВЦЭМ!$B$39:$B$782,Q$11)+'СЕТ СН'!$F$11+СВЦЭМ!$D$10+'СЕТ СН'!$F$5-'СЕТ СН'!$F$21</f>
        <v>3597.5714701400002</v>
      </c>
      <c r="R26" s="36">
        <f>SUMIFS(СВЦЭМ!$D$39:$D$782,СВЦЭМ!$A$39:$A$782,$A26,СВЦЭМ!$B$39:$B$782,R$11)+'СЕТ СН'!$F$11+СВЦЭМ!$D$10+'СЕТ СН'!$F$5-'СЕТ СН'!$F$21</f>
        <v>3626.4407193699999</v>
      </c>
      <c r="S26" s="36">
        <f>SUMIFS(СВЦЭМ!$D$39:$D$782,СВЦЭМ!$A$39:$A$782,$A26,СВЦЭМ!$B$39:$B$782,S$11)+'СЕТ СН'!$F$11+СВЦЭМ!$D$10+'СЕТ СН'!$F$5-'СЕТ СН'!$F$21</f>
        <v>3590.9966157400004</v>
      </c>
      <c r="T26" s="36">
        <f>SUMIFS(СВЦЭМ!$D$39:$D$782,СВЦЭМ!$A$39:$A$782,$A26,СВЦЭМ!$B$39:$B$782,T$11)+'СЕТ СН'!$F$11+СВЦЭМ!$D$10+'СЕТ СН'!$F$5-'СЕТ СН'!$F$21</f>
        <v>3509.7655622600005</v>
      </c>
      <c r="U26" s="36">
        <f>SUMIFS(СВЦЭМ!$D$39:$D$782,СВЦЭМ!$A$39:$A$782,$A26,СВЦЭМ!$B$39:$B$782,U$11)+'СЕТ СН'!$F$11+СВЦЭМ!$D$10+'СЕТ СН'!$F$5-'СЕТ СН'!$F$21</f>
        <v>3525.57005751</v>
      </c>
      <c r="V26" s="36">
        <f>SUMIFS(СВЦЭМ!$D$39:$D$782,СВЦЭМ!$A$39:$A$782,$A26,СВЦЭМ!$B$39:$B$782,V$11)+'СЕТ СН'!$F$11+СВЦЭМ!$D$10+'СЕТ СН'!$F$5-'СЕТ СН'!$F$21</f>
        <v>3555.4716313300005</v>
      </c>
      <c r="W26" s="36">
        <f>SUMIFS(СВЦЭМ!$D$39:$D$782,СВЦЭМ!$A$39:$A$782,$A26,СВЦЭМ!$B$39:$B$782,W$11)+'СЕТ СН'!$F$11+СВЦЭМ!$D$10+'СЕТ СН'!$F$5-'СЕТ СН'!$F$21</f>
        <v>3572.64807045</v>
      </c>
      <c r="X26" s="36">
        <f>SUMIFS(СВЦЭМ!$D$39:$D$782,СВЦЭМ!$A$39:$A$782,$A26,СВЦЭМ!$B$39:$B$782,X$11)+'СЕТ СН'!$F$11+СВЦЭМ!$D$10+'СЕТ СН'!$F$5-'СЕТ СН'!$F$21</f>
        <v>3618.3068985600003</v>
      </c>
      <c r="Y26" s="36">
        <f>SUMIFS(СВЦЭМ!$D$39:$D$782,СВЦЭМ!$A$39:$A$782,$A26,СВЦЭМ!$B$39:$B$782,Y$11)+'СЕТ СН'!$F$11+СВЦЭМ!$D$10+'СЕТ СН'!$F$5-'СЕТ СН'!$F$21</f>
        <v>3673.2375322500002</v>
      </c>
    </row>
    <row r="27" spans="1:25" ht="15.75" x14ac:dyDescent="0.2">
      <c r="A27" s="35">
        <f t="shared" si="0"/>
        <v>45246</v>
      </c>
      <c r="B27" s="36">
        <f>SUMIFS(СВЦЭМ!$D$39:$D$782,СВЦЭМ!$A$39:$A$782,$A27,СВЦЭМ!$B$39:$B$782,B$11)+'СЕТ СН'!$F$11+СВЦЭМ!$D$10+'СЕТ СН'!$F$5-'СЕТ СН'!$F$21</f>
        <v>3660.57550438</v>
      </c>
      <c r="C27" s="36">
        <f>SUMIFS(СВЦЭМ!$D$39:$D$782,СВЦЭМ!$A$39:$A$782,$A27,СВЦЭМ!$B$39:$B$782,C$11)+'СЕТ СН'!$F$11+СВЦЭМ!$D$10+'СЕТ СН'!$F$5-'СЕТ СН'!$F$21</f>
        <v>3694.4727721400004</v>
      </c>
      <c r="D27" s="36">
        <f>SUMIFS(СВЦЭМ!$D$39:$D$782,СВЦЭМ!$A$39:$A$782,$A27,СВЦЭМ!$B$39:$B$782,D$11)+'СЕТ СН'!$F$11+СВЦЭМ!$D$10+'СЕТ СН'!$F$5-'СЕТ СН'!$F$21</f>
        <v>3730.14500021</v>
      </c>
      <c r="E27" s="36">
        <f>SUMIFS(СВЦЭМ!$D$39:$D$782,СВЦЭМ!$A$39:$A$782,$A27,СВЦЭМ!$B$39:$B$782,E$11)+'СЕТ СН'!$F$11+СВЦЭМ!$D$10+'СЕТ СН'!$F$5-'СЕТ СН'!$F$21</f>
        <v>3721.6630697600003</v>
      </c>
      <c r="F27" s="36">
        <f>SUMIFS(СВЦЭМ!$D$39:$D$782,СВЦЭМ!$A$39:$A$782,$A27,СВЦЭМ!$B$39:$B$782,F$11)+'СЕТ СН'!$F$11+СВЦЭМ!$D$10+'СЕТ СН'!$F$5-'СЕТ СН'!$F$21</f>
        <v>3713.2117105400002</v>
      </c>
      <c r="G27" s="36">
        <f>SUMIFS(СВЦЭМ!$D$39:$D$782,СВЦЭМ!$A$39:$A$782,$A27,СВЦЭМ!$B$39:$B$782,G$11)+'СЕТ СН'!$F$11+СВЦЭМ!$D$10+'СЕТ СН'!$F$5-'СЕТ СН'!$F$21</f>
        <v>3708.6386289500001</v>
      </c>
      <c r="H27" s="36">
        <f>SUMIFS(СВЦЭМ!$D$39:$D$782,СВЦЭМ!$A$39:$A$782,$A27,СВЦЭМ!$B$39:$B$782,H$11)+'СЕТ СН'!$F$11+СВЦЭМ!$D$10+'СЕТ СН'!$F$5-'СЕТ СН'!$F$21</f>
        <v>3646.7147484900001</v>
      </c>
      <c r="I27" s="36">
        <f>SUMIFS(СВЦЭМ!$D$39:$D$782,СВЦЭМ!$A$39:$A$782,$A27,СВЦЭМ!$B$39:$B$782,I$11)+'СЕТ СН'!$F$11+СВЦЭМ!$D$10+'СЕТ СН'!$F$5-'СЕТ СН'!$F$21</f>
        <v>3602.2258918200005</v>
      </c>
      <c r="J27" s="36">
        <f>SUMIFS(СВЦЭМ!$D$39:$D$782,СВЦЭМ!$A$39:$A$782,$A27,СВЦЭМ!$B$39:$B$782,J$11)+'СЕТ СН'!$F$11+СВЦЭМ!$D$10+'СЕТ СН'!$F$5-'СЕТ СН'!$F$21</f>
        <v>3576.1418009500003</v>
      </c>
      <c r="K27" s="36">
        <f>SUMIFS(СВЦЭМ!$D$39:$D$782,СВЦЭМ!$A$39:$A$782,$A27,СВЦЭМ!$B$39:$B$782,K$11)+'СЕТ СН'!$F$11+СВЦЭМ!$D$10+'СЕТ СН'!$F$5-'СЕТ СН'!$F$21</f>
        <v>3571.2907950300005</v>
      </c>
      <c r="L27" s="36">
        <f>SUMIFS(СВЦЭМ!$D$39:$D$782,СВЦЭМ!$A$39:$A$782,$A27,СВЦЭМ!$B$39:$B$782,L$11)+'СЕТ СН'!$F$11+СВЦЭМ!$D$10+'СЕТ СН'!$F$5-'СЕТ СН'!$F$21</f>
        <v>3605.3786435400002</v>
      </c>
      <c r="M27" s="36">
        <f>SUMIFS(СВЦЭМ!$D$39:$D$782,СВЦЭМ!$A$39:$A$782,$A27,СВЦЭМ!$B$39:$B$782,M$11)+'СЕТ СН'!$F$11+СВЦЭМ!$D$10+'СЕТ СН'!$F$5-'СЕТ СН'!$F$21</f>
        <v>3613.8678994299999</v>
      </c>
      <c r="N27" s="36">
        <f>SUMIFS(СВЦЭМ!$D$39:$D$782,СВЦЭМ!$A$39:$A$782,$A27,СВЦЭМ!$B$39:$B$782,N$11)+'СЕТ СН'!$F$11+СВЦЭМ!$D$10+'СЕТ СН'!$F$5-'СЕТ СН'!$F$21</f>
        <v>3638.6241571500004</v>
      </c>
      <c r="O27" s="36">
        <f>SUMIFS(СВЦЭМ!$D$39:$D$782,СВЦЭМ!$A$39:$A$782,$A27,СВЦЭМ!$B$39:$B$782,O$11)+'СЕТ СН'!$F$11+СВЦЭМ!$D$10+'СЕТ СН'!$F$5-'СЕТ СН'!$F$21</f>
        <v>3636.1847580399999</v>
      </c>
      <c r="P27" s="36">
        <f>SUMIFS(СВЦЭМ!$D$39:$D$782,СВЦЭМ!$A$39:$A$782,$A27,СВЦЭМ!$B$39:$B$782,P$11)+'СЕТ СН'!$F$11+СВЦЭМ!$D$10+'СЕТ СН'!$F$5-'СЕТ СН'!$F$21</f>
        <v>3615.4632611800002</v>
      </c>
      <c r="Q27" s="36">
        <f>SUMIFS(СВЦЭМ!$D$39:$D$782,СВЦЭМ!$A$39:$A$782,$A27,СВЦЭМ!$B$39:$B$782,Q$11)+'СЕТ СН'!$F$11+СВЦЭМ!$D$10+'СЕТ СН'!$F$5-'СЕТ СН'!$F$21</f>
        <v>3618.6677011400002</v>
      </c>
      <c r="R27" s="36">
        <f>SUMIFS(СВЦЭМ!$D$39:$D$782,СВЦЭМ!$A$39:$A$782,$A27,СВЦЭМ!$B$39:$B$782,R$11)+'СЕТ СН'!$F$11+СВЦЭМ!$D$10+'СЕТ СН'!$F$5-'СЕТ СН'!$F$21</f>
        <v>3669.5377327700003</v>
      </c>
      <c r="S27" s="36">
        <f>SUMIFS(СВЦЭМ!$D$39:$D$782,СВЦЭМ!$A$39:$A$782,$A27,СВЦЭМ!$B$39:$B$782,S$11)+'СЕТ СН'!$F$11+СВЦЭМ!$D$10+'СЕТ СН'!$F$5-'СЕТ СН'!$F$21</f>
        <v>3624.6378874800002</v>
      </c>
      <c r="T27" s="36">
        <f>SUMIFS(СВЦЭМ!$D$39:$D$782,СВЦЭМ!$A$39:$A$782,$A27,СВЦЭМ!$B$39:$B$782,T$11)+'СЕТ СН'!$F$11+СВЦЭМ!$D$10+'СЕТ СН'!$F$5-'СЕТ СН'!$F$21</f>
        <v>3525.1240487200002</v>
      </c>
      <c r="U27" s="36">
        <f>SUMIFS(СВЦЭМ!$D$39:$D$782,СВЦЭМ!$A$39:$A$782,$A27,СВЦЭМ!$B$39:$B$782,U$11)+'СЕТ СН'!$F$11+СВЦЭМ!$D$10+'СЕТ СН'!$F$5-'СЕТ СН'!$F$21</f>
        <v>3525.7624120600003</v>
      </c>
      <c r="V27" s="36">
        <f>SUMIFS(СВЦЭМ!$D$39:$D$782,СВЦЭМ!$A$39:$A$782,$A27,СВЦЭМ!$B$39:$B$782,V$11)+'СЕТ СН'!$F$11+СВЦЭМ!$D$10+'СЕТ СН'!$F$5-'СЕТ СН'!$F$21</f>
        <v>3555.2483936799999</v>
      </c>
      <c r="W27" s="36">
        <f>SUMIFS(СВЦЭМ!$D$39:$D$782,СВЦЭМ!$A$39:$A$782,$A27,СВЦЭМ!$B$39:$B$782,W$11)+'СЕТ СН'!$F$11+СВЦЭМ!$D$10+'СЕТ СН'!$F$5-'СЕТ СН'!$F$21</f>
        <v>3579.2135205100003</v>
      </c>
      <c r="X27" s="36">
        <f>SUMIFS(СВЦЭМ!$D$39:$D$782,СВЦЭМ!$A$39:$A$782,$A27,СВЦЭМ!$B$39:$B$782,X$11)+'СЕТ СН'!$F$11+СВЦЭМ!$D$10+'СЕТ СН'!$F$5-'СЕТ СН'!$F$21</f>
        <v>3610.8780037200004</v>
      </c>
      <c r="Y27" s="36">
        <f>SUMIFS(СВЦЭМ!$D$39:$D$782,СВЦЭМ!$A$39:$A$782,$A27,СВЦЭМ!$B$39:$B$782,Y$11)+'СЕТ СН'!$F$11+СВЦЭМ!$D$10+'СЕТ СН'!$F$5-'СЕТ СН'!$F$21</f>
        <v>3659.1672478200003</v>
      </c>
    </row>
    <row r="28" spans="1:25" ht="15.75" x14ac:dyDescent="0.2">
      <c r="A28" s="35">
        <f t="shared" si="0"/>
        <v>45247</v>
      </c>
      <c r="B28" s="36">
        <f>SUMIFS(СВЦЭМ!$D$39:$D$782,СВЦЭМ!$A$39:$A$782,$A28,СВЦЭМ!$B$39:$B$782,B$11)+'СЕТ СН'!$F$11+СВЦЭМ!$D$10+'СЕТ СН'!$F$5-'СЕТ СН'!$F$21</f>
        <v>3692.3122716600001</v>
      </c>
      <c r="C28" s="36">
        <f>SUMIFS(СВЦЭМ!$D$39:$D$782,СВЦЭМ!$A$39:$A$782,$A28,СВЦЭМ!$B$39:$B$782,C$11)+'СЕТ СН'!$F$11+СВЦЭМ!$D$10+'СЕТ СН'!$F$5-'СЕТ СН'!$F$21</f>
        <v>3742.5432158500003</v>
      </c>
      <c r="D28" s="36">
        <f>SUMIFS(СВЦЭМ!$D$39:$D$782,СВЦЭМ!$A$39:$A$782,$A28,СВЦЭМ!$B$39:$B$782,D$11)+'СЕТ СН'!$F$11+СВЦЭМ!$D$10+'СЕТ СН'!$F$5-'СЕТ СН'!$F$21</f>
        <v>3761.63438314</v>
      </c>
      <c r="E28" s="36">
        <f>SUMIFS(СВЦЭМ!$D$39:$D$782,СВЦЭМ!$A$39:$A$782,$A28,СВЦЭМ!$B$39:$B$782,E$11)+'СЕТ СН'!$F$11+СВЦЭМ!$D$10+'СЕТ СН'!$F$5-'СЕТ СН'!$F$21</f>
        <v>3757.4952052100002</v>
      </c>
      <c r="F28" s="36">
        <f>SUMIFS(СВЦЭМ!$D$39:$D$782,СВЦЭМ!$A$39:$A$782,$A28,СВЦЭМ!$B$39:$B$782,F$11)+'СЕТ СН'!$F$11+СВЦЭМ!$D$10+'СЕТ СН'!$F$5-'СЕТ СН'!$F$21</f>
        <v>3747.8101074599999</v>
      </c>
      <c r="G28" s="36">
        <f>SUMIFS(СВЦЭМ!$D$39:$D$782,СВЦЭМ!$A$39:$A$782,$A28,СВЦЭМ!$B$39:$B$782,G$11)+'СЕТ СН'!$F$11+СВЦЭМ!$D$10+'СЕТ СН'!$F$5-'СЕТ СН'!$F$21</f>
        <v>3748.2883060000004</v>
      </c>
      <c r="H28" s="36">
        <f>SUMIFS(СВЦЭМ!$D$39:$D$782,СВЦЭМ!$A$39:$A$782,$A28,СВЦЭМ!$B$39:$B$782,H$11)+'СЕТ СН'!$F$11+СВЦЭМ!$D$10+'СЕТ СН'!$F$5-'СЕТ СН'!$F$21</f>
        <v>3696.4349256100004</v>
      </c>
      <c r="I28" s="36">
        <f>SUMIFS(СВЦЭМ!$D$39:$D$782,СВЦЭМ!$A$39:$A$782,$A28,СВЦЭМ!$B$39:$B$782,I$11)+'СЕТ СН'!$F$11+СВЦЭМ!$D$10+'СЕТ СН'!$F$5-'СЕТ СН'!$F$21</f>
        <v>3610.3674676199998</v>
      </c>
      <c r="J28" s="36">
        <f>SUMIFS(СВЦЭМ!$D$39:$D$782,СВЦЭМ!$A$39:$A$782,$A28,СВЦЭМ!$B$39:$B$782,J$11)+'СЕТ СН'!$F$11+СВЦЭМ!$D$10+'СЕТ СН'!$F$5-'СЕТ СН'!$F$21</f>
        <v>3518.8249119400002</v>
      </c>
      <c r="K28" s="36">
        <f>SUMIFS(СВЦЭМ!$D$39:$D$782,СВЦЭМ!$A$39:$A$782,$A28,СВЦЭМ!$B$39:$B$782,K$11)+'СЕТ СН'!$F$11+СВЦЭМ!$D$10+'СЕТ СН'!$F$5-'СЕТ СН'!$F$21</f>
        <v>3526.5133797799999</v>
      </c>
      <c r="L28" s="36">
        <f>SUMIFS(СВЦЭМ!$D$39:$D$782,СВЦЭМ!$A$39:$A$782,$A28,СВЦЭМ!$B$39:$B$782,L$11)+'СЕТ СН'!$F$11+СВЦЭМ!$D$10+'СЕТ СН'!$F$5-'СЕТ СН'!$F$21</f>
        <v>3525.5799336099999</v>
      </c>
      <c r="M28" s="36">
        <f>SUMIFS(СВЦЭМ!$D$39:$D$782,СВЦЭМ!$A$39:$A$782,$A28,СВЦЭМ!$B$39:$B$782,M$11)+'СЕТ СН'!$F$11+СВЦЭМ!$D$10+'СЕТ СН'!$F$5-'СЕТ СН'!$F$21</f>
        <v>3547.06355506</v>
      </c>
      <c r="N28" s="36">
        <f>SUMIFS(СВЦЭМ!$D$39:$D$782,СВЦЭМ!$A$39:$A$782,$A28,СВЦЭМ!$B$39:$B$782,N$11)+'СЕТ СН'!$F$11+СВЦЭМ!$D$10+'СЕТ СН'!$F$5-'СЕТ СН'!$F$21</f>
        <v>3566.4075434400002</v>
      </c>
      <c r="O28" s="36">
        <f>SUMIFS(СВЦЭМ!$D$39:$D$782,СВЦЭМ!$A$39:$A$782,$A28,СВЦЭМ!$B$39:$B$782,O$11)+'СЕТ СН'!$F$11+СВЦЭМ!$D$10+'СЕТ СН'!$F$5-'СЕТ СН'!$F$21</f>
        <v>3608.4313178100001</v>
      </c>
      <c r="P28" s="36">
        <f>SUMIFS(СВЦЭМ!$D$39:$D$782,СВЦЭМ!$A$39:$A$782,$A28,СВЦЭМ!$B$39:$B$782,P$11)+'СЕТ СН'!$F$11+СВЦЭМ!$D$10+'СЕТ СН'!$F$5-'СЕТ СН'!$F$21</f>
        <v>3667.7836993300002</v>
      </c>
      <c r="Q28" s="36">
        <f>SUMIFS(СВЦЭМ!$D$39:$D$782,СВЦЭМ!$A$39:$A$782,$A28,СВЦЭМ!$B$39:$B$782,Q$11)+'СЕТ СН'!$F$11+СВЦЭМ!$D$10+'СЕТ СН'!$F$5-'СЕТ СН'!$F$21</f>
        <v>3647.2452707000002</v>
      </c>
      <c r="R28" s="36">
        <f>SUMIFS(СВЦЭМ!$D$39:$D$782,СВЦЭМ!$A$39:$A$782,$A28,СВЦЭМ!$B$39:$B$782,R$11)+'СЕТ СН'!$F$11+СВЦЭМ!$D$10+'СЕТ СН'!$F$5-'СЕТ СН'!$F$21</f>
        <v>3655.1345969500003</v>
      </c>
      <c r="S28" s="36">
        <f>SUMIFS(СВЦЭМ!$D$39:$D$782,СВЦЭМ!$A$39:$A$782,$A28,СВЦЭМ!$B$39:$B$782,S$11)+'СЕТ СН'!$F$11+СВЦЭМ!$D$10+'СЕТ СН'!$F$5-'СЕТ СН'!$F$21</f>
        <v>3607.2685364600002</v>
      </c>
      <c r="T28" s="36">
        <f>SUMIFS(СВЦЭМ!$D$39:$D$782,СВЦЭМ!$A$39:$A$782,$A28,СВЦЭМ!$B$39:$B$782,T$11)+'СЕТ СН'!$F$11+СВЦЭМ!$D$10+'СЕТ СН'!$F$5-'СЕТ СН'!$F$21</f>
        <v>3541.0054708799998</v>
      </c>
      <c r="U28" s="36">
        <f>SUMIFS(СВЦЭМ!$D$39:$D$782,СВЦЭМ!$A$39:$A$782,$A28,СВЦЭМ!$B$39:$B$782,U$11)+'СЕТ СН'!$F$11+СВЦЭМ!$D$10+'СЕТ СН'!$F$5-'СЕТ СН'!$F$21</f>
        <v>3526.4101346800003</v>
      </c>
      <c r="V28" s="36">
        <f>SUMIFS(СВЦЭМ!$D$39:$D$782,СВЦЭМ!$A$39:$A$782,$A28,СВЦЭМ!$B$39:$B$782,V$11)+'СЕТ СН'!$F$11+СВЦЭМ!$D$10+'СЕТ СН'!$F$5-'СЕТ СН'!$F$21</f>
        <v>3594.0976812700001</v>
      </c>
      <c r="W28" s="36">
        <f>SUMIFS(СВЦЭМ!$D$39:$D$782,СВЦЭМ!$A$39:$A$782,$A28,СВЦЭМ!$B$39:$B$782,W$11)+'СЕТ СН'!$F$11+СВЦЭМ!$D$10+'СЕТ СН'!$F$5-'СЕТ СН'!$F$21</f>
        <v>3606.0534394400001</v>
      </c>
      <c r="X28" s="36">
        <f>SUMIFS(СВЦЭМ!$D$39:$D$782,СВЦЭМ!$A$39:$A$782,$A28,СВЦЭМ!$B$39:$B$782,X$11)+'СЕТ СН'!$F$11+СВЦЭМ!$D$10+'СЕТ СН'!$F$5-'СЕТ СН'!$F$21</f>
        <v>3614.1338193700003</v>
      </c>
      <c r="Y28" s="36">
        <f>SUMIFS(СВЦЭМ!$D$39:$D$782,СВЦЭМ!$A$39:$A$782,$A28,СВЦЭМ!$B$39:$B$782,Y$11)+'СЕТ СН'!$F$11+СВЦЭМ!$D$10+'СЕТ СН'!$F$5-'СЕТ СН'!$F$21</f>
        <v>3700.85728354</v>
      </c>
    </row>
    <row r="29" spans="1:25" ht="15.75" x14ac:dyDescent="0.2">
      <c r="A29" s="35">
        <f t="shared" si="0"/>
        <v>45248</v>
      </c>
      <c r="B29" s="36">
        <f>SUMIFS(СВЦЭМ!$D$39:$D$782,СВЦЭМ!$A$39:$A$782,$A29,СВЦЭМ!$B$39:$B$782,B$11)+'СЕТ СН'!$F$11+СВЦЭМ!$D$10+'СЕТ СН'!$F$5-'СЕТ СН'!$F$21</f>
        <v>3698.3501646600002</v>
      </c>
      <c r="C29" s="36">
        <f>SUMIFS(СВЦЭМ!$D$39:$D$782,СВЦЭМ!$A$39:$A$782,$A29,СВЦЭМ!$B$39:$B$782,C$11)+'СЕТ СН'!$F$11+СВЦЭМ!$D$10+'СЕТ СН'!$F$5-'СЕТ СН'!$F$21</f>
        <v>3679.0409507100003</v>
      </c>
      <c r="D29" s="36">
        <f>SUMIFS(СВЦЭМ!$D$39:$D$782,СВЦЭМ!$A$39:$A$782,$A29,СВЦЭМ!$B$39:$B$782,D$11)+'СЕТ СН'!$F$11+СВЦЭМ!$D$10+'СЕТ СН'!$F$5-'СЕТ СН'!$F$21</f>
        <v>3706.9793149800003</v>
      </c>
      <c r="E29" s="36">
        <f>SUMIFS(СВЦЭМ!$D$39:$D$782,СВЦЭМ!$A$39:$A$782,$A29,СВЦЭМ!$B$39:$B$782,E$11)+'СЕТ СН'!$F$11+СВЦЭМ!$D$10+'СЕТ СН'!$F$5-'СЕТ СН'!$F$21</f>
        <v>3714.6079698600001</v>
      </c>
      <c r="F29" s="36">
        <f>SUMIFS(СВЦЭМ!$D$39:$D$782,СВЦЭМ!$A$39:$A$782,$A29,СВЦЭМ!$B$39:$B$782,F$11)+'СЕТ СН'!$F$11+СВЦЭМ!$D$10+'СЕТ СН'!$F$5-'СЕТ СН'!$F$21</f>
        <v>3718.0601862900003</v>
      </c>
      <c r="G29" s="36">
        <f>SUMIFS(СВЦЭМ!$D$39:$D$782,СВЦЭМ!$A$39:$A$782,$A29,СВЦЭМ!$B$39:$B$782,G$11)+'СЕТ СН'!$F$11+СВЦЭМ!$D$10+'СЕТ СН'!$F$5-'СЕТ СН'!$F$21</f>
        <v>3702.5360890100001</v>
      </c>
      <c r="H29" s="36">
        <f>SUMIFS(СВЦЭМ!$D$39:$D$782,СВЦЭМ!$A$39:$A$782,$A29,СВЦЭМ!$B$39:$B$782,H$11)+'СЕТ СН'!$F$11+СВЦЭМ!$D$10+'СЕТ СН'!$F$5-'СЕТ СН'!$F$21</f>
        <v>3691.20047471</v>
      </c>
      <c r="I29" s="36">
        <f>SUMIFS(СВЦЭМ!$D$39:$D$782,СВЦЭМ!$A$39:$A$782,$A29,СВЦЭМ!$B$39:$B$782,I$11)+'СЕТ СН'!$F$11+СВЦЭМ!$D$10+'СЕТ СН'!$F$5-'СЕТ СН'!$F$21</f>
        <v>3728.2781237400004</v>
      </c>
      <c r="J29" s="36">
        <f>SUMIFS(СВЦЭМ!$D$39:$D$782,СВЦЭМ!$A$39:$A$782,$A29,СВЦЭМ!$B$39:$B$782,J$11)+'СЕТ СН'!$F$11+СВЦЭМ!$D$10+'СЕТ СН'!$F$5-'СЕТ СН'!$F$21</f>
        <v>3697.65826268</v>
      </c>
      <c r="K29" s="36">
        <f>SUMIFS(СВЦЭМ!$D$39:$D$782,СВЦЭМ!$A$39:$A$782,$A29,СВЦЭМ!$B$39:$B$782,K$11)+'СЕТ СН'!$F$11+СВЦЭМ!$D$10+'СЕТ СН'!$F$5-'СЕТ СН'!$F$21</f>
        <v>3630.9812112200002</v>
      </c>
      <c r="L29" s="36">
        <f>SUMIFS(СВЦЭМ!$D$39:$D$782,СВЦЭМ!$A$39:$A$782,$A29,СВЦЭМ!$B$39:$B$782,L$11)+'СЕТ СН'!$F$11+СВЦЭМ!$D$10+'СЕТ СН'!$F$5-'СЕТ СН'!$F$21</f>
        <v>3608.29483764</v>
      </c>
      <c r="M29" s="36">
        <f>SUMIFS(СВЦЭМ!$D$39:$D$782,СВЦЭМ!$A$39:$A$782,$A29,СВЦЭМ!$B$39:$B$782,M$11)+'СЕТ СН'!$F$11+СВЦЭМ!$D$10+'СЕТ СН'!$F$5-'СЕТ СН'!$F$21</f>
        <v>3609.7482673600002</v>
      </c>
      <c r="N29" s="36">
        <f>SUMIFS(СВЦЭМ!$D$39:$D$782,СВЦЭМ!$A$39:$A$782,$A29,СВЦЭМ!$B$39:$B$782,N$11)+'СЕТ СН'!$F$11+СВЦЭМ!$D$10+'СЕТ СН'!$F$5-'СЕТ СН'!$F$21</f>
        <v>3594.7579395700004</v>
      </c>
      <c r="O29" s="36">
        <f>SUMIFS(СВЦЭМ!$D$39:$D$782,СВЦЭМ!$A$39:$A$782,$A29,СВЦЭМ!$B$39:$B$782,O$11)+'СЕТ СН'!$F$11+СВЦЭМ!$D$10+'СЕТ СН'!$F$5-'СЕТ СН'!$F$21</f>
        <v>3611.5553221500004</v>
      </c>
      <c r="P29" s="36">
        <f>SUMIFS(СВЦЭМ!$D$39:$D$782,СВЦЭМ!$A$39:$A$782,$A29,СВЦЭМ!$B$39:$B$782,P$11)+'СЕТ СН'!$F$11+СВЦЭМ!$D$10+'СЕТ СН'!$F$5-'СЕТ СН'!$F$21</f>
        <v>3655.1665371300005</v>
      </c>
      <c r="Q29" s="36">
        <f>SUMIFS(СВЦЭМ!$D$39:$D$782,СВЦЭМ!$A$39:$A$782,$A29,СВЦЭМ!$B$39:$B$782,Q$11)+'СЕТ СН'!$F$11+СВЦЭМ!$D$10+'СЕТ СН'!$F$5-'СЕТ СН'!$F$21</f>
        <v>3656.4854296800004</v>
      </c>
      <c r="R29" s="36">
        <f>SUMIFS(СВЦЭМ!$D$39:$D$782,СВЦЭМ!$A$39:$A$782,$A29,СВЦЭМ!$B$39:$B$782,R$11)+'СЕТ СН'!$F$11+СВЦЭМ!$D$10+'СЕТ СН'!$F$5-'СЕТ СН'!$F$21</f>
        <v>3668.7965443900002</v>
      </c>
      <c r="S29" s="36">
        <f>SUMIFS(СВЦЭМ!$D$39:$D$782,СВЦЭМ!$A$39:$A$782,$A29,СВЦЭМ!$B$39:$B$782,S$11)+'СЕТ СН'!$F$11+СВЦЭМ!$D$10+'СЕТ СН'!$F$5-'СЕТ СН'!$F$21</f>
        <v>3641.16409148</v>
      </c>
      <c r="T29" s="36">
        <f>SUMIFS(СВЦЭМ!$D$39:$D$782,СВЦЭМ!$A$39:$A$782,$A29,СВЦЭМ!$B$39:$B$782,T$11)+'СЕТ СН'!$F$11+СВЦЭМ!$D$10+'СЕТ СН'!$F$5-'СЕТ СН'!$F$21</f>
        <v>3585.3040184800002</v>
      </c>
      <c r="U29" s="36">
        <f>SUMIFS(СВЦЭМ!$D$39:$D$782,СВЦЭМ!$A$39:$A$782,$A29,СВЦЭМ!$B$39:$B$782,U$11)+'СЕТ СН'!$F$11+СВЦЭМ!$D$10+'СЕТ СН'!$F$5-'СЕТ СН'!$F$21</f>
        <v>3588.9728403200002</v>
      </c>
      <c r="V29" s="36">
        <f>SUMIFS(СВЦЭМ!$D$39:$D$782,СВЦЭМ!$A$39:$A$782,$A29,СВЦЭМ!$B$39:$B$782,V$11)+'СЕТ СН'!$F$11+СВЦЭМ!$D$10+'СЕТ СН'!$F$5-'СЕТ СН'!$F$21</f>
        <v>3616.8291415600002</v>
      </c>
      <c r="W29" s="36">
        <f>SUMIFS(СВЦЭМ!$D$39:$D$782,СВЦЭМ!$A$39:$A$782,$A29,СВЦЭМ!$B$39:$B$782,W$11)+'СЕТ СН'!$F$11+СВЦЭМ!$D$10+'СЕТ СН'!$F$5-'СЕТ СН'!$F$21</f>
        <v>3638.5751982100001</v>
      </c>
      <c r="X29" s="36">
        <f>SUMIFS(СВЦЭМ!$D$39:$D$782,СВЦЭМ!$A$39:$A$782,$A29,СВЦЭМ!$B$39:$B$782,X$11)+'СЕТ СН'!$F$11+СВЦЭМ!$D$10+'СЕТ СН'!$F$5-'СЕТ СН'!$F$21</f>
        <v>3674.8957929000003</v>
      </c>
      <c r="Y29" s="36">
        <f>SUMIFS(СВЦЭМ!$D$39:$D$782,СВЦЭМ!$A$39:$A$782,$A29,СВЦЭМ!$B$39:$B$782,Y$11)+'СЕТ СН'!$F$11+СВЦЭМ!$D$10+'СЕТ СН'!$F$5-'СЕТ СН'!$F$21</f>
        <v>3726.3169214500003</v>
      </c>
    </row>
    <row r="30" spans="1:25" ht="15.75" x14ac:dyDescent="0.2">
      <c r="A30" s="35">
        <f t="shared" si="0"/>
        <v>45249</v>
      </c>
      <c r="B30" s="36">
        <f>SUMIFS(СВЦЭМ!$D$39:$D$782,СВЦЭМ!$A$39:$A$782,$A30,СВЦЭМ!$B$39:$B$782,B$11)+'СЕТ СН'!$F$11+СВЦЭМ!$D$10+'СЕТ СН'!$F$5-'СЕТ СН'!$F$21</f>
        <v>3752.7423446500002</v>
      </c>
      <c r="C30" s="36">
        <f>SUMIFS(СВЦЭМ!$D$39:$D$782,СВЦЭМ!$A$39:$A$782,$A30,СВЦЭМ!$B$39:$B$782,C$11)+'СЕТ СН'!$F$11+СВЦЭМ!$D$10+'СЕТ СН'!$F$5-'СЕТ СН'!$F$21</f>
        <v>3760.6476784300003</v>
      </c>
      <c r="D30" s="36">
        <f>SUMIFS(СВЦЭМ!$D$39:$D$782,СВЦЭМ!$A$39:$A$782,$A30,СВЦЭМ!$B$39:$B$782,D$11)+'СЕТ СН'!$F$11+СВЦЭМ!$D$10+'СЕТ СН'!$F$5-'СЕТ СН'!$F$21</f>
        <v>3803.0364419900002</v>
      </c>
      <c r="E30" s="36">
        <f>SUMIFS(СВЦЭМ!$D$39:$D$782,СВЦЭМ!$A$39:$A$782,$A30,СВЦЭМ!$B$39:$B$782,E$11)+'СЕТ СН'!$F$11+СВЦЭМ!$D$10+'СЕТ СН'!$F$5-'СЕТ СН'!$F$21</f>
        <v>3809.5047370299999</v>
      </c>
      <c r="F30" s="36">
        <f>SUMIFS(СВЦЭМ!$D$39:$D$782,СВЦЭМ!$A$39:$A$782,$A30,СВЦЭМ!$B$39:$B$782,F$11)+'СЕТ СН'!$F$11+СВЦЭМ!$D$10+'СЕТ СН'!$F$5-'СЕТ СН'!$F$21</f>
        <v>3800.7918620300002</v>
      </c>
      <c r="G30" s="36">
        <f>SUMIFS(СВЦЭМ!$D$39:$D$782,СВЦЭМ!$A$39:$A$782,$A30,СВЦЭМ!$B$39:$B$782,G$11)+'СЕТ СН'!$F$11+СВЦЭМ!$D$10+'СЕТ СН'!$F$5-'СЕТ СН'!$F$21</f>
        <v>3807.03737585</v>
      </c>
      <c r="H30" s="36">
        <f>SUMIFS(СВЦЭМ!$D$39:$D$782,СВЦЭМ!$A$39:$A$782,$A30,СВЦЭМ!$B$39:$B$782,H$11)+'СЕТ СН'!$F$11+СВЦЭМ!$D$10+'СЕТ СН'!$F$5-'СЕТ СН'!$F$21</f>
        <v>3796.7583584600002</v>
      </c>
      <c r="I30" s="36">
        <f>SUMIFS(СВЦЭМ!$D$39:$D$782,СВЦЭМ!$A$39:$A$782,$A30,СВЦЭМ!$B$39:$B$782,I$11)+'СЕТ СН'!$F$11+СВЦЭМ!$D$10+'СЕТ СН'!$F$5-'СЕТ СН'!$F$21</f>
        <v>3788.7287961000002</v>
      </c>
      <c r="J30" s="36">
        <f>SUMIFS(СВЦЭМ!$D$39:$D$782,СВЦЭМ!$A$39:$A$782,$A30,СВЦЭМ!$B$39:$B$782,J$11)+'СЕТ СН'!$F$11+СВЦЭМ!$D$10+'СЕТ СН'!$F$5-'СЕТ СН'!$F$21</f>
        <v>3773.5869214499999</v>
      </c>
      <c r="K30" s="36">
        <f>SUMIFS(СВЦЭМ!$D$39:$D$782,СВЦЭМ!$A$39:$A$782,$A30,СВЦЭМ!$B$39:$B$782,K$11)+'СЕТ СН'!$F$11+СВЦЭМ!$D$10+'СЕТ СН'!$F$5-'СЕТ СН'!$F$21</f>
        <v>3726.8040221000001</v>
      </c>
      <c r="L30" s="36">
        <f>SUMIFS(СВЦЭМ!$D$39:$D$782,СВЦЭМ!$A$39:$A$782,$A30,СВЦЭМ!$B$39:$B$782,L$11)+'СЕТ СН'!$F$11+СВЦЭМ!$D$10+'СЕТ СН'!$F$5-'СЕТ СН'!$F$21</f>
        <v>3685.5173513899999</v>
      </c>
      <c r="M30" s="36">
        <f>SUMIFS(СВЦЭМ!$D$39:$D$782,СВЦЭМ!$A$39:$A$782,$A30,СВЦЭМ!$B$39:$B$782,M$11)+'СЕТ СН'!$F$11+СВЦЭМ!$D$10+'СЕТ СН'!$F$5-'СЕТ СН'!$F$21</f>
        <v>3676.0289608900002</v>
      </c>
      <c r="N30" s="36">
        <f>SUMIFS(СВЦЭМ!$D$39:$D$782,СВЦЭМ!$A$39:$A$782,$A30,СВЦЭМ!$B$39:$B$782,N$11)+'СЕТ СН'!$F$11+СВЦЭМ!$D$10+'СЕТ СН'!$F$5-'СЕТ СН'!$F$21</f>
        <v>3691.6019138600004</v>
      </c>
      <c r="O30" s="36">
        <f>SUMIFS(СВЦЭМ!$D$39:$D$782,СВЦЭМ!$A$39:$A$782,$A30,СВЦЭМ!$B$39:$B$782,O$11)+'СЕТ СН'!$F$11+СВЦЭМ!$D$10+'СЕТ СН'!$F$5-'СЕТ СН'!$F$21</f>
        <v>3730.95248653</v>
      </c>
      <c r="P30" s="36">
        <f>SUMIFS(СВЦЭМ!$D$39:$D$782,СВЦЭМ!$A$39:$A$782,$A30,СВЦЭМ!$B$39:$B$782,P$11)+'СЕТ СН'!$F$11+СВЦЭМ!$D$10+'СЕТ СН'!$F$5-'СЕТ СН'!$F$21</f>
        <v>3732.5486334500001</v>
      </c>
      <c r="Q30" s="36">
        <f>SUMIFS(СВЦЭМ!$D$39:$D$782,СВЦЭМ!$A$39:$A$782,$A30,СВЦЭМ!$B$39:$B$782,Q$11)+'СЕТ СН'!$F$11+СВЦЭМ!$D$10+'СЕТ СН'!$F$5-'СЕТ СН'!$F$21</f>
        <v>3747.4001347500002</v>
      </c>
      <c r="R30" s="36">
        <f>SUMIFS(СВЦЭМ!$D$39:$D$782,СВЦЭМ!$A$39:$A$782,$A30,СВЦЭМ!$B$39:$B$782,R$11)+'СЕТ СН'!$F$11+СВЦЭМ!$D$10+'СЕТ СН'!$F$5-'СЕТ СН'!$F$21</f>
        <v>3728.6956962900003</v>
      </c>
      <c r="S30" s="36">
        <f>SUMIFS(СВЦЭМ!$D$39:$D$782,СВЦЭМ!$A$39:$A$782,$A30,СВЦЭМ!$B$39:$B$782,S$11)+'СЕТ СН'!$F$11+СВЦЭМ!$D$10+'СЕТ СН'!$F$5-'СЕТ СН'!$F$21</f>
        <v>3707.1997355000003</v>
      </c>
      <c r="T30" s="36">
        <f>SUMIFS(СВЦЭМ!$D$39:$D$782,СВЦЭМ!$A$39:$A$782,$A30,СВЦЭМ!$B$39:$B$782,T$11)+'СЕТ СН'!$F$11+СВЦЭМ!$D$10+'СЕТ СН'!$F$5-'СЕТ СН'!$F$21</f>
        <v>3652.0716030900003</v>
      </c>
      <c r="U30" s="36">
        <f>SUMIFS(СВЦЭМ!$D$39:$D$782,СВЦЭМ!$A$39:$A$782,$A30,СВЦЭМ!$B$39:$B$782,U$11)+'СЕТ СН'!$F$11+СВЦЭМ!$D$10+'СЕТ СН'!$F$5-'СЕТ СН'!$F$21</f>
        <v>3653.7174463900001</v>
      </c>
      <c r="V30" s="36">
        <f>SUMIFS(СВЦЭМ!$D$39:$D$782,СВЦЭМ!$A$39:$A$782,$A30,СВЦЭМ!$B$39:$B$782,V$11)+'СЕТ СН'!$F$11+СВЦЭМ!$D$10+'СЕТ СН'!$F$5-'СЕТ СН'!$F$21</f>
        <v>3688.6076391400002</v>
      </c>
      <c r="W30" s="36">
        <f>SUMIFS(СВЦЭМ!$D$39:$D$782,СВЦЭМ!$A$39:$A$782,$A30,СВЦЭМ!$B$39:$B$782,W$11)+'СЕТ СН'!$F$11+СВЦЭМ!$D$10+'СЕТ СН'!$F$5-'СЕТ СН'!$F$21</f>
        <v>3706.2559019099999</v>
      </c>
      <c r="X30" s="36">
        <f>SUMIFS(СВЦЭМ!$D$39:$D$782,СВЦЭМ!$A$39:$A$782,$A30,СВЦЭМ!$B$39:$B$782,X$11)+'СЕТ СН'!$F$11+СВЦЭМ!$D$10+'СЕТ СН'!$F$5-'СЕТ СН'!$F$21</f>
        <v>3751.9906728300002</v>
      </c>
      <c r="Y30" s="36">
        <f>SUMIFS(СВЦЭМ!$D$39:$D$782,СВЦЭМ!$A$39:$A$782,$A30,СВЦЭМ!$B$39:$B$782,Y$11)+'СЕТ СН'!$F$11+СВЦЭМ!$D$10+'СЕТ СН'!$F$5-'СЕТ СН'!$F$21</f>
        <v>3793.1147089400001</v>
      </c>
    </row>
    <row r="31" spans="1:25" ht="15.75" x14ac:dyDescent="0.2">
      <c r="A31" s="35">
        <f t="shared" si="0"/>
        <v>45250</v>
      </c>
      <c r="B31" s="36">
        <f>SUMIFS(СВЦЭМ!$D$39:$D$782,СВЦЭМ!$A$39:$A$782,$A31,СВЦЭМ!$B$39:$B$782,B$11)+'СЕТ СН'!$F$11+СВЦЭМ!$D$10+'СЕТ СН'!$F$5-'СЕТ СН'!$F$21</f>
        <v>3739.4312128400002</v>
      </c>
      <c r="C31" s="36">
        <f>SUMIFS(СВЦЭМ!$D$39:$D$782,СВЦЭМ!$A$39:$A$782,$A31,СВЦЭМ!$B$39:$B$782,C$11)+'СЕТ СН'!$F$11+СВЦЭМ!$D$10+'СЕТ СН'!$F$5-'СЕТ СН'!$F$21</f>
        <v>3781.2660132600004</v>
      </c>
      <c r="D31" s="36">
        <f>SUMIFS(СВЦЭМ!$D$39:$D$782,СВЦЭМ!$A$39:$A$782,$A31,СВЦЭМ!$B$39:$B$782,D$11)+'СЕТ СН'!$F$11+СВЦЭМ!$D$10+'СЕТ СН'!$F$5-'СЕТ СН'!$F$21</f>
        <v>3840.1984651299999</v>
      </c>
      <c r="E31" s="36">
        <f>SUMIFS(СВЦЭМ!$D$39:$D$782,СВЦЭМ!$A$39:$A$782,$A31,СВЦЭМ!$B$39:$B$782,E$11)+'СЕТ СН'!$F$11+СВЦЭМ!$D$10+'СЕТ СН'!$F$5-'СЕТ СН'!$F$21</f>
        <v>3821.1264270499996</v>
      </c>
      <c r="F31" s="36">
        <f>SUMIFS(СВЦЭМ!$D$39:$D$782,СВЦЭМ!$A$39:$A$782,$A31,СВЦЭМ!$B$39:$B$782,F$11)+'СЕТ СН'!$F$11+СВЦЭМ!$D$10+'СЕТ СН'!$F$5-'СЕТ СН'!$F$21</f>
        <v>3814.5744201999996</v>
      </c>
      <c r="G31" s="36">
        <f>SUMIFS(СВЦЭМ!$D$39:$D$782,СВЦЭМ!$A$39:$A$782,$A31,СВЦЭМ!$B$39:$B$782,G$11)+'СЕТ СН'!$F$11+СВЦЭМ!$D$10+'СЕТ СН'!$F$5-'СЕТ СН'!$F$21</f>
        <v>3820.3906572300002</v>
      </c>
      <c r="H31" s="36">
        <f>SUMIFS(СВЦЭМ!$D$39:$D$782,СВЦЭМ!$A$39:$A$782,$A31,СВЦЭМ!$B$39:$B$782,H$11)+'СЕТ СН'!$F$11+СВЦЭМ!$D$10+'СЕТ СН'!$F$5-'СЕТ СН'!$F$21</f>
        <v>3773.5430529499999</v>
      </c>
      <c r="I31" s="36">
        <f>SUMIFS(СВЦЭМ!$D$39:$D$782,СВЦЭМ!$A$39:$A$782,$A31,СВЦЭМ!$B$39:$B$782,I$11)+'СЕТ СН'!$F$11+СВЦЭМ!$D$10+'СЕТ СН'!$F$5-'СЕТ СН'!$F$21</f>
        <v>3728.4921898600005</v>
      </c>
      <c r="J31" s="36">
        <f>SUMIFS(СВЦЭМ!$D$39:$D$782,СВЦЭМ!$A$39:$A$782,$A31,СВЦЭМ!$B$39:$B$782,J$11)+'СЕТ СН'!$F$11+СВЦЭМ!$D$10+'СЕТ СН'!$F$5-'СЕТ СН'!$F$21</f>
        <v>3708.0323942499999</v>
      </c>
      <c r="K31" s="36">
        <f>SUMIFS(СВЦЭМ!$D$39:$D$782,СВЦЭМ!$A$39:$A$782,$A31,СВЦЭМ!$B$39:$B$782,K$11)+'СЕТ СН'!$F$11+СВЦЭМ!$D$10+'СЕТ СН'!$F$5-'СЕТ СН'!$F$21</f>
        <v>3656.4148954700004</v>
      </c>
      <c r="L31" s="36">
        <f>SUMIFS(СВЦЭМ!$D$39:$D$782,СВЦЭМ!$A$39:$A$782,$A31,СВЦЭМ!$B$39:$B$782,L$11)+'СЕТ СН'!$F$11+СВЦЭМ!$D$10+'СЕТ СН'!$F$5-'СЕТ СН'!$F$21</f>
        <v>3685.4290301999999</v>
      </c>
      <c r="M31" s="36">
        <f>SUMIFS(СВЦЭМ!$D$39:$D$782,СВЦЭМ!$A$39:$A$782,$A31,СВЦЭМ!$B$39:$B$782,M$11)+'СЕТ СН'!$F$11+СВЦЭМ!$D$10+'СЕТ СН'!$F$5-'СЕТ СН'!$F$21</f>
        <v>3707.1456928400003</v>
      </c>
      <c r="N31" s="36">
        <f>SUMIFS(СВЦЭМ!$D$39:$D$782,СВЦЭМ!$A$39:$A$782,$A31,СВЦЭМ!$B$39:$B$782,N$11)+'СЕТ СН'!$F$11+СВЦЭМ!$D$10+'СЕТ СН'!$F$5-'СЕТ СН'!$F$21</f>
        <v>3717.0155667300005</v>
      </c>
      <c r="O31" s="36">
        <f>SUMIFS(СВЦЭМ!$D$39:$D$782,СВЦЭМ!$A$39:$A$782,$A31,СВЦЭМ!$B$39:$B$782,O$11)+'СЕТ СН'!$F$11+СВЦЭМ!$D$10+'СЕТ СН'!$F$5-'СЕТ СН'!$F$21</f>
        <v>3741.1496006400002</v>
      </c>
      <c r="P31" s="36">
        <f>SUMIFS(СВЦЭМ!$D$39:$D$782,СВЦЭМ!$A$39:$A$782,$A31,СВЦЭМ!$B$39:$B$782,P$11)+'СЕТ СН'!$F$11+СВЦЭМ!$D$10+'СЕТ СН'!$F$5-'СЕТ СН'!$F$21</f>
        <v>3752.9755182700001</v>
      </c>
      <c r="Q31" s="36">
        <f>SUMIFS(СВЦЭМ!$D$39:$D$782,СВЦЭМ!$A$39:$A$782,$A31,СВЦЭМ!$B$39:$B$782,Q$11)+'СЕТ СН'!$F$11+СВЦЭМ!$D$10+'СЕТ СН'!$F$5-'СЕТ СН'!$F$21</f>
        <v>3755.1050284200001</v>
      </c>
      <c r="R31" s="36">
        <f>SUMIFS(СВЦЭМ!$D$39:$D$782,СВЦЭМ!$A$39:$A$782,$A31,СВЦЭМ!$B$39:$B$782,R$11)+'СЕТ СН'!$F$11+СВЦЭМ!$D$10+'СЕТ СН'!$F$5-'СЕТ СН'!$F$21</f>
        <v>3747.7299248400004</v>
      </c>
      <c r="S31" s="36">
        <f>SUMIFS(СВЦЭМ!$D$39:$D$782,СВЦЭМ!$A$39:$A$782,$A31,СВЦЭМ!$B$39:$B$782,S$11)+'СЕТ СН'!$F$11+СВЦЭМ!$D$10+'СЕТ СН'!$F$5-'СЕТ СН'!$F$21</f>
        <v>3708.2296742600001</v>
      </c>
      <c r="T31" s="36">
        <f>SUMIFS(СВЦЭМ!$D$39:$D$782,СВЦЭМ!$A$39:$A$782,$A31,СВЦЭМ!$B$39:$B$782,T$11)+'СЕТ СН'!$F$11+СВЦЭМ!$D$10+'СЕТ СН'!$F$5-'СЕТ СН'!$F$21</f>
        <v>3629.3960896799999</v>
      </c>
      <c r="U31" s="36">
        <f>SUMIFS(СВЦЭМ!$D$39:$D$782,СВЦЭМ!$A$39:$A$782,$A31,СВЦЭМ!$B$39:$B$782,U$11)+'СЕТ СН'!$F$11+СВЦЭМ!$D$10+'СЕТ СН'!$F$5-'СЕТ СН'!$F$21</f>
        <v>3635.8486884100002</v>
      </c>
      <c r="V31" s="36">
        <f>SUMIFS(СВЦЭМ!$D$39:$D$782,СВЦЭМ!$A$39:$A$782,$A31,СВЦЭМ!$B$39:$B$782,V$11)+'СЕТ СН'!$F$11+СВЦЭМ!$D$10+'СЕТ СН'!$F$5-'СЕТ СН'!$F$21</f>
        <v>3663.1175613200003</v>
      </c>
      <c r="W31" s="36">
        <f>SUMIFS(СВЦЭМ!$D$39:$D$782,СВЦЭМ!$A$39:$A$782,$A31,СВЦЭМ!$B$39:$B$782,W$11)+'СЕТ СН'!$F$11+СВЦЭМ!$D$10+'СЕТ СН'!$F$5-'СЕТ СН'!$F$21</f>
        <v>3675.5547348700002</v>
      </c>
      <c r="X31" s="36">
        <f>SUMIFS(СВЦЭМ!$D$39:$D$782,СВЦЭМ!$A$39:$A$782,$A31,СВЦЭМ!$B$39:$B$782,X$11)+'СЕТ СН'!$F$11+СВЦЭМ!$D$10+'СЕТ СН'!$F$5-'СЕТ СН'!$F$21</f>
        <v>3704.6446517100003</v>
      </c>
      <c r="Y31" s="36">
        <f>SUMIFS(СВЦЭМ!$D$39:$D$782,СВЦЭМ!$A$39:$A$782,$A31,СВЦЭМ!$B$39:$B$782,Y$11)+'СЕТ СН'!$F$11+СВЦЭМ!$D$10+'СЕТ СН'!$F$5-'СЕТ СН'!$F$21</f>
        <v>3749.4934383700001</v>
      </c>
    </row>
    <row r="32" spans="1:25" ht="15.75" x14ac:dyDescent="0.2">
      <c r="A32" s="35">
        <f t="shared" si="0"/>
        <v>45251</v>
      </c>
      <c r="B32" s="36">
        <f>SUMIFS(СВЦЭМ!$D$39:$D$782,СВЦЭМ!$A$39:$A$782,$A32,СВЦЭМ!$B$39:$B$782,B$11)+'СЕТ СН'!$F$11+СВЦЭМ!$D$10+'СЕТ СН'!$F$5-'СЕТ СН'!$F$21</f>
        <v>3710.43493992</v>
      </c>
      <c r="C32" s="36">
        <f>SUMIFS(СВЦЭМ!$D$39:$D$782,СВЦЭМ!$A$39:$A$782,$A32,СВЦЭМ!$B$39:$B$782,C$11)+'СЕТ СН'!$F$11+СВЦЭМ!$D$10+'СЕТ СН'!$F$5-'СЕТ СН'!$F$21</f>
        <v>3748.8348980000001</v>
      </c>
      <c r="D32" s="36">
        <f>SUMIFS(СВЦЭМ!$D$39:$D$782,СВЦЭМ!$A$39:$A$782,$A32,СВЦЭМ!$B$39:$B$782,D$11)+'СЕТ СН'!$F$11+СВЦЭМ!$D$10+'СЕТ СН'!$F$5-'СЕТ СН'!$F$21</f>
        <v>3780.1100264800002</v>
      </c>
      <c r="E32" s="36">
        <f>SUMIFS(СВЦЭМ!$D$39:$D$782,СВЦЭМ!$A$39:$A$782,$A32,СВЦЭМ!$B$39:$B$782,E$11)+'СЕТ СН'!$F$11+СВЦЭМ!$D$10+'СЕТ СН'!$F$5-'СЕТ СН'!$F$21</f>
        <v>3762.3782187500001</v>
      </c>
      <c r="F32" s="36">
        <f>SUMIFS(СВЦЭМ!$D$39:$D$782,СВЦЭМ!$A$39:$A$782,$A32,СВЦЭМ!$B$39:$B$782,F$11)+'СЕТ СН'!$F$11+СВЦЭМ!$D$10+'СЕТ СН'!$F$5-'СЕТ СН'!$F$21</f>
        <v>3741.5088314300001</v>
      </c>
      <c r="G32" s="36">
        <f>SUMIFS(СВЦЭМ!$D$39:$D$782,СВЦЭМ!$A$39:$A$782,$A32,СВЦЭМ!$B$39:$B$782,G$11)+'СЕТ СН'!$F$11+СВЦЭМ!$D$10+'СЕТ СН'!$F$5-'СЕТ СН'!$F$21</f>
        <v>3734.3500630600001</v>
      </c>
      <c r="H32" s="36">
        <f>SUMIFS(СВЦЭМ!$D$39:$D$782,СВЦЭМ!$A$39:$A$782,$A32,СВЦЭМ!$B$39:$B$782,H$11)+'СЕТ СН'!$F$11+СВЦЭМ!$D$10+'СЕТ СН'!$F$5-'СЕТ СН'!$F$21</f>
        <v>3727.0769057200005</v>
      </c>
      <c r="I32" s="36">
        <f>SUMIFS(СВЦЭМ!$D$39:$D$782,СВЦЭМ!$A$39:$A$782,$A32,СВЦЭМ!$B$39:$B$782,I$11)+'СЕТ СН'!$F$11+СВЦЭМ!$D$10+'СЕТ СН'!$F$5-'СЕТ СН'!$F$21</f>
        <v>3718.1728707100001</v>
      </c>
      <c r="J32" s="36">
        <f>SUMIFS(СВЦЭМ!$D$39:$D$782,СВЦЭМ!$A$39:$A$782,$A32,СВЦЭМ!$B$39:$B$782,J$11)+'СЕТ СН'!$F$11+СВЦЭМ!$D$10+'СЕТ СН'!$F$5-'СЕТ СН'!$F$21</f>
        <v>3670.276734</v>
      </c>
      <c r="K32" s="36">
        <f>SUMIFS(СВЦЭМ!$D$39:$D$782,СВЦЭМ!$A$39:$A$782,$A32,СВЦЭМ!$B$39:$B$782,K$11)+'СЕТ СН'!$F$11+СВЦЭМ!$D$10+'СЕТ СН'!$F$5-'СЕТ СН'!$F$21</f>
        <v>3671.6238488899999</v>
      </c>
      <c r="L32" s="36">
        <f>SUMIFS(СВЦЭМ!$D$39:$D$782,СВЦЭМ!$A$39:$A$782,$A32,СВЦЭМ!$B$39:$B$782,L$11)+'СЕТ СН'!$F$11+СВЦЭМ!$D$10+'СЕТ СН'!$F$5-'СЕТ СН'!$F$21</f>
        <v>3717.2964735000005</v>
      </c>
      <c r="M32" s="36">
        <f>SUMIFS(СВЦЭМ!$D$39:$D$782,СВЦЭМ!$A$39:$A$782,$A32,СВЦЭМ!$B$39:$B$782,M$11)+'СЕТ СН'!$F$11+СВЦЭМ!$D$10+'СЕТ СН'!$F$5-'СЕТ СН'!$F$21</f>
        <v>3744.0337828299998</v>
      </c>
      <c r="N32" s="36">
        <f>SUMIFS(СВЦЭМ!$D$39:$D$782,СВЦЭМ!$A$39:$A$782,$A32,СВЦЭМ!$B$39:$B$782,N$11)+'СЕТ СН'!$F$11+СВЦЭМ!$D$10+'СЕТ СН'!$F$5-'СЕТ СН'!$F$21</f>
        <v>3726.8970613199999</v>
      </c>
      <c r="O32" s="36">
        <f>SUMIFS(СВЦЭМ!$D$39:$D$782,СВЦЭМ!$A$39:$A$782,$A32,СВЦЭМ!$B$39:$B$782,O$11)+'СЕТ СН'!$F$11+СВЦЭМ!$D$10+'СЕТ СН'!$F$5-'СЕТ СН'!$F$21</f>
        <v>3713.2451383300004</v>
      </c>
      <c r="P32" s="36">
        <f>SUMIFS(СВЦЭМ!$D$39:$D$782,СВЦЭМ!$A$39:$A$782,$A32,СВЦЭМ!$B$39:$B$782,P$11)+'СЕТ СН'!$F$11+СВЦЭМ!$D$10+'СЕТ СН'!$F$5-'СЕТ СН'!$F$21</f>
        <v>3714.1574540500001</v>
      </c>
      <c r="Q32" s="36">
        <f>SUMIFS(СВЦЭМ!$D$39:$D$782,СВЦЭМ!$A$39:$A$782,$A32,СВЦЭМ!$B$39:$B$782,Q$11)+'СЕТ СН'!$F$11+СВЦЭМ!$D$10+'СЕТ СН'!$F$5-'СЕТ СН'!$F$21</f>
        <v>3717.0928803900001</v>
      </c>
      <c r="R32" s="36">
        <f>SUMIFS(СВЦЭМ!$D$39:$D$782,СВЦЭМ!$A$39:$A$782,$A32,СВЦЭМ!$B$39:$B$782,R$11)+'СЕТ СН'!$F$11+СВЦЭМ!$D$10+'СЕТ СН'!$F$5-'СЕТ СН'!$F$21</f>
        <v>3709.0964149500005</v>
      </c>
      <c r="S32" s="36">
        <f>SUMIFS(СВЦЭМ!$D$39:$D$782,СВЦЭМ!$A$39:$A$782,$A32,СВЦЭМ!$B$39:$B$782,S$11)+'СЕТ СН'!$F$11+СВЦЭМ!$D$10+'СЕТ СН'!$F$5-'СЕТ СН'!$F$21</f>
        <v>3692.25250581</v>
      </c>
      <c r="T32" s="36">
        <f>SUMIFS(СВЦЭМ!$D$39:$D$782,СВЦЭМ!$A$39:$A$782,$A32,СВЦЭМ!$B$39:$B$782,T$11)+'СЕТ СН'!$F$11+СВЦЭМ!$D$10+'СЕТ СН'!$F$5-'СЕТ СН'!$F$21</f>
        <v>3638.6835542899998</v>
      </c>
      <c r="U32" s="36">
        <f>SUMIFS(СВЦЭМ!$D$39:$D$782,СВЦЭМ!$A$39:$A$782,$A32,СВЦЭМ!$B$39:$B$782,U$11)+'СЕТ СН'!$F$11+СВЦЭМ!$D$10+'СЕТ СН'!$F$5-'СЕТ СН'!$F$21</f>
        <v>3616.1011040399999</v>
      </c>
      <c r="V32" s="36">
        <f>SUMIFS(СВЦЭМ!$D$39:$D$782,СВЦЭМ!$A$39:$A$782,$A32,СВЦЭМ!$B$39:$B$782,V$11)+'СЕТ СН'!$F$11+СВЦЭМ!$D$10+'СЕТ СН'!$F$5-'СЕТ СН'!$F$21</f>
        <v>3623.6778480600001</v>
      </c>
      <c r="W32" s="36">
        <f>SUMIFS(СВЦЭМ!$D$39:$D$782,СВЦЭМ!$A$39:$A$782,$A32,СВЦЭМ!$B$39:$B$782,W$11)+'СЕТ СН'!$F$11+СВЦЭМ!$D$10+'СЕТ СН'!$F$5-'СЕТ СН'!$F$21</f>
        <v>3634.8751129299999</v>
      </c>
      <c r="X32" s="36">
        <f>SUMIFS(СВЦЭМ!$D$39:$D$782,СВЦЭМ!$A$39:$A$782,$A32,СВЦЭМ!$B$39:$B$782,X$11)+'СЕТ СН'!$F$11+СВЦЭМ!$D$10+'СЕТ СН'!$F$5-'СЕТ СН'!$F$21</f>
        <v>3664.6738431200001</v>
      </c>
      <c r="Y32" s="36">
        <f>SUMIFS(СВЦЭМ!$D$39:$D$782,СВЦЭМ!$A$39:$A$782,$A32,СВЦЭМ!$B$39:$B$782,Y$11)+'СЕТ СН'!$F$11+СВЦЭМ!$D$10+'СЕТ СН'!$F$5-'СЕТ СН'!$F$21</f>
        <v>3690.8152741399999</v>
      </c>
    </row>
    <row r="33" spans="1:27" ht="15.75" x14ac:dyDescent="0.2">
      <c r="A33" s="35">
        <f t="shared" si="0"/>
        <v>45252</v>
      </c>
      <c r="B33" s="36">
        <f>SUMIFS(СВЦЭМ!$D$39:$D$782,СВЦЭМ!$A$39:$A$782,$A33,СВЦЭМ!$B$39:$B$782,B$11)+'СЕТ СН'!$F$11+СВЦЭМ!$D$10+'СЕТ СН'!$F$5-'СЕТ СН'!$F$21</f>
        <v>3603.7716128000002</v>
      </c>
      <c r="C33" s="36">
        <f>SUMIFS(СВЦЭМ!$D$39:$D$782,СВЦЭМ!$A$39:$A$782,$A33,СВЦЭМ!$B$39:$B$782,C$11)+'СЕТ СН'!$F$11+СВЦЭМ!$D$10+'СЕТ СН'!$F$5-'СЕТ СН'!$F$21</f>
        <v>3649.9303991400002</v>
      </c>
      <c r="D33" s="36">
        <f>SUMIFS(СВЦЭМ!$D$39:$D$782,СВЦЭМ!$A$39:$A$782,$A33,СВЦЭМ!$B$39:$B$782,D$11)+'СЕТ СН'!$F$11+СВЦЭМ!$D$10+'СЕТ СН'!$F$5-'СЕТ СН'!$F$21</f>
        <v>3705.8428642700001</v>
      </c>
      <c r="E33" s="36">
        <f>SUMIFS(СВЦЭМ!$D$39:$D$782,СВЦЭМ!$A$39:$A$782,$A33,СВЦЭМ!$B$39:$B$782,E$11)+'СЕТ СН'!$F$11+СВЦЭМ!$D$10+'СЕТ СН'!$F$5-'СЕТ СН'!$F$21</f>
        <v>3708.5607752900005</v>
      </c>
      <c r="F33" s="36">
        <f>SUMIFS(СВЦЭМ!$D$39:$D$782,СВЦЭМ!$A$39:$A$782,$A33,СВЦЭМ!$B$39:$B$782,F$11)+'СЕТ СН'!$F$11+СВЦЭМ!$D$10+'СЕТ СН'!$F$5-'СЕТ СН'!$F$21</f>
        <v>3701.4469603200005</v>
      </c>
      <c r="G33" s="36">
        <f>SUMIFS(СВЦЭМ!$D$39:$D$782,СВЦЭМ!$A$39:$A$782,$A33,СВЦЭМ!$B$39:$B$782,G$11)+'СЕТ СН'!$F$11+СВЦЭМ!$D$10+'СЕТ СН'!$F$5-'СЕТ СН'!$F$21</f>
        <v>3692.2012768600002</v>
      </c>
      <c r="H33" s="36">
        <f>SUMIFS(СВЦЭМ!$D$39:$D$782,СВЦЭМ!$A$39:$A$782,$A33,СВЦЭМ!$B$39:$B$782,H$11)+'СЕТ СН'!$F$11+СВЦЭМ!$D$10+'СЕТ СН'!$F$5-'СЕТ СН'!$F$21</f>
        <v>3652.6257613500002</v>
      </c>
      <c r="I33" s="36">
        <f>SUMIFS(СВЦЭМ!$D$39:$D$782,СВЦЭМ!$A$39:$A$782,$A33,СВЦЭМ!$B$39:$B$782,I$11)+'СЕТ СН'!$F$11+СВЦЭМ!$D$10+'СЕТ СН'!$F$5-'СЕТ СН'!$F$21</f>
        <v>3584.1411662300002</v>
      </c>
      <c r="J33" s="36">
        <f>SUMIFS(СВЦЭМ!$D$39:$D$782,СВЦЭМ!$A$39:$A$782,$A33,СВЦЭМ!$B$39:$B$782,J$11)+'СЕТ СН'!$F$11+СВЦЭМ!$D$10+'СЕТ СН'!$F$5-'СЕТ СН'!$F$21</f>
        <v>3550.5841837000003</v>
      </c>
      <c r="K33" s="36">
        <f>SUMIFS(СВЦЭМ!$D$39:$D$782,СВЦЭМ!$A$39:$A$782,$A33,СВЦЭМ!$B$39:$B$782,K$11)+'СЕТ СН'!$F$11+СВЦЭМ!$D$10+'СЕТ СН'!$F$5-'СЕТ СН'!$F$21</f>
        <v>3563.1578748700003</v>
      </c>
      <c r="L33" s="36">
        <f>SUMIFS(СВЦЭМ!$D$39:$D$782,СВЦЭМ!$A$39:$A$782,$A33,СВЦЭМ!$B$39:$B$782,L$11)+'СЕТ СН'!$F$11+СВЦЭМ!$D$10+'СЕТ СН'!$F$5-'СЕТ СН'!$F$21</f>
        <v>3580.55174721</v>
      </c>
      <c r="M33" s="36">
        <f>SUMIFS(СВЦЭМ!$D$39:$D$782,СВЦЭМ!$A$39:$A$782,$A33,СВЦЭМ!$B$39:$B$782,M$11)+'СЕТ СН'!$F$11+СВЦЭМ!$D$10+'СЕТ СН'!$F$5-'СЕТ СН'!$F$21</f>
        <v>3662.0236025499999</v>
      </c>
      <c r="N33" s="36">
        <f>SUMIFS(СВЦЭМ!$D$39:$D$782,СВЦЭМ!$A$39:$A$782,$A33,СВЦЭМ!$B$39:$B$782,N$11)+'СЕТ СН'!$F$11+СВЦЭМ!$D$10+'СЕТ СН'!$F$5-'СЕТ СН'!$F$21</f>
        <v>3670.7364751100004</v>
      </c>
      <c r="O33" s="36">
        <f>SUMIFS(СВЦЭМ!$D$39:$D$782,СВЦЭМ!$A$39:$A$782,$A33,СВЦЭМ!$B$39:$B$782,O$11)+'СЕТ СН'!$F$11+СВЦЭМ!$D$10+'СЕТ СН'!$F$5-'СЕТ СН'!$F$21</f>
        <v>3685.0349874800004</v>
      </c>
      <c r="P33" s="36">
        <f>SUMIFS(СВЦЭМ!$D$39:$D$782,СВЦЭМ!$A$39:$A$782,$A33,СВЦЭМ!$B$39:$B$782,P$11)+'СЕТ СН'!$F$11+СВЦЭМ!$D$10+'СЕТ СН'!$F$5-'СЕТ СН'!$F$21</f>
        <v>3700.9838824799999</v>
      </c>
      <c r="Q33" s="36">
        <f>SUMIFS(СВЦЭМ!$D$39:$D$782,СВЦЭМ!$A$39:$A$782,$A33,СВЦЭМ!$B$39:$B$782,Q$11)+'СЕТ СН'!$F$11+СВЦЭМ!$D$10+'СЕТ СН'!$F$5-'СЕТ СН'!$F$21</f>
        <v>3713.6640359900002</v>
      </c>
      <c r="R33" s="36">
        <f>SUMIFS(СВЦЭМ!$D$39:$D$782,СВЦЭМ!$A$39:$A$782,$A33,СВЦЭМ!$B$39:$B$782,R$11)+'СЕТ СН'!$F$11+СВЦЭМ!$D$10+'СЕТ СН'!$F$5-'СЕТ СН'!$F$21</f>
        <v>3705.92167754</v>
      </c>
      <c r="S33" s="36">
        <f>SUMIFS(СВЦЭМ!$D$39:$D$782,СВЦЭМ!$A$39:$A$782,$A33,СВЦЭМ!$B$39:$B$782,S$11)+'СЕТ СН'!$F$11+СВЦЭМ!$D$10+'СЕТ СН'!$F$5-'СЕТ СН'!$F$21</f>
        <v>3669.6444608800002</v>
      </c>
      <c r="T33" s="36">
        <f>SUMIFS(СВЦЭМ!$D$39:$D$782,СВЦЭМ!$A$39:$A$782,$A33,СВЦЭМ!$B$39:$B$782,T$11)+'СЕТ СН'!$F$11+СВЦЭМ!$D$10+'СЕТ СН'!$F$5-'СЕТ СН'!$F$21</f>
        <v>3596.40140806</v>
      </c>
      <c r="U33" s="36">
        <f>SUMIFS(СВЦЭМ!$D$39:$D$782,СВЦЭМ!$A$39:$A$782,$A33,СВЦЭМ!$B$39:$B$782,U$11)+'СЕТ СН'!$F$11+СВЦЭМ!$D$10+'СЕТ СН'!$F$5-'СЕТ СН'!$F$21</f>
        <v>3563.8350262200001</v>
      </c>
      <c r="V33" s="36">
        <f>SUMIFS(СВЦЭМ!$D$39:$D$782,СВЦЭМ!$A$39:$A$782,$A33,СВЦЭМ!$B$39:$B$782,V$11)+'СЕТ СН'!$F$11+СВЦЭМ!$D$10+'СЕТ СН'!$F$5-'СЕТ СН'!$F$21</f>
        <v>3544.1965865400002</v>
      </c>
      <c r="W33" s="36">
        <f>SUMIFS(СВЦЭМ!$D$39:$D$782,СВЦЭМ!$A$39:$A$782,$A33,СВЦЭМ!$B$39:$B$782,W$11)+'СЕТ СН'!$F$11+СВЦЭМ!$D$10+'СЕТ СН'!$F$5-'СЕТ СН'!$F$21</f>
        <v>3514.2993499499999</v>
      </c>
      <c r="X33" s="36">
        <f>SUMIFS(СВЦЭМ!$D$39:$D$782,СВЦЭМ!$A$39:$A$782,$A33,СВЦЭМ!$B$39:$B$782,X$11)+'СЕТ СН'!$F$11+СВЦЭМ!$D$10+'СЕТ СН'!$F$5-'СЕТ СН'!$F$21</f>
        <v>3541.6484827000004</v>
      </c>
      <c r="Y33" s="36">
        <f>SUMIFS(СВЦЭМ!$D$39:$D$782,СВЦЭМ!$A$39:$A$782,$A33,СВЦЭМ!$B$39:$B$782,Y$11)+'СЕТ СН'!$F$11+СВЦЭМ!$D$10+'СЕТ СН'!$F$5-'СЕТ СН'!$F$21</f>
        <v>3601.3882675800005</v>
      </c>
    </row>
    <row r="34" spans="1:27" ht="15.75" x14ac:dyDescent="0.2">
      <c r="A34" s="35">
        <f t="shared" si="0"/>
        <v>45253</v>
      </c>
      <c r="B34" s="36">
        <f>SUMIFS(СВЦЭМ!$D$39:$D$782,СВЦЭМ!$A$39:$A$782,$A34,СВЦЭМ!$B$39:$B$782,B$11)+'СЕТ СН'!$F$11+СВЦЭМ!$D$10+'СЕТ СН'!$F$5-'СЕТ СН'!$F$21</f>
        <v>3648.4196675900002</v>
      </c>
      <c r="C34" s="36">
        <f>SUMIFS(СВЦЭМ!$D$39:$D$782,СВЦЭМ!$A$39:$A$782,$A34,СВЦЭМ!$B$39:$B$782,C$11)+'СЕТ СН'!$F$11+СВЦЭМ!$D$10+'СЕТ СН'!$F$5-'СЕТ СН'!$F$21</f>
        <v>3709.9179081299999</v>
      </c>
      <c r="D34" s="36">
        <f>SUMIFS(СВЦЭМ!$D$39:$D$782,СВЦЭМ!$A$39:$A$782,$A34,СВЦЭМ!$B$39:$B$782,D$11)+'СЕТ СН'!$F$11+СВЦЭМ!$D$10+'СЕТ СН'!$F$5-'СЕТ СН'!$F$21</f>
        <v>3760.3514540100005</v>
      </c>
      <c r="E34" s="36">
        <f>SUMIFS(СВЦЭМ!$D$39:$D$782,СВЦЭМ!$A$39:$A$782,$A34,СВЦЭМ!$B$39:$B$782,E$11)+'СЕТ СН'!$F$11+СВЦЭМ!$D$10+'СЕТ СН'!$F$5-'СЕТ СН'!$F$21</f>
        <v>3739.4356569600004</v>
      </c>
      <c r="F34" s="36">
        <f>SUMIFS(СВЦЭМ!$D$39:$D$782,СВЦЭМ!$A$39:$A$782,$A34,СВЦЭМ!$B$39:$B$782,F$11)+'СЕТ СН'!$F$11+СВЦЭМ!$D$10+'СЕТ СН'!$F$5-'СЕТ СН'!$F$21</f>
        <v>3746.4201767000004</v>
      </c>
      <c r="G34" s="36">
        <f>SUMIFS(СВЦЭМ!$D$39:$D$782,СВЦЭМ!$A$39:$A$782,$A34,СВЦЭМ!$B$39:$B$782,G$11)+'СЕТ СН'!$F$11+СВЦЭМ!$D$10+'СЕТ СН'!$F$5-'СЕТ СН'!$F$21</f>
        <v>3717.1168169000002</v>
      </c>
      <c r="H34" s="36">
        <f>SUMIFS(СВЦЭМ!$D$39:$D$782,СВЦЭМ!$A$39:$A$782,$A34,СВЦЭМ!$B$39:$B$782,H$11)+'СЕТ СН'!$F$11+СВЦЭМ!$D$10+'СЕТ СН'!$F$5-'СЕТ СН'!$F$21</f>
        <v>3670.1936527799999</v>
      </c>
      <c r="I34" s="36">
        <f>SUMIFS(СВЦЭМ!$D$39:$D$782,СВЦЭМ!$A$39:$A$782,$A34,СВЦЭМ!$B$39:$B$782,I$11)+'СЕТ СН'!$F$11+СВЦЭМ!$D$10+'СЕТ СН'!$F$5-'СЕТ СН'!$F$21</f>
        <v>3626.1525017200001</v>
      </c>
      <c r="J34" s="36">
        <f>SUMIFS(СВЦЭМ!$D$39:$D$782,СВЦЭМ!$A$39:$A$782,$A34,СВЦЭМ!$B$39:$B$782,J$11)+'СЕТ СН'!$F$11+СВЦЭМ!$D$10+'СЕТ СН'!$F$5-'СЕТ СН'!$F$21</f>
        <v>3614.0081091299999</v>
      </c>
      <c r="K34" s="36">
        <f>SUMIFS(СВЦЭМ!$D$39:$D$782,СВЦЭМ!$A$39:$A$782,$A34,СВЦЭМ!$B$39:$B$782,K$11)+'СЕТ СН'!$F$11+СВЦЭМ!$D$10+'СЕТ СН'!$F$5-'СЕТ СН'!$F$21</f>
        <v>3636.4427672600004</v>
      </c>
      <c r="L34" s="36">
        <f>SUMIFS(СВЦЭМ!$D$39:$D$782,СВЦЭМ!$A$39:$A$782,$A34,СВЦЭМ!$B$39:$B$782,L$11)+'СЕТ СН'!$F$11+СВЦЭМ!$D$10+'СЕТ СН'!$F$5-'СЕТ СН'!$F$21</f>
        <v>3669.4538323300003</v>
      </c>
      <c r="M34" s="36">
        <f>SUMIFS(СВЦЭМ!$D$39:$D$782,СВЦЭМ!$A$39:$A$782,$A34,СВЦЭМ!$B$39:$B$782,M$11)+'СЕТ СН'!$F$11+СВЦЭМ!$D$10+'СЕТ СН'!$F$5-'СЕТ СН'!$F$21</f>
        <v>3745.1528631400001</v>
      </c>
      <c r="N34" s="36">
        <f>SUMIFS(СВЦЭМ!$D$39:$D$782,СВЦЭМ!$A$39:$A$782,$A34,СВЦЭМ!$B$39:$B$782,N$11)+'СЕТ СН'!$F$11+СВЦЭМ!$D$10+'СЕТ СН'!$F$5-'СЕТ СН'!$F$21</f>
        <v>3789.1554718900002</v>
      </c>
      <c r="O34" s="36">
        <f>SUMIFS(СВЦЭМ!$D$39:$D$782,СВЦЭМ!$A$39:$A$782,$A34,СВЦЭМ!$B$39:$B$782,O$11)+'СЕТ СН'!$F$11+СВЦЭМ!$D$10+'СЕТ СН'!$F$5-'СЕТ СН'!$F$21</f>
        <v>3789.0785645200003</v>
      </c>
      <c r="P34" s="36">
        <f>SUMIFS(СВЦЭМ!$D$39:$D$782,СВЦЭМ!$A$39:$A$782,$A34,СВЦЭМ!$B$39:$B$782,P$11)+'СЕТ СН'!$F$11+СВЦЭМ!$D$10+'СЕТ СН'!$F$5-'СЕТ СН'!$F$21</f>
        <v>3787.9103712200003</v>
      </c>
      <c r="Q34" s="36">
        <f>SUMIFS(СВЦЭМ!$D$39:$D$782,СВЦЭМ!$A$39:$A$782,$A34,СВЦЭМ!$B$39:$B$782,Q$11)+'СЕТ СН'!$F$11+СВЦЭМ!$D$10+'СЕТ СН'!$F$5-'СЕТ СН'!$F$21</f>
        <v>3794.0705642700004</v>
      </c>
      <c r="R34" s="36">
        <f>SUMIFS(СВЦЭМ!$D$39:$D$782,СВЦЭМ!$A$39:$A$782,$A34,СВЦЭМ!$B$39:$B$782,R$11)+'СЕТ СН'!$F$11+СВЦЭМ!$D$10+'СЕТ СН'!$F$5-'СЕТ СН'!$F$21</f>
        <v>3778.2704367100005</v>
      </c>
      <c r="S34" s="36">
        <f>SUMIFS(СВЦЭМ!$D$39:$D$782,СВЦЭМ!$A$39:$A$782,$A34,СВЦЭМ!$B$39:$B$782,S$11)+'СЕТ СН'!$F$11+СВЦЭМ!$D$10+'СЕТ СН'!$F$5-'СЕТ СН'!$F$21</f>
        <v>3750.2897292200005</v>
      </c>
      <c r="T34" s="36">
        <f>SUMIFS(СВЦЭМ!$D$39:$D$782,СВЦЭМ!$A$39:$A$782,$A34,СВЦЭМ!$B$39:$B$782,T$11)+'СЕТ СН'!$F$11+СВЦЭМ!$D$10+'СЕТ СН'!$F$5-'СЕТ СН'!$F$21</f>
        <v>3679.35254747</v>
      </c>
      <c r="U34" s="36">
        <f>SUMIFS(СВЦЭМ!$D$39:$D$782,СВЦЭМ!$A$39:$A$782,$A34,СВЦЭМ!$B$39:$B$782,U$11)+'СЕТ СН'!$F$11+СВЦЭМ!$D$10+'СЕТ СН'!$F$5-'СЕТ СН'!$F$21</f>
        <v>3678.5422121199999</v>
      </c>
      <c r="V34" s="36">
        <f>SUMIFS(СВЦЭМ!$D$39:$D$782,СВЦЭМ!$A$39:$A$782,$A34,СВЦЭМ!$B$39:$B$782,V$11)+'СЕТ СН'!$F$11+СВЦЭМ!$D$10+'СЕТ СН'!$F$5-'СЕТ СН'!$F$21</f>
        <v>3654.3588252200002</v>
      </c>
      <c r="W34" s="36">
        <f>SUMIFS(СВЦЭМ!$D$39:$D$782,СВЦЭМ!$A$39:$A$782,$A34,СВЦЭМ!$B$39:$B$782,W$11)+'СЕТ СН'!$F$11+СВЦЭМ!$D$10+'СЕТ СН'!$F$5-'СЕТ СН'!$F$21</f>
        <v>3645.0003950500004</v>
      </c>
      <c r="X34" s="36">
        <f>SUMIFS(СВЦЭМ!$D$39:$D$782,СВЦЭМ!$A$39:$A$782,$A34,СВЦЭМ!$B$39:$B$782,X$11)+'СЕТ СН'!$F$11+СВЦЭМ!$D$10+'СЕТ СН'!$F$5-'СЕТ СН'!$F$21</f>
        <v>3651.6672986200001</v>
      </c>
      <c r="Y34" s="36">
        <f>SUMIFS(СВЦЭМ!$D$39:$D$782,СВЦЭМ!$A$39:$A$782,$A34,СВЦЭМ!$B$39:$B$782,Y$11)+'СЕТ СН'!$F$11+СВЦЭМ!$D$10+'СЕТ СН'!$F$5-'СЕТ СН'!$F$21</f>
        <v>3714.1477040500004</v>
      </c>
    </row>
    <row r="35" spans="1:27" ht="15.75" x14ac:dyDescent="0.2">
      <c r="A35" s="35">
        <f t="shared" si="0"/>
        <v>45254</v>
      </c>
      <c r="B35" s="36">
        <f>SUMIFS(СВЦЭМ!$D$39:$D$782,СВЦЭМ!$A$39:$A$782,$A35,СВЦЭМ!$B$39:$B$782,B$11)+'СЕТ СН'!$F$11+СВЦЭМ!$D$10+'СЕТ СН'!$F$5-'СЕТ СН'!$F$21</f>
        <v>3625.5485017600004</v>
      </c>
      <c r="C35" s="36">
        <f>SUMIFS(СВЦЭМ!$D$39:$D$782,СВЦЭМ!$A$39:$A$782,$A35,СВЦЭМ!$B$39:$B$782,C$11)+'СЕТ СН'!$F$11+СВЦЭМ!$D$10+'СЕТ СН'!$F$5-'СЕТ СН'!$F$21</f>
        <v>3663.0897588200005</v>
      </c>
      <c r="D35" s="36">
        <f>SUMIFS(СВЦЭМ!$D$39:$D$782,СВЦЭМ!$A$39:$A$782,$A35,СВЦЭМ!$B$39:$B$782,D$11)+'СЕТ СН'!$F$11+СВЦЭМ!$D$10+'СЕТ СН'!$F$5-'СЕТ СН'!$F$21</f>
        <v>3699.7503704800001</v>
      </c>
      <c r="E35" s="36">
        <f>SUMIFS(СВЦЭМ!$D$39:$D$782,СВЦЭМ!$A$39:$A$782,$A35,СВЦЭМ!$B$39:$B$782,E$11)+'СЕТ СН'!$F$11+СВЦЭМ!$D$10+'СЕТ СН'!$F$5-'СЕТ СН'!$F$21</f>
        <v>3686.31044948</v>
      </c>
      <c r="F35" s="36">
        <f>SUMIFS(СВЦЭМ!$D$39:$D$782,СВЦЭМ!$A$39:$A$782,$A35,СВЦЭМ!$B$39:$B$782,F$11)+'СЕТ СН'!$F$11+СВЦЭМ!$D$10+'СЕТ СН'!$F$5-'СЕТ СН'!$F$21</f>
        <v>3691.8970296000002</v>
      </c>
      <c r="G35" s="36">
        <f>SUMIFS(СВЦЭМ!$D$39:$D$782,СВЦЭМ!$A$39:$A$782,$A35,СВЦЭМ!$B$39:$B$782,G$11)+'СЕТ СН'!$F$11+СВЦЭМ!$D$10+'СЕТ СН'!$F$5-'СЕТ СН'!$F$21</f>
        <v>3683.8994281400001</v>
      </c>
      <c r="H35" s="36">
        <f>SUMIFS(СВЦЭМ!$D$39:$D$782,СВЦЭМ!$A$39:$A$782,$A35,СВЦЭМ!$B$39:$B$782,H$11)+'СЕТ СН'!$F$11+СВЦЭМ!$D$10+'СЕТ СН'!$F$5-'СЕТ СН'!$F$21</f>
        <v>3654.9829816500005</v>
      </c>
      <c r="I35" s="36">
        <f>SUMIFS(СВЦЭМ!$D$39:$D$782,СВЦЭМ!$A$39:$A$782,$A35,СВЦЭМ!$B$39:$B$782,I$11)+'СЕТ СН'!$F$11+СВЦЭМ!$D$10+'СЕТ СН'!$F$5-'СЕТ СН'!$F$21</f>
        <v>3597.6699927300001</v>
      </c>
      <c r="J35" s="36">
        <f>SUMIFS(СВЦЭМ!$D$39:$D$782,СВЦЭМ!$A$39:$A$782,$A35,СВЦЭМ!$B$39:$B$782,J$11)+'СЕТ СН'!$F$11+СВЦЭМ!$D$10+'СЕТ СН'!$F$5-'СЕТ СН'!$F$21</f>
        <v>3544.6948346300005</v>
      </c>
      <c r="K35" s="36">
        <f>SUMIFS(СВЦЭМ!$D$39:$D$782,СВЦЭМ!$A$39:$A$782,$A35,СВЦЭМ!$B$39:$B$782,K$11)+'СЕТ СН'!$F$11+СВЦЭМ!$D$10+'СЕТ СН'!$F$5-'СЕТ СН'!$F$21</f>
        <v>3509.7674472100002</v>
      </c>
      <c r="L35" s="36">
        <f>SUMIFS(СВЦЭМ!$D$39:$D$782,СВЦЭМ!$A$39:$A$782,$A35,СВЦЭМ!$B$39:$B$782,L$11)+'СЕТ СН'!$F$11+СВЦЭМ!$D$10+'СЕТ СН'!$F$5-'СЕТ СН'!$F$21</f>
        <v>3496.9016707199999</v>
      </c>
      <c r="M35" s="36">
        <f>SUMIFS(СВЦЭМ!$D$39:$D$782,СВЦЭМ!$A$39:$A$782,$A35,СВЦЭМ!$B$39:$B$782,M$11)+'СЕТ СН'!$F$11+СВЦЭМ!$D$10+'СЕТ СН'!$F$5-'СЕТ СН'!$F$21</f>
        <v>3513.5359302200004</v>
      </c>
      <c r="N35" s="36">
        <f>SUMIFS(СВЦЭМ!$D$39:$D$782,СВЦЭМ!$A$39:$A$782,$A35,СВЦЭМ!$B$39:$B$782,N$11)+'СЕТ СН'!$F$11+СВЦЭМ!$D$10+'СЕТ СН'!$F$5-'СЕТ СН'!$F$21</f>
        <v>3526.1223548799999</v>
      </c>
      <c r="O35" s="36">
        <f>SUMIFS(СВЦЭМ!$D$39:$D$782,СВЦЭМ!$A$39:$A$782,$A35,СВЦЭМ!$B$39:$B$782,O$11)+'СЕТ СН'!$F$11+СВЦЭМ!$D$10+'СЕТ СН'!$F$5-'СЕТ СН'!$F$21</f>
        <v>3533.9298402900004</v>
      </c>
      <c r="P35" s="36">
        <f>SUMIFS(СВЦЭМ!$D$39:$D$782,СВЦЭМ!$A$39:$A$782,$A35,СВЦЭМ!$B$39:$B$782,P$11)+'СЕТ СН'!$F$11+СВЦЭМ!$D$10+'СЕТ СН'!$F$5-'СЕТ СН'!$F$21</f>
        <v>3538.4025684600001</v>
      </c>
      <c r="Q35" s="36">
        <f>SUMIFS(СВЦЭМ!$D$39:$D$782,СВЦЭМ!$A$39:$A$782,$A35,СВЦЭМ!$B$39:$B$782,Q$11)+'СЕТ СН'!$F$11+СВЦЭМ!$D$10+'СЕТ СН'!$F$5-'СЕТ СН'!$F$21</f>
        <v>3543.4540236600001</v>
      </c>
      <c r="R35" s="36">
        <f>SUMIFS(СВЦЭМ!$D$39:$D$782,СВЦЭМ!$A$39:$A$782,$A35,СВЦЭМ!$B$39:$B$782,R$11)+'СЕТ СН'!$F$11+СВЦЭМ!$D$10+'СЕТ СН'!$F$5-'СЕТ СН'!$F$21</f>
        <v>3540.72969001</v>
      </c>
      <c r="S35" s="36">
        <f>SUMIFS(СВЦЭМ!$D$39:$D$782,СВЦЭМ!$A$39:$A$782,$A35,СВЦЭМ!$B$39:$B$782,S$11)+'СЕТ СН'!$F$11+СВЦЭМ!$D$10+'СЕТ СН'!$F$5-'СЕТ СН'!$F$21</f>
        <v>3490.6089797100003</v>
      </c>
      <c r="T35" s="36">
        <f>SUMIFS(СВЦЭМ!$D$39:$D$782,СВЦЭМ!$A$39:$A$782,$A35,СВЦЭМ!$B$39:$B$782,T$11)+'СЕТ СН'!$F$11+СВЦЭМ!$D$10+'СЕТ СН'!$F$5-'СЕТ СН'!$F$21</f>
        <v>3455.7923012600004</v>
      </c>
      <c r="U35" s="36">
        <f>SUMIFS(СВЦЭМ!$D$39:$D$782,СВЦЭМ!$A$39:$A$782,$A35,СВЦЭМ!$B$39:$B$782,U$11)+'СЕТ СН'!$F$11+СВЦЭМ!$D$10+'СЕТ СН'!$F$5-'СЕТ СН'!$F$21</f>
        <v>3467.0925524300001</v>
      </c>
      <c r="V35" s="36">
        <f>SUMIFS(СВЦЭМ!$D$39:$D$782,СВЦЭМ!$A$39:$A$782,$A35,СВЦЭМ!$B$39:$B$782,V$11)+'СЕТ СН'!$F$11+СВЦЭМ!$D$10+'СЕТ СН'!$F$5-'СЕТ СН'!$F$21</f>
        <v>3501.6081500600003</v>
      </c>
      <c r="W35" s="36">
        <f>SUMIFS(СВЦЭМ!$D$39:$D$782,СВЦЭМ!$A$39:$A$782,$A35,СВЦЭМ!$B$39:$B$782,W$11)+'СЕТ СН'!$F$11+СВЦЭМ!$D$10+'СЕТ СН'!$F$5-'СЕТ СН'!$F$21</f>
        <v>3518.34445977</v>
      </c>
      <c r="X35" s="36">
        <f>SUMIFS(СВЦЭМ!$D$39:$D$782,СВЦЭМ!$A$39:$A$782,$A35,СВЦЭМ!$B$39:$B$782,X$11)+'СЕТ СН'!$F$11+СВЦЭМ!$D$10+'СЕТ СН'!$F$5-'СЕТ СН'!$F$21</f>
        <v>3526.2300953600002</v>
      </c>
      <c r="Y35" s="36">
        <f>SUMIFS(СВЦЭМ!$D$39:$D$782,СВЦЭМ!$A$39:$A$782,$A35,СВЦЭМ!$B$39:$B$782,Y$11)+'СЕТ СН'!$F$11+СВЦЭМ!$D$10+'СЕТ СН'!$F$5-'СЕТ СН'!$F$21</f>
        <v>3643.2617812500002</v>
      </c>
    </row>
    <row r="36" spans="1:27" ht="15.75" x14ac:dyDescent="0.2">
      <c r="A36" s="35">
        <f t="shared" si="0"/>
        <v>45255</v>
      </c>
      <c r="B36" s="36">
        <f>SUMIFS(СВЦЭМ!$D$39:$D$782,СВЦЭМ!$A$39:$A$782,$A36,СВЦЭМ!$B$39:$B$782,B$11)+'СЕТ СН'!$F$11+СВЦЭМ!$D$10+'СЕТ СН'!$F$5-'СЕТ СН'!$F$21</f>
        <v>3732.0401575900005</v>
      </c>
      <c r="C36" s="36">
        <f>SUMIFS(СВЦЭМ!$D$39:$D$782,СВЦЭМ!$A$39:$A$782,$A36,СВЦЭМ!$B$39:$B$782,C$11)+'СЕТ СН'!$F$11+СВЦЭМ!$D$10+'СЕТ СН'!$F$5-'СЕТ СН'!$F$21</f>
        <v>3700.8325144200003</v>
      </c>
      <c r="D36" s="36">
        <f>SUMIFS(СВЦЭМ!$D$39:$D$782,СВЦЭМ!$A$39:$A$782,$A36,СВЦЭМ!$B$39:$B$782,D$11)+'СЕТ СН'!$F$11+СВЦЭМ!$D$10+'СЕТ СН'!$F$5-'СЕТ СН'!$F$21</f>
        <v>3767.9091450900005</v>
      </c>
      <c r="E36" s="36">
        <f>SUMIFS(СВЦЭМ!$D$39:$D$782,СВЦЭМ!$A$39:$A$782,$A36,СВЦЭМ!$B$39:$B$782,E$11)+'СЕТ СН'!$F$11+СВЦЭМ!$D$10+'СЕТ СН'!$F$5-'СЕТ СН'!$F$21</f>
        <v>3759.1413634200003</v>
      </c>
      <c r="F36" s="36">
        <f>SUMIFS(СВЦЭМ!$D$39:$D$782,СВЦЭМ!$A$39:$A$782,$A36,СВЦЭМ!$B$39:$B$782,F$11)+'СЕТ СН'!$F$11+СВЦЭМ!$D$10+'СЕТ СН'!$F$5-'СЕТ СН'!$F$21</f>
        <v>3759.5083620400001</v>
      </c>
      <c r="G36" s="36">
        <f>SUMIFS(СВЦЭМ!$D$39:$D$782,СВЦЭМ!$A$39:$A$782,$A36,СВЦЭМ!$B$39:$B$782,G$11)+'СЕТ СН'!$F$11+СВЦЭМ!$D$10+'СЕТ СН'!$F$5-'СЕТ СН'!$F$21</f>
        <v>3775.3817123100002</v>
      </c>
      <c r="H36" s="36">
        <f>SUMIFS(СВЦЭМ!$D$39:$D$782,СВЦЭМ!$A$39:$A$782,$A36,СВЦЭМ!$B$39:$B$782,H$11)+'СЕТ СН'!$F$11+СВЦЭМ!$D$10+'СЕТ СН'!$F$5-'СЕТ СН'!$F$21</f>
        <v>3747.1241506000001</v>
      </c>
      <c r="I36" s="36">
        <f>SUMIFS(СВЦЭМ!$D$39:$D$782,СВЦЭМ!$A$39:$A$782,$A36,СВЦЭМ!$B$39:$B$782,I$11)+'СЕТ СН'!$F$11+СВЦЭМ!$D$10+'СЕТ СН'!$F$5-'СЕТ СН'!$F$21</f>
        <v>3739.2517527600003</v>
      </c>
      <c r="J36" s="36">
        <f>SUMIFS(СВЦЭМ!$D$39:$D$782,СВЦЭМ!$A$39:$A$782,$A36,СВЦЭМ!$B$39:$B$782,J$11)+'СЕТ СН'!$F$11+СВЦЭМ!$D$10+'СЕТ СН'!$F$5-'СЕТ СН'!$F$21</f>
        <v>3698.6553312700003</v>
      </c>
      <c r="K36" s="36">
        <f>SUMIFS(СВЦЭМ!$D$39:$D$782,СВЦЭМ!$A$39:$A$782,$A36,СВЦЭМ!$B$39:$B$782,K$11)+'СЕТ СН'!$F$11+СВЦЭМ!$D$10+'СЕТ СН'!$F$5-'СЕТ СН'!$F$21</f>
        <v>3667.8463066700001</v>
      </c>
      <c r="L36" s="36">
        <f>SUMIFS(СВЦЭМ!$D$39:$D$782,СВЦЭМ!$A$39:$A$782,$A36,СВЦЭМ!$B$39:$B$782,L$11)+'СЕТ СН'!$F$11+СВЦЭМ!$D$10+'СЕТ СН'!$F$5-'СЕТ СН'!$F$21</f>
        <v>3627.7912290900003</v>
      </c>
      <c r="M36" s="36">
        <f>SUMIFS(СВЦЭМ!$D$39:$D$782,СВЦЭМ!$A$39:$A$782,$A36,СВЦЭМ!$B$39:$B$782,M$11)+'СЕТ СН'!$F$11+СВЦЭМ!$D$10+'СЕТ СН'!$F$5-'СЕТ СН'!$F$21</f>
        <v>3618.9792969200003</v>
      </c>
      <c r="N36" s="36">
        <f>SUMIFS(СВЦЭМ!$D$39:$D$782,СВЦЭМ!$A$39:$A$782,$A36,СВЦЭМ!$B$39:$B$782,N$11)+'СЕТ СН'!$F$11+СВЦЭМ!$D$10+'СЕТ СН'!$F$5-'СЕТ СН'!$F$21</f>
        <v>3637.1687087600003</v>
      </c>
      <c r="O36" s="36">
        <f>SUMIFS(СВЦЭМ!$D$39:$D$782,СВЦЭМ!$A$39:$A$782,$A36,СВЦЭМ!$B$39:$B$782,O$11)+'СЕТ СН'!$F$11+СВЦЭМ!$D$10+'СЕТ СН'!$F$5-'СЕТ СН'!$F$21</f>
        <v>3658.3582068000005</v>
      </c>
      <c r="P36" s="36">
        <f>SUMIFS(СВЦЭМ!$D$39:$D$782,СВЦЭМ!$A$39:$A$782,$A36,СВЦЭМ!$B$39:$B$782,P$11)+'СЕТ СН'!$F$11+СВЦЭМ!$D$10+'СЕТ СН'!$F$5-'СЕТ СН'!$F$21</f>
        <v>3661.4661990900004</v>
      </c>
      <c r="Q36" s="36">
        <f>SUMIFS(СВЦЭМ!$D$39:$D$782,СВЦЭМ!$A$39:$A$782,$A36,СВЦЭМ!$B$39:$B$782,Q$11)+'СЕТ СН'!$F$11+СВЦЭМ!$D$10+'СЕТ СН'!$F$5-'СЕТ СН'!$F$21</f>
        <v>3667.6404240500001</v>
      </c>
      <c r="R36" s="36">
        <f>SUMIFS(СВЦЭМ!$D$39:$D$782,СВЦЭМ!$A$39:$A$782,$A36,СВЦЭМ!$B$39:$B$782,R$11)+'СЕТ СН'!$F$11+СВЦЭМ!$D$10+'СЕТ СН'!$F$5-'СЕТ СН'!$F$21</f>
        <v>3658.6607664900002</v>
      </c>
      <c r="S36" s="36">
        <f>SUMIFS(СВЦЭМ!$D$39:$D$782,СВЦЭМ!$A$39:$A$782,$A36,СВЦЭМ!$B$39:$B$782,S$11)+'СЕТ СН'!$F$11+СВЦЭМ!$D$10+'СЕТ СН'!$F$5-'СЕТ СН'!$F$21</f>
        <v>3626.8364200900005</v>
      </c>
      <c r="T36" s="36">
        <f>SUMIFS(СВЦЭМ!$D$39:$D$782,СВЦЭМ!$A$39:$A$782,$A36,СВЦЭМ!$B$39:$B$782,T$11)+'СЕТ СН'!$F$11+СВЦЭМ!$D$10+'СЕТ СН'!$F$5-'СЕТ СН'!$F$21</f>
        <v>3566.8264769200005</v>
      </c>
      <c r="U36" s="36">
        <f>SUMIFS(СВЦЭМ!$D$39:$D$782,СВЦЭМ!$A$39:$A$782,$A36,СВЦЭМ!$B$39:$B$782,U$11)+'СЕТ СН'!$F$11+СВЦЭМ!$D$10+'СЕТ СН'!$F$5-'СЕТ СН'!$F$21</f>
        <v>3585.0454683200005</v>
      </c>
      <c r="V36" s="36">
        <f>SUMIFS(СВЦЭМ!$D$39:$D$782,СВЦЭМ!$A$39:$A$782,$A36,СВЦЭМ!$B$39:$B$782,V$11)+'СЕТ СН'!$F$11+СВЦЭМ!$D$10+'СЕТ СН'!$F$5-'СЕТ СН'!$F$21</f>
        <v>3615.2220676200004</v>
      </c>
      <c r="W36" s="36">
        <f>SUMIFS(СВЦЭМ!$D$39:$D$782,СВЦЭМ!$A$39:$A$782,$A36,СВЦЭМ!$B$39:$B$782,W$11)+'СЕТ СН'!$F$11+СВЦЭМ!$D$10+'СЕТ СН'!$F$5-'СЕТ СН'!$F$21</f>
        <v>3630.9870302700001</v>
      </c>
      <c r="X36" s="36">
        <f>SUMIFS(СВЦЭМ!$D$39:$D$782,СВЦЭМ!$A$39:$A$782,$A36,СВЦЭМ!$B$39:$B$782,X$11)+'СЕТ СН'!$F$11+СВЦЭМ!$D$10+'СЕТ СН'!$F$5-'СЕТ СН'!$F$21</f>
        <v>3647.0445372600002</v>
      </c>
      <c r="Y36" s="36">
        <f>SUMIFS(СВЦЭМ!$D$39:$D$782,СВЦЭМ!$A$39:$A$782,$A36,СВЦЭМ!$B$39:$B$782,Y$11)+'СЕТ СН'!$F$11+СВЦЭМ!$D$10+'СЕТ СН'!$F$5-'СЕТ СН'!$F$21</f>
        <v>3672.3757110200004</v>
      </c>
    </row>
    <row r="37" spans="1:27" ht="15.75" x14ac:dyDescent="0.2">
      <c r="A37" s="35">
        <f t="shared" si="0"/>
        <v>45256</v>
      </c>
      <c r="B37" s="36">
        <f>SUMIFS(СВЦЭМ!$D$39:$D$782,СВЦЭМ!$A$39:$A$782,$A37,СВЦЭМ!$B$39:$B$782,B$11)+'СЕТ СН'!$F$11+СВЦЭМ!$D$10+'СЕТ СН'!$F$5-'СЕТ СН'!$F$21</f>
        <v>3745.7651628200001</v>
      </c>
      <c r="C37" s="36">
        <f>SUMIFS(СВЦЭМ!$D$39:$D$782,СВЦЭМ!$A$39:$A$782,$A37,СВЦЭМ!$B$39:$B$782,C$11)+'СЕТ СН'!$F$11+СВЦЭМ!$D$10+'СЕТ СН'!$F$5-'СЕТ СН'!$F$21</f>
        <v>3726.0577347400003</v>
      </c>
      <c r="D37" s="36">
        <f>SUMIFS(СВЦЭМ!$D$39:$D$782,СВЦЭМ!$A$39:$A$782,$A37,СВЦЭМ!$B$39:$B$782,D$11)+'СЕТ СН'!$F$11+СВЦЭМ!$D$10+'СЕТ СН'!$F$5-'СЕТ СН'!$F$21</f>
        <v>3731.9878886400002</v>
      </c>
      <c r="E37" s="36">
        <f>SUMIFS(СВЦЭМ!$D$39:$D$782,СВЦЭМ!$A$39:$A$782,$A37,СВЦЭМ!$B$39:$B$782,E$11)+'СЕТ СН'!$F$11+СВЦЭМ!$D$10+'СЕТ СН'!$F$5-'СЕТ СН'!$F$21</f>
        <v>3747.9690099600002</v>
      </c>
      <c r="F37" s="36">
        <f>SUMIFS(СВЦЭМ!$D$39:$D$782,СВЦЭМ!$A$39:$A$782,$A37,СВЦЭМ!$B$39:$B$782,F$11)+'СЕТ СН'!$F$11+СВЦЭМ!$D$10+'СЕТ СН'!$F$5-'СЕТ СН'!$F$21</f>
        <v>3745.8570009000005</v>
      </c>
      <c r="G37" s="36">
        <f>SUMIFS(СВЦЭМ!$D$39:$D$782,СВЦЭМ!$A$39:$A$782,$A37,СВЦЭМ!$B$39:$B$782,G$11)+'СЕТ СН'!$F$11+СВЦЭМ!$D$10+'СЕТ СН'!$F$5-'СЕТ СН'!$F$21</f>
        <v>3730.6906386199998</v>
      </c>
      <c r="H37" s="36">
        <f>SUMIFS(СВЦЭМ!$D$39:$D$782,СВЦЭМ!$A$39:$A$782,$A37,СВЦЭМ!$B$39:$B$782,H$11)+'СЕТ СН'!$F$11+СВЦЭМ!$D$10+'СЕТ СН'!$F$5-'СЕТ СН'!$F$21</f>
        <v>3712.7545849000003</v>
      </c>
      <c r="I37" s="36">
        <f>SUMIFS(СВЦЭМ!$D$39:$D$782,СВЦЭМ!$A$39:$A$782,$A37,СВЦЭМ!$B$39:$B$782,I$11)+'СЕТ СН'!$F$11+СВЦЭМ!$D$10+'СЕТ СН'!$F$5-'СЕТ СН'!$F$21</f>
        <v>3696.8725849100001</v>
      </c>
      <c r="J37" s="36">
        <f>SUMIFS(СВЦЭМ!$D$39:$D$782,СВЦЭМ!$A$39:$A$782,$A37,СВЦЭМ!$B$39:$B$782,J$11)+'СЕТ СН'!$F$11+СВЦЭМ!$D$10+'СЕТ СН'!$F$5-'СЕТ СН'!$F$21</f>
        <v>3680.38511079</v>
      </c>
      <c r="K37" s="36">
        <f>SUMIFS(СВЦЭМ!$D$39:$D$782,СВЦЭМ!$A$39:$A$782,$A37,СВЦЭМ!$B$39:$B$782,K$11)+'СЕТ СН'!$F$11+СВЦЭМ!$D$10+'СЕТ СН'!$F$5-'СЕТ СН'!$F$21</f>
        <v>3613.6370518100002</v>
      </c>
      <c r="L37" s="36">
        <f>SUMIFS(СВЦЭМ!$D$39:$D$782,СВЦЭМ!$A$39:$A$782,$A37,СВЦЭМ!$B$39:$B$782,L$11)+'СЕТ СН'!$F$11+СВЦЭМ!$D$10+'СЕТ СН'!$F$5-'СЕТ СН'!$F$21</f>
        <v>3584.7215512299999</v>
      </c>
      <c r="M37" s="36">
        <f>SUMIFS(СВЦЭМ!$D$39:$D$782,СВЦЭМ!$A$39:$A$782,$A37,СВЦЭМ!$B$39:$B$782,M$11)+'СЕТ СН'!$F$11+СВЦЭМ!$D$10+'СЕТ СН'!$F$5-'СЕТ СН'!$F$21</f>
        <v>3578.9060767400001</v>
      </c>
      <c r="N37" s="36">
        <f>SUMIFS(СВЦЭМ!$D$39:$D$782,СВЦЭМ!$A$39:$A$782,$A37,СВЦЭМ!$B$39:$B$782,N$11)+'СЕТ СН'!$F$11+СВЦЭМ!$D$10+'СЕТ СН'!$F$5-'СЕТ СН'!$F$21</f>
        <v>3582.8060316400001</v>
      </c>
      <c r="O37" s="36">
        <f>SUMIFS(СВЦЭМ!$D$39:$D$782,СВЦЭМ!$A$39:$A$782,$A37,СВЦЭМ!$B$39:$B$782,O$11)+'СЕТ СН'!$F$11+СВЦЭМ!$D$10+'СЕТ СН'!$F$5-'СЕТ СН'!$F$21</f>
        <v>3616.0770162500003</v>
      </c>
      <c r="P37" s="36">
        <f>SUMIFS(СВЦЭМ!$D$39:$D$782,СВЦЭМ!$A$39:$A$782,$A37,СВЦЭМ!$B$39:$B$782,P$11)+'СЕТ СН'!$F$11+СВЦЭМ!$D$10+'СЕТ СН'!$F$5-'СЕТ СН'!$F$21</f>
        <v>3624.4525088999999</v>
      </c>
      <c r="Q37" s="36">
        <f>SUMIFS(СВЦЭМ!$D$39:$D$782,СВЦЭМ!$A$39:$A$782,$A37,СВЦЭМ!$B$39:$B$782,Q$11)+'СЕТ СН'!$F$11+СВЦЭМ!$D$10+'СЕТ СН'!$F$5-'СЕТ СН'!$F$21</f>
        <v>3625.0085172300005</v>
      </c>
      <c r="R37" s="36">
        <f>SUMIFS(СВЦЭМ!$D$39:$D$782,СВЦЭМ!$A$39:$A$782,$A37,СВЦЭМ!$B$39:$B$782,R$11)+'СЕТ СН'!$F$11+СВЦЭМ!$D$10+'СЕТ СН'!$F$5-'СЕТ СН'!$F$21</f>
        <v>3626.3513104800004</v>
      </c>
      <c r="S37" s="36">
        <f>SUMIFS(СВЦЭМ!$D$39:$D$782,СВЦЭМ!$A$39:$A$782,$A37,СВЦЭМ!$B$39:$B$782,S$11)+'СЕТ СН'!$F$11+СВЦЭМ!$D$10+'СЕТ СН'!$F$5-'СЕТ СН'!$F$21</f>
        <v>3557.06853194</v>
      </c>
      <c r="T37" s="36">
        <f>SUMIFS(СВЦЭМ!$D$39:$D$782,СВЦЭМ!$A$39:$A$782,$A37,СВЦЭМ!$B$39:$B$782,T$11)+'СЕТ СН'!$F$11+СВЦЭМ!$D$10+'СЕТ СН'!$F$5-'СЕТ СН'!$F$21</f>
        <v>3501.4360931600004</v>
      </c>
      <c r="U37" s="36">
        <f>SUMIFS(СВЦЭМ!$D$39:$D$782,СВЦЭМ!$A$39:$A$782,$A37,СВЦЭМ!$B$39:$B$782,U$11)+'СЕТ СН'!$F$11+СВЦЭМ!$D$10+'СЕТ СН'!$F$5-'СЕТ СН'!$F$21</f>
        <v>3526.0737831599999</v>
      </c>
      <c r="V37" s="36">
        <f>SUMIFS(СВЦЭМ!$D$39:$D$782,СВЦЭМ!$A$39:$A$782,$A37,СВЦЭМ!$B$39:$B$782,V$11)+'СЕТ СН'!$F$11+СВЦЭМ!$D$10+'СЕТ СН'!$F$5-'СЕТ СН'!$F$21</f>
        <v>3555.4466655599999</v>
      </c>
      <c r="W37" s="36">
        <f>SUMIFS(СВЦЭМ!$D$39:$D$782,СВЦЭМ!$A$39:$A$782,$A37,СВЦЭМ!$B$39:$B$782,W$11)+'СЕТ СН'!$F$11+СВЦЭМ!$D$10+'СЕТ СН'!$F$5-'СЕТ СН'!$F$21</f>
        <v>3572.6678487300005</v>
      </c>
      <c r="X37" s="36">
        <f>SUMIFS(СВЦЭМ!$D$39:$D$782,СВЦЭМ!$A$39:$A$782,$A37,СВЦЭМ!$B$39:$B$782,X$11)+'СЕТ СН'!$F$11+СВЦЭМ!$D$10+'СЕТ СН'!$F$5-'СЕТ СН'!$F$21</f>
        <v>3586.8799414200003</v>
      </c>
      <c r="Y37" s="36">
        <f>SUMIFS(СВЦЭМ!$D$39:$D$782,СВЦЭМ!$A$39:$A$782,$A37,СВЦЭМ!$B$39:$B$782,Y$11)+'СЕТ СН'!$F$11+СВЦЭМ!$D$10+'СЕТ СН'!$F$5-'СЕТ СН'!$F$21</f>
        <v>3623.3560129000002</v>
      </c>
    </row>
    <row r="38" spans="1:27" ht="15.75" x14ac:dyDescent="0.2">
      <c r="A38" s="35">
        <f t="shared" si="0"/>
        <v>45257</v>
      </c>
      <c r="B38" s="36">
        <f>SUMIFS(СВЦЭМ!$D$39:$D$782,СВЦЭМ!$A$39:$A$782,$A38,СВЦЭМ!$B$39:$B$782,B$11)+'СЕТ СН'!$F$11+СВЦЭМ!$D$10+'СЕТ СН'!$F$5-'СЕТ СН'!$F$21</f>
        <v>3715.99127494</v>
      </c>
      <c r="C38" s="36">
        <f>SUMIFS(СВЦЭМ!$D$39:$D$782,СВЦЭМ!$A$39:$A$782,$A38,СВЦЭМ!$B$39:$B$782,C$11)+'СЕТ СН'!$F$11+СВЦЭМ!$D$10+'СЕТ СН'!$F$5-'СЕТ СН'!$F$21</f>
        <v>3766.1293046500004</v>
      </c>
      <c r="D38" s="36">
        <f>SUMIFS(СВЦЭМ!$D$39:$D$782,СВЦЭМ!$A$39:$A$782,$A38,СВЦЭМ!$B$39:$B$782,D$11)+'СЕТ СН'!$F$11+СВЦЭМ!$D$10+'СЕТ СН'!$F$5-'СЕТ СН'!$F$21</f>
        <v>3767.8341835700003</v>
      </c>
      <c r="E38" s="36">
        <f>SUMIFS(СВЦЭМ!$D$39:$D$782,СВЦЭМ!$A$39:$A$782,$A38,СВЦЭМ!$B$39:$B$782,E$11)+'СЕТ СН'!$F$11+СВЦЭМ!$D$10+'СЕТ СН'!$F$5-'СЕТ СН'!$F$21</f>
        <v>3770.6708115900001</v>
      </c>
      <c r="F38" s="36">
        <f>SUMIFS(СВЦЭМ!$D$39:$D$782,СВЦЭМ!$A$39:$A$782,$A38,СВЦЭМ!$B$39:$B$782,F$11)+'СЕТ СН'!$F$11+СВЦЭМ!$D$10+'СЕТ СН'!$F$5-'СЕТ СН'!$F$21</f>
        <v>3782.4825057100002</v>
      </c>
      <c r="G38" s="36">
        <f>SUMIFS(СВЦЭМ!$D$39:$D$782,СВЦЭМ!$A$39:$A$782,$A38,СВЦЭМ!$B$39:$B$782,G$11)+'СЕТ СН'!$F$11+СВЦЭМ!$D$10+'СЕТ СН'!$F$5-'СЕТ СН'!$F$21</f>
        <v>3776.6521619900004</v>
      </c>
      <c r="H38" s="36">
        <f>SUMIFS(СВЦЭМ!$D$39:$D$782,СВЦЭМ!$A$39:$A$782,$A38,СВЦЭМ!$B$39:$B$782,H$11)+'СЕТ СН'!$F$11+СВЦЭМ!$D$10+'СЕТ СН'!$F$5-'СЕТ СН'!$F$21</f>
        <v>3726.7286816900005</v>
      </c>
      <c r="I38" s="36">
        <f>SUMIFS(СВЦЭМ!$D$39:$D$782,СВЦЭМ!$A$39:$A$782,$A38,СВЦЭМ!$B$39:$B$782,I$11)+'СЕТ СН'!$F$11+СВЦЭМ!$D$10+'СЕТ СН'!$F$5-'СЕТ СН'!$F$21</f>
        <v>3651.91773285</v>
      </c>
      <c r="J38" s="36">
        <f>SUMIFS(СВЦЭМ!$D$39:$D$782,СВЦЭМ!$A$39:$A$782,$A38,СВЦЭМ!$B$39:$B$782,J$11)+'СЕТ СН'!$F$11+СВЦЭМ!$D$10+'СЕТ СН'!$F$5-'СЕТ СН'!$F$21</f>
        <v>3609.9977609699999</v>
      </c>
      <c r="K38" s="36">
        <f>SUMIFS(СВЦЭМ!$D$39:$D$782,СВЦЭМ!$A$39:$A$782,$A38,СВЦЭМ!$B$39:$B$782,K$11)+'СЕТ СН'!$F$11+СВЦЭМ!$D$10+'СЕТ СН'!$F$5-'СЕТ СН'!$F$21</f>
        <v>3597.3000529600004</v>
      </c>
      <c r="L38" s="36">
        <f>SUMIFS(СВЦЭМ!$D$39:$D$782,СВЦЭМ!$A$39:$A$782,$A38,СВЦЭМ!$B$39:$B$782,L$11)+'СЕТ СН'!$F$11+СВЦЭМ!$D$10+'СЕТ СН'!$F$5-'СЕТ СН'!$F$21</f>
        <v>3575.1310105400003</v>
      </c>
      <c r="M38" s="36">
        <f>SUMIFS(СВЦЭМ!$D$39:$D$782,СВЦЭМ!$A$39:$A$782,$A38,СВЦЭМ!$B$39:$B$782,M$11)+'СЕТ СН'!$F$11+СВЦЭМ!$D$10+'СЕТ СН'!$F$5-'СЕТ СН'!$F$21</f>
        <v>3590.4050493800005</v>
      </c>
      <c r="N38" s="36">
        <f>SUMIFS(СВЦЭМ!$D$39:$D$782,СВЦЭМ!$A$39:$A$782,$A38,СВЦЭМ!$B$39:$B$782,N$11)+'СЕТ СН'!$F$11+СВЦЭМ!$D$10+'СЕТ СН'!$F$5-'СЕТ СН'!$F$21</f>
        <v>3595.0477008100002</v>
      </c>
      <c r="O38" s="36">
        <f>SUMIFS(СВЦЭМ!$D$39:$D$782,СВЦЭМ!$A$39:$A$782,$A38,СВЦЭМ!$B$39:$B$782,O$11)+'СЕТ СН'!$F$11+СВЦЭМ!$D$10+'СЕТ СН'!$F$5-'СЕТ СН'!$F$21</f>
        <v>3602.3380291399999</v>
      </c>
      <c r="P38" s="36">
        <f>SUMIFS(СВЦЭМ!$D$39:$D$782,СВЦЭМ!$A$39:$A$782,$A38,СВЦЭМ!$B$39:$B$782,P$11)+'СЕТ СН'!$F$11+СВЦЭМ!$D$10+'СЕТ СН'!$F$5-'СЕТ СН'!$F$21</f>
        <v>3609.8661570000004</v>
      </c>
      <c r="Q38" s="36">
        <f>SUMIFS(СВЦЭМ!$D$39:$D$782,СВЦЭМ!$A$39:$A$782,$A38,СВЦЭМ!$B$39:$B$782,Q$11)+'СЕТ СН'!$F$11+СВЦЭМ!$D$10+'СЕТ СН'!$F$5-'СЕТ СН'!$F$21</f>
        <v>3618.9942384100004</v>
      </c>
      <c r="R38" s="36">
        <f>SUMIFS(СВЦЭМ!$D$39:$D$782,СВЦЭМ!$A$39:$A$782,$A38,СВЦЭМ!$B$39:$B$782,R$11)+'СЕТ СН'!$F$11+СВЦЭМ!$D$10+'СЕТ СН'!$F$5-'СЕТ СН'!$F$21</f>
        <v>3605.37344914</v>
      </c>
      <c r="S38" s="36">
        <f>SUMIFS(СВЦЭМ!$D$39:$D$782,СВЦЭМ!$A$39:$A$782,$A38,СВЦЭМ!$B$39:$B$782,S$11)+'СЕТ СН'!$F$11+СВЦЭМ!$D$10+'СЕТ СН'!$F$5-'СЕТ СН'!$F$21</f>
        <v>3574.7055760700005</v>
      </c>
      <c r="T38" s="36">
        <f>SUMIFS(СВЦЭМ!$D$39:$D$782,СВЦЭМ!$A$39:$A$782,$A38,СВЦЭМ!$B$39:$B$782,T$11)+'СЕТ СН'!$F$11+СВЦЭМ!$D$10+'СЕТ СН'!$F$5-'СЕТ СН'!$F$21</f>
        <v>3518.4878455400003</v>
      </c>
      <c r="U38" s="36">
        <f>SUMIFS(СВЦЭМ!$D$39:$D$782,СВЦЭМ!$A$39:$A$782,$A38,СВЦЭМ!$B$39:$B$782,U$11)+'СЕТ СН'!$F$11+СВЦЭМ!$D$10+'СЕТ СН'!$F$5-'СЕТ СН'!$F$21</f>
        <v>3527.0473884000003</v>
      </c>
      <c r="V38" s="36">
        <f>SUMIFS(СВЦЭМ!$D$39:$D$782,СВЦЭМ!$A$39:$A$782,$A38,СВЦЭМ!$B$39:$B$782,V$11)+'СЕТ СН'!$F$11+СВЦЭМ!$D$10+'СЕТ СН'!$F$5-'СЕТ СН'!$F$21</f>
        <v>3540.86298386</v>
      </c>
      <c r="W38" s="36">
        <f>SUMIFS(СВЦЭМ!$D$39:$D$782,СВЦЭМ!$A$39:$A$782,$A38,СВЦЭМ!$B$39:$B$782,W$11)+'СЕТ СН'!$F$11+СВЦЭМ!$D$10+'СЕТ СН'!$F$5-'СЕТ СН'!$F$21</f>
        <v>3553.5877883100002</v>
      </c>
      <c r="X38" s="36">
        <f>SUMIFS(СВЦЭМ!$D$39:$D$782,СВЦЭМ!$A$39:$A$782,$A38,СВЦЭМ!$B$39:$B$782,X$11)+'СЕТ СН'!$F$11+СВЦЭМ!$D$10+'СЕТ СН'!$F$5-'СЕТ СН'!$F$21</f>
        <v>3589.8292690900003</v>
      </c>
      <c r="Y38" s="36">
        <f>SUMIFS(СВЦЭМ!$D$39:$D$782,СВЦЭМ!$A$39:$A$782,$A38,СВЦЭМ!$B$39:$B$782,Y$11)+'СЕТ СН'!$F$11+СВЦЭМ!$D$10+'СЕТ СН'!$F$5-'СЕТ СН'!$F$21</f>
        <v>3609.01875268</v>
      </c>
    </row>
    <row r="39" spans="1:27" ht="15.75" x14ac:dyDescent="0.2">
      <c r="A39" s="35">
        <f t="shared" si="0"/>
        <v>45258</v>
      </c>
      <c r="B39" s="36">
        <f>SUMIFS(СВЦЭМ!$D$39:$D$782,СВЦЭМ!$A$39:$A$782,$A39,СВЦЭМ!$B$39:$B$782,B$11)+'СЕТ СН'!$F$11+СВЦЭМ!$D$10+'СЕТ СН'!$F$5-'СЕТ СН'!$F$21</f>
        <v>3541.3259323299999</v>
      </c>
      <c r="C39" s="36">
        <f>SUMIFS(СВЦЭМ!$D$39:$D$782,СВЦЭМ!$A$39:$A$782,$A39,СВЦЭМ!$B$39:$B$782,C$11)+'СЕТ СН'!$F$11+СВЦЭМ!$D$10+'СЕТ СН'!$F$5-'СЕТ СН'!$F$21</f>
        <v>3593.4428891799998</v>
      </c>
      <c r="D39" s="36">
        <f>SUMIFS(СВЦЭМ!$D$39:$D$782,СВЦЭМ!$A$39:$A$782,$A39,СВЦЭМ!$B$39:$B$782,D$11)+'СЕТ СН'!$F$11+СВЦЭМ!$D$10+'СЕТ СН'!$F$5-'СЕТ СН'!$F$21</f>
        <v>3642.7868514800002</v>
      </c>
      <c r="E39" s="36">
        <f>SUMIFS(СВЦЭМ!$D$39:$D$782,СВЦЭМ!$A$39:$A$782,$A39,СВЦЭМ!$B$39:$B$782,E$11)+'СЕТ СН'!$F$11+СВЦЭМ!$D$10+'СЕТ СН'!$F$5-'СЕТ СН'!$F$21</f>
        <v>3631.9024605200002</v>
      </c>
      <c r="F39" s="36">
        <f>SUMIFS(СВЦЭМ!$D$39:$D$782,СВЦЭМ!$A$39:$A$782,$A39,СВЦЭМ!$B$39:$B$782,F$11)+'СЕТ СН'!$F$11+СВЦЭМ!$D$10+'СЕТ СН'!$F$5-'СЕТ СН'!$F$21</f>
        <v>3637.62620315</v>
      </c>
      <c r="G39" s="36">
        <f>SUMIFS(СВЦЭМ!$D$39:$D$782,СВЦЭМ!$A$39:$A$782,$A39,СВЦЭМ!$B$39:$B$782,G$11)+'СЕТ СН'!$F$11+СВЦЭМ!$D$10+'СЕТ СН'!$F$5-'СЕТ СН'!$F$21</f>
        <v>3638.2052883699998</v>
      </c>
      <c r="H39" s="36">
        <f>SUMIFS(СВЦЭМ!$D$39:$D$782,СВЦЭМ!$A$39:$A$782,$A39,СВЦЭМ!$B$39:$B$782,H$11)+'СЕТ СН'!$F$11+СВЦЭМ!$D$10+'СЕТ СН'!$F$5-'СЕТ СН'!$F$21</f>
        <v>3572.8881192300005</v>
      </c>
      <c r="I39" s="36">
        <f>SUMIFS(СВЦЭМ!$D$39:$D$782,СВЦЭМ!$A$39:$A$782,$A39,СВЦЭМ!$B$39:$B$782,I$11)+'СЕТ СН'!$F$11+СВЦЭМ!$D$10+'СЕТ СН'!$F$5-'СЕТ СН'!$F$21</f>
        <v>3527.6153781700004</v>
      </c>
      <c r="J39" s="36">
        <f>SUMIFS(СВЦЭМ!$D$39:$D$782,СВЦЭМ!$A$39:$A$782,$A39,СВЦЭМ!$B$39:$B$782,J$11)+'СЕТ СН'!$F$11+СВЦЭМ!$D$10+'СЕТ СН'!$F$5-'СЕТ СН'!$F$21</f>
        <v>3482.2962208500003</v>
      </c>
      <c r="K39" s="36">
        <f>SUMIFS(СВЦЭМ!$D$39:$D$782,СВЦЭМ!$A$39:$A$782,$A39,СВЦЭМ!$B$39:$B$782,K$11)+'СЕТ СН'!$F$11+СВЦЭМ!$D$10+'СЕТ СН'!$F$5-'СЕТ СН'!$F$21</f>
        <v>3470.6335725100002</v>
      </c>
      <c r="L39" s="36">
        <f>SUMIFS(СВЦЭМ!$D$39:$D$782,СВЦЭМ!$A$39:$A$782,$A39,СВЦЭМ!$B$39:$B$782,L$11)+'СЕТ СН'!$F$11+СВЦЭМ!$D$10+'СЕТ СН'!$F$5-'СЕТ СН'!$F$21</f>
        <v>3455.9723703099999</v>
      </c>
      <c r="M39" s="36">
        <f>SUMIFS(СВЦЭМ!$D$39:$D$782,СВЦЭМ!$A$39:$A$782,$A39,СВЦЭМ!$B$39:$B$782,M$11)+'СЕТ СН'!$F$11+СВЦЭМ!$D$10+'СЕТ СН'!$F$5-'СЕТ СН'!$F$21</f>
        <v>3469.20998779</v>
      </c>
      <c r="N39" s="36">
        <f>SUMIFS(СВЦЭМ!$D$39:$D$782,СВЦЭМ!$A$39:$A$782,$A39,СВЦЭМ!$B$39:$B$782,N$11)+'СЕТ СН'!$F$11+СВЦЭМ!$D$10+'СЕТ СН'!$F$5-'СЕТ СН'!$F$21</f>
        <v>3466.01709157</v>
      </c>
      <c r="O39" s="36">
        <f>SUMIFS(СВЦЭМ!$D$39:$D$782,СВЦЭМ!$A$39:$A$782,$A39,СВЦЭМ!$B$39:$B$782,O$11)+'СЕТ СН'!$F$11+СВЦЭМ!$D$10+'СЕТ СН'!$F$5-'СЕТ СН'!$F$21</f>
        <v>3479.2764428400001</v>
      </c>
      <c r="P39" s="36">
        <f>SUMIFS(СВЦЭМ!$D$39:$D$782,СВЦЭМ!$A$39:$A$782,$A39,СВЦЭМ!$B$39:$B$782,P$11)+'СЕТ СН'!$F$11+СВЦЭМ!$D$10+'СЕТ СН'!$F$5-'СЕТ СН'!$F$21</f>
        <v>3488.4809417100005</v>
      </c>
      <c r="Q39" s="36">
        <f>SUMIFS(СВЦЭМ!$D$39:$D$782,СВЦЭМ!$A$39:$A$782,$A39,СВЦЭМ!$B$39:$B$782,Q$11)+'СЕТ СН'!$F$11+СВЦЭМ!$D$10+'СЕТ СН'!$F$5-'СЕТ СН'!$F$21</f>
        <v>3495.2387357500002</v>
      </c>
      <c r="R39" s="36">
        <f>SUMIFS(СВЦЭМ!$D$39:$D$782,СВЦЭМ!$A$39:$A$782,$A39,СВЦЭМ!$B$39:$B$782,R$11)+'СЕТ СН'!$F$11+СВЦЭМ!$D$10+'СЕТ СН'!$F$5-'СЕТ СН'!$F$21</f>
        <v>3489.73149182</v>
      </c>
      <c r="S39" s="36">
        <f>SUMIFS(СВЦЭМ!$D$39:$D$782,СВЦЭМ!$A$39:$A$782,$A39,СВЦЭМ!$B$39:$B$782,S$11)+'СЕТ СН'!$F$11+СВЦЭМ!$D$10+'СЕТ СН'!$F$5-'СЕТ СН'!$F$21</f>
        <v>3452.4379014400001</v>
      </c>
      <c r="T39" s="36">
        <f>SUMIFS(СВЦЭМ!$D$39:$D$782,СВЦЭМ!$A$39:$A$782,$A39,СВЦЭМ!$B$39:$B$782,T$11)+'СЕТ СН'!$F$11+СВЦЭМ!$D$10+'СЕТ СН'!$F$5-'СЕТ СН'!$F$21</f>
        <v>3413.6047510200001</v>
      </c>
      <c r="U39" s="36">
        <f>SUMIFS(СВЦЭМ!$D$39:$D$782,СВЦЭМ!$A$39:$A$782,$A39,СВЦЭМ!$B$39:$B$782,U$11)+'СЕТ СН'!$F$11+СВЦЭМ!$D$10+'СЕТ СН'!$F$5-'СЕТ СН'!$F$21</f>
        <v>3434.6888591200004</v>
      </c>
      <c r="V39" s="36">
        <f>SUMIFS(СВЦЭМ!$D$39:$D$782,СВЦЭМ!$A$39:$A$782,$A39,СВЦЭМ!$B$39:$B$782,V$11)+'СЕТ СН'!$F$11+СВЦЭМ!$D$10+'СЕТ СН'!$F$5-'СЕТ СН'!$F$21</f>
        <v>3456.5247176700004</v>
      </c>
      <c r="W39" s="36">
        <f>SUMIFS(СВЦЭМ!$D$39:$D$782,СВЦЭМ!$A$39:$A$782,$A39,СВЦЭМ!$B$39:$B$782,W$11)+'СЕТ СН'!$F$11+СВЦЭМ!$D$10+'СЕТ СН'!$F$5-'СЕТ СН'!$F$21</f>
        <v>3475.4298251400005</v>
      </c>
      <c r="X39" s="36">
        <f>SUMIFS(СВЦЭМ!$D$39:$D$782,СВЦЭМ!$A$39:$A$782,$A39,СВЦЭМ!$B$39:$B$782,X$11)+'СЕТ СН'!$F$11+СВЦЭМ!$D$10+'СЕТ СН'!$F$5-'СЕТ СН'!$F$21</f>
        <v>3486.0724446200002</v>
      </c>
      <c r="Y39" s="36">
        <f>SUMIFS(СВЦЭМ!$D$39:$D$782,СВЦЭМ!$A$39:$A$782,$A39,СВЦЭМ!$B$39:$B$782,Y$11)+'СЕТ СН'!$F$11+СВЦЭМ!$D$10+'СЕТ СН'!$F$5-'СЕТ СН'!$F$21</f>
        <v>3499.1240434700003</v>
      </c>
    </row>
    <row r="40" spans="1:27" ht="15.75" x14ac:dyDescent="0.2">
      <c r="A40" s="35">
        <f t="shared" si="0"/>
        <v>45259</v>
      </c>
      <c r="B40" s="36">
        <f>SUMIFS(СВЦЭМ!$D$39:$D$782,СВЦЭМ!$A$39:$A$782,$A40,СВЦЭМ!$B$39:$B$782,B$11)+'СЕТ СН'!$F$11+СВЦЭМ!$D$10+'СЕТ СН'!$F$5-'СЕТ СН'!$F$21</f>
        <v>3479.1375937000003</v>
      </c>
      <c r="C40" s="36">
        <f>SUMIFS(СВЦЭМ!$D$39:$D$782,СВЦЭМ!$A$39:$A$782,$A40,СВЦЭМ!$B$39:$B$782,C$11)+'СЕТ СН'!$F$11+СВЦЭМ!$D$10+'СЕТ СН'!$F$5-'СЕТ СН'!$F$21</f>
        <v>3557.3914545300004</v>
      </c>
      <c r="D40" s="36">
        <f>SUMIFS(СВЦЭМ!$D$39:$D$782,СВЦЭМ!$A$39:$A$782,$A40,СВЦЭМ!$B$39:$B$782,D$11)+'СЕТ СН'!$F$11+СВЦЭМ!$D$10+'СЕТ СН'!$F$5-'СЕТ СН'!$F$21</f>
        <v>3613.9407485400002</v>
      </c>
      <c r="E40" s="36">
        <f>SUMIFS(СВЦЭМ!$D$39:$D$782,СВЦЭМ!$A$39:$A$782,$A40,СВЦЭМ!$B$39:$B$782,E$11)+'СЕТ СН'!$F$11+СВЦЭМ!$D$10+'СЕТ СН'!$F$5-'СЕТ СН'!$F$21</f>
        <v>3620.8078109600001</v>
      </c>
      <c r="F40" s="36">
        <f>SUMIFS(СВЦЭМ!$D$39:$D$782,СВЦЭМ!$A$39:$A$782,$A40,СВЦЭМ!$B$39:$B$782,F$11)+'СЕТ СН'!$F$11+СВЦЭМ!$D$10+'СЕТ СН'!$F$5-'СЕТ СН'!$F$21</f>
        <v>3618.5666796000005</v>
      </c>
      <c r="G40" s="36">
        <f>SUMIFS(СВЦЭМ!$D$39:$D$782,СВЦЭМ!$A$39:$A$782,$A40,СВЦЭМ!$B$39:$B$782,G$11)+'СЕТ СН'!$F$11+СВЦЭМ!$D$10+'СЕТ СН'!$F$5-'СЕТ СН'!$F$21</f>
        <v>3602.4343149700003</v>
      </c>
      <c r="H40" s="36">
        <f>SUMIFS(СВЦЭМ!$D$39:$D$782,СВЦЭМ!$A$39:$A$782,$A40,СВЦЭМ!$B$39:$B$782,H$11)+'СЕТ СН'!$F$11+СВЦЭМ!$D$10+'СЕТ СН'!$F$5-'СЕТ СН'!$F$21</f>
        <v>3572.3996093100004</v>
      </c>
      <c r="I40" s="36">
        <f>SUMIFS(СВЦЭМ!$D$39:$D$782,СВЦЭМ!$A$39:$A$782,$A40,СВЦЭМ!$B$39:$B$782,I$11)+'СЕТ СН'!$F$11+СВЦЭМ!$D$10+'СЕТ СН'!$F$5-'СЕТ СН'!$F$21</f>
        <v>3519.9909351900001</v>
      </c>
      <c r="J40" s="36">
        <f>SUMIFS(СВЦЭМ!$D$39:$D$782,СВЦЭМ!$A$39:$A$782,$A40,СВЦЭМ!$B$39:$B$782,J$11)+'СЕТ СН'!$F$11+СВЦЭМ!$D$10+'СЕТ СН'!$F$5-'СЕТ СН'!$F$21</f>
        <v>3491.0173066100001</v>
      </c>
      <c r="K40" s="36">
        <f>SUMIFS(СВЦЭМ!$D$39:$D$782,СВЦЭМ!$A$39:$A$782,$A40,СВЦЭМ!$B$39:$B$782,K$11)+'СЕТ СН'!$F$11+СВЦЭМ!$D$10+'СЕТ СН'!$F$5-'СЕТ СН'!$F$21</f>
        <v>3465.1029538000003</v>
      </c>
      <c r="L40" s="36">
        <f>SUMIFS(СВЦЭМ!$D$39:$D$782,СВЦЭМ!$A$39:$A$782,$A40,СВЦЭМ!$B$39:$B$782,L$11)+'СЕТ СН'!$F$11+СВЦЭМ!$D$10+'СЕТ СН'!$F$5-'СЕТ СН'!$F$21</f>
        <v>3458.6620889100004</v>
      </c>
      <c r="M40" s="36">
        <f>SUMIFS(СВЦЭМ!$D$39:$D$782,СВЦЭМ!$A$39:$A$782,$A40,СВЦЭМ!$B$39:$B$782,M$11)+'СЕТ СН'!$F$11+СВЦЭМ!$D$10+'СЕТ СН'!$F$5-'СЕТ СН'!$F$21</f>
        <v>3461.08700494</v>
      </c>
      <c r="N40" s="36">
        <f>SUMIFS(СВЦЭМ!$D$39:$D$782,СВЦЭМ!$A$39:$A$782,$A40,СВЦЭМ!$B$39:$B$782,N$11)+'СЕТ СН'!$F$11+СВЦЭМ!$D$10+'СЕТ СН'!$F$5-'СЕТ СН'!$F$21</f>
        <v>3477.06618617</v>
      </c>
      <c r="O40" s="36">
        <f>SUMIFS(СВЦЭМ!$D$39:$D$782,СВЦЭМ!$A$39:$A$782,$A40,СВЦЭМ!$B$39:$B$782,O$11)+'СЕТ СН'!$F$11+СВЦЭМ!$D$10+'СЕТ СН'!$F$5-'СЕТ СН'!$F$21</f>
        <v>3496.9318829200001</v>
      </c>
      <c r="P40" s="36">
        <f>SUMIFS(СВЦЭМ!$D$39:$D$782,СВЦЭМ!$A$39:$A$782,$A40,СВЦЭМ!$B$39:$B$782,P$11)+'СЕТ СН'!$F$11+СВЦЭМ!$D$10+'СЕТ СН'!$F$5-'СЕТ СН'!$F$21</f>
        <v>3497.4655505500004</v>
      </c>
      <c r="Q40" s="36">
        <f>SUMIFS(СВЦЭМ!$D$39:$D$782,СВЦЭМ!$A$39:$A$782,$A40,СВЦЭМ!$B$39:$B$782,Q$11)+'СЕТ СН'!$F$11+СВЦЭМ!$D$10+'СЕТ СН'!$F$5-'СЕТ СН'!$F$21</f>
        <v>3505.1446630400001</v>
      </c>
      <c r="R40" s="36">
        <f>SUMIFS(СВЦЭМ!$D$39:$D$782,СВЦЭМ!$A$39:$A$782,$A40,СВЦЭМ!$B$39:$B$782,R$11)+'СЕТ СН'!$F$11+СВЦЭМ!$D$10+'СЕТ СН'!$F$5-'СЕТ СН'!$F$21</f>
        <v>3502.0092635000001</v>
      </c>
      <c r="S40" s="36">
        <f>SUMIFS(СВЦЭМ!$D$39:$D$782,СВЦЭМ!$A$39:$A$782,$A40,СВЦЭМ!$B$39:$B$782,S$11)+'СЕТ СН'!$F$11+СВЦЭМ!$D$10+'СЕТ СН'!$F$5-'СЕТ СН'!$F$21</f>
        <v>3461.7069609</v>
      </c>
      <c r="T40" s="36">
        <f>SUMIFS(СВЦЭМ!$D$39:$D$782,СВЦЭМ!$A$39:$A$782,$A40,СВЦЭМ!$B$39:$B$782,T$11)+'СЕТ СН'!$F$11+СВЦЭМ!$D$10+'СЕТ СН'!$F$5-'СЕТ СН'!$F$21</f>
        <v>3408.2256709700005</v>
      </c>
      <c r="U40" s="36">
        <f>SUMIFS(СВЦЭМ!$D$39:$D$782,СВЦЭМ!$A$39:$A$782,$A40,СВЦЭМ!$B$39:$B$782,U$11)+'СЕТ СН'!$F$11+СВЦЭМ!$D$10+'СЕТ СН'!$F$5-'СЕТ СН'!$F$21</f>
        <v>3429.8565161000001</v>
      </c>
      <c r="V40" s="36">
        <f>SUMIFS(СВЦЭМ!$D$39:$D$782,СВЦЭМ!$A$39:$A$782,$A40,СВЦЭМ!$B$39:$B$782,V$11)+'СЕТ СН'!$F$11+СВЦЭМ!$D$10+'СЕТ СН'!$F$5-'СЕТ СН'!$F$21</f>
        <v>3454.0034901500003</v>
      </c>
      <c r="W40" s="36">
        <f>SUMIFS(СВЦЭМ!$D$39:$D$782,СВЦЭМ!$A$39:$A$782,$A40,СВЦЭМ!$B$39:$B$782,W$11)+'СЕТ СН'!$F$11+СВЦЭМ!$D$10+'СЕТ СН'!$F$5-'СЕТ СН'!$F$21</f>
        <v>3464.69955226</v>
      </c>
      <c r="X40" s="36">
        <f>SUMIFS(СВЦЭМ!$D$39:$D$782,СВЦЭМ!$A$39:$A$782,$A40,СВЦЭМ!$B$39:$B$782,X$11)+'СЕТ СН'!$F$11+СВЦЭМ!$D$10+'СЕТ СН'!$F$5-'СЕТ СН'!$F$21</f>
        <v>3499.9007367000004</v>
      </c>
      <c r="Y40" s="36">
        <f>SUMIFS(СВЦЭМ!$D$39:$D$782,СВЦЭМ!$A$39:$A$782,$A40,СВЦЭМ!$B$39:$B$782,Y$11)+'СЕТ СН'!$F$11+СВЦЭМ!$D$10+'СЕТ СН'!$F$5-'СЕТ СН'!$F$21</f>
        <v>3527.3676094500001</v>
      </c>
    </row>
    <row r="41" spans="1:27" ht="15.75" x14ac:dyDescent="0.2">
      <c r="A41" s="35">
        <f t="shared" si="0"/>
        <v>45260</v>
      </c>
      <c r="B41" s="36">
        <f>SUMIFS(СВЦЭМ!$D$39:$D$782,СВЦЭМ!$A$39:$A$782,$A41,СВЦЭМ!$B$39:$B$782,B$11)+'СЕТ СН'!$F$11+СВЦЭМ!$D$10+'СЕТ СН'!$F$5-'СЕТ СН'!$F$21</f>
        <v>3567.7279358599999</v>
      </c>
      <c r="C41" s="36">
        <f>SUMIFS(СВЦЭМ!$D$39:$D$782,СВЦЭМ!$A$39:$A$782,$A41,СВЦЭМ!$B$39:$B$782,C$11)+'СЕТ СН'!$F$11+СВЦЭМ!$D$10+'СЕТ СН'!$F$5-'СЕТ СН'!$F$21</f>
        <v>3601.9545342500005</v>
      </c>
      <c r="D41" s="36">
        <f>SUMIFS(СВЦЭМ!$D$39:$D$782,СВЦЭМ!$A$39:$A$782,$A41,СВЦЭМ!$B$39:$B$782,D$11)+'СЕТ СН'!$F$11+СВЦЭМ!$D$10+'СЕТ СН'!$F$5-'СЕТ СН'!$F$21</f>
        <v>3638.0226012399999</v>
      </c>
      <c r="E41" s="36">
        <f>SUMIFS(СВЦЭМ!$D$39:$D$782,СВЦЭМ!$A$39:$A$782,$A41,СВЦЭМ!$B$39:$B$782,E$11)+'СЕТ СН'!$F$11+СВЦЭМ!$D$10+'СЕТ СН'!$F$5-'СЕТ СН'!$F$21</f>
        <v>3631.6898391300001</v>
      </c>
      <c r="F41" s="36">
        <f>SUMIFS(СВЦЭМ!$D$39:$D$782,СВЦЭМ!$A$39:$A$782,$A41,СВЦЭМ!$B$39:$B$782,F$11)+'СЕТ СН'!$F$11+СВЦЭМ!$D$10+'СЕТ СН'!$F$5-'СЕТ СН'!$F$21</f>
        <v>3635.9275799800002</v>
      </c>
      <c r="G41" s="36">
        <f>SUMIFS(СВЦЭМ!$D$39:$D$782,СВЦЭМ!$A$39:$A$782,$A41,СВЦЭМ!$B$39:$B$782,G$11)+'СЕТ СН'!$F$11+СВЦЭМ!$D$10+'СЕТ СН'!$F$5-'СЕТ СН'!$F$21</f>
        <v>3635.5862053700002</v>
      </c>
      <c r="H41" s="36">
        <f>SUMIFS(СВЦЭМ!$D$39:$D$782,СВЦЭМ!$A$39:$A$782,$A41,СВЦЭМ!$B$39:$B$782,H$11)+'СЕТ СН'!$F$11+СВЦЭМ!$D$10+'СЕТ СН'!$F$5-'СЕТ СН'!$F$21</f>
        <v>3578.8819224700001</v>
      </c>
      <c r="I41" s="36">
        <f>SUMIFS(СВЦЭМ!$D$39:$D$782,СВЦЭМ!$A$39:$A$782,$A41,СВЦЭМ!$B$39:$B$782,I$11)+'СЕТ СН'!$F$11+СВЦЭМ!$D$10+'СЕТ СН'!$F$5-'СЕТ СН'!$F$21</f>
        <v>3538.1910909100002</v>
      </c>
      <c r="J41" s="36">
        <f>SUMIFS(СВЦЭМ!$D$39:$D$782,СВЦЭМ!$A$39:$A$782,$A41,СВЦЭМ!$B$39:$B$782,J$11)+'СЕТ СН'!$F$11+СВЦЭМ!$D$10+'СЕТ СН'!$F$5-'СЕТ СН'!$F$21</f>
        <v>3486.9231465500002</v>
      </c>
      <c r="K41" s="36">
        <f>SUMIFS(СВЦЭМ!$D$39:$D$782,СВЦЭМ!$A$39:$A$782,$A41,СВЦЭМ!$B$39:$B$782,K$11)+'СЕТ СН'!$F$11+СВЦЭМ!$D$10+'СЕТ СН'!$F$5-'СЕТ СН'!$F$21</f>
        <v>3463.67423254</v>
      </c>
      <c r="L41" s="36">
        <f>SUMIFS(СВЦЭМ!$D$39:$D$782,СВЦЭМ!$A$39:$A$782,$A41,СВЦЭМ!$B$39:$B$782,L$11)+'СЕТ СН'!$F$11+СВЦЭМ!$D$10+'СЕТ СН'!$F$5-'СЕТ СН'!$F$21</f>
        <v>3448.0629737200002</v>
      </c>
      <c r="M41" s="36">
        <f>SUMIFS(СВЦЭМ!$D$39:$D$782,СВЦЭМ!$A$39:$A$782,$A41,СВЦЭМ!$B$39:$B$782,M$11)+'СЕТ СН'!$F$11+СВЦЭМ!$D$10+'СЕТ СН'!$F$5-'СЕТ СН'!$F$21</f>
        <v>3460.0351165100001</v>
      </c>
      <c r="N41" s="36">
        <f>SUMIFS(СВЦЭМ!$D$39:$D$782,СВЦЭМ!$A$39:$A$782,$A41,СВЦЭМ!$B$39:$B$782,N$11)+'СЕТ СН'!$F$11+СВЦЭМ!$D$10+'СЕТ СН'!$F$5-'СЕТ СН'!$F$21</f>
        <v>3476.8863217100002</v>
      </c>
      <c r="O41" s="36">
        <f>SUMIFS(СВЦЭМ!$D$39:$D$782,СВЦЭМ!$A$39:$A$782,$A41,СВЦЭМ!$B$39:$B$782,O$11)+'СЕТ СН'!$F$11+СВЦЭМ!$D$10+'СЕТ СН'!$F$5-'СЕТ СН'!$F$21</f>
        <v>3473.4454779500002</v>
      </c>
      <c r="P41" s="36">
        <f>SUMIFS(СВЦЭМ!$D$39:$D$782,СВЦЭМ!$A$39:$A$782,$A41,СВЦЭМ!$B$39:$B$782,P$11)+'СЕТ СН'!$F$11+СВЦЭМ!$D$10+'СЕТ СН'!$F$5-'СЕТ СН'!$F$21</f>
        <v>3480.25266655</v>
      </c>
      <c r="Q41" s="36">
        <f>SUMIFS(СВЦЭМ!$D$39:$D$782,СВЦЭМ!$A$39:$A$782,$A41,СВЦЭМ!$B$39:$B$782,Q$11)+'СЕТ СН'!$F$11+СВЦЭМ!$D$10+'СЕТ СН'!$F$5-'СЕТ СН'!$F$21</f>
        <v>3506.3839935800002</v>
      </c>
      <c r="R41" s="36">
        <f>SUMIFS(СВЦЭМ!$D$39:$D$782,СВЦЭМ!$A$39:$A$782,$A41,СВЦЭМ!$B$39:$B$782,R$11)+'СЕТ СН'!$F$11+СВЦЭМ!$D$10+'СЕТ СН'!$F$5-'СЕТ СН'!$F$21</f>
        <v>3493.5023324700005</v>
      </c>
      <c r="S41" s="36">
        <f>SUMIFS(СВЦЭМ!$D$39:$D$782,СВЦЭМ!$A$39:$A$782,$A41,СВЦЭМ!$B$39:$B$782,S$11)+'СЕТ СН'!$F$11+СВЦЭМ!$D$10+'СЕТ СН'!$F$5-'СЕТ СН'!$F$21</f>
        <v>3450.2181477900003</v>
      </c>
      <c r="T41" s="36">
        <f>SUMIFS(СВЦЭМ!$D$39:$D$782,СВЦЭМ!$A$39:$A$782,$A41,СВЦЭМ!$B$39:$B$782,T$11)+'СЕТ СН'!$F$11+СВЦЭМ!$D$10+'СЕТ СН'!$F$5-'СЕТ СН'!$F$21</f>
        <v>3407.1025104999999</v>
      </c>
      <c r="U41" s="36">
        <f>SUMIFS(СВЦЭМ!$D$39:$D$782,СВЦЭМ!$A$39:$A$782,$A41,СВЦЭМ!$B$39:$B$782,U$11)+'СЕТ СН'!$F$11+СВЦЭМ!$D$10+'СЕТ СН'!$F$5-'СЕТ СН'!$F$21</f>
        <v>3433.3695443400002</v>
      </c>
      <c r="V41" s="36">
        <f>SUMIFS(СВЦЭМ!$D$39:$D$782,СВЦЭМ!$A$39:$A$782,$A41,СВЦЭМ!$B$39:$B$782,V$11)+'СЕТ СН'!$F$11+СВЦЭМ!$D$10+'СЕТ СН'!$F$5-'СЕТ СН'!$F$21</f>
        <v>3461.8596537900003</v>
      </c>
      <c r="W41" s="36">
        <f>SUMIFS(СВЦЭМ!$D$39:$D$782,СВЦЭМ!$A$39:$A$782,$A41,СВЦЭМ!$B$39:$B$782,W$11)+'СЕТ СН'!$F$11+СВЦЭМ!$D$10+'СЕТ СН'!$F$5-'СЕТ СН'!$F$21</f>
        <v>3482.0180175400001</v>
      </c>
      <c r="X41" s="36">
        <f>SUMIFS(СВЦЭМ!$D$39:$D$782,СВЦЭМ!$A$39:$A$782,$A41,СВЦЭМ!$B$39:$B$782,X$11)+'СЕТ СН'!$F$11+СВЦЭМ!$D$10+'СЕТ СН'!$F$5-'СЕТ СН'!$F$21</f>
        <v>3514.75612998</v>
      </c>
      <c r="Y41" s="36">
        <f>SUMIFS(СВЦЭМ!$D$39:$D$782,СВЦЭМ!$A$39:$A$782,$A41,СВЦЭМ!$B$39:$B$782,Y$11)+'СЕТ СН'!$F$11+СВЦЭМ!$D$10+'СЕТ СН'!$F$5-'СЕТ СН'!$F$21</f>
        <v>3553.9247367900002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СН'!$G$11+СВЦЭМ!$D$10+'СЕТ СН'!$G$5-'СЕТ СН'!$G$21</f>
        <v>4852.1577561800004</v>
      </c>
      <c r="C48" s="36">
        <f>SUMIFS(СВЦЭМ!$D$39:$D$782,СВЦЭМ!$A$39:$A$782,$A48,СВЦЭМ!$B$39:$B$782,C$47)+'СЕТ СН'!$G$11+СВЦЭМ!$D$10+'СЕТ СН'!$G$5-'СЕТ СН'!$G$21</f>
        <v>4779.9331143700001</v>
      </c>
      <c r="D48" s="36">
        <f>SUMIFS(СВЦЭМ!$D$39:$D$782,СВЦЭМ!$A$39:$A$782,$A48,СВЦЭМ!$B$39:$B$782,D$47)+'СЕТ СН'!$G$11+СВЦЭМ!$D$10+'СЕТ СН'!$G$5-'СЕТ СН'!$G$21</f>
        <v>4861.1617757000004</v>
      </c>
      <c r="E48" s="36">
        <f>SUMIFS(СВЦЭМ!$D$39:$D$782,СВЦЭМ!$A$39:$A$782,$A48,СВЦЭМ!$B$39:$B$782,E$47)+'СЕТ СН'!$G$11+СВЦЭМ!$D$10+'СЕТ СН'!$G$5-'СЕТ СН'!$G$21</f>
        <v>4845.355645919999</v>
      </c>
      <c r="F48" s="36">
        <f>SUMIFS(СВЦЭМ!$D$39:$D$782,СВЦЭМ!$A$39:$A$782,$A48,СВЦЭМ!$B$39:$B$782,F$47)+'СЕТ СН'!$G$11+СВЦЭМ!$D$10+'СЕТ СН'!$G$5-'СЕТ СН'!$G$21</f>
        <v>4855.8512197700002</v>
      </c>
      <c r="G48" s="36">
        <f>SUMIFS(СВЦЭМ!$D$39:$D$782,СВЦЭМ!$A$39:$A$782,$A48,СВЦЭМ!$B$39:$B$782,G$47)+'СЕТ СН'!$G$11+СВЦЭМ!$D$10+'СЕТ СН'!$G$5-'СЕТ СН'!$G$21</f>
        <v>4853.9452339899999</v>
      </c>
      <c r="H48" s="36">
        <f>SUMIFS(СВЦЭМ!$D$39:$D$782,СВЦЭМ!$A$39:$A$782,$A48,СВЦЭМ!$B$39:$B$782,H$47)+'СЕТ СН'!$G$11+СВЦЭМ!$D$10+'СЕТ СН'!$G$5-'СЕТ СН'!$G$21</f>
        <v>4783.4936932199998</v>
      </c>
      <c r="I48" s="36">
        <f>SUMIFS(СВЦЭМ!$D$39:$D$782,СВЦЭМ!$A$39:$A$782,$A48,СВЦЭМ!$B$39:$B$782,I$47)+'СЕТ СН'!$G$11+СВЦЭМ!$D$10+'СЕТ СН'!$G$5-'СЕТ СН'!$G$21</f>
        <v>4709.8450045199997</v>
      </c>
      <c r="J48" s="36">
        <f>SUMIFS(СВЦЭМ!$D$39:$D$782,СВЦЭМ!$A$39:$A$782,$A48,СВЦЭМ!$B$39:$B$782,J$47)+'СЕТ СН'!$G$11+СВЦЭМ!$D$10+'СЕТ СН'!$G$5-'СЕТ СН'!$G$21</f>
        <v>4672.7438433299994</v>
      </c>
      <c r="K48" s="36">
        <f>SUMIFS(СВЦЭМ!$D$39:$D$782,СВЦЭМ!$A$39:$A$782,$A48,СВЦЭМ!$B$39:$B$782,K$47)+'СЕТ СН'!$G$11+СВЦЭМ!$D$10+'СЕТ СН'!$G$5-'СЕТ СН'!$G$21</f>
        <v>4633.8641294400004</v>
      </c>
      <c r="L48" s="36">
        <f>SUMIFS(СВЦЭМ!$D$39:$D$782,СВЦЭМ!$A$39:$A$782,$A48,СВЦЭМ!$B$39:$B$782,L$47)+'СЕТ СН'!$G$11+СВЦЭМ!$D$10+'СЕТ СН'!$G$5-'СЕТ СН'!$G$21</f>
        <v>4646.9512744599997</v>
      </c>
      <c r="M48" s="36">
        <f>SUMIFS(СВЦЭМ!$D$39:$D$782,СВЦЭМ!$A$39:$A$782,$A48,СВЦЭМ!$B$39:$B$782,M$47)+'СЕТ СН'!$G$11+СВЦЭМ!$D$10+'СЕТ СН'!$G$5-'СЕТ СН'!$G$21</f>
        <v>4639.2096125600001</v>
      </c>
      <c r="N48" s="36">
        <f>SUMIFS(СВЦЭМ!$D$39:$D$782,СВЦЭМ!$A$39:$A$782,$A48,СВЦЭМ!$B$39:$B$782,N$47)+'СЕТ СН'!$G$11+СВЦЭМ!$D$10+'СЕТ СН'!$G$5-'СЕТ СН'!$G$21</f>
        <v>4665.1434927999999</v>
      </c>
      <c r="O48" s="36">
        <f>SUMIFS(СВЦЭМ!$D$39:$D$782,СВЦЭМ!$A$39:$A$782,$A48,СВЦЭМ!$B$39:$B$782,O$47)+'СЕТ СН'!$G$11+СВЦЭМ!$D$10+'СЕТ СН'!$G$5-'СЕТ СН'!$G$21</f>
        <v>4662.0975731600001</v>
      </c>
      <c r="P48" s="36">
        <f>SUMIFS(СВЦЭМ!$D$39:$D$782,СВЦЭМ!$A$39:$A$782,$A48,СВЦЭМ!$B$39:$B$782,P$47)+'СЕТ СН'!$G$11+СВЦЭМ!$D$10+'СЕТ СН'!$G$5-'СЕТ СН'!$G$21</f>
        <v>4668.0059020199997</v>
      </c>
      <c r="Q48" s="36">
        <f>SUMIFS(СВЦЭМ!$D$39:$D$782,СВЦЭМ!$A$39:$A$782,$A48,СВЦЭМ!$B$39:$B$782,Q$47)+'СЕТ СН'!$G$11+СВЦЭМ!$D$10+'СЕТ СН'!$G$5-'СЕТ СН'!$G$21</f>
        <v>4680.2407624500001</v>
      </c>
      <c r="R48" s="36">
        <f>SUMIFS(СВЦЭМ!$D$39:$D$782,СВЦЭМ!$A$39:$A$782,$A48,СВЦЭМ!$B$39:$B$782,R$47)+'СЕТ СН'!$G$11+СВЦЭМ!$D$10+'СЕТ СН'!$G$5-'СЕТ СН'!$G$21</f>
        <v>4681.8433924700003</v>
      </c>
      <c r="S48" s="36">
        <f>SUMIFS(СВЦЭМ!$D$39:$D$782,СВЦЭМ!$A$39:$A$782,$A48,СВЦЭМ!$B$39:$B$782,S$47)+'СЕТ СН'!$G$11+СВЦЭМ!$D$10+'СЕТ СН'!$G$5-'СЕТ СН'!$G$21</f>
        <v>4654.8023839199996</v>
      </c>
      <c r="T48" s="36">
        <f>SUMIFS(СВЦЭМ!$D$39:$D$782,СВЦЭМ!$A$39:$A$782,$A48,СВЦЭМ!$B$39:$B$782,T$47)+'СЕТ СН'!$G$11+СВЦЭМ!$D$10+'СЕТ СН'!$G$5-'СЕТ СН'!$G$21</f>
        <v>4592.7479108899997</v>
      </c>
      <c r="U48" s="36">
        <f>SUMIFS(СВЦЭМ!$D$39:$D$782,СВЦЭМ!$A$39:$A$782,$A48,СВЦЭМ!$B$39:$B$782,U$47)+'СЕТ СН'!$G$11+СВЦЭМ!$D$10+'СЕТ СН'!$G$5-'СЕТ СН'!$G$21</f>
        <v>4573.3626565100003</v>
      </c>
      <c r="V48" s="36">
        <f>SUMIFS(СВЦЭМ!$D$39:$D$782,СВЦЭМ!$A$39:$A$782,$A48,СВЦЭМ!$B$39:$B$782,V$47)+'СЕТ СН'!$G$11+СВЦЭМ!$D$10+'СЕТ СН'!$G$5-'СЕТ СН'!$G$21</f>
        <v>4597.4172324000001</v>
      </c>
      <c r="W48" s="36">
        <f>SUMIFS(СВЦЭМ!$D$39:$D$782,СВЦЭМ!$A$39:$A$782,$A48,СВЦЭМ!$B$39:$B$782,W$47)+'СЕТ СН'!$G$11+СВЦЭМ!$D$10+'СЕТ СН'!$G$5-'СЕТ СН'!$G$21</f>
        <v>4608.4628451600001</v>
      </c>
      <c r="X48" s="36">
        <f>SUMIFS(СВЦЭМ!$D$39:$D$782,СВЦЭМ!$A$39:$A$782,$A48,СВЦЭМ!$B$39:$B$782,X$47)+'СЕТ СН'!$G$11+СВЦЭМ!$D$10+'СЕТ СН'!$G$5-'СЕТ СН'!$G$21</f>
        <v>4646.35335158</v>
      </c>
      <c r="Y48" s="36">
        <f>SUMIFS(СВЦЭМ!$D$39:$D$782,СВЦЭМ!$A$39:$A$782,$A48,СВЦЭМ!$B$39:$B$782,Y$47)+'СЕТ СН'!$G$11+СВЦЭМ!$D$10+'СЕТ СН'!$G$5-'СЕТ СН'!$G$21</f>
        <v>4699.28590558</v>
      </c>
      <c r="AA48" s="45"/>
    </row>
    <row r="49" spans="1:25" ht="15.75" x14ac:dyDescent="0.2">
      <c r="A49" s="35">
        <f>A48+1</f>
        <v>45232</v>
      </c>
      <c r="B49" s="36">
        <f>SUMIFS(СВЦЭМ!$D$39:$D$782,СВЦЭМ!$A$39:$A$782,$A49,СВЦЭМ!$B$39:$B$782,B$47)+'СЕТ СН'!$G$11+СВЦЭМ!$D$10+'СЕТ СН'!$G$5-'СЕТ СН'!$G$21</f>
        <v>4700.4302336000001</v>
      </c>
      <c r="C49" s="36">
        <f>SUMIFS(СВЦЭМ!$D$39:$D$782,СВЦЭМ!$A$39:$A$782,$A49,СВЦЭМ!$B$39:$B$782,C$47)+'СЕТ СН'!$G$11+СВЦЭМ!$D$10+'СЕТ СН'!$G$5-'СЕТ СН'!$G$21</f>
        <v>4755.2523093700001</v>
      </c>
      <c r="D49" s="36">
        <f>SUMIFS(СВЦЭМ!$D$39:$D$782,СВЦЭМ!$A$39:$A$782,$A49,СВЦЭМ!$B$39:$B$782,D$47)+'СЕТ СН'!$G$11+СВЦЭМ!$D$10+'СЕТ СН'!$G$5-'СЕТ СН'!$G$21</f>
        <v>4817.0054138399992</v>
      </c>
      <c r="E49" s="36">
        <f>SUMIFS(СВЦЭМ!$D$39:$D$782,СВЦЭМ!$A$39:$A$782,$A49,СВЦЭМ!$B$39:$B$782,E$47)+'СЕТ СН'!$G$11+СВЦЭМ!$D$10+'СЕТ СН'!$G$5-'СЕТ СН'!$G$21</f>
        <v>4809.6000695800003</v>
      </c>
      <c r="F49" s="36">
        <f>SUMIFS(СВЦЭМ!$D$39:$D$782,СВЦЭМ!$A$39:$A$782,$A49,СВЦЭМ!$B$39:$B$782,F$47)+'СЕТ СН'!$G$11+СВЦЭМ!$D$10+'СЕТ СН'!$G$5-'СЕТ СН'!$G$21</f>
        <v>4804.5942873599997</v>
      </c>
      <c r="G49" s="36">
        <f>SUMIFS(СВЦЭМ!$D$39:$D$782,СВЦЭМ!$A$39:$A$782,$A49,СВЦЭМ!$B$39:$B$782,G$47)+'СЕТ СН'!$G$11+СВЦЭМ!$D$10+'СЕТ СН'!$G$5-'СЕТ СН'!$G$21</f>
        <v>4795.8371024500002</v>
      </c>
      <c r="H49" s="36">
        <f>SUMIFS(СВЦЭМ!$D$39:$D$782,СВЦЭМ!$A$39:$A$782,$A49,СВЦЭМ!$B$39:$B$782,H$47)+'СЕТ СН'!$G$11+СВЦЭМ!$D$10+'СЕТ СН'!$G$5-'СЕТ СН'!$G$21</f>
        <v>4724.9213076599999</v>
      </c>
      <c r="I49" s="36">
        <f>SUMIFS(СВЦЭМ!$D$39:$D$782,СВЦЭМ!$A$39:$A$782,$A49,СВЦЭМ!$B$39:$B$782,I$47)+'СЕТ СН'!$G$11+СВЦЭМ!$D$10+'СЕТ СН'!$G$5-'СЕТ СН'!$G$21</f>
        <v>4637.4987500699999</v>
      </c>
      <c r="J49" s="36">
        <f>SUMIFS(СВЦЭМ!$D$39:$D$782,СВЦЭМ!$A$39:$A$782,$A49,СВЦЭМ!$B$39:$B$782,J$47)+'СЕТ СН'!$G$11+СВЦЭМ!$D$10+'СЕТ СН'!$G$5-'СЕТ СН'!$G$21</f>
        <v>4586.0514145699999</v>
      </c>
      <c r="K49" s="36">
        <f>SUMIFS(СВЦЭМ!$D$39:$D$782,СВЦЭМ!$A$39:$A$782,$A49,СВЦЭМ!$B$39:$B$782,K$47)+'СЕТ СН'!$G$11+СВЦЭМ!$D$10+'СЕТ СН'!$G$5-'СЕТ СН'!$G$21</f>
        <v>4538.7962671300002</v>
      </c>
      <c r="L49" s="36">
        <f>SUMIFS(СВЦЭМ!$D$39:$D$782,СВЦЭМ!$A$39:$A$782,$A49,СВЦЭМ!$B$39:$B$782,L$47)+'СЕТ СН'!$G$11+СВЦЭМ!$D$10+'СЕТ СН'!$G$5-'СЕТ СН'!$G$21</f>
        <v>4539.8272107499997</v>
      </c>
      <c r="M49" s="36">
        <f>SUMIFS(СВЦЭМ!$D$39:$D$782,СВЦЭМ!$A$39:$A$782,$A49,СВЦЭМ!$B$39:$B$782,M$47)+'СЕТ СН'!$G$11+СВЦЭМ!$D$10+'СЕТ СН'!$G$5-'СЕТ СН'!$G$21</f>
        <v>4556.4729584699999</v>
      </c>
      <c r="N49" s="36">
        <f>SUMIFS(СВЦЭМ!$D$39:$D$782,СВЦЭМ!$A$39:$A$782,$A49,СВЦЭМ!$B$39:$B$782,N$47)+'СЕТ СН'!$G$11+СВЦЭМ!$D$10+'СЕТ СН'!$G$5-'СЕТ СН'!$G$21</f>
        <v>4585.6342841400001</v>
      </c>
      <c r="O49" s="36">
        <f>SUMIFS(СВЦЭМ!$D$39:$D$782,СВЦЭМ!$A$39:$A$782,$A49,СВЦЭМ!$B$39:$B$782,O$47)+'СЕТ СН'!$G$11+СВЦЭМ!$D$10+'СЕТ СН'!$G$5-'СЕТ СН'!$G$21</f>
        <v>4585.27361458</v>
      </c>
      <c r="P49" s="36">
        <f>SUMIFS(СВЦЭМ!$D$39:$D$782,СВЦЭМ!$A$39:$A$782,$A49,СВЦЭМ!$B$39:$B$782,P$47)+'СЕТ СН'!$G$11+СВЦЭМ!$D$10+'СЕТ СН'!$G$5-'СЕТ СН'!$G$21</f>
        <v>4589.9655180600002</v>
      </c>
      <c r="Q49" s="36">
        <f>SUMIFS(СВЦЭМ!$D$39:$D$782,СВЦЭМ!$A$39:$A$782,$A49,СВЦЭМ!$B$39:$B$782,Q$47)+'СЕТ СН'!$G$11+СВЦЭМ!$D$10+'СЕТ СН'!$G$5-'СЕТ СН'!$G$21</f>
        <v>4599.9574943200005</v>
      </c>
      <c r="R49" s="36">
        <f>SUMIFS(СВЦЭМ!$D$39:$D$782,СВЦЭМ!$A$39:$A$782,$A49,СВЦЭМ!$B$39:$B$782,R$47)+'СЕТ СН'!$G$11+СВЦЭМ!$D$10+'СЕТ СН'!$G$5-'СЕТ СН'!$G$21</f>
        <v>4596.77842298</v>
      </c>
      <c r="S49" s="36">
        <f>SUMIFS(СВЦЭМ!$D$39:$D$782,СВЦЭМ!$A$39:$A$782,$A49,СВЦЭМ!$B$39:$B$782,S$47)+'СЕТ СН'!$G$11+СВЦЭМ!$D$10+'СЕТ СН'!$G$5-'СЕТ СН'!$G$21</f>
        <v>4577.7258509799994</v>
      </c>
      <c r="T49" s="36">
        <f>SUMIFS(СВЦЭМ!$D$39:$D$782,СВЦЭМ!$A$39:$A$782,$A49,СВЦЭМ!$B$39:$B$782,T$47)+'СЕТ СН'!$G$11+СВЦЭМ!$D$10+'СЕТ СН'!$G$5-'СЕТ СН'!$G$21</f>
        <v>4514.0802221900003</v>
      </c>
      <c r="U49" s="36">
        <f>SUMIFS(СВЦЭМ!$D$39:$D$782,СВЦЭМ!$A$39:$A$782,$A49,СВЦЭМ!$B$39:$B$782,U$47)+'СЕТ СН'!$G$11+СВЦЭМ!$D$10+'СЕТ СН'!$G$5-'СЕТ СН'!$G$21</f>
        <v>4494.1522487499997</v>
      </c>
      <c r="V49" s="36">
        <f>SUMIFS(СВЦЭМ!$D$39:$D$782,СВЦЭМ!$A$39:$A$782,$A49,СВЦЭМ!$B$39:$B$782,V$47)+'СЕТ СН'!$G$11+СВЦЭМ!$D$10+'СЕТ СН'!$G$5-'СЕТ СН'!$G$21</f>
        <v>4514.6715170400003</v>
      </c>
      <c r="W49" s="36">
        <f>SUMIFS(СВЦЭМ!$D$39:$D$782,СВЦЭМ!$A$39:$A$782,$A49,СВЦЭМ!$B$39:$B$782,W$47)+'СЕТ СН'!$G$11+СВЦЭМ!$D$10+'СЕТ СН'!$G$5-'СЕТ СН'!$G$21</f>
        <v>4539.6958103899997</v>
      </c>
      <c r="X49" s="36">
        <f>SUMIFS(СВЦЭМ!$D$39:$D$782,СВЦЭМ!$A$39:$A$782,$A49,СВЦЭМ!$B$39:$B$782,X$47)+'СЕТ СН'!$G$11+СВЦЭМ!$D$10+'СЕТ СН'!$G$5-'СЕТ СН'!$G$21</f>
        <v>4588.2799605700002</v>
      </c>
      <c r="Y49" s="36">
        <f>SUMIFS(СВЦЭМ!$D$39:$D$782,СВЦЭМ!$A$39:$A$782,$A49,СВЦЭМ!$B$39:$B$782,Y$47)+'СЕТ СН'!$G$11+СВЦЭМ!$D$10+'СЕТ СН'!$G$5-'СЕТ СН'!$G$21</f>
        <v>4645.73906971</v>
      </c>
    </row>
    <row r="50" spans="1:25" ht="15.75" x14ac:dyDescent="0.2">
      <c r="A50" s="35">
        <f t="shared" ref="A50:A77" si="1">A49+1</f>
        <v>45233</v>
      </c>
      <c r="B50" s="36">
        <f>SUMIFS(СВЦЭМ!$D$39:$D$782,СВЦЭМ!$A$39:$A$782,$A50,СВЦЭМ!$B$39:$B$782,B$47)+'СЕТ СН'!$G$11+СВЦЭМ!$D$10+'СЕТ СН'!$G$5-'СЕТ СН'!$G$21</f>
        <v>4684.1495567599995</v>
      </c>
      <c r="C50" s="36">
        <f>SUMIFS(СВЦЭМ!$D$39:$D$782,СВЦЭМ!$A$39:$A$782,$A50,СВЦЭМ!$B$39:$B$782,C$47)+'СЕТ СН'!$G$11+СВЦЭМ!$D$10+'СЕТ СН'!$G$5-'СЕТ СН'!$G$21</f>
        <v>4737.7901051400004</v>
      </c>
      <c r="D50" s="36">
        <f>SUMIFS(СВЦЭМ!$D$39:$D$782,СВЦЭМ!$A$39:$A$782,$A50,СВЦЭМ!$B$39:$B$782,D$47)+'СЕТ СН'!$G$11+СВЦЭМ!$D$10+'СЕТ СН'!$G$5-'СЕТ СН'!$G$21</f>
        <v>4771.5914851699999</v>
      </c>
      <c r="E50" s="36">
        <f>SUMIFS(СВЦЭМ!$D$39:$D$782,СВЦЭМ!$A$39:$A$782,$A50,СВЦЭМ!$B$39:$B$782,E$47)+'СЕТ СН'!$G$11+СВЦЭМ!$D$10+'СЕТ СН'!$G$5-'СЕТ СН'!$G$21</f>
        <v>4802.0931348900003</v>
      </c>
      <c r="F50" s="36">
        <f>SUMIFS(СВЦЭМ!$D$39:$D$782,СВЦЭМ!$A$39:$A$782,$A50,СВЦЭМ!$B$39:$B$782,F$47)+'СЕТ СН'!$G$11+СВЦЭМ!$D$10+'СЕТ СН'!$G$5-'СЕТ СН'!$G$21</f>
        <v>4818.3109326899994</v>
      </c>
      <c r="G50" s="36">
        <f>SUMIFS(СВЦЭМ!$D$39:$D$782,СВЦЭМ!$A$39:$A$782,$A50,СВЦЭМ!$B$39:$B$782,G$47)+'СЕТ СН'!$G$11+СВЦЭМ!$D$10+'СЕТ СН'!$G$5-'СЕТ СН'!$G$21</f>
        <v>4805.52453221</v>
      </c>
      <c r="H50" s="36">
        <f>SUMIFS(СВЦЭМ!$D$39:$D$782,СВЦЭМ!$A$39:$A$782,$A50,СВЦЭМ!$B$39:$B$782,H$47)+'СЕТ СН'!$G$11+СВЦЭМ!$D$10+'СЕТ СН'!$G$5-'СЕТ СН'!$G$21</f>
        <v>4740.3157071400001</v>
      </c>
      <c r="I50" s="36">
        <f>SUMIFS(СВЦЭМ!$D$39:$D$782,СВЦЭМ!$A$39:$A$782,$A50,СВЦЭМ!$B$39:$B$782,I$47)+'СЕТ СН'!$G$11+СВЦЭМ!$D$10+'СЕТ СН'!$G$5-'СЕТ СН'!$G$21</f>
        <v>4663.4188399800005</v>
      </c>
      <c r="J50" s="36">
        <f>SUMIFS(СВЦЭМ!$D$39:$D$782,СВЦЭМ!$A$39:$A$782,$A50,СВЦЭМ!$B$39:$B$782,J$47)+'СЕТ СН'!$G$11+СВЦЭМ!$D$10+'СЕТ СН'!$G$5-'СЕТ СН'!$G$21</f>
        <v>4625.3206741900003</v>
      </c>
      <c r="K50" s="36">
        <f>SUMIFS(СВЦЭМ!$D$39:$D$782,СВЦЭМ!$A$39:$A$782,$A50,СВЦЭМ!$B$39:$B$782,K$47)+'СЕТ СН'!$G$11+СВЦЭМ!$D$10+'СЕТ СН'!$G$5-'СЕТ СН'!$G$21</f>
        <v>4581.5687596200005</v>
      </c>
      <c r="L50" s="36">
        <f>SUMIFS(СВЦЭМ!$D$39:$D$782,СВЦЭМ!$A$39:$A$782,$A50,СВЦЭМ!$B$39:$B$782,L$47)+'СЕТ СН'!$G$11+СВЦЭМ!$D$10+'СЕТ СН'!$G$5-'СЕТ СН'!$G$21</f>
        <v>4603.0362560200001</v>
      </c>
      <c r="M50" s="36">
        <f>SUMIFS(СВЦЭМ!$D$39:$D$782,СВЦЭМ!$A$39:$A$782,$A50,СВЦЭМ!$B$39:$B$782,M$47)+'СЕТ СН'!$G$11+СВЦЭМ!$D$10+'СЕТ СН'!$G$5-'СЕТ СН'!$G$21</f>
        <v>4612.2168339600003</v>
      </c>
      <c r="N50" s="36">
        <f>SUMIFS(СВЦЭМ!$D$39:$D$782,СВЦЭМ!$A$39:$A$782,$A50,СВЦЭМ!$B$39:$B$782,N$47)+'СЕТ СН'!$G$11+СВЦЭМ!$D$10+'СЕТ СН'!$G$5-'СЕТ СН'!$G$21</f>
        <v>4648.8916343399997</v>
      </c>
      <c r="O50" s="36">
        <f>SUMIFS(СВЦЭМ!$D$39:$D$782,СВЦЭМ!$A$39:$A$782,$A50,СВЦЭМ!$B$39:$B$782,O$47)+'СЕТ СН'!$G$11+СВЦЭМ!$D$10+'СЕТ СН'!$G$5-'СЕТ СН'!$G$21</f>
        <v>4634.0437417399999</v>
      </c>
      <c r="P50" s="36">
        <f>SUMIFS(СВЦЭМ!$D$39:$D$782,СВЦЭМ!$A$39:$A$782,$A50,СВЦЭМ!$B$39:$B$782,P$47)+'СЕТ СН'!$G$11+СВЦЭМ!$D$10+'СЕТ СН'!$G$5-'СЕТ СН'!$G$21</f>
        <v>4632.062664</v>
      </c>
      <c r="Q50" s="36">
        <f>SUMIFS(СВЦЭМ!$D$39:$D$782,СВЦЭМ!$A$39:$A$782,$A50,СВЦЭМ!$B$39:$B$782,Q$47)+'СЕТ СН'!$G$11+СВЦЭМ!$D$10+'СЕТ СН'!$G$5-'СЕТ СН'!$G$21</f>
        <v>4635.1839191899999</v>
      </c>
      <c r="R50" s="36">
        <f>SUMIFS(СВЦЭМ!$D$39:$D$782,СВЦЭМ!$A$39:$A$782,$A50,СВЦЭМ!$B$39:$B$782,R$47)+'СЕТ СН'!$G$11+СВЦЭМ!$D$10+'СЕТ СН'!$G$5-'СЕТ СН'!$G$21</f>
        <v>4637.1965724800002</v>
      </c>
      <c r="S50" s="36">
        <f>SUMIFS(СВЦЭМ!$D$39:$D$782,СВЦЭМ!$A$39:$A$782,$A50,СВЦЭМ!$B$39:$B$782,S$47)+'СЕТ СН'!$G$11+СВЦЭМ!$D$10+'СЕТ СН'!$G$5-'СЕТ СН'!$G$21</f>
        <v>4603.5414847800002</v>
      </c>
      <c r="T50" s="36">
        <f>SUMIFS(СВЦЭМ!$D$39:$D$782,СВЦЭМ!$A$39:$A$782,$A50,СВЦЭМ!$B$39:$B$782,T$47)+'СЕТ СН'!$G$11+СВЦЭМ!$D$10+'СЕТ СН'!$G$5-'СЕТ СН'!$G$21</f>
        <v>4540.7710112200002</v>
      </c>
      <c r="U50" s="36">
        <f>SUMIFS(СВЦЭМ!$D$39:$D$782,СВЦЭМ!$A$39:$A$782,$A50,СВЦЭМ!$B$39:$B$782,U$47)+'СЕТ СН'!$G$11+СВЦЭМ!$D$10+'СЕТ СН'!$G$5-'СЕТ СН'!$G$21</f>
        <v>4512.87659996</v>
      </c>
      <c r="V50" s="36">
        <f>SUMIFS(СВЦЭМ!$D$39:$D$782,СВЦЭМ!$A$39:$A$782,$A50,СВЦЭМ!$B$39:$B$782,V$47)+'СЕТ СН'!$G$11+СВЦЭМ!$D$10+'СЕТ СН'!$G$5-'СЕТ СН'!$G$21</f>
        <v>4542.3089057799998</v>
      </c>
      <c r="W50" s="36">
        <f>SUMIFS(СВЦЭМ!$D$39:$D$782,СВЦЭМ!$A$39:$A$782,$A50,СВЦЭМ!$B$39:$B$782,W$47)+'СЕТ СН'!$G$11+СВЦЭМ!$D$10+'СЕТ СН'!$G$5-'СЕТ СН'!$G$21</f>
        <v>4550.0934241699997</v>
      </c>
      <c r="X50" s="36">
        <f>SUMIFS(СВЦЭМ!$D$39:$D$782,СВЦЭМ!$A$39:$A$782,$A50,СВЦЭМ!$B$39:$B$782,X$47)+'СЕТ СН'!$G$11+СВЦЭМ!$D$10+'СЕТ СН'!$G$5-'СЕТ СН'!$G$21</f>
        <v>4600.3638158399999</v>
      </c>
      <c r="Y50" s="36">
        <f>SUMIFS(СВЦЭМ!$D$39:$D$782,СВЦЭМ!$A$39:$A$782,$A50,СВЦЭМ!$B$39:$B$782,Y$47)+'СЕТ СН'!$G$11+СВЦЭМ!$D$10+'СЕТ СН'!$G$5-'СЕТ СН'!$G$21</f>
        <v>4725.0305944299998</v>
      </c>
    </row>
    <row r="51" spans="1:25" ht="15.75" x14ac:dyDescent="0.2">
      <c r="A51" s="35">
        <f t="shared" si="1"/>
        <v>45234</v>
      </c>
      <c r="B51" s="36">
        <f>SUMIFS(СВЦЭМ!$D$39:$D$782,СВЦЭМ!$A$39:$A$782,$A51,СВЦЭМ!$B$39:$B$782,B$47)+'СЕТ СН'!$G$11+СВЦЭМ!$D$10+'СЕТ СН'!$G$5-'СЕТ СН'!$G$21</f>
        <v>4528.0548771699996</v>
      </c>
      <c r="C51" s="36">
        <f>SUMIFS(СВЦЭМ!$D$39:$D$782,СВЦЭМ!$A$39:$A$782,$A51,СВЦЭМ!$B$39:$B$782,C$47)+'СЕТ СН'!$G$11+СВЦЭМ!$D$10+'СЕТ СН'!$G$5-'СЕТ СН'!$G$21</f>
        <v>4591.1836743499998</v>
      </c>
      <c r="D51" s="36">
        <f>SUMIFS(СВЦЭМ!$D$39:$D$782,СВЦЭМ!$A$39:$A$782,$A51,СВЦЭМ!$B$39:$B$782,D$47)+'СЕТ СН'!$G$11+СВЦЭМ!$D$10+'СЕТ СН'!$G$5-'СЕТ СН'!$G$21</f>
        <v>4665.1050876299996</v>
      </c>
      <c r="E51" s="36">
        <f>SUMIFS(СВЦЭМ!$D$39:$D$782,СВЦЭМ!$A$39:$A$782,$A51,СВЦЭМ!$B$39:$B$782,E$47)+'СЕТ СН'!$G$11+СВЦЭМ!$D$10+'СЕТ СН'!$G$5-'СЕТ СН'!$G$21</f>
        <v>4684.37669379</v>
      </c>
      <c r="F51" s="36">
        <f>SUMIFS(СВЦЭМ!$D$39:$D$782,СВЦЭМ!$A$39:$A$782,$A51,СВЦЭМ!$B$39:$B$782,F$47)+'СЕТ СН'!$G$11+СВЦЭМ!$D$10+'СЕТ СН'!$G$5-'СЕТ СН'!$G$21</f>
        <v>4687.6523574000003</v>
      </c>
      <c r="G51" s="36">
        <f>SUMIFS(СВЦЭМ!$D$39:$D$782,СВЦЭМ!$A$39:$A$782,$A51,СВЦЭМ!$B$39:$B$782,G$47)+'СЕТ СН'!$G$11+СВЦЭМ!$D$10+'СЕТ СН'!$G$5-'СЕТ СН'!$G$21</f>
        <v>4687.9798756600003</v>
      </c>
      <c r="H51" s="36">
        <f>SUMIFS(СВЦЭМ!$D$39:$D$782,СВЦЭМ!$A$39:$A$782,$A51,СВЦЭМ!$B$39:$B$782,H$47)+'СЕТ СН'!$G$11+СВЦЭМ!$D$10+'СЕТ СН'!$G$5-'СЕТ СН'!$G$21</f>
        <v>4675.72949797</v>
      </c>
      <c r="I51" s="36">
        <f>SUMIFS(СВЦЭМ!$D$39:$D$782,СВЦЭМ!$A$39:$A$782,$A51,СВЦЭМ!$B$39:$B$782,I$47)+'СЕТ СН'!$G$11+СВЦЭМ!$D$10+'СЕТ СН'!$G$5-'СЕТ СН'!$G$21</f>
        <v>4567.1325081300001</v>
      </c>
      <c r="J51" s="36">
        <f>SUMIFS(СВЦЭМ!$D$39:$D$782,СВЦЭМ!$A$39:$A$782,$A51,СВЦЭМ!$B$39:$B$782,J$47)+'СЕТ СН'!$G$11+СВЦЭМ!$D$10+'СЕТ СН'!$G$5-'СЕТ СН'!$G$21</f>
        <v>4483.0070018300003</v>
      </c>
      <c r="K51" s="36">
        <f>SUMIFS(СВЦЭМ!$D$39:$D$782,СВЦЭМ!$A$39:$A$782,$A51,СВЦЭМ!$B$39:$B$782,K$47)+'СЕТ СН'!$G$11+СВЦЭМ!$D$10+'СЕТ СН'!$G$5-'СЕТ СН'!$G$21</f>
        <v>4429.3947516600001</v>
      </c>
      <c r="L51" s="36">
        <f>SUMIFS(СВЦЭМ!$D$39:$D$782,СВЦЭМ!$A$39:$A$782,$A51,СВЦЭМ!$B$39:$B$782,L$47)+'СЕТ СН'!$G$11+СВЦЭМ!$D$10+'СЕТ СН'!$G$5-'СЕТ СН'!$G$21</f>
        <v>4402.4769429299995</v>
      </c>
      <c r="M51" s="36">
        <f>SUMIFS(СВЦЭМ!$D$39:$D$782,СВЦЭМ!$A$39:$A$782,$A51,СВЦЭМ!$B$39:$B$782,M$47)+'СЕТ СН'!$G$11+СВЦЭМ!$D$10+'СЕТ СН'!$G$5-'СЕТ СН'!$G$21</f>
        <v>4397.0376952400002</v>
      </c>
      <c r="N51" s="36">
        <f>SUMIFS(СВЦЭМ!$D$39:$D$782,СВЦЭМ!$A$39:$A$782,$A51,СВЦЭМ!$B$39:$B$782,N$47)+'СЕТ СН'!$G$11+СВЦЭМ!$D$10+'СЕТ СН'!$G$5-'СЕТ СН'!$G$21</f>
        <v>4422.3805068900001</v>
      </c>
      <c r="O51" s="36">
        <f>SUMIFS(СВЦЭМ!$D$39:$D$782,СВЦЭМ!$A$39:$A$782,$A51,СВЦЭМ!$B$39:$B$782,O$47)+'СЕТ СН'!$G$11+СВЦЭМ!$D$10+'СЕТ СН'!$G$5-'СЕТ СН'!$G$21</f>
        <v>4448.5310461099998</v>
      </c>
      <c r="P51" s="36">
        <f>SUMIFS(СВЦЭМ!$D$39:$D$782,СВЦЭМ!$A$39:$A$782,$A51,СВЦЭМ!$B$39:$B$782,P$47)+'СЕТ СН'!$G$11+СВЦЭМ!$D$10+'СЕТ СН'!$G$5-'СЕТ СН'!$G$21</f>
        <v>4469.8181205999999</v>
      </c>
      <c r="Q51" s="36">
        <f>SUMIFS(СВЦЭМ!$D$39:$D$782,СВЦЭМ!$A$39:$A$782,$A51,СВЦЭМ!$B$39:$B$782,Q$47)+'СЕТ СН'!$G$11+СВЦЭМ!$D$10+'СЕТ СН'!$G$5-'СЕТ СН'!$G$21</f>
        <v>4473.3487628900002</v>
      </c>
      <c r="R51" s="36">
        <f>SUMIFS(СВЦЭМ!$D$39:$D$782,СВЦЭМ!$A$39:$A$782,$A51,СВЦЭМ!$B$39:$B$782,R$47)+'СЕТ СН'!$G$11+СВЦЭМ!$D$10+'СЕТ СН'!$G$5-'СЕТ СН'!$G$21</f>
        <v>4464.25059771</v>
      </c>
      <c r="S51" s="36">
        <f>SUMIFS(СВЦЭМ!$D$39:$D$782,СВЦЭМ!$A$39:$A$782,$A51,СВЦЭМ!$B$39:$B$782,S$47)+'СЕТ СН'!$G$11+СВЦЭМ!$D$10+'СЕТ СН'!$G$5-'СЕТ СН'!$G$21</f>
        <v>4440.9875683099999</v>
      </c>
      <c r="T51" s="36">
        <f>SUMIFS(СВЦЭМ!$D$39:$D$782,СВЦЭМ!$A$39:$A$782,$A51,СВЦЭМ!$B$39:$B$782,T$47)+'СЕТ СН'!$G$11+СВЦЭМ!$D$10+'СЕТ СН'!$G$5-'СЕТ СН'!$G$21</f>
        <v>4372.9508210700005</v>
      </c>
      <c r="U51" s="36">
        <f>SUMIFS(СВЦЭМ!$D$39:$D$782,СВЦЭМ!$A$39:$A$782,$A51,СВЦЭМ!$B$39:$B$782,U$47)+'СЕТ СН'!$G$11+СВЦЭМ!$D$10+'СЕТ СН'!$G$5-'СЕТ СН'!$G$21</f>
        <v>4357.2246210399999</v>
      </c>
      <c r="V51" s="36">
        <f>SUMIFS(СВЦЭМ!$D$39:$D$782,СВЦЭМ!$A$39:$A$782,$A51,СВЦЭМ!$B$39:$B$782,V$47)+'СЕТ СН'!$G$11+СВЦЭМ!$D$10+'СЕТ СН'!$G$5-'СЕТ СН'!$G$21</f>
        <v>4380.11617234</v>
      </c>
      <c r="W51" s="36">
        <f>SUMIFS(СВЦЭМ!$D$39:$D$782,СВЦЭМ!$A$39:$A$782,$A51,СВЦЭМ!$B$39:$B$782,W$47)+'СЕТ СН'!$G$11+СВЦЭМ!$D$10+'СЕТ СН'!$G$5-'СЕТ СН'!$G$21</f>
        <v>4407.6786013999999</v>
      </c>
      <c r="X51" s="36">
        <f>SUMIFS(СВЦЭМ!$D$39:$D$782,СВЦЭМ!$A$39:$A$782,$A51,СВЦЭМ!$B$39:$B$782,X$47)+'СЕТ СН'!$G$11+СВЦЭМ!$D$10+'СЕТ СН'!$G$5-'СЕТ СН'!$G$21</f>
        <v>4450.9023360600004</v>
      </c>
      <c r="Y51" s="36">
        <f>SUMIFS(СВЦЭМ!$D$39:$D$782,СВЦЭМ!$A$39:$A$782,$A51,СВЦЭМ!$B$39:$B$782,Y$47)+'СЕТ СН'!$G$11+СВЦЭМ!$D$10+'СЕТ СН'!$G$5-'СЕТ СН'!$G$21</f>
        <v>4488.5935221500004</v>
      </c>
    </row>
    <row r="52" spans="1:25" ht="15.75" x14ac:dyDescent="0.2">
      <c r="A52" s="35">
        <f t="shared" si="1"/>
        <v>45235</v>
      </c>
      <c r="B52" s="36">
        <f>SUMIFS(СВЦЭМ!$D$39:$D$782,СВЦЭМ!$A$39:$A$782,$A52,СВЦЭМ!$B$39:$B$782,B$47)+'СЕТ СН'!$G$11+СВЦЭМ!$D$10+'СЕТ СН'!$G$5-'СЕТ СН'!$G$21</f>
        <v>4634.8767719099997</v>
      </c>
      <c r="C52" s="36">
        <f>SUMIFS(СВЦЭМ!$D$39:$D$782,СВЦЭМ!$A$39:$A$782,$A52,СВЦЭМ!$B$39:$B$782,C$47)+'СЕТ СН'!$G$11+СВЦЭМ!$D$10+'СЕТ СН'!$G$5-'СЕТ СН'!$G$21</f>
        <v>4684.1656217999998</v>
      </c>
      <c r="D52" s="36">
        <f>SUMIFS(СВЦЭМ!$D$39:$D$782,СВЦЭМ!$A$39:$A$782,$A52,СВЦЭМ!$B$39:$B$782,D$47)+'СЕТ СН'!$G$11+СВЦЭМ!$D$10+'СЕТ СН'!$G$5-'СЕТ СН'!$G$21</f>
        <v>4747.2318931600003</v>
      </c>
      <c r="E52" s="36">
        <f>SUMIFS(СВЦЭМ!$D$39:$D$782,СВЦЭМ!$A$39:$A$782,$A52,СВЦЭМ!$B$39:$B$782,E$47)+'СЕТ СН'!$G$11+СВЦЭМ!$D$10+'СЕТ СН'!$G$5-'СЕТ СН'!$G$21</f>
        <v>4741.6174653899998</v>
      </c>
      <c r="F52" s="36">
        <f>SUMIFS(СВЦЭМ!$D$39:$D$782,СВЦЭМ!$A$39:$A$782,$A52,СВЦЭМ!$B$39:$B$782,F$47)+'СЕТ СН'!$G$11+СВЦЭМ!$D$10+'СЕТ СН'!$G$5-'СЕТ СН'!$G$21</f>
        <v>4751.3250642399998</v>
      </c>
      <c r="G52" s="36">
        <f>SUMIFS(СВЦЭМ!$D$39:$D$782,СВЦЭМ!$A$39:$A$782,$A52,СВЦЭМ!$B$39:$B$782,G$47)+'СЕТ СН'!$G$11+СВЦЭМ!$D$10+'СЕТ СН'!$G$5-'СЕТ СН'!$G$21</f>
        <v>4748.02995001</v>
      </c>
      <c r="H52" s="36">
        <f>SUMIFS(СВЦЭМ!$D$39:$D$782,СВЦЭМ!$A$39:$A$782,$A52,СВЦЭМ!$B$39:$B$782,H$47)+'СЕТ СН'!$G$11+СВЦЭМ!$D$10+'СЕТ СН'!$G$5-'СЕТ СН'!$G$21</f>
        <v>4728.4755339799995</v>
      </c>
      <c r="I52" s="36">
        <f>SUMIFS(СВЦЭМ!$D$39:$D$782,СВЦЭМ!$A$39:$A$782,$A52,СВЦЭМ!$B$39:$B$782,I$47)+'СЕТ СН'!$G$11+СВЦЭМ!$D$10+'СЕТ СН'!$G$5-'СЕТ СН'!$G$21</f>
        <v>4699.4426905999999</v>
      </c>
      <c r="J52" s="36">
        <f>SUMIFS(СВЦЭМ!$D$39:$D$782,СВЦЭМ!$A$39:$A$782,$A52,СВЦЭМ!$B$39:$B$782,J$47)+'СЕТ СН'!$G$11+СВЦЭМ!$D$10+'СЕТ СН'!$G$5-'СЕТ СН'!$G$21</f>
        <v>4643.7090739400001</v>
      </c>
      <c r="K52" s="36">
        <f>SUMIFS(СВЦЭМ!$D$39:$D$782,СВЦЭМ!$A$39:$A$782,$A52,СВЦЭМ!$B$39:$B$782,K$47)+'СЕТ СН'!$G$11+СВЦЭМ!$D$10+'СЕТ СН'!$G$5-'СЕТ СН'!$G$21</f>
        <v>4570.8849098600003</v>
      </c>
      <c r="L52" s="36">
        <f>SUMIFS(СВЦЭМ!$D$39:$D$782,СВЦЭМ!$A$39:$A$782,$A52,СВЦЭМ!$B$39:$B$782,L$47)+'СЕТ СН'!$G$11+СВЦЭМ!$D$10+'СЕТ СН'!$G$5-'СЕТ СН'!$G$21</f>
        <v>4548.8015965300001</v>
      </c>
      <c r="M52" s="36">
        <f>SUMIFS(СВЦЭМ!$D$39:$D$782,СВЦЭМ!$A$39:$A$782,$A52,СВЦЭМ!$B$39:$B$782,M$47)+'СЕТ СН'!$G$11+СВЦЭМ!$D$10+'СЕТ СН'!$G$5-'СЕТ СН'!$G$21</f>
        <v>4554.2985329900002</v>
      </c>
      <c r="N52" s="36">
        <f>SUMIFS(СВЦЭМ!$D$39:$D$782,СВЦЭМ!$A$39:$A$782,$A52,СВЦЭМ!$B$39:$B$782,N$47)+'СЕТ СН'!$G$11+СВЦЭМ!$D$10+'СЕТ СН'!$G$5-'СЕТ СН'!$G$21</f>
        <v>4551.7275564299998</v>
      </c>
      <c r="O52" s="36">
        <f>SUMIFS(СВЦЭМ!$D$39:$D$782,СВЦЭМ!$A$39:$A$782,$A52,СВЦЭМ!$B$39:$B$782,O$47)+'СЕТ СН'!$G$11+СВЦЭМ!$D$10+'СЕТ СН'!$G$5-'СЕТ СН'!$G$21</f>
        <v>4572.6804999699998</v>
      </c>
      <c r="P52" s="36">
        <f>SUMIFS(СВЦЭМ!$D$39:$D$782,СВЦЭМ!$A$39:$A$782,$A52,СВЦЭМ!$B$39:$B$782,P$47)+'СЕТ СН'!$G$11+СВЦЭМ!$D$10+'СЕТ СН'!$G$5-'СЕТ СН'!$G$21</f>
        <v>4595.4892933299998</v>
      </c>
      <c r="Q52" s="36">
        <f>SUMIFS(СВЦЭМ!$D$39:$D$782,СВЦЭМ!$A$39:$A$782,$A52,СВЦЭМ!$B$39:$B$782,Q$47)+'СЕТ СН'!$G$11+СВЦЭМ!$D$10+'СЕТ СН'!$G$5-'СЕТ СН'!$G$21</f>
        <v>4611.2688653099995</v>
      </c>
      <c r="R52" s="36">
        <f>SUMIFS(СВЦЭМ!$D$39:$D$782,СВЦЭМ!$A$39:$A$782,$A52,СВЦЭМ!$B$39:$B$782,R$47)+'СЕТ СН'!$G$11+СВЦЭМ!$D$10+'СЕТ СН'!$G$5-'СЕТ СН'!$G$21</f>
        <v>4601.2659049599997</v>
      </c>
      <c r="S52" s="36">
        <f>SUMIFS(СВЦЭМ!$D$39:$D$782,СВЦЭМ!$A$39:$A$782,$A52,СВЦЭМ!$B$39:$B$782,S$47)+'СЕТ СН'!$G$11+СВЦЭМ!$D$10+'СЕТ СН'!$G$5-'СЕТ СН'!$G$21</f>
        <v>4574.4012351299998</v>
      </c>
      <c r="T52" s="36">
        <f>SUMIFS(СВЦЭМ!$D$39:$D$782,СВЦЭМ!$A$39:$A$782,$A52,СВЦЭМ!$B$39:$B$782,T$47)+'СЕТ СН'!$G$11+СВЦЭМ!$D$10+'СЕТ СН'!$G$5-'СЕТ СН'!$G$21</f>
        <v>4502.1552758600001</v>
      </c>
      <c r="U52" s="36">
        <f>SUMIFS(СВЦЭМ!$D$39:$D$782,СВЦЭМ!$A$39:$A$782,$A52,СВЦЭМ!$B$39:$B$782,U$47)+'СЕТ СН'!$G$11+СВЦЭМ!$D$10+'СЕТ СН'!$G$5-'СЕТ СН'!$G$21</f>
        <v>4491.6425847700002</v>
      </c>
      <c r="V52" s="36">
        <f>SUMIFS(СВЦЭМ!$D$39:$D$782,СВЦЭМ!$A$39:$A$782,$A52,СВЦЭМ!$B$39:$B$782,V$47)+'СЕТ СН'!$G$11+СВЦЭМ!$D$10+'СЕТ СН'!$G$5-'СЕТ СН'!$G$21</f>
        <v>4512.2136817999999</v>
      </c>
      <c r="W52" s="36">
        <f>SUMIFS(СВЦЭМ!$D$39:$D$782,СВЦЭМ!$A$39:$A$782,$A52,СВЦЭМ!$B$39:$B$782,W$47)+'СЕТ СН'!$G$11+СВЦЭМ!$D$10+'СЕТ СН'!$G$5-'СЕТ СН'!$G$21</f>
        <v>4530.5111203100005</v>
      </c>
      <c r="X52" s="36">
        <f>SUMIFS(СВЦЭМ!$D$39:$D$782,СВЦЭМ!$A$39:$A$782,$A52,СВЦЭМ!$B$39:$B$782,X$47)+'СЕТ СН'!$G$11+СВЦЭМ!$D$10+'СЕТ СН'!$G$5-'СЕТ СН'!$G$21</f>
        <v>4573.6650525699997</v>
      </c>
      <c r="Y52" s="36">
        <f>SUMIFS(СВЦЭМ!$D$39:$D$782,СВЦЭМ!$A$39:$A$782,$A52,СВЦЭМ!$B$39:$B$782,Y$47)+'СЕТ СН'!$G$11+СВЦЭМ!$D$10+'СЕТ СН'!$G$5-'СЕТ СН'!$G$21</f>
        <v>4630.8995926400003</v>
      </c>
    </row>
    <row r="53" spans="1:25" ht="15.75" x14ac:dyDescent="0.2">
      <c r="A53" s="35">
        <f t="shared" si="1"/>
        <v>45236</v>
      </c>
      <c r="B53" s="36">
        <f>SUMIFS(СВЦЭМ!$D$39:$D$782,СВЦЭМ!$A$39:$A$782,$A53,СВЦЭМ!$B$39:$B$782,B$47)+'СЕТ СН'!$G$11+СВЦЭМ!$D$10+'СЕТ СН'!$G$5-'СЕТ СН'!$G$21</f>
        <v>4543.8289902799997</v>
      </c>
      <c r="C53" s="36">
        <f>SUMIFS(СВЦЭМ!$D$39:$D$782,СВЦЭМ!$A$39:$A$782,$A53,СВЦЭМ!$B$39:$B$782,C$47)+'СЕТ СН'!$G$11+СВЦЭМ!$D$10+'СЕТ СН'!$G$5-'СЕТ СН'!$G$21</f>
        <v>4596.4164615400005</v>
      </c>
      <c r="D53" s="36">
        <f>SUMIFS(СВЦЭМ!$D$39:$D$782,СВЦЭМ!$A$39:$A$782,$A53,СВЦЭМ!$B$39:$B$782,D$47)+'СЕТ СН'!$G$11+СВЦЭМ!$D$10+'СЕТ СН'!$G$5-'СЕТ СН'!$G$21</f>
        <v>4616.9827074799996</v>
      </c>
      <c r="E53" s="36">
        <f>SUMIFS(СВЦЭМ!$D$39:$D$782,СВЦЭМ!$A$39:$A$782,$A53,СВЦЭМ!$B$39:$B$782,E$47)+'СЕТ СН'!$G$11+СВЦЭМ!$D$10+'СЕТ СН'!$G$5-'СЕТ СН'!$G$21</f>
        <v>4633.4249578600002</v>
      </c>
      <c r="F53" s="36">
        <f>SUMIFS(СВЦЭМ!$D$39:$D$782,СВЦЭМ!$A$39:$A$782,$A53,СВЦЭМ!$B$39:$B$782,F$47)+'СЕТ СН'!$G$11+СВЦЭМ!$D$10+'СЕТ СН'!$G$5-'СЕТ СН'!$G$21</f>
        <v>4632.5945355599997</v>
      </c>
      <c r="G53" s="36">
        <f>SUMIFS(СВЦЭМ!$D$39:$D$782,СВЦЭМ!$A$39:$A$782,$A53,СВЦЭМ!$B$39:$B$782,G$47)+'СЕТ СН'!$G$11+СВЦЭМ!$D$10+'СЕТ СН'!$G$5-'СЕТ СН'!$G$21</f>
        <v>4621.0517483000003</v>
      </c>
      <c r="H53" s="36">
        <f>SUMIFS(СВЦЭМ!$D$39:$D$782,СВЦЭМ!$A$39:$A$782,$A53,СВЦЭМ!$B$39:$B$782,H$47)+'СЕТ СН'!$G$11+СВЦЭМ!$D$10+'СЕТ СН'!$G$5-'СЕТ СН'!$G$21</f>
        <v>4615.5598405800001</v>
      </c>
      <c r="I53" s="36">
        <f>SUMIFS(СВЦЭМ!$D$39:$D$782,СВЦЭМ!$A$39:$A$782,$A53,СВЦЭМ!$B$39:$B$782,I$47)+'СЕТ СН'!$G$11+СВЦЭМ!$D$10+'СЕТ СН'!$G$5-'СЕТ СН'!$G$21</f>
        <v>4579.0734105900001</v>
      </c>
      <c r="J53" s="36">
        <f>SUMIFS(СВЦЭМ!$D$39:$D$782,СВЦЭМ!$A$39:$A$782,$A53,СВЦЭМ!$B$39:$B$782,J$47)+'СЕТ СН'!$G$11+СВЦЭМ!$D$10+'СЕТ СН'!$G$5-'СЕТ СН'!$G$21</f>
        <v>4532.3107605900004</v>
      </c>
      <c r="K53" s="36">
        <f>SUMIFS(СВЦЭМ!$D$39:$D$782,СВЦЭМ!$A$39:$A$782,$A53,СВЦЭМ!$B$39:$B$782,K$47)+'СЕТ СН'!$G$11+СВЦЭМ!$D$10+'СЕТ СН'!$G$5-'СЕТ СН'!$G$21</f>
        <v>4454.4028327400001</v>
      </c>
      <c r="L53" s="36">
        <f>SUMIFS(СВЦЭМ!$D$39:$D$782,СВЦЭМ!$A$39:$A$782,$A53,СВЦЭМ!$B$39:$B$782,L$47)+'СЕТ СН'!$G$11+СВЦЭМ!$D$10+'СЕТ СН'!$G$5-'СЕТ СН'!$G$21</f>
        <v>4422.1699473199997</v>
      </c>
      <c r="M53" s="36">
        <f>SUMIFS(СВЦЭМ!$D$39:$D$782,СВЦЭМ!$A$39:$A$782,$A53,СВЦЭМ!$B$39:$B$782,M$47)+'СЕТ СН'!$G$11+СВЦЭМ!$D$10+'СЕТ СН'!$G$5-'СЕТ СН'!$G$21</f>
        <v>4421.3838083199998</v>
      </c>
      <c r="N53" s="36">
        <f>SUMIFS(СВЦЭМ!$D$39:$D$782,СВЦЭМ!$A$39:$A$782,$A53,СВЦЭМ!$B$39:$B$782,N$47)+'СЕТ СН'!$G$11+СВЦЭМ!$D$10+'СЕТ СН'!$G$5-'СЕТ СН'!$G$21</f>
        <v>4424.40759617</v>
      </c>
      <c r="O53" s="36">
        <f>SUMIFS(СВЦЭМ!$D$39:$D$782,СВЦЭМ!$A$39:$A$782,$A53,СВЦЭМ!$B$39:$B$782,O$47)+'СЕТ СН'!$G$11+СВЦЭМ!$D$10+'СЕТ СН'!$G$5-'СЕТ СН'!$G$21</f>
        <v>4450.7818508</v>
      </c>
      <c r="P53" s="36">
        <f>SUMIFS(СВЦЭМ!$D$39:$D$782,СВЦЭМ!$A$39:$A$782,$A53,СВЦЭМ!$B$39:$B$782,P$47)+'СЕТ СН'!$G$11+СВЦЭМ!$D$10+'СЕТ СН'!$G$5-'СЕТ СН'!$G$21</f>
        <v>4455.8671658200001</v>
      </c>
      <c r="Q53" s="36">
        <f>SUMIFS(СВЦЭМ!$D$39:$D$782,СВЦЭМ!$A$39:$A$782,$A53,СВЦЭМ!$B$39:$B$782,Q$47)+'СЕТ СН'!$G$11+СВЦЭМ!$D$10+'СЕТ СН'!$G$5-'СЕТ СН'!$G$21</f>
        <v>4470.6526952599997</v>
      </c>
      <c r="R53" s="36">
        <f>SUMIFS(СВЦЭМ!$D$39:$D$782,СВЦЭМ!$A$39:$A$782,$A53,СВЦЭМ!$B$39:$B$782,R$47)+'СЕТ СН'!$G$11+СВЦЭМ!$D$10+'СЕТ СН'!$G$5-'СЕТ СН'!$G$21</f>
        <v>4459.6654338099997</v>
      </c>
      <c r="S53" s="36">
        <f>SUMIFS(СВЦЭМ!$D$39:$D$782,СВЦЭМ!$A$39:$A$782,$A53,СВЦЭМ!$B$39:$B$782,S$47)+'СЕТ СН'!$G$11+СВЦЭМ!$D$10+'СЕТ СН'!$G$5-'СЕТ СН'!$G$21</f>
        <v>4427.6899203699995</v>
      </c>
      <c r="T53" s="36">
        <f>SUMIFS(СВЦЭМ!$D$39:$D$782,СВЦЭМ!$A$39:$A$782,$A53,СВЦЭМ!$B$39:$B$782,T$47)+'СЕТ СН'!$G$11+СВЦЭМ!$D$10+'СЕТ СН'!$G$5-'СЕТ СН'!$G$21</f>
        <v>4353.5520602100005</v>
      </c>
      <c r="U53" s="36">
        <f>SUMIFS(СВЦЭМ!$D$39:$D$782,СВЦЭМ!$A$39:$A$782,$A53,СВЦЭМ!$B$39:$B$782,U$47)+'СЕТ СН'!$G$11+СВЦЭМ!$D$10+'СЕТ СН'!$G$5-'СЕТ СН'!$G$21</f>
        <v>4336.8351682900002</v>
      </c>
      <c r="V53" s="36">
        <f>SUMIFS(СВЦЭМ!$D$39:$D$782,СВЦЭМ!$A$39:$A$782,$A53,СВЦЭМ!$B$39:$B$782,V$47)+'СЕТ СН'!$G$11+СВЦЭМ!$D$10+'СЕТ СН'!$G$5-'СЕТ СН'!$G$21</f>
        <v>4370.5884675199995</v>
      </c>
      <c r="W53" s="36">
        <f>SUMIFS(СВЦЭМ!$D$39:$D$782,СВЦЭМ!$A$39:$A$782,$A53,СВЦЭМ!$B$39:$B$782,W$47)+'СЕТ СН'!$G$11+СВЦЭМ!$D$10+'СЕТ СН'!$G$5-'СЕТ СН'!$G$21</f>
        <v>4396.3922392300001</v>
      </c>
      <c r="X53" s="36">
        <f>SUMIFS(СВЦЭМ!$D$39:$D$782,СВЦЭМ!$A$39:$A$782,$A53,СВЦЭМ!$B$39:$B$782,X$47)+'СЕТ СН'!$G$11+СВЦЭМ!$D$10+'СЕТ СН'!$G$5-'СЕТ СН'!$G$21</f>
        <v>4439.02330833</v>
      </c>
      <c r="Y53" s="36">
        <f>SUMIFS(СВЦЭМ!$D$39:$D$782,СВЦЭМ!$A$39:$A$782,$A53,СВЦЭМ!$B$39:$B$782,Y$47)+'СЕТ СН'!$G$11+СВЦЭМ!$D$10+'СЕТ СН'!$G$5-'СЕТ СН'!$G$21</f>
        <v>4484.1621548100002</v>
      </c>
    </row>
    <row r="54" spans="1:25" ht="15.75" x14ac:dyDescent="0.2">
      <c r="A54" s="35">
        <f t="shared" si="1"/>
        <v>45237</v>
      </c>
      <c r="B54" s="36">
        <f>SUMIFS(СВЦЭМ!$D$39:$D$782,СВЦЭМ!$A$39:$A$782,$A54,СВЦЭМ!$B$39:$B$782,B$47)+'СЕТ СН'!$G$11+СВЦЭМ!$D$10+'СЕТ СН'!$G$5-'СЕТ СН'!$G$21</f>
        <v>4497.1725187499997</v>
      </c>
      <c r="C54" s="36">
        <f>SUMIFS(СВЦЭМ!$D$39:$D$782,СВЦЭМ!$A$39:$A$782,$A54,СВЦЭМ!$B$39:$B$782,C$47)+'СЕТ СН'!$G$11+СВЦЭМ!$D$10+'СЕТ СН'!$G$5-'СЕТ СН'!$G$21</f>
        <v>4544.2970188300005</v>
      </c>
      <c r="D54" s="36">
        <f>SUMIFS(СВЦЭМ!$D$39:$D$782,СВЦЭМ!$A$39:$A$782,$A54,СВЦЭМ!$B$39:$B$782,D$47)+'СЕТ СН'!$G$11+СВЦЭМ!$D$10+'СЕТ СН'!$G$5-'СЕТ СН'!$G$21</f>
        <v>4606.6852777399999</v>
      </c>
      <c r="E54" s="36">
        <f>SUMIFS(СВЦЭМ!$D$39:$D$782,СВЦЭМ!$A$39:$A$782,$A54,СВЦЭМ!$B$39:$B$782,E$47)+'СЕТ СН'!$G$11+СВЦЭМ!$D$10+'СЕТ СН'!$G$5-'СЕТ СН'!$G$21</f>
        <v>4594.4980371800002</v>
      </c>
      <c r="F54" s="36">
        <f>SUMIFS(СВЦЭМ!$D$39:$D$782,СВЦЭМ!$A$39:$A$782,$A54,СВЦЭМ!$B$39:$B$782,F$47)+'СЕТ СН'!$G$11+СВЦЭМ!$D$10+'СЕТ СН'!$G$5-'СЕТ СН'!$G$21</f>
        <v>4595.6064413399999</v>
      </c>
      <c r="G54" s="36">
        <f>SUMIFS(СВЦЭМ!$D$39:$D$782,СВЦЭМ!$A$39:$A$782,$A54,СВЦЭМ!$B$39:$B$782,G$47)+'СЕТ СН'!$G$11+СВЦЭМ!$D$10+'СЕТ СН'!$G$5-'СЕТ СН'!$G$21</f>
        <v>4578.4530642099999</v>
      </c>
      <c r="H54" s="36">
        <f>SUMIFS(СВЦЭМ!$D$39:$D$782,СВЦЭМ!$A$39:$A$782,$A54,СВЦЭМ!$B$39:$B$782,H$47)+'СЕТ СН'!$G$11+СВЦЭМ!$D$10+'СЕТ СН'!$G$5-'СЕТ СН'!$G$21</f>
        <v>4569.3089370500002</v>
      </c>
      <c r="I54" s="36">
        <f>SUMIFS(СВЦЭМ!$D$39:$D$782,СВЦЭМ!$A$39:$A$782,$A54,СВЦЭМ!$B$39:$B$782,I$47)+'СЕТ СН'!$G$11+СВЦЭМ!$D$10+'СЕТ СН'!$G$5-'СЕТ СН'!$G$21</f>
        <v>4525.4385667999995</v>
      </c>
      <c r="J54" s="36">
        <f>SUMIFS(СВЦЭМ!$D$39:$D$782,СВЦЭМ!$A$39:$A$782,$A54,СВЦЭМ!$B$39:$B$782,J$47)+'СЕТ СН'!$G$11+СВЦЭМ!$D$10+'СЕТ СН'!$G$5-'СЕТ СН'!$G$21</f>
        <v>4477.57210605</v>
      </c>
      <c r="K54" s="36">
        <f>SUMIFS(СВЦЭМ!$D$39:$D$782,СВЦЭМ!$A$39:$A$782,$A54,СВЦЭМ!$B$39:$B$782,K$47)+'СЕТ СН'!$G$11+СВЦЭМ!$D$10+'СЕТ СН'!$G$5-'СЕТ СН'!$G$21</f>
        <v>4460.1461677799998</v>
      </c>
      <c r="L54" s="36">
        <f>SUMIFS(СВЦЭМ!$D$39:$D$782,СВЦЭМ!$A$39:$A$782,$A54,СВЦЭМ!$B$39:$B$782,L$47)+'СЕТ СН'!$G$11+СВЦЭМ!$D$10+'СЕТ СН'!$G$5-'СЕТ СН'!$G$21</f>
        <v>4425.46031907</v>
      </c>
      <c r="M54" s="36">
        <f>SUMIFS(СВЦЭМ!$D$39:$D$782,СВЦЭМ!$A$39:$A$782,$A54,СВЦЭМ!$B$39:$B$782,M$47)+'СЕТ СН'!$G$11+СВЦЭМ!$D$10+'СЕТ СН'!$G$5-'СЕТ СН'!$G$21</f>
        <v>4433.76986631</v>
      </c>
      <c r="N54" s="36">
        <f>SUMIFS(СВЦЭМ!$D$39:$D$782,СВЦЭМ!$A$39:$A$782,$A54,СВЦЭМ!$B$39:$B$782,N$47)+'СЕТ СН'!$G$11+СВЦЭМ!$D$10+'СЕТ СН'!$G$5-'СЕТ СН'!$G$21</f>
        <v>4452.31828253</v>
      </c>
      <c r="O54" s="36">
        <f>SUMIFS(СВЦЭМ!$D$39:$D$782,СВЦЭМ!$A$39:$A$782,$A54,СВЦЭМ!$B$39:$B$782,O$47)+'СЕТ СН'!$G$11+СВЦЭМ!$D$10+'СЕТ СН'!$G$5-'СЕТ СН'!$G$21</f>
        <v>4470.3129447299998</v>
      </c>
      <c r="P54" s="36">
        <f>SUMIFS(СВЦЭМ!$D$39:$D$782,СВЦЭМ!$A$39:$A$782,$A54,СВЦЭМ!$B$39:$B$782,P$47)+'СЕТ СН'!$G$11+СВЦЭМ!$D$10+'СЕТ СН'!$G$5-'СЕТ СН'!$G$21</f>
        <v>4470.2082506400002</v>
      </c>
      <c r="Q54" s="36">
        <f>SUMIFS(СВЦЭМ!$D$39:$D$782,СВЦЭМ!$A$39:$A$782,$A54,СВЦЭМ!$B$39:$B$782,Q$47)+'СЕТ СН'!$G$11+СВЦЭМ!$D$10+'СЕТ СН'!$G$5-'СЕТ СН'!$G$21</f>
        <v>4489.0174434600003</v>
      </c>
      <c r="R54" s="36">
        <f>SUMIFS(СВЦЭМ!$D$39:$D$782,СВЦЭМ!$A$39:$A$782,$A54,СВЦЭМ!$B$39:$B$782,R$47)+'СЕТ СН'!$G$11+СВЦЭМ!$D$10+'СЕТ СН'!$G$5-'СЕТ СН'!$G$21</f>
        <v>4478.0286592399998</v>
      </c>
      <c r="S54" s="36">
        <f>SUMIFS(СВЦЭМ!$D$39:$D$782,СВЦЭМ!$A$39:$A$782,$A54,СВЦЭМ!$B$39:$B$782,S$47)+'СЕТ СН'!$G$11+СВЦЭМ!$D$10+'СЕТ СН'!$G$5-'СЕТ СН'!$G$21</f>
        <v>4449.4544396800002</v>
      </c>
      <c r="T54" s="36">
        <f>SUMIFS(СВЦЭМ!$D$39:$D$782,СВЦЭМ!$A$39:$A$782,$A54,СВЦЭМ!$B$39:$B$782,T$47)+'СЕТ СН'!$G$11+СВЦЭМ!$D$10+'СЕТ СН'!$G$5-'СЕТ СН'!$G$21</f>
        <v>4393.6198922000003</v>
      </c>
      <c r="U54" s="36">
        <f>SUMIFS(СВЦЭМ!$D$39:$D$782,СВЦЭМ!$A$39:$A$782,$A54,СВЦЭМ!$B$39:$B$782,U$47)+'СЕТ СН'!$G$11+СВЦЭМ!$D$10+'СЕТ СН'!$G$5-'СЕТ СН'!$G$21</f>
        <v>4389.3972480600005</v>
      </c>
      <c r="V54" s="36">
        <f>SUMIFS(СВЦЭМ!$D$39:$D$782,СВЦЭМ!$A$39:$A$782,$A54,СВЦЭМ!$B$39:$B$782,V$47)+'СЕТ СН'!$G$11+СВЦЭМ!$D$10+'СЕТ СН'!$G$5-'СЕТ СН'!$G$21</f>
        <v>4402.13865756</v>
      </c>
      <c r="W54" s="36">
        <f>SUMIFS(СВЦЭМ!$D$39:$D$782,СВЦЭМ!$A$39:$A$782,$A54,СВЦЭМ!$B$39:$B$782,W$47)+'СЕТ СН'!$G$11+СВЦЭМ!$D$10+'СЕТ СН'!$G$5-'СЕТ СН'!$G$21</f>
        <v>4418.6578971099998</v>
      </c>
      <c r="X54" s="36">
        <f>SUMIFS(СВЦЭМ!$D$39:$D$782,СВЦЭМ!$A$39:$A$782,$A54,СВЦЭМ!$B$39:$B$782,X$47)+'СЕТ СН'!$G$11+СВЦЭМ!$D$10+'СЕТ СН'!$G$5-'СЕТ СН'!$G$21</f>
        <v>4480.9616324300005</v>
      </c>
      <c r="Y54" s="36">
        <f>SUMIFS(СВЦЭМ!$D$39:$D$782,СВЦЭМ!$A$39:$A$782,$A54,СВЦЭМ!$B$39:$B$782,Y$47)+'СЕТ СН'!$G$11+СВЦЭМ!$D$10+'СЕТ СН'!$G$5-'СЕТ СН'!$G$21</f>
        <v>4522.7050312800002</v>
      </c>
    </row>
    <row r="55" spans="1:25" ht="15.75" x14ac:dyDescent="0.2">
      <c r="A55" s="35">
        <f t="shared" si="1"/>
        <v>45238</v>
      </c>
      <c r="B55" s="36">
        <f>SUMIFS(СВЦЭМ!$D$39:$D$782,СВЦЭМ!$A$39:$A$782,$A55,СВЦЭМ!$B$39:$B$782,B$47)+'СЕТ СН'!$G$11+СВЦЭМ!$D$10+'СЕТ СН'!$G$5-'СЕТ СН'!$G$21</f>
        <v>4546.7716980499999</v>
      </c>
      <c r="C55" s="36">
        <f>SUMIFS(СВЦЭМ!$D$39:$D$782,СВЦЭМ!$A$39:$A$782,$A55,СВЦЭМ!$B$39:$B$782,C$47)+'СЕТ СН'!$G$11+СВЦЭМ!$D$10+'СЕТ СН'!$G$5-'СЕТ СН'!$G$21</f>
        <v>4636.2775579899999</v>
      </c>
      <c r="D55" s="36">
        <f>SUMIFS(СВЦЭМ!$D$39:$D$782,СВЦЭМ!$A$39:$A$782,$A55,СВЦЭМ!$B$39:$B$782,D$47)+'СЕТ СН'!$G$11+СВЦЭМ!$D$10+'СЕТ СН'!$G$5-'СЕТ СН'!$G$21</f>
        <v>4721.2703335000006</v>
      </c>
      <c r="E55" s="36">
        <f>SUMIFS(СВЦЭМ!$D$39:$D$782,СВЦЭМ!$A$39:$A$782,$A55,СВЦЭМ!$B$39:$B$782,E$47)+'СЕТ СН'!$G$11+СВЦЭМ!$D$10+'СЕТ СН'!$G$5-'СЕТ СН'!$G$21</f>
        <v>4735.7076524399999</v>
      </c>
      <c r="F55" s="36">
        <f>SUMIFS(СВЦЭМ!$D$39:$D$782,СВЦЭМ!$A$39:$A$782,$A55,СВЦЭМ!$B$39:$B$782,F$47)+'СЕТ СН'!$G$11+СВЦЭМ!$D$10+'СЕТ СН'!$G$5-'СЕТ СН'!$G$21</f>
        <v>4741.3247011900003</v>
      </c>
      <c r="G55" s="36">
        <f>SUMIFS(СВЦЭМ!$D$39:$D$782,СВЦЭМ!$A$39:$A$782,$A55,СВЦЭМ!$B$39:$B$782,G$47)+'СЕТ СН'!$G$11+СВЦЭМ!$D$10+'СЕТ СН'!$G$5-'СЕТ СН'!$G$21</f>
        <v>4726.4163978300003</v>
      </c>
      <c r="H55" s="36">
        <f>SUMIFS(СВЦЭМ!$D$39:$D$782,СВЦЭМ!$A$39:$A$782,$A55,СВЦЭМ!$B$39:$B$782,H$47)+'СЕТ СН'!$G$11+СВЦЭМ!$D$10+'СЕТ СН'!$G$5-'СЕТ СН'!$G$21</f>
        <v>4671.9599655500006</v>
      </c>
      <c r="I55" s="36">
        <f>SUMIFS(СВЦЭМ!$D$39:$D$782,СВЦЭМ!$A$39:$A$782,$A55,СВЦЭМ!$B$39:$B$782,I$47)+'СЕТ СН'!$G$11+СВЦЭМ!$D$10+'СЕТ СН'!$G$5-'СЕТ СН'!$G$21</f>
        <v>4704.8794282500003</v>
      </c>
      <c r="J55" s="36">
        <f>SUMIFS(СВЦЭМ!$D$39:$D$782,СВЦЭМ!$A$39:$A$782,$A55,СВЦЭМ!$B$39:$B$782,J$47)+'СЕТ СН'!$G$11+СВЦЭМ!$D$10+'СЕТ СН'!$G$5-'СЕТ СН'!$G$21</f>
        <v>4672.4612449599999</v>
      </c>
      <c r="K55" s="36">
        <f>SUMIFS(СВЦЭМ!$D$39:$D$782,СВЦЭМ!$A$39:$A$782,$A55,СВЦЭМ!$B$39:$B$782,K$47)+'СЕТ СН'!$G$11+СВЦЭМ!$D$10+'СЕТ СН'!$G$5-'СЕТ СН'!$G$21</f>
        <v>4625.1832206600002</v>
      </c>
      <c r="L55" s="36">
        <f>SUMIFS(СВЦЭМ!$D$39:$D$782,СВЦЭМ!$A$39:$A$782,$A55,СВЦЭМ!$B$39:$B$782,L$47)+'СЕТ СН'!$G$11+СВЦЭМ!$D$10+'СЕТ СН'!$G$5-'СЕТ СН'!$G$21</f>
        <v>4602.5081355299999</v>
      </c>
      <c r="M55" s="36">
        <f>SUMIFS(СВЦЭМ!$D$39:$D$782,СВЦЭМ!$A$39:$A$782,$A55,СВЦЭМ!$B$39:$B$782,M$47)+'СЕТ СН'!$G$11+СВЦЭМ!$D$10+'СЕТ СН'!$G$5-'СЕТ СН'!$G$21</f>
        <v>4602.1272997599999</v>
      </c>
      <c r="N55" s="36">
        <f>SUMIFS(СВЦЭМ!$D$39:$D$782,СВЦЭМ!$A$39:$A$782,$A55,СВЦЭМ!$B$39:$B$782,N$47)+'СЕТ СН'!$G$11+СВЦЭМ!$D$10+'СЕТ СН'!$G$5-'СЕТ СН'!$G$21</f>
        <v>4574.3948885999998</v>
      </c>
      <c r="O55" s="36">
        <f>SUMIFS(СВЦЭМ!$D$39:$D$782,СВЦЭМ!$A$39:$A$782,$A55,СВЦЭМ!$B$39:$B$782,O$47)+'СЕТ СН'!$G$11+СВЦЭМ!$D$10+'СЕТ СН'!$G$5-'СЕТ СН'!$G$21</f>
        <v>4593.5965147300003</v>
      </c>
      <c r="P55" s="36">
        <f>SUMIFS(СВЦЭМ!$D$39:$D$782,СВЦЭМ!$A$39:$A$782,$A55,СВЦЭМ!$B$39:$B$782,P$47)+'СЕТ СН'!$G$11+СВЦЭМ!$D$10+'СЕТ СН'!$G$5-'СЕТ СН'!$G$21</f>
        <v>4645.9079425999998</v>
      </c>
      <c r="Q55" s="36">
        <f>SUMIFS(СВЦЭМ!$D$39:$D$782,СВЦЭМ!$A$39:$A$782,$A55,СВЦЭМ!$B$39:$B$782,Q$47)+'СЕТ СН'!$G$11+СВЦЭМ!$D$10+'СЕТ СН'!$G$5-'СЕТ СН'!$G$21</f>
        <v>4634.3880130699999</v>
      </c>
      <c r="R55" s="36">
        <f>SUMIFS(СВЦЭМ!$D$39:$D$782,СВЦЭМ!$A$39:$A$782,$A55,СВЦЭМ!$B$39:$B$782,R$47)+'СЕТ СН'!$G$11+СВЦЭМ!$D$10+'СЕТ СН'!$G$5-'СЕТ СН'!$G$21</f>
        <v>4631.7729478000001</v>
      </c>
      <c r="S55" s="36">
        <f>SUMIFS(СВЦЭМ!$D$39:$D$782,СВЦЭМ!$A$39:$A$782,$A55,СВЦЭМ!$B$39:$B$782,S$47)+'СЕТ СН'!$G$11+СВЦЭМ!$D$10+'СЕТ СН'!$G$5-'СЕТ СН'!$G$21</f>
        <v>4616.8159284800004</v>
      </c>
      <c r="T55" s="36">
        <f>SUMIFS(СВЦЭМ!$D$39:$D$782,СВЦЭМ!$A$39:$A$782,$A55,СВЦЭМ!$B$39:$B$782,T$47)+'СЕТ СН'!$G$11+СВЦЭМ!$D$10+'СЕТ СН'!$G$5-'СЕТ СН'!$G$21</f>
        <v>4556.3415664900003</v>
      </c>
      <c r="U55" s="36">
        <f>SUMIFS(СВЦЭМ!$D$39:$D$782,СВЦЭМ!$A$39:$A$782,$A55,СВЦЭМ!$B$39:$B$782,U$47)+'СЕТ СН'!$G$11+СВЦЭМ!$D$10+'СЕТ СН'!$G$5-'СЕТ СН'!$G$21</f>
        <v>4554.8397245599999</v>
      </c>
      <c r="V55" s="36">
        <f>SUMIFS(СВЦЭМ!$D$39:$D$782,СВЦЭМ!$A$39:$A$782,$A55,СВЦЭМ!$B$39:$B$782,V$47)+'СЕТ СН'!$G$11+СВЦЭМ!$D$10+'СЕТ СН'!$G$5-'СЕТ СН'!$G$21</f>
        <v>4584.5506950899999</v>
      </c>
      <c r="W55" s="36">
        <f>SUMIFS(СВЦЭМ!$D$39:$D$782,СВЦЭМ!$A$39:$A$782,$A55,СВЦЭМ!$B$39:$B$782,W$47)+'СЕТ СН'!$G$11+СВЦЭМ!$D$10+'СЕТ СН'!$G$5-'СЕТ СН'!$G$21</f>
        <v>4587.3456597900004</v>
      </c>
      <c r="X55" s="36">
        <f>SUMIFS(СВЦЭМ!$D$39:$D$782,СВЦЭМ!$A$39:$A$782,$A55,СВЦЭМ!$B$39:$B$782,X$47)+'СЕТ СН'!$G$11+СВЦЭМ!$D$10+'СЕТ СН'!$G$5-'СЕТ СН'!$G$21</f>
        <v>4630.6956563499998</v>
      </c>
      <c r="Y55" s="36">
        <f>SUMIFS(СВЦЭМ!$D$39:$D$782,СВЦЭМ!$A$39:$A$782,$A55,СВЦЭМ!$B$39:$B$782,Y$47)+'СЕТ СН'!$G$11+СВЦЭМ!$D$10+'СЕТ СН'!$G$5-'СЕТ СН'!$G$21</f>
        <v>4669.3416435099998</v>
      </c>
    </row>
    <row r="56" spans="1:25" ht="15.75" x14ac:dyDescent="0.2">
      <c r="A56" s="35">
        <f t="shared" si="1"/>
        <v>45239</v>
      </c>
      <c r="B56" s="36">
        <f>SUMIFS(СВЦЭМ!$D$39:$D$782,СВЦЭМ!$A$39:$A$782,$A56,СВЦЭМ!$B$39:$B$782,B$47)+'СЕТ СН'!$G$11+СВЦЭМ!$D$10+'СЕТ СН'!$G$5-'СЕТ СН'!$G$21</f>
        <v>4642.6731641599999</v>
      </c>
      <c r="C56" s="36">
        <f>SUMIFS(СВЦЭМ!$D$39:$D$782,СВЦЭМ!$A$39:$A$782,$A56,СВЦЭМ!$B$39:$B$782,C$47)+'СЕТ СН'!$G$11+СВЦЭМ!$D$10+'СЕТ СН'!$G$5-'СЕТ СН'!$G$21</f>
        <v>4666.7222317599999</v>
      </c>
      <c r="D56" s="36">
        <f>SUMIFS(СВЦЭМ!$D$39:$D$782,СВЦЭМ!$A$39:$A$782,$A56,СВЦЭМ!$B$39:$B$782,D$47)+'СЕТ СН'!$G$11+СВЦЭМ!$D$10+'СЕТ СН'!$G$5-'СЕТ СН'!$G$21</f>
        <v>4776.2806412800001</v>
      </c>
      <c r="E56" s="36">
        <f>SUMIFS(СВЦЭМ!$D$39:$D$782,СВЦЭМ!$A$39:$A$782,$A56,СВЦЭМ!$B$39:$B$782,E$47)+'СЕТ СН'!$G$11+СВЦЭМ!$D$10+'СЕТ СН'!$G$5-'СЕТ СН'!$G$21</f>
        <v>4829.3912010000004</v>
      </c>
      <c r="F56" s="36">
        <f>SUMIFS(СВЦЭМ!$D$39:$D$782,СВЦЭМ!$A$39:$A$782,$A56,СВЦЭМ!$B$39:$B$782,F$47)+'СЕТ СН'!$G$11+СВЦЭМ!$D$10+'СЕТ СН'!$G$5-'СЕТ СН'!$G$21</f>
        <v>4842.7772808099999</v>
      </c>
      <c r="G56" s="36">
        <f>SUMIFS(СВЦЭМ!$D$39:$D$782,СВЦЭМ!$A$39:$A$782,$A56,СВЦЭМ!$B$39:$B$782,G$47)+'СЕТ СН'!$G$11+СВЦЭМ!$D$10+'СЕТ СН'!$G$5-'СЕТ СН'!$G$21</f>
        <v>4813.5276522300001</v>
      </c>
      <c r="H56" s="36">
        <f>SUMIFS(СВЦЭМ!$D$39:$D$782,СВЦЭМ!$A$39:$A$782,$A56,СВЦЭМ!$B$39:$B$782,H$47)+'СЕТ СН'!$G$11+СВЦЭМ!$D$10+'СЕТ СН'!$G$5-'СЕТ СН'!$G$21</f>
        <v>4743.4915120099995</v>
      </c>
      <c r="I56" s="36">
        <f>SUMIFS(СВЦЭМ!$D$39:$D$782,СВЦЭМ!$A$39:$A$782,$A56,СВЦЭМ!$B$39:$B$782,I$47)+'СЕТ СН'!$G$11+СВЦЭМ!$D$10+'СЕТ СН'!$G$5-'СЕТ СН'!$G$21</f>
        <v>4700.8695750400002</v>
      </c>
      <c r="J56" s="36">
        <f>SUMIFS(СВЦЭМ!$D$39:$D$782,СВЦЭМ!$A$39:$A$782,$A56,СВЦЭМ!$B$39:$B$782,J$47)+'СЕТ СН'!$G$11+СВЦЭМ!$D$10+'СЕТ СН'!$G$5-'СЕТ СН'!$G$21</f>
        <v>4680.7487429000003</v>
      </c>
      <c r="K56" s="36">
        <f>SUMIFS(СВЦЭМ!$D$39:$D$782,СВЦЭМ!$A$39:$A$782,$A56,СВЦЭМ!$B$39:$B$782,K$47)+'СЕТ СН'!$G$11+СВЦЭМ!$D$10+'СЕТ СН'!$G$5-'СЕТ СН'!$G$21</f>
        <v>4645.7314411799998</v>
      </c>
      <c r="L56" s="36">
        <f>SUMIFS(СВЦЭМ!$D$39:$D$782,СВЦЭМ!$A$39:$A$782,$A56,СВЦЭМ!$B$39:$B$782,L$47)+'СЕТ СН'!$G$11+СВЦЭМ!$D$10+'СЕТ СН'!$G$5-'СЕТ СН'!$G$21</f>
        <v>4637.6890644100004</v>
      </c>
      <c r="M56" s="36">
        <f>SUMIFS(СВЦЭМ!$D$39:$D$782,СВЦЭМ!$A$39:$A$782,$A56,СВЦЭМ!$B$39:$B$782,M$47)+'СЕТ СН'!$G$11+СВЦЭМ!$D$10+'СЕТ СН'!$G$5-'СЕТ СН'!$G$21</f>
        <v>4644.4926572700006</v>
      </c>
      <c r="N56" s="36">
        <f>SUMIFS(СВЦЭМ!$D$39:$D$782,СВЦЭМ!$A$39:$A$782,$A56,СВЦЭМ!$B$39:$B$782,N$47)+'СЕТ СН'!$G$11+СВЦЭМ!$D$10+'СЕТ СН'!$G$5-'СЕТ СН'!$G$21</f>
        <v>4654.0251224700005</v>
      </c>
      <c r="O56" s="36">
        <f>SUMIFS(СВЦЭМ!$D$39:$D$782,СВЦЭМ!$A$39:$A$782,$A56,СВЦЭМ!$B$39:$B$782,O$47)+'СЕТ СН'!$G$11+СВЦЭМ!$D$10+'СЕТ СН'!$G$5-'СЕТ СН'!$G$21</f>
        <v>4652.4961270000003</v>
      </c>
      <c r="P56" s="36">
        <f>SUMIFS(СВЦЭМ!$D$39:$D$782,СВЦЭМ!$A$39:$A$782,$A56,СВЦЭМ!$B$39:$B$782,P$47)+'СЕТ СН'!$G$11+СВЦЭМ!$D$10+'СЕТ СН'!$G$5-'СЕТ СН'!$G$21</f>
        <v>4669.7082367200001</v>
      </c>
      <c r="Q56" s="36">
        <f>SUMIFS(СВЦЭМ!$D$39:$D$782,СВЦЭМ!$A$39:$A$782,$A56,СВЦЭМ!$B$39:$B$782,Q$47)+'СЕТ СН'!$G$11+СВЦЭМ!$D$10+'СЕТ СН'!$G$5-'СЕТ СН'!$G$21</f>
        <v>4689.7122541899998</v>
      </c>
      <c r="R56" s="36">
        <f>SUMIFS(СВЦЭМ!$D$39:$D$782,СВЦЭМ!$A$39:$A$782,$A56,СВЦЭМ!$B$39:$B$782,R$47)+'СЕТ СН'!$G$11+СВЦЭМ!$D$10+'СЕТ СН'!$G$5-'СЕТ СН'!$G$21</f>
        <v>4666.29354272</v>
      </c>
      <c r="S56" s="36">
        <f>SUMIFS(СВЦЭМ!$D$39:$D$782,СВЦЭМ!$A$39:$A$782,$A56,СВЦЭМ!$B$39:$B$782,S$47)+'СЕТ СН'!$G$11+СВЦЭМ!$D$10+'СЕТ СН'!$G$5-'СЕТ СН'!$G$21</f>
        <v>4658.3003822000001</v>
      </c>
      <c r="T56" s="36">
        <f>SUMIFS(СВЦЭМ!$D$39:$D$782,СВЦЭМ!$A$39:$A$782,$A56,СВЦЭМ!$B$39:$B$782,T$47)+'СЕТ СН'!$G$11+СВЦЭМ!$D$10+'СЕТ СН'!$G$5-'СЕТ СН'!$G$21</f>
        <v>4612.5405358899998</v>
      </c>
      <c r="U56" s="36">
        <f>SUMIFS(СВЦЭМ!$D$39:$D$782,СВЦЭМ!$A$39:$A$782,$A56,СВЦЭМ!$B$39:$B$782,U$47)+'СЕТ СН'!$G$11+СВЦЭМ!$D$10+'СЕТ СН'!$G$5-'СЕТ СН'!$G$21</f>
        <v>4618.6841116400001</v>
      </c>
      <c r="V56" s="36">
        <f>SUMIFS(СВЦЭМ!$D$39:$D$782,СВЦЭМ!$A$39:$A$782,$A56,СВЦЭМ!$B$39:$B$782,V$47)+'СЕТ СН'!$G$11+СВЦЭМ!$D$10+'СЕТ СН'!$G$5-'СЕТ СН'!$G$21</f>
        <v>4628.7047778199994</v>
      </c>
      <c r="W56" s="36">
        <f>SUMIFS(СВЦЭМ!$D$39:$D$782,СВЦЭМ!$A$39:$A$782,$A56,СВЦЭМ!$B$39:$B$782,W$47)+'СЕТ СН'!$G$11+СВЦЭМ!$D$10+'СЕТ СН'!$G$5-'СЕТ СН'!$G$21</f>
        <v>4642.2345637300004</v>
      </c>
      <c r="X56" s="36">
        <f>SUMIFS(СВЦЭМ!$D$39:$D$782,СВЦЭМ!$A$39:$A$782,$A56,СВЦЭМ!$B$39:$B$782,X$47)+'СЕТ СН'!$G$11+СВЦЭМ!$D$10+'СЕТ СН'!$G$5-'СЕТ СН'!$G$21</f>
        <v>4696.3231834099997</v>
      </c>
      <c r="Y56" s="36">
        <f>SUMIFS(СВЦЭМ!$D$39:$D$782,СВЦЭМ!$A$39:$A$782,$A56,СВЦЭМ!$B$39:$B$782,Y$47)+'СЕТ СН'!$G$11+СВЦЭМ!$D$10+'СЕТ СН'!$G$5-'СЕТ СН'!$G$21</f>
        <v>4730.7829469899998</v>
      </c>
    </row>
    <row r="57" spans="1:25" ht="15.75" x14ac:dyDescent="0.2">
      <c r="A57" s="35">
        <f t="shared" si="1"/>
        <v>45240</v>
      </c>
      <c r="B57" s="36">
        <f>SUMIFS(СВЦЭМ!$D$39:$D$782,СВЦЭМ!$A$39:$A$782,$A57,СВЦЭМ!$B$39:$B$782,B$47)+'СЕТ СН'!$G$11+СВЦЭМ!$D$10+'СЕТ СН'!$G$5-'СЕТ СН'!$G$21</f>
        <v>4742.7009505699998</v>
      </c>
      <c r="C57" s="36">
        <f>SUMIFS(СВЦЭМ!$D$39:$D$782,СВЦЭМ!$A$39:$A$782,$A57,СВЦЭМ!$B$39:$B$782,C$47)+'СЕТ СН'!$G$11+СВЦЭМ!$D$10+'СЕТ СН'!$G$5-'СЕТ СН'!$G$21</f>
        <v>4773.69932075</v>
      </c>
      <c r="D57" s="36">
        <f>SUMIFS(СВЦЭМ!$D$39:$D$782,СВЦЭМ!$A$39:$A$782,$A57,СВЦЭМ!$B$39:$B$782,D$47)+'СЕТ СН'!$G$11+СВЦЭМ!$D$10+'СЕТ СН'!$G$5-'СЕТ СН'!$G$21</f>
        <v>4784.7212126300001</v>
      </c>
      <c r="E57" s="36">
        <f>SUMIFS(СВЦЭМ!$D$39:$D$782,СВЦЭМ!$A$39:$A$782,$A57,СВЦЭМ!$B$39:$B$782,E$47)+'СЕТ СН'!$G$11+СВЦЭМ!$D$10+'СЕТ СН'!$G$5-'СЕТ СН'!$G$21</f>
        <v>4800.54564501</v>
      </c>
      <c r="F57" s="36">
        <f>SUMIFS(СВЦЭМ!$D$39:$D$782,СВЦЭМ!$A$39:$A$782,$A57,СВЦЭМ!$B$39:$B$782,F$47)+'СЕТ СН'!$G$11+СВЦЭМ!$D$10+'СЕТ СН'!$G$5-'СЕТ СН'!$G$21</f>
        <v>4827.8001869099999</v>
      </c>
      <c r="G57" s="36">
        <f>SUMIFS(СВЦЭМ!$D$39:$D$782,СВЦЭМ!$A$39:$A$782,$A57,СВЦЭМ!$B$39:$B$782,G$47)+'СЕТ СН'!$G$11+СВЦЭМ!$D$10+'СЕТ СН'!$G$5-'СЕТ СН'!$G$21</f>
        <v>4807.59166439</v>
      </c>
      <c r="H57" s="36">
        <f>SUMIFS(СВЦЭМ!$D$39:$D$782,СВЦЭМ!$A$39:$A$782,$A57,СВЦЭМ!$B$39:$B$782,H$47)+'СЕТ СН'!$G$11+СВЦЭМ!$D$10+'СЕТ СН'!$G$5-'СЕТ СН'!$G$21</f>
        <v>4745.5963185700002</v>
      </c>
      <c r="I57" s="36">
        <f>SUMIFS(СВЦЭМ!$D$39:$D$782,СВЦЭМ!$A$39:$A$782,$A57,СВЦЭМ!$B$39:$B$782,I$47)+'СЕТ СН'!$G$11+СВЦЭМ!$D$10+'СЕТ СН'!$G$5-'СЕТ СН'!$G$21</f>
        <v>4690.84717499</v>
      </c>
      <c r="J57" s="36">
        <f>SUMIFS(СВЦЭМ!$D$39:$D$782,СВЦЭМ!$A$39:$A$782,$A57,СВЦЭМ!$B$39:$B$782,J$47)+'СЕТ СН'!$G$11+СВЦЭМ!$D$10+'СЕТ СН'!$G$5-'СЕТ СН'!$G$21</f>
        <v>4649.0159502400002</v>
      </c>
      <c r="K57" s="36">
        <f>SUMIFS(СВЦЭМ!$D$39:$D$782,СВЦЭМ!$A$39:$A$782,$A57,СВЦЭМ!$B$39:$B$782,K$47)+'СЕТ СН'!$G$11+СВЦЭМ!$D$10+'СЕТ СН'!$G$5-'СЕТ СН'!$G$21</f>
        <v>4611.45568688</v>
      </c>
      <c r="L57" s="36">
        <f>SUMIFS(СВЦЭМ!$D$39:$D$782,СВЦЭМ!$A$39:$A$782,$A57,СВЦЭМ!$B$39:$B$782,L$47)+'СЕТ СН'!$G$11+СВЦЭМ!$D$10+'СЕТ СН'!$G$5-'СЕТ СН'!$G$21</f>
        <v>4594.9379803700003</v>
      </c>
      <c r="M57" s="36">
        <f>SUMIFS(СВЦЭМ!$D$39:$D$782,СВЦЭМ!$A$39:$A$782,$A57,СВЦЭМ!$B$39:$B$782,M$47)+'СЕТ СН'!$G$11+СВЦЭМ!$D$10+'СЕТ СН'!$G$5-'СЕТ СН'!$G$21</f>
        <v>4614.3156487899996</v>
      </c>
      <c r="N57" s="36">
        <f>SUMIFS(СВЦЭМ!$D$39:$D$782,СВЦЭМ!$A$39:$A$782,$A57,СВЦЭМ!$B$39:$B$782,N$47)+'СЕТ СН'!$G$11+СВЦЭМ!$D$10+'СЕТ СН'!$G$5-'СЕТ СН'!$G$21</f>
        <v>4620.4629851</v>
      </c>
      <c r="O57" s="36">
        <f>SUMIFS(СВЦЭМ!$D$39:$D$782,СВЦЭМ!$A$39:$A$782,$A57,СВЦЭМ!$B$39:$B$782,O$47)+'СЕТ СН'!$G$11+СВЦЭМ!$D$10+'СЕТ СН'!$G$5-'СЕТ СН'!$G$21</f>
        <v>4639.81922209</v>
      </c>
      <c r="P57" s="36">
        <f>SUMIFS(СВЦЭМ!$D$39:$D$782,СВЦЭМ!$A$39:$A$782,$A57,СВЦЭМ!$B$39:$B$782,P$47)+'СЕТ СН'!$G$11+СВЦЭМ!$D$10+'СЕТ СН'!$G$5-'СЕТ СН'!$G$21</f>
        <v>4656.2067676799998</v>
      </c>
      <c r="Q57" s="36">
        <f>SUMIFS(СВЦЭМ!$D$39:$D$782,СВЦЭМ!$A$39:$A$782,$A57,СВЦЭМ!$B$39:$B$782,Q$47)+'СЕТ СН'!$G$11+СВЦЭМ!$D$10+'СЕТ СН'!$G$5-'СЕТ СН'!$G$21</f>
        <v>4691.1918980499995</v>
      </c>
      <c r="R57" s="36">
        <f>SUMIFS(СВЦЭМ!$D$39:$D$782,СВЦЭМ!$A$39:$A$782,$A57,СВЦЭМ!$B$39:$B$782,R$47)+'СЕТ СН'!$G$11+СВЦЭМ!$D$10+'СЕТ СН'!$G$5-'СЕТ СН'!$G$21</f>
        <v>4689.2052113899999</v>
      </c>
      <c r="S57" s="36">
        <f>SUMIFS(СВЦЭМ!$D$39:$D$782,СВЦЭМ!$A$39:$A$782,$A57,СВЦЭМ!$B$39:$B$782,S$47)+'СЕТ СН'!$G$11+СВЦЭМ!$D$10+'СЕТ СН'!$G$5-'СЕТ СН'!$G$21</f>
        <v>4640.5394038300001</v>
      </c>
      <c r="T57" s="36">
        <f>SUMIFS(СВЦЭМ!$D$39:$D$782,СВЦЭМ!$A$39:$A$782,$A57,СВЦЭМ!$B$39:$B$782,T$47)+'СЕТ СН'!$G$11+СВЦЭМ!$D$10+'СЕТ СН'!$G$5-'СЕТ СН'!$G$21</f>
        <v>4581.6259334599999</v>
      </c>
      <c r="U57" s="36">
        <f>SUMIFS(СВЦЭМ!$D$39:$D$782,СВЦЭМ!$A$39:$A$782,$A57,СВЦЭМ!$B$39:$B$782,U$47)+'СЕТ СН'!$G$11+СВЦЭМ!$D$10+'СЕТ СН'!$G$5-'СЕТ СН'!$G$21</f>
        <v>4583.9746326200002</v>
      </c>
      <c r="V57" s="36">
        <f>SUMIFS(СВЦЭМ!$D$39:$D$782,СВЦЭМ!$A$39:$A$782,$A57,СВЦЭМ!$B$39:$B$782,V$47)+'СЕТ СН'!$G$11+СВЦЭМ!$D$10+'СЕТ СН'!$G$5-'СЕТ СН'!$G$21</f>
        <v>4611.15048656</v>
      </c>
      <c r="W57" s="36">
        <f>SUMIFS(СВЦЭМ!$D$39:$D$782,СВЦЭМ!$A$39:$A$782,$A57,СВЦЭМ!$B$39:$B$782,W$47)+'СЕТ СН'!$G$11+СВЦЭМ!$D$10+'СЕТ СН'!$G$5-'СЕТ СН'!$G$21</f>
        <v>4631.9747302200003</v>
      </c>
      <c r="X57" s="36">
        <f>SUMIFS(СВЦЭМ!$D$39:$D$782,СВЦЭМ!$A$39:$A$782,$A57,СВЦЭМ!$B$39:$B$782,X$47)+'СЕТ СН'!$G$11+СВЦЭМ!$D$10+'СЕТ СН'!$G$5-'СЕТ СН'!$G$21</f>
        <v>4677.31668042</v>
      </c>
      <c r="Y57" s="36">
        <f>SUMIFS(СВЦЭМ!$D$39:$D$782,СВЦЭМ!$A$39:$A$782,$A57,СВЦЭМ!$B$39:$B$782,Y$47)+'СЕТ СН'!$G$11+СВЦЭМ!$D$10+'СЕТ СН'!$G$5-'СЕТ СН'!$G$21</f>
        <v>4776.5016867800005</v>
      </c>
    </row>
    <row r="58" spans="1:25" ht="15.75" x14ac:dyDescent="0.2">
      <c r="A58" s="35">
        <f t="shared" si="1"/>
        <v>45241</v>
      </c>
      <c r="B58" s="36">
        <f>SUMIFS(СВЦЭМ!$D$39:$D$782,СВЦЭМ!$A$39:$A$782,$A58,СВЦЭМ!$B$39:$B$782,B$47)+'СЕТ СН'!$G$11+СВЦЭМ!$D$10+'СЕТ СН'!$G$5-'СЕТ СН'!$G$21</f>
        <v>4642.3871719600002</v>
      </c>
      <c r="C58" s="36">
        <f>SUMIFS(СВЦЭМ!$D$39:$D$782,СВЦЭМ!$A$39:$A$782,$A58,СВЦЭМ!$B$39:$B$782,C$47)+'СЕТ СН'!$G$11+СВЦЭМ!$D$10+'СЕТ СН'!$G$5-'СЕТ СН'!$G$21</f>
        <v>4671.85381194</v>
      </c>
      <c r="D58" s="36">
        <f>SUMIFS(СВЦЭМ!$D$39:$D$782,СВЦЭМ!$A$39:$A$782,$A58,СВЦЭМ!$B$39:$B$782,D$47)+'СЕТ СН'!$G$11+СВЦЭМ!$D$10+'СЕТ СН'!$G$5-'СЕТ СН'!$G$21</f>
        <v>4713.6173476100003</v>
      </c>
      <c r="E58" s="36">
        <f>SUMIFS(СВЦЭМ!$D$39:$D$782,СВЦЭМ!$A$39:$A$782,$A58,СВЦЭМ!$B$39:$B$782,E$47)+'СЕТ СН'!$G$11+СВЦЭМ!$D$10+'СЕТ СН'!$G$5-'СЕТ СН'!$G$21</f>
        <v>4695.26874064</v>
      </c>
      <c r="F58" s="36">
        <f>SUMIFS(СВЦЭМ!$D$39:$D$782,СВЦЭМ!$A$39:$A$782,$A58,СВЦЭМ!$B$39:$B$782,F$47)+'СЕТ СН'!$G$11+СВЦЭМ!$D$10+'СЕТ СН'!$G$5-'СЕТ СН'!$G$21</f>
        <v>4706.0124182399995</v>
      </c>
      <c r="G58" s="36">
        <f>SUMIFS(СВЦЭМ!$D$39:$D$782,СВЦЭМ!$A$39:$A$782,$A58,СВЦЭМ!$B$39:$B$782,G$47)+'СЕТ СН'!$G$11+СВЦЭМ!$D$10+'СЕТ СН'!$G$5-'СЕТ СН'!$G$21</f>
        <v>4708.7274291599997</v>
      </c>
      <c r="H58" s="36">
        <f>SUMIFS(СВЦЭМ!$D$39:$D$782,СВЦЭМ!$A$39:$A$782,$A58,СВЦЭМ!$B$39:$B$782,H$47)+'СЕТ СН'!$G$11+СВЦЭМ!$D$10+'СЕТ СН'!$G$5-'СЕТ СН'!$G$21</f>
        <v>4677.8861445000002</v>
      </c>
      <c r="I58" s="36">
        <f>SUMIFS(СВЦЭМ!$D$39:$D$782,СВЦЭМ!$A$39:$A$782,$A58,СВЦЭМ!$B$39:$B$782,I$47)+'СЕТ СН'!$G$11+СВЦЭМ!$D$10+'СЕТ СН'!$G$5-'СЕТ СН'!$G$21</f>
        <v>4649.3279155800001</v>
      </c>
      <c r="J58" s="36">
        <f>SUMIFS(СВЦЭМ!$D$39:$D$782,СВЦЭМ!$A$39:$A$782,$A58,СВЦЭМ!$B$39:$B$782,J$47)+'СЕТ СН'!$G$11+СВЦЭМ!$D$10+'СЕТ СН'!$G$5-'СЕТ СН'!$G$21</f>
        <v>4648.2659180400005</v>
      </c>
      <c r="K58" s="36">
        <f>SUMIFS(СВЦЭМ!$D$39:$D$782,СВЦЭМ!$A$39:$A$782,$A58,СВЦЭМ!$B$39:$B$782,K$47)+'СЕТ СН'!$G$11+СВЦЭМ!$D$10+'СЕТ СН'!$G$5-'СЕТ СН'!$G$21</f>
        <v>4589.0619272799995</v>
      </c>
      <c r="L58" s="36">
        <f>SUMIFS(СВЦЭМ!$D$39:$D$782,СВЦЭМ!$A$39:$A$782,$A58,СВЦЭМ!$B$39:$B$782,L$47)+'СЕТ СН'!$G$11+СВЦЭМ!$D$10+'СЕТ СН'!$G$5-'СЕТ СН'!$G$21</f>
        <v>4551.89635774</v>
      </c>
      <c r="M58" s="36">
        <f>SUMIFS(СВЦЭМ!$D$39:$D$782,СВЦЭМ!$A$39:$A$782,$A58,СВЦЭМ!$B$39:$B$782,M$47)+'СЕТ СН'!$G$11+СВЦЭМ!$D$10+'СЕТ СН'!$G$5-'СЕТ СН'!$G$21</f>
        <v>4547.6285884199997</v>
      </c>
      <c r="N58" s="36">
        <f>SUMIFS(СВЦЭМ!$D$39:$D$782,СВЦЭМ!$A$39:$A$782,$A58,СВЦЭМ!$B$39:$B$782,N$47)+'СЕТ СН'!$G$11+СВЦЭМ!$D$10+'СЕТ СН'!$G$5-'СЕТ СН'!$G$21</f>
        <v>4562.5096476399995</v>
      </c>
      <c r="O58" s="36">
        <f>SUMIFS(СВЦЭМ!$D$39:$D$782,СВЦЭМ!$A$39:$A$782,$A58,СВЦЭМ!$B$39:$B$782,O$47)+'СЕТ СН'!$G$11+СВЦЭМ!$D$10+'СЕТ СН'!$G$5-'СЕТ СН'!$G$21</f>
        <v>4583.7185623099995</v>
      </c>
      <c r="P58" s="36">
        <f>SUMIFS(СВЦЭМ!$D$39:$D$782,СВЦЭМ!$A$39:$A$782,$A58,СВЦЭМ!$B$39:$B$782,P$47)+'СЕТ СН'!$G$11+СВЦЭМ!$D$10+'СЕТ СН'!$G$5-'СЕТ СН'!$G$21</f>
        <v>4595.3373402500001</v>
      </c>
      <c r="Q58" s="36">
        <f>SUMIFS(СВЦЭМ!$D$39:$D$782,СВЦЭМ!$A$39:$A$782,$A58,СВЦЭМ!$B$39:$B$782,Q$47)+'СЕТ СН'!$G$11+СВЦЭМ!$D$10+'СЕТ СН'!$G$5-'СЕТ СН'!$G$21</f>
        <v>4603.6786178599996</v>
      </c>
      <c r="R58" s="36">
        <f>SUMIFS(СВЦЭМ!$D$39:$D$782,СВЦЭМ!$A$39:$A$782,$A58,СВЦЭМ!$B$39:$B$782,R$47)+'СЕТ СН'!$G$11+СВЦЭМ!$D$10+'СЕТ СН'!$G$5-'СЕТ СН'!$G$21</f>
        <v>4598.4373758000002</v>
      </c>
      <c r="S58" s="36">
        <f>SUMIFS(СВЦЭМ!$D$39:$D$782,СВЦЭМ!$A$39:$A$782,$A58,СВЦЭМ!$B$39:$B$782,S$47)+'СЕТ СН'!$G$11+СВЦЭМ!$D$10+'СЕТ СН'!$G$5-'СЕТ СН'!$G$21</f>
        <v>4561.1225417300002</v>
      </c>
      <c r="T58" s="36">
        <f>SUMIFS(СВЦЭМ!$D$39:$D$782,СВЦЭМ!$A$39:$A$782,$A58,СВЦЭМ!$B$39:$B$782,T$47)+'СЕТ СН'!$G$11+СВЦЭМ!$D$10+'СЕТ СН'!$G$5-'СЕТ СН'!$G$21</f>
        <v>4498.2516580700003</v>
      </c>
      <c r="U58" s="36">
        <f>SUMIFS(СВЦЭМ!$D$39:$D$782,СВЦЭМ!$A$39:$A$782,$A58,СВЦЭМ!$B$39:$B$782,U$47)+'СЕТ СН'!$G$11+СВЦЭМ!$D$10+'СЕТ СН'!$G$5-'СЕТ СН'!$G$21</f>
        <v>4503.4834373000003</v>
      </c>
      <c r="V58" s="36">
        <f>SUMIFS(СВЦЭМ!$D$39:$D$782,СВЦЭМ!$A$39:$A$782,$A58,СВЦЭМ!$B$39:$B$782,V$47)+'СЕТ СН'!$G$11+СВЦЭМ!$D$10+'СЕТ СН'!$G$5-'СЕТ СН'!$G$21</f>
        <v>4531.2267897299998</v>
      </c>
      <c r="W58" s="36">
        <f>SUMIFS(СВЦЭМ!$D$39:$D$782,СВЦЭМ!$A$39:$A$782,$A58,СВЦЭМ!$B$39:$B$782,W$47)+'СЕТ СН'!$G$11+СВЦЭМ!$D$10+'СЕТ СН'!$G$5-'СЕТ СН'!$G$21</f>
        <v>4552.8660859000001</v>
      </c>
      <c r="X58" s="36">
        <f>SUMIFS(СВЦЭМ!$D$39:$D$782,СВЦЭМ!$A$39:$A$782,$A58,СВЦЭМ!$B$39:$B$782,X$47)+'СЕТ СН'!$G$11+СВЦЭМ!$D$10+'СЕТ СН'!$G$5-'СЕТ СН'!$G$21</f>
        <v>4595.8130059200003</v>
      </c>
      <c r="Y58" s="36">
        <f>SUMIFS(СВЦЭМ!$D$39:$D$782,СВЦЭМ!$A$39:$A$782,$A58,СВЦЭМ!$B$39:$B$782,Y$47)+'СЕТ СН'!$G$11+СВЦЭМ!$D$10+'СЕТ СН'!$G$5-'СЕТ СН'!$G$21</f>
        <v>4616.63736505</v>
      </c>
    </row>
    <row r="59" spans="1:25" ht="15.75" x14ac:dyDescent="0.2">
      <c r="A59" s="35">
        <f t="shared" si="1"/>
        <v>45242</v>
      </c>
      <c r="B59" s="36">
        <f>SUMIFS(СВЦЭМ!$D$39:$D$782,СВЦЭМ!$A$39:$A$782,$A59,СВЦЭМ!$B$39:$B$782,B$47)+'СЕТ СН'!$G$11+СВЦЭМ!$D$10+'СЕТ СН'!$G$5-'СЕТ СН'!$G$21</f>
        <v>4532.3515000500001</v>
      </c>
      <c r="C59" s="36">
        <f>SUMIFS(СВЦЭМ!$D$39:$D$782,СВЦЭМ!$A$39:$A$782,$A59,СВЦЭМ!$B$39:$B$782,C$47)+'СЕТ СН'!$G$11+СВЦЭМ!$D$10+'СЕТ СН'!$G$5-'СЕТ СН'!$G$21</f>
        <v>4577.3612176699999</v>
      </c>
      <c r="D59" s="36">
        <f>SUMIFS(СВЦЭМ!$D$39:$D$782,СВЦЭМ!$A$39:$A$782,$A59,СВЦЭМ!$B$39:$B$782,D$47)+'СЕТ СН'!$G$11+СВЦЭМ!$D$10+'СЕТ СН'!$G$5-'СЕТ СН'!$G$21</f>
        <v>4605.2170751100002</v>
      </c>
      <c r="E59" s="36">
        <f>SUMIFS(СВЦЭМ!$D$39:$D$782,СВЦЭМ!$A$39:$A$782,$A59,СВЦЭМ!$B$39:$B$782,E$47)+'СЕТ СН'!$G$11+СВЦЭМ!$D$10+'СЕТ СН'!$G$5-'СЕТ СН'!$G$21</f>
        <v>4601.5232927400002</v>
      </c>
      <c r="F59" s="36">
        <f>SUMIFS(СВЦЭМ!$D$39:$D$782,СВЦЭМ!$A$39:$A$782,$A59,СВЦЭМ!$B$39:$B$782,F$47)+'СЕТ СН'!$G$11+СВЦЭМ!$D$10+'СЕТ СН'!$G$5-'СЕТ СН'!$G$21</f>
        <v>4605.0198934700002</v>
      </c>
      <c r="G59" s="36">
        <f>SUMIFS(СВЦЭМ!$D$39:$D$782,СВЦЭМ!$A$39:$A$782,$A59,СВЦЭМ!$B$39:$B$782,G$47)+'СЕТ СН'!$G$11+СВЦЭМ!$D$10+'СЕТ СН'!$G$5-'СЕТ СН'!$G$21</f>
        <v>4609.0422252500002</v>
      </c>
      <c r="H59" s="36">
        <f>SUMIFS(СВЦЭМ!$D$39:$D$782,СВЦЭМ!$A$39:$A$782,$A59,СВЦЭМ!$B$39:$B$782,H$47)+'СЕТ СН'!$G$11+СВЦЭМ!$D$10+'СЕТ СН'!$G$5-'СЕТ СН'!$G$21</f>
        <v>4608.0604131299997</v>
      </c>
      <c r="I59" s="36">
        <f>SUMIFS(СВЦЭМ!$D$39:$D$782,СВЦЭМ!$A$39:$A$782,$A59,СВЦЭМ!$B$39:$B$782,I$47)+'СЕТ СН'!$G$11+СВЦЭМ!$D$10+'СЕТ СН'!$G$5-'СЕТ СН'!$G$21</f>
        <v>4598.5537859200003</v>
      </c>
      <c r="J59" s="36">
        <f>SUMIFS(СВЦЭМ!$D$39:$D$782,СВЦЭМ!$A$39:$A$782,$A59,СВЦЭМ!$B$39:$B$782,J$47)+'СЕТ СН'!$G$11+СВЦЭМ!$D$10+'СЕТ СН'!$G$5-'СЕТ СН'!$G$21</f>
        <v>4573.6186251500003</v>
      </c>
      <c r="K59" s="36">
        <f>SUMIFS(СВЦЭМ!$D$39:$D$782,СВЦЭМ!$A$39:$A$782,$A59,СВЦЭМ!$B$39:$B$782,K$47)+'СЕТ СН'!$G$11+СВЦЭМ!$D$10+'СЕТ СН'!$G$5-'СЕТ СН'!$G$21</f>
        <v>4523.9299608199999</v>
      </c>
      <c r="L59" s="36">
        <f>SUMIFS(СВЦЭМ!$D$39:$D$782,СВЦЭМ!$A$39:$A$782,$A59,СВЦЭМ!$B$39:$B$782,L$47)+'СЕТ СН'!$G$11+СВЦЭМ!$D$10+'СЕТ СН'!$G$5-'СЕТ СН'!$G$21</f>
        <v>4489.7356696400002</v>
      </c>
      <c r="M59" s="36">
        <f>SUMIFS(СВЦЭМ!$D$39:$D$782,СВЦЭМ!$A$39:$A$782,$A59,СВЦЭМ!$B$39:$B$782,M$47)+'СЕТ СН'!$G$11+СВЦЭМ!$D$10+'СЕТ СН'!$G$5-'СЕТ СН'!$G$21</f>
        <v>4475.25916048</v>
      </c>
      <c r="N59" s="36">
        <f>SUMIFS(СВЦЭМ!$D$39:$D$782,СВЦЭМ!$A$39:$A$782,$A59,СВЦЭМ!$B$39:$B$782,N$47)+'СЕТ СН'!$G$11+СВЦЭМ!$D$10+'СЕТ СН'!$G$5-'СЕТ СН'!$G$21</f>
        <v>4477.1209953699999</v>
      </c>
      <c r="O59" s="36">
        <f>SUMIFS(СВЦЭМ!$D$39:$D$782,СВЦЭМ!$A$39:$A$782,$A59,СВЦЭМ!$B$39:$B$782,O$47)+'СЕТ СН'!$G$11+СВЦЭМ!$D$10+'СЕТ СН'!$G$5-'СЕТ СН'!$G$21</f>
        <v>4502.8842268299995</v>
      </c>
      <c r="P59" s="36">
        <f>SUMIFS(СВЦЭМ!$D$39:$D$782,СВЦЭМ!$A$39:$A$782,$A59,СВЦЭМ!$B$39:$B$782,P$47)+'СЕТ СН'!$G$11+СВЦЭМ!$D$10+'СЕТ СН'!$G$5-'СЕТ СН'!$G$21</f>
        <v>4515.2879601000004</v>
      </c>
      <c r="Q59" s="36">
        <f>SUMIFS(СВЦЭМ!$D$39:$D$782,СВЦЭМ!$A$39:$A$782,$A59,СВЦЭМ!$B$39:$B$782,Q$47)+'СЕТ СН'!$G$11+СВЦЭМ!$D$10+'СЕТ СН'!$G$5-'СЕТ СН'!$G$21</f>
        <v>4516.6656207599999</v>
      </c>
      <c r="R59" s="36">
        <f>SUMIFS(СВЦЭМ!$D$39:$D$782,СВЦЭМ!$A$39:$A$782,$A59,СВЦЭМ!$B$39:$B$782,R$47)+'СЕТ СН'!$G$11+СВЦЭМ!$D$10+'СЕТ СН'!$G$5-'СЕТ СН'!$G$21</f>
        <v>4507.0495111700002</v>
      </c>
      <c r="S59" s="36">
        <f>SUMIFS(СВЦЭМ!$D$39:$D$782,СВЦЭМ!$A$39:$A$782,$A59,СВЦЭМ!$B$39:$B$782,S$47)+'СЕТ СН'!$G$11+СВЦЭМ!$D$10+'СЕТ СН'!$G$5-'СЕТ СН'!$G$21</f>
        <v>4461.4613496900001</v>
      </c>
      <c r="T59" s="36">
        <f>SUMIFS(СВЦЭМ!$D$39:$D$782,СВЦЭМ!$A$39:$A$782,$A59,СВЦЭМ!$B$39:$B$782,T$47)+'СЕТ СН'!$G$11+СВЦЭМ!$D$10+'СЕТ СН'!$G$5-'СЕТ СН'!$G$21</f>
        <v>4418.4833479700001</v>
      </c>
      <c r="U59" s="36">
        <f>SUMIFS(СВЦЭМ!$D$39:$D$782,СВЦЭМ!$A$39:$A$782,$A59,СВЦЭМ!$B$39:$B$782,U$47)+'СЕТ СН'!$G$11+СВЦЭМ!$D$10+'СЕТ СН'!$G$5-'СЕТ СН'!$G$21</f>
        <v>4417.4221223599998</v>
      </c>
      <c r="V59" s="36">
        <f>SUMIFS(СВЦЭМ!$D$39:$D$782,СВЦЭМ!$A$39:$A$782,$A59,СВЦЭМ!$B$39:$B$782,V$47)+'СЕТ СН'!$G$11+СВЦЭМ!$D$10+'СЕТ СН'!$G$5-'СЕТ СН'!$G$21</f>
        <v>4444.2164262599999</v>
      </c>
      <c r="W59" s="36">
        <f>SUMIFS(СВЦЭМ!$D$39:$D$782,СВЦЭМ!$A$39:$A$782,$A59,СВЦЭМ!$B$39:$B$782,W$47)+'СЕТ СН'!$G$11+СВЦЭМ!$D$10+'СЕТ СН'!$G$5-'СЕТ СН'!$G$21</f>
        <v>4455.5213877200003</v>
      </c>
      <c r="X59" s="36">
        <f>SUMIFS(СВЦЭМ!$D$39:$D$782,СВЦЭМ!$A$39:$A$782,$A59,СВЦЭМ!$B$39:$B$782,X$47)+'СЕТ СН'!$G$11+СВЦЭМ!$D$10+'СЕТ СН'!$G$5-'СЕТ СН'!$G$21</f>
        <v>4503.3764813600001</v>
      </c>
      <c r="Y59" s="36">
        <f>SUMIFS(СВЦЭМ!$D$39:$D$782,СВЦЭМ!$A$39:$A$782,$A59,СВЦЭМ!$B$39:$B$782,Y$47)+'СЕТ СН'!$G$11+СВЦЭМ!$D$10+'СЕТ СН'!$G$5-'СЕТ СН'!$G$21</f>
        <v>4556.0551166799996</v>
      </c>
    </row>
    <row r="60" spans="1:25" ht="15.75" x14ac:dyDescent="0.2">
      <c r="A60" s="35">
        <f t="shared" si="1"/>
        <v>45243</v>
      </c>
      <c r="B60" s="36">
        <f>SUMIFS(СВЦЭМ!$D$39:$D$782,СВЦЭМ!$A$39:$A$782,$A60,СВЦЭМ!$B$39:$B$782,B$47)+'СЕТ СН'!$G$11+СВЦЭМ!$D$10+'СЕТ СН'!$G$5-'СЕТ СН'!$G$21</f>
        <v>4578.0452256799999</v>
      </c>
      <c r="C60" s="36">
        <f>SUMIFS(СВЦЭМ!$D$39:$D$782,СВЦЭМ!$A$39:$A$782,$A60,СВЦЭМ!$B$39:$B$782,C$47)+'СЕТ СН'!$G$11+СВЦЭМ!$D$10+'СЕТ СН'!$G$5-'СЕТ СН'!$G$21</f>
        <v>4627.3653983700005</v>
      </c>
      <c r="D60" s="36">
        <f>SUMIFS(СВЦЭМ!$D$39:$D$782,СВЦЭМ!$A$39:$A$782,$A60,СВЦЭМ!$B$39:$B$782,D$47)+'СЕТ СН'!$G$11+СВЦЭМ!$D$10+'СЕТ СН'!$G$5-'СЕТ СН'!$G$21</f>
        <v>4646.5115151</v>
      </c>
      <c r="E60" s="36">
        <f>SUMIFS(СВЦЭМ!$D$39:$D$782,СВЦЭМ!$A$39:$A$782,$A60,СВЦЭМ!$B$39:$B$782,E$47)+'СЕТ СН'!$G$11+СВЦЭМ!$D$10+'СЕТ СН'!$G$5-'СЕТ СН'!$G$21</f>
        <v>4639.5900144999996</v>
      </c>
      <c r="F60" s="36">
        <f>SUMIFS(СВЦЭМ!$D$39:$D$782,СВЦЭМ!$A$39:$A$782,$A60,СВЦЭМ!$B$39:$B$782,F$47)+'СЕТ СН'!$G$11+СВЦЭМ!$D$10+'СЕТ СН'!$G$5-'СЕТ СН'!$G$21</f>
        <v>4631.7272568899998</v>
      </c>
      <c r="G60" s="36">
        <f>SUMIFS(СВЦЭМ!$D$39:$D$782,СВЦЭМ!$A$39:$A$782,$A60,СВЦЭМ!$B$39:$B$782,G$47)+'СЕТ СН'!$G$11+СВЦЭМ!$D$10+'СЕТ СН'!$G$5-'СЕТ СН'!$G$21</f>
        <v>4635.4997825499995</v>
      </c>
      <c r="H60" s="36">
        <f>SUMIFS(СВЦЭМ!$D$39:$D$782,СВЦЭМ!$A$39:$A$782,$A60,СВЦЭМ!$B$39:$B$782,H$47)+'СЕТ СН'!$G$11+СВЦЭМ!$D$10+'СЕТ СН'!$G$5-'СЕТ СН'!$G$21</f>
        <v>4597.7762347099997</v>
      </c>
      <c r="I60" s="36">
        <f>SUMIFS(СВЦЭМ!$D$39:$D$782,СВЦЭМ!$A$39:$A$782,$A60,СВЦЭМ!$B$39:$B$782,I$47)+'СЕТ СН'!$G$11+СВЦЭМ!$D$10+'СЕТ СН'!$G$5-'СЕТ СН'!$G$21</f>
        <v>4528.3295565999997</v>
      </c>
      <c r="J60" s="36">
        <f>SUMIFS(СВЦЭМ!$D$39:$D$782,СВЦЭМ!$A$39:$A$782,$A60,СВЦЭМ!$B$39:$B$782,J$47)+'СЕТ СН'!$G$11+СВЦЭМ!$D$10+'СЕТ СН'!$G$5-'СЕТ СН'!$G$21</f>
        <v>4501.5987300799998</v>
      </c>
      <c r="K60" s="36">
        <f>SUMIFS(СВЦЭМ!$D$39:$D$782,СВЦЭМ!$A$39:$A$782,$A60,СВЦЭМ!$B$39:$B$782,K$47)+'СЕТ СН'!$G$11+СВЦЭМ!$D$10+'СЕТ СН'!$G$5-'СЕТ СН'!$G$21</f>
        <v>4471.9468988999997</v>
      </c>
      <c r="L60" s="36">
        <f>SUMIFS(СВЦЭМ!$D$39:$D$782,СВЦЭМ!$A$39:$A$782,$A60,СВЦЭМ!$B$39:$B$782,L$47)+'СЕТ СН'!$G$11+СВЦЭМ!$D$10+'СЕТ СН'!$G$5-'СЕТ СН'!$G$21</f>
        <v>4490.5060183900005</v>
      </c>
      <c r="M60" s="36">
        <f>SUMIFS(СВЦЭМ!$D$39:$D$782,СВЦЭМ!$A$39:$A$782,$A60,СВЦЭМ!$B$39:$B$782,M$47)+'СЕТ СН'!$G$11+СВЦЭМ!$D$10+'СЕТ СН'!$G$5-'СЕТ СН'!$G$21</f>
        <v>4493.1585901199996</v>
      </c>
      <c r="N60" s="36">
        <f>SUMIFS(СВЦЭМ!$D$39:$D$782,СВЦЭМ!$A$39:$A$782,$A60,СВЦЭМ!$B$39:$B$782,N$47)+'СЕТ СН'!$G$11+СВЦЭМ!$D$10+'СЕТ СН'!$G$5-'СЕТ СН'!$G$21</f>
        <v>4510.8358326099997</v>
      </c>
      <c r="O60" s="36">
        <f>SUMIFS(СВЦЭМ!$D$39:$D$782,СВЦЭМ!$A$39:$A$782,$A60,СВЦЭМ!$B$39:$B$782,O$47)+'СЕТ СН'!$G$11+СВЦЭМ!$D$10+'СЕТ СН'!$G$5-'СЕТ СН'!$G$21</f>
        <v>4530.25975079</v>
      </c>
      <c r="P60" s="36">
        <f>SUMIFS(СВЦЭМ!$D$39:$D$782,СВЦЭМ!$A$39:$A$782,$A60,СВЦЭМ!$B$39:$B$782,P$47)+'СЕТ СН'!$G$11+СВЦЭМ!$D$10+'СЕТ СН'!$G$5-'СЕТ СН'!$G$21</f>
        <v>4543.2550053899995</v>
      </c>
      <c r="Q60" s="36">
        <f>SUMIFS(СВЦЭМ!$D$39:$D$782,СВЦЭМ!$A$39:$A$782,$A60,СВЦЭМ!$B$39:$B$782,Q$47)+'СЕТ СН'!$G$11+СВЦЭМ!$D$10+'СЕТ СН'!$G$5-'СЕТ СН'!$G$21</f>
        <v>4573.6505070499998</v>
      </c>
      <c r="R60" s="36">
        <f>SUMIFS(СВЦЭМ!$D$39:$D$782,СВЦЭМ!$A$39:$A$782,$A60,СВЦЭМ!$B$39:$B$782,R$47)+'СЕТ СН'!$G$11+СВЦЭМ!$D$10+'СЕТ СН'!$G$5-'СЕТ СН'!$G$21</f>
        <v>4575.4679910699997</v>
      </c>
      <c r="S60" s="36">
        <f>SUMIFS(СВЦЭМ!$D$39:$D$782,СВЦЭМ!$A$39:$A$782,$A60,СВЦЭМ!$B$39:$B$782,S$47)+'СЕТ СН'!$G$11+СВЦЭМ!$D$10+'СЕТ СН'!$G$5-'СЕТ СН'!$G$21</f>
        <v>4528.3519693600001</v>
      </c>
      <c r="T60" s="36">
        <f>SUMIFS(СВЦЭМ!$D$39:$D$782,СВЦЭМ!$A$39:$A$782,$A60,СВЦЭМ!$B$39:$B$782,T$47)+'СЕТ СН'!$G$11+СВЦЭМ!$D$10+'СЕТ СН'!$G$5-'СЕТ СН'!$G$21</f>
        <v>4437.7794839099997</v>
      </c>
      <c r="U60" s="36">
        <f>SUMIFS(СВЦЭМ!$D$39:$D$782,СВЦЭМ!$A$39:$A$782,$A60,СВЦЭМ!$B$39:$B$782,U$47)+'СЕТ СН'!$G$11+СВЦЭМ!$D$10+'СЕТ СН'!$G$5-'СЕТ СН'!$G$21</f>
        <v>4427.0100676800002</v>
      </c>
      <c r="V60" s="36">
        <f>SUMIFS(СВЦЭМ!$D$39:$D$782,СВЦЭМ!$A$39:$A$782,$A60,СВЦЭМ!$B$39:$B$782,V$47)+'СЕТ СН'!$G$11+СВЦЭМ!$D$10+'СЕТ СН'!$G$5-'СЕТ СН'!$G$21</f>
        <v>4456.0667687000005</v>
      </c>
      <c r="W60" s="36">
        <f>SUMIFS(СВЦЭМ!$D$39:$D$782,СВЦЭМ!$A$39:$A$782,$A60,СВЦЭМ!$B$39:$B$782,W$47)+'СЕТ СН'!$G$11+СВЦЭМ!$D$10+'СЕТ СН'!$G$5-'СЕТ СН'!$G$21</f>
        <v>4483.8256210199997</v>
      </c>
      <c r="X60" s="36">
        <f>SUMIFS(СВЦЭМ!$D$39:$D$782,СВЦЭМ!$A$39:$A$782,$A60,СВЦЭМ!$B$39:$B$782,X$47)+'СЕТ СН'!$G$11+СВЦЭМ!$D$10+'СЕТ СН'!$G$5-'СЕТ СН'!$G$21</f>
        <v>4525.39529537</v>
      </c>
      <c r="Y60" s="36">
        <f>SUMIFS(СВЦЭМ!$D$39:$D$782,СВЦЭМ!$A$39:$A$782,$A60,СВЦЭМ!$B$39:$B$782,Y$47)+'СЕТ СН'!$G$11+СВЦЭМ!$D$10+'СЕТ СН'!$G$5-'СЕТ СН'!$G$21</f>
        <v>4550.7388472100001</v>
      </c>
    </row>
    <row r="61" spans="1:25" ht="15.75" x14ac:dyDescent="0.2">
      <c r="A61" s="35">
        <f t="shared" si="1"/>
        <v>45244</v>
      </c>
      <c r="B61" s="36">
        <f>SUMIFS(СВЦЭМ!$D$39:$D$782,СВЦЭМ!$A$39:$A$782,$A61,СВЦЭМ!$B$39:$B$782,B$47)+'СЕТ СН'!$G$11+СВЦЭМ!$D$10+'СЕТ СН'!$G$5-'СЕТ СН'!$G$21</f>
        <v>4670.6833390299998</v>
      </c>
      <c r="C61" s="36">
        <f>SUMIFS(СВЦЭМ!$D$39:$D$782,СВЦЭМ!$A$39:$A$782,$A61,СВЦЭМ!$B$39:$B$782,C$47)+'СЕТ СН'!$G$11+СВЦЭМ!$D$10+'СЕТ СН'!$G$5-'СЕТ СН'!$G$21</f>
        <v>4694.5331657500001</v>
      </c>
      <c r="D61" s="36">
        <f>SUMIFS(СВЦЭМ!$D$39:$D$782,СВЦЭМ!$A$39:$A$782,$A61,СВЦЭМ!$B$39:$B$782,D$47)+'СЕТ СН'!$G$11+СВЦЭМ!$D$10+'СЕТ СН'!$G$5-'СЕТ СН'!$G$21</f>
        <v>4718.9801709399999</v>
      </c>
      <c r="E61" s="36">
        <f>SUMIFS(СВЦЭМ!$D$39:$D$782,СВЦЭМ!$A$39:$A$782,$A61,СВЦЭМ!$B$39:$B$782,E$47)+'СЕТ СН'!$G$11+СВЦЭМ!$D$10+'СЕТ СН'!$G$5-'СЕТ СН'!$G$21</f>
        <v>4688.2439409199997</v>
      </c>
      <c r="F61" s="36">
        <f>SUMIFS(СВЦЭМ!$D$39:$D$782,СВЦЭМ!$A$39:$A$782,$A61,СВЦЭМ!$B$39:$B$782,F$47)+'СЕТ СН'!$G$11+СВЦЭМ!$D$10+'СЕТ СН'!$G$5-'СЕТ СН'!$G$21</f>
        <v>4689.4549899699996</v>
      </c>
      <c r="G61" s="36">
        <f>SUMIFS(СВЦЭМ!$D$39:$D$782,СВЦЭМ!$A$39:$A$782,$A61,СВЦЭМ!$B$39:$B$782,G$47)+'СЕТ СН'!$G$11+СВЦЭМ!$D$10+'СЕТ СН'!$G$5-'СЕТ СН'!$G$21</f>
        <v>4698.4338937600005</v>
      </c>
      <c r="H61" s="36">
        <f>SUMIFS(СВЦЭМ!$D$39:$D$782,СВЦЭМ!$A$39:$A$782,$A61,СВЦЭМ!$B$39:$B$782,H$47)+'СЕТ СН'!$G$11+СВЦЭМ!$D$10+'СЕТ СН'!$G$5-'СЕТ СН'!$G$21</f>
        <v>4661.5079988099997</v>
      </c>
      <c r="I61" s="36">
        <f>SUMIFS(СВЦЭМ!$D$39:$D$782,СВЦЭМ!$A$39:$A$782,$A61,СВЦЭМ!$B$39:$B$782,I$47)+'СЕТ СН'!$G$11+СВЦЭМ!$D$10+'СЕТ СН'!$G$5-'СЕТ СН'!$G$21</f>
        <v>4639.4729103199998</v>
      </c>
      <c r="J61" s="36">
        <f>SUMIFS(СВЦЭМ!$D$39:$D$782,СВЦЭМ!$A$39:$A$782,$A61,СВЦЭМ!$B$39:$B$782,J$47)+'СЕТ СН'!$G$11+СВЦЭМ!$D$10+'СЕТ СН'!$G$5-'СЕТ СН'!$G$21</f>
        <v>4595.5523677000001</v>
      </c>
      <c r="K61" s="36">
        <f>SUMIFS(СВЦЭМ!$D$39:$D$782,СВЦЭМ!$A$39:$A$782,$A61,СВЦЭМ!$B$39:$B$782,K$47)+'СЕТ СН'!$G$11+СВЦЭМ!$D$10+'СЕТ СН'!$G$5-'СЕТ СН'!$G$21</f>
        <v>4553.7809847899998</v>
      </c>
      <c r="L61" s="36">
        <f>SUMIFS(СВЦЭМ!$D$39:$D$782,СВЦЭМ!$A$39:$A$782,$A61,СВЦЭМ!$B$39:$B$782,L$47)+'СЕТ СН'!$G$11+СВЦЭМ!$D$10+'СЕТ СН'!$G$5-'СЕТ СН'!$G$21</f>
        <v>4543.6302085099996</v>
      </c>
      <c r="M61" s="36">
        <f>SUMIFS(СВЦЭМ!$D$39:$D$782,СВЦЭМ!$A$39:$A$782,$A61,СВЦЭМ!$B$39:$B$782,M$47)+'СЕТ СН'!$G$11+СВЦЭМ!$D$10+'СЕТ СН'!$G$5-'СЕТ СН'!$G$21</f>
        <v>4561.3187785099999</v>
      </c>
      <c r="N61" s="36">
        <f>SUMIFS(СВЦЭМ!$D$39:$D$782,СВЦЭМ!$A$39:$A$782,$A61,СВЦЭМ!$B$39:$B$782,N$47)+'СЕТ СН'!$G$11+СВЦЭМ!$D$10+'СЕТ СН'!$G$5-'СЕТ СН'!$G$21</f>
        <v>4579.1971259399998</v>
      </c>
      <c r="O61" s="36">
        <f>SUMIFS(СВЦЭМ!$D$39:$D$782,СВЦЭМ!$A$39:$A$782,$A61,СВЦЭМ!$B$39:$B$782,O$47)+'СЕТ СН'!$G$11+СВЦЭМ!$D$10+'СЕТ СН'!$G$5-'СЕТ СН'!$G$21</f>
        <v>4596.1201734699998</v>
      </c>
      <c r="P61" s="36">
        <f>SUMIFS(СВЦЭМ!$D$39:$D$782,СВЦЭМ!$A$39:$A$782,$A61,СВЦЭМ!$B$39:$B$782,P$47)+'СЕТ СН'!$G$11+СВЦЭМ!$D$10+'СЕТ СН'!$G$5-'СЕТ СН'!$G$21</f>
        <v>4590.3493339100005</v>
      </c>
      <c r="Q61" s="36">
        <f>SUMIFS(СВЦЭМ!$D$39:$D$782,СВЦЭМ!$A$39:$A$782,$A61,СВЦЭМ!$B$39:$B$782,Q$47)+'СЕТ СН'!$G$11+СВЦЭМ!$D$10+'СЕТ СН'!$G$5-'СЕТ СН'!$G$21</f>
        <v>4590.8863862500002</v>
      </c>
      <c r="R61" s="36">
        <f>SUMIFS(СВЦЭМ!$D$39:$D$782,СВЦЭМ!$A$39:$A$782,$A61,СВЦЭМ!$B$39:$B$782,R$47)+'СЕТ СН'!$G$11+СВЦЭМ!$D$10+'СЕТ СН'!$G$5-'СЕТ СН'!$G$21</f>
        <v>4579.49704561</v>
      </c>
      <c r="S61" s="36">
        <f>SUMIFS(СВЦЭМ!$D$39:$D$782,СВЦЭМ!$A$39:$A$782,$A61,СВЦЭМ!$B$39:$B$782,S$47)+'СЕТ СН'!$G$11+СВЦЭМ!$D$10+'СЕТ СН'!$G$5-'СЕТ СН'!$G$21</f>
        <v>4539.3149194899997</v>
      </c>
      <c r="T61" s="36">
        <f>SUMIFS(СВЦЭМ!$D$39:$D$782,СВЦЭМ!$A$39:$A$782,$A61,СВЦЭМ!$B$39:$B$782,T$47)+'СЕТ СН'!$G$11+СВЦЭМ!$D$10+'СЕТ СН'!$G$5-'СЕТ СН'!$G$21</f>
        <v>4487.5371250200005</v>
      </c>
      <c r="U61" s="36">
        <f>SUMIFS(СВЦЭМ!$D$39:$D$782,СВЦЭМ!$A$39:$A$782,$A61,СВЦЭМ!$B$39:$B$782,U$47)+'СЕТ СН'!$G$11+СВЦЭМ!$D$10+'СЕТ СН'!$G$5-'СЕТ СН'!$G$21</f>
        <v>4482.1761975400004</v>
      </c>
      <c r="V61" s="36">
        <f>SUMIFS(СВЦЭМ!$D$39:$D$782,СВЦЭМ!$A$39:$A$782,$A61,СВЦЭМ!$B$39:$B$782,V$47)+'СЕТ СН'!$G$11+СВЦЭМ!$D$10+'СЕТ СН'!$G$5-'СЕТ СН'!$G$21</f>
        <v>4523.4852188900004</v>
      </c>
      <c r="W61" s="36">
        <f>SUMIFS(СВЦЭМ!$D$39:$D$782,СВЦЭМ!$A$39:$A$782,$A61,СВЦЭМ!$B$39:$B$782,W$47)+'СЕТ СН'!$G$11+СВЦЭМ!$D$10+'СЕТ СН'!$G$5-'СЕТ СН'!$G$21</f>
        <v>4534.5745682100005</v>
      </c>
      <c r="X61" s="36">
        <f>SUMIFS(СВЦЭМ!$D$39:$D$782,СВЦЭМ!$A$39:$A$782,$A61,СВЦЭМ!$B$39:$B$782,X$47)+'СЕТ СН'!$G$11+СВЦЭМ!$D$10+'СЕТ СН'!$G$5-'СЕТ СН'!$G$21</f>
        <v>4583.3233026899998</v>
      </c>
      <c r="Y61" s="36">
        <f>SUMIFS(СВЦЭМ!$D$39:$D$782,СВЦЭМ!$A$39:$A$782,$A61,СВЦЭМ!$B$39:$B$782,Y$47)+'СЕТ СН'!$G$11+СВЦЭМ!$D$10+'СЕТ СН'!$G$5-'СЕТ СН'!$G$21</f>
        <v>4631.4479952700003</v>
      </c>
    </row>
    <row r="62" spans="1:25" ht="15.75" x14ac:dyDescent="0.2">
      <c r="A62" s="35">
        <f t="shared" si="1"/>
        <v>45245</v>
      </c>
      <c r="B62" s="36">
        <f>SUMIFS(СВЦЭМ!$D$39:$D$782,СВЦЭМ!$A$39:$A$782,$A62,СВЦЭМ!$B$39:$B$782,B$47)+'СЕТ СН'!$G$11+СВЦЭМ!$D$10+'СЕТ СН'!$G$5-'СЕТ СН'!$G$21</f>
        <v>4727.4530416600001</v>
      </c>
      <c r="C62" s="36">
        <f>SUMIFS(СВЦЭМ!$D$39:$D$782,СВЦЭМ!$A$39:$A$782,$A62,СВЦЭМ!$B$39:$B$782,C$47)+'СЕТ СН'!$G$11+СВЦЭМ!$D$10+'СЕТ СН'!$G$5-'СЕТ СН'!$G$21</f>
        <v>4788.5271484300001</v>
      </c>
      <c r="D62" s="36">
        <f>SUMIFS(СВЦЭМ!$D$39:$D$782,СВЦЭМ!$A$39:$A$782,$A62,СВЦЭМ!$B$39:$B$782,D$47)+'СЕТ СН'!$G$11+СВЦЭМ!$D$10+'СЕТ СН'!$G$5-'СЕТ СН'!$G$21</f>
        <v>4801.9660660899999</v>
      </c>
      <c r="E62" s="36">
        <f>SUMIFS(СВЦЭМ!$D$39:$D$782,СВЦЭМ!$A$39:$A$782,$A62,СВЦЭМ!$B$39:$B$782,E$47)+'СЕТ СН'!$G$11+СВЦЭМ!$D$10+'СЕТ СН'!$G$5-'СЕТ СН'!$G$21</f>
        <v>4797.3252447800005</v>
      </c>
      <c r="F62" s="36">
        <f>SUMIFS(СВЦЭМ!$D$39:$D$782,СВЦЭМ!$A$39:$A$782,$A62,СВЦЭМ!$B$39:$B$782,F$47)+'СЕТ СН'!$G$11+СВЦЭМ!$D$10+'СЕТ СН'!$G$5-'СЕТ СН'!$G$21</f>
        <v>4789.8924276099997</v>
      </c>
      <c r="G62" s="36">
        <f>SUMIFS(СВЦЭМ!$D$39:$D$782,СВЦЭМ!$A$39:$A$782,$A62,СВЦЭМ!$B$39:$B$782,G$47)+'СЕТ СН'!$G$11+СВЦЭМ!$D$10+'СЕТ СН'!$G$5-'СЕТ СН'!$G$21</f>
        <v>4796.7840692199998</v>
      </c>
      <c r="H62" s="36">
        <f>SUMIFS(СВЦЭМ!$D$39:$D$782,СВЦЭМ!$A$39:$A$782,$A62,СВЦЭМ!$B$39:$B$782,H$47)+'СЕТ СН'!$G$11+СВЦЭМ!$D$10+'СЕТ СН'!$G$5-'СЕТ СН'!$G$21</f>
        <v>4755.9435785400001</v>
      </c>
      <c r="I62" s="36">
        <f>SUMIFS(СВЦЭМ!$D$39:$D$782,СВЦЭМ!$A$39:$A$782,$A62,СВЦЭМ!$B$39:$B$782,I$47)+'СЕТ СН'!$G$11+СВЦЭМ!$D$10+'СЕТ СН'!$G$5-'СЕТ СН'!$G$21</f>
        <v>4666.4957057399997</v>
      </c>
      <c r="J62" s="36">
        <f>SUMIFS(СВЦЭМ!$D$39:$D$782,СВЦЭМ!$A$39:$A$782,$A62,СВЦЭМ!$B$39:$B$782,J$47)+'СЕТ СН'!$G$11+СВЦЭМ!$D$10+'СЕТ СН'!$G$5-'СЕТ СН'!$G$21</f>
        <v>4616.2929866100003</v>
      </c>
      <c r="K62" s="36">
        <f>SUMIFS(СВЦЭМ!$D$39:$D$782,СВЦЭМ!$A$39:$A$782,$A62,СВЦЭМ!$B$39:$B$782,K$47)+'СЕТ СН'!$G$11+СВЦЭМ!$D$10+'СЕТ СН'!$G$5-'СЕТ СН'!$G$21</f>
        <v>4578.2170998199999</v>
      </c>
      <c r="L62" s="36">
        <f>SUMIFS(СВЦЭМ!$D$39:$D$782,СВЦЭМ!$A$39:$A$782,$A62,СВЦЭМ!$B$39:$B$782,L$47)+'СЕТ СН'!$G$11+СВЦЭМ!$D$10+'СЕТ СН'!$G$5-'СЕТ СН'!$G$21</f>
        <v>4565.3135009199996</v>
      </c>
      <c r="M62" s="36">
        <f>SUMIFS(СВЦЭМ!$D$39:$D$782,СВЦЭМ!$A$39:$A$782,$A62,СВЦЭМ!$B$39:$B$782,M$47)+'СЕТ СН'!$G$11+СВЦЭМ!$D$10+'СЕТ СН'!$G$5-'СЕТ СН'!$G$21</f>
        <v>4568.1469093300002</v>
      </c>
      <c r="N62" s="36">
        <f>SUMIFS(СВЦЭМ!$D$39:$D$782,СВЦЭМ!$A$39:$A$782,$A62,СВЦЭМ!$B$39:$B$782,N$47)+'СЕТ СН'!$G$11+СВЦЭМ!$D$10+'СЕТ СН'!$G$5-'СЕТ СН'!$G$21</f>
        <v>4585.2238929899995</v>
      </c>
      <c r="O62" s="36">
        <f>SUMIFS(СВЦЭМ!$D$39:$D$782,СВЦЭМ!$A$39:$A$782,$A62,СВЦЭМ!$B$39:$B$782,O$47)+'СЕТ СН'!$G$11+СВЦЭМ!$D$10+'СЕТ СН'!$G$5-'СЕТ СН'!$G$21</f>
        <v>4573.0114662100004</v>
      </c>
      <c r="P62" s="36">
        <f>SUMIFS(СВЦЭМ!$D$39:$D$782,СВЦЭМ!$A$39:$A$782,$A62,СВЦЭМ!$B$39:$B$782,P$47)+'СЕТ СН'!$G$11+СВЦЭМ!$D$10+'СЕТ СН'!$G$5-'СЕТ СН'!$G$21</f>
        <v>4566.6561071599999</v>
      </c>
      <c r="Q62" s="36">
        <f>SUMIFS(СВЦЭМ!$D$39:$D$782,СВЦЭМ!$A$39:$A$782,$A62,СВЦЭМ!$B$39:$B$782,Q$47)+'СЕТ СН'!$G$11+СВЦЭМ!$D$10+'СЕТ СН'!$G$5-'СЕТ СН'!$G$21</f>
        <v>4605.2614701399998</v>
      </c>
      <c r="R62" s="36">
        <f>SUMIFS(СВЦЭМ!$D$39:$D$782,СВЦЭМ!$A$39:$A$782,$A62,СВЦЭМ!$B$39:$B$782,R$47)+'СЕТ СН'!$G$11+СВЦЭМ!$D$10+'СЕТ СН'!$G$5-'СЕТ СН'!$G$21</f>
        <v>4634.1307193699995</v>
      </c>
      <c r="S62" s="36">
        <f>SUMIFS(СВЦЭМ!$D$39:$D$782,СВЦЭМ!$A$39:$A$782,$A62,СВЦЭМ!$B$39:$B$782,S$47)+'СЕТ СН'!$G$11+СВЦЭМ!$D$10+'СЕТ СН'!$G$5-'СЕТ СН'!$G$21</f>
        <v>4598.68661574</v>
      </c>
      <c r="T62" s="36">
        <f>SUMIFS(СВЦЭМ!$D$39:$D$782,СВЦЭМ!$A$39:$A$782,$A62,СВЦЭМ!$B$39:$B$782,T$47)+'СЕТ СН'!$G$11+СВЦЭМ!$D$10+'СЕТ СН'!$G$5-'СЕТ СН'!$G$21</f>
        <v>4517.4555622600001</v>
      </c>
      <c r="U62" s="36">
        <f>SUMIFS(СВЦЭМ!$D$39:$D$782,СВЦЭМ!$A$39:$A$782,$A62,СВЦЭМ!$B$39:$B$782,U$47)+'СЕТ СН'!$G$11+СВЦЭМ!$D$10+'СЕТ СН'!$G$5-'СЕТ СН'!$G$21</f>
        <v>4533.2600575100005</v>
      </c>
      <c r="V62" s="36">
        <f>SUMIFS(СВЦЭМ!$D$39:$D$782,СВЦЭМ!$A$39:$A$782,$A62,СВЦЭМ!$B$39:$B$782,V$47)+'СЕТ СН'!$G$11+СВЦЭМ!$D$10+'СЕТ СН'!$G$5-'СЕТ СН'!$G$21</f>
        <v>4563.1616313300001</v>
      </c>
      <c r="W62" s="36">
        <f>SUMIFS(СВЦЭМ!$D$39:$D$782,СВЦЭМ!$A$39:$A$782,$A62,СВЦЭМ!$B$39:$B$782,W$47)+'СЕТ СН'!$G$11+СВЦЭМ!$D$10+'СЕТ СН'!$G$5-'СЕТ СН'!$G$21</f>
        <v>4580.3380704499996</v>
      </c>
      <c r="X62" s="36">
        <f>SUMIFS(СВЦЭМ!$D$39:$D$782,СВЦЭМ!$A$39:$A$782,$A62,СВЦЭМ!$B$39:$B$782,X$47)+'СЕТ СН'!$G$11+СВЦЭМ!$D$10+'СЕТ СН'!$G$5-'СЕТ СН'!$G$21</f>
        <v>4625.9968985599999</v>
      </c>
      <c r="Y62" s="36">
        <f>SUMIFS(СВЦЭМ!$D$39:$D$782,СВЦЭМ!$A$39:$A$782,$A62,СВЦЭМ!$B$39:$B$782,Y$47)+'СЕТ СН'!$G$11+СВЦЭМ!$D$10+'СЕТ СН'!$G$5-'СЕТ СН'!$G$21</f>
        <v>4680.9275322499998</v>
      </c>
    </row>
    <row r="63" spans="1:25" ht="15.75" x14ac:dyDescent="0.2">
      <c r="A63" s="35">
        <f t="shared" si="1"/>
        <v>45246</v>
      </c>
      <c r="B63" s="36">
        <f>SUMIFS(СВЦЭМ!$D$39:$D$782,СВЦЭМ!$A$39:$A$782,$A63,СВЦЭМ!$B$39:$B$782,B$47)+'СЕТ СН'!$G$11+СВЦЭМ!$D$10+'СЕТ СН'!$G$5-'СЕТ СН'!$G$21</f>
        <v>4668.2655043800005</v>
      </c>
      <c r="C63" s="36">
        <f>SUMIFS(СВЦЭМ!$D$39:$D$782,СВЦЭМ!$A$39:$A$782,$A63,СВЦЭМ!$B$39:$B$782,C$47)+'СЕТ СН'!$G$11+СВЦЭМ!$D$10+'СЕТ СН'!$G$5-'СЕТ СН'!$G$21</f>
        <v>4702.16277214</v>
      </c>
      <c r="D63" s="36">
        <f>SUMIFS(СВЦЭМ!$D$39:$D$782,СВЦЭМ!$A$39:$A$782,$A63,СВЦЭМ!$B$39:$B$782,D$47)+'СЕТ СН'!$G$11+СВЦЭМ!$D$10+'СЕТ СН'!$G$5-'СЕТ СН'!$G$21</f>
        <v>4737.8350002099996</v>
      </c>
      <c r="E63" s="36">
        <f>SUMIFS(СВЦЭМ!$D$39:$D$782,СВЦЭМ!$A$39:$A$782,$A63,СВЦЭМ!$B$39:$B$782,E$47)+'СЕТ СН'!$G$11+СВЦЭМ!$D$10+'СЕТ СН'!$G$5-'СЕТ СН'!$G$21</f>
        <v>4729.3530697599999</v>
      </c>
      <c r="F63" s="36">
        <f>SUMIFS(СВЦЭМ!$D$39:$D$782,СВЦЭМ!$A$39:$A$782,$A63,СВЦЭМ!$B$39:$B$782,F$47)+'СЕТ СН'!$G$11+СВЦЭМ!$D$10+'СЕТ СН'!$G$5-'СЕТ СН'!$G$21</f>
        <v>4720.9017105399998</v>
      </c>
      <c r="G63" s="36">
        <f>SUMIFS(СВЦЭМ!$D$39:$D$782,СВЦЭМ!$A$39:$A$782,$A63,СВЦЭМ!$B$39:$B$782,G$47)+'СЕТ СН'!$G$11+СВЦЭМ!$D$10+'СЕТ СН'!$G$5-'СЕТ СН'!$G$21</f>
        <v>4716.3286289500002</v>
      </c>
      <c r="H63" s="36">
        <f>SUMIFS(СВЦЭМ!$D$39:$D$782,СВЦЭМ!$A$39:$A$782,$A63,СВЦЭМ!$B$39:$B$782,H$47)+'СЕТ СН'!$G$11+СВЦЭМ!$D$10+'СЕТ СН'!$G$5-'СЕТ СН'!$G$21</f>
        <v>4654.4047484900002</v>
      </c>
      <c r="I63" s="36">
        <f>SUMIFS(СВЦЭМ!$D$39:$D$782,СВЦЭМ!$A$39:$A$782,$A63,СВЦЭМ!$B$39:$B$782,I$47)+'СЕТ СН'!$G$11+СВЦЭМ!$D$10+'СЕТ СН'!$G$5-'СЕТ СН'!$G$21</f>
        <v>4609.9158918200001</v>
      </c>
      <c r="J63" s="36">
        <f>SUMIFS(СВЦЭМ!$D$39:$D$782,СВЦЭМ!$A$39:$A$782,$A63,СВЦЭМ!$B$39:$B$782,J$47)+'СЕТ СН'!$G$11+СВЦЭМ!$D$10+'СЕТ СН'!$G$5-'СЕТ СН'!$G$21</f>
        <v>4583.8318009499999</v>
      </c>
      <c r="K63" s="36">
        <f>SUMIFS(СВЦЭМ!$D$39:$D$782,СВЦЭМ!$A$39:$A$782,$A63,СВЦЭМ!$B$39:$B$782,K$47)+'СЕТ СН'!$G$11+СВЦЭМ!$D$10+'СЕТ СН'!$G$5-'СЕТ СН'!$G$21</f>
        <v>4578.9807950300001</v>
      </c>
      <c r="L63" s="36">
        <f>SUMIFS(СВЦЭМ!$D$39:$D$782,СВЦЭМ!$A$39:$A$782,$A63,СВЦЭМ!$B$39:$B$782,L$47)+'СЕТ СН'!$G$11+СВЦЭМ!$D$10+'СЕТ СН'!$G$5-'СЕТ СН'!$G$21</f>
        <v>4613.0686435400003</v>
      </c>
      <c r="M63" s="36">
        <f>SUMIFS(СВЦЭМ!$D$39:$D$782,СВЦЭМ!$A$39:$A$782,$A63,СВЦЭМ!$B$39:$B$782,M$47)+'СЕТ СН'!$G$11+СВЦЭМ!$D$10+'СЕТ СН'!$G$5-'СЕТ СН'!$G$21</f>
        <v>4621.5578994299995</v>
      </c>
      <c r="N63" s="36">
        <f>SUMIFS(СВЦЭМ!$D$39:$D$782,СВЦЭМ!$A$39:$A$782,$A63,СВЦЭМ!$B$39:$B$782,N$47)+'СЕТ СН'!$G$11+СВЦЭМ!$D$10+'СЕТ СН'!$G$5-'СЕТ СН'!$G$21</f>
        <v>4646.31415715</v>
      </c>
      <c r="O63" s="36">
        <f>SUMIFS(СВЦЭМ!$D$39:$D$782,СВЦЭМ!$A$39:$A$782,$A63,СВЦЭМ!$B$39:$B$782,O$47)+'СЕТ СН'!$G$11+СВЦЭМ!$D$10+'СЕТ СН'!$G$5-'СЕТ СН'!$G$21</f>
        <v>4643.8747580399995</v>
      </c>
      <c r="P63" s="36">
        <f>SUMIFS(СВЦЭМ!$D$39:$D$782,СВЦЭМ!$A$39:$A$782,$A63,СВЦЭМ!$B$39:$B$782,P$47)+'СЕТ СН'!$G$11+СВЦЭМ!$D$10+'СЕТ СН'!$G$5-'СЕТ СН'!$G$21</f>
        <v>4623.1532611800003</v>
      </c>
      <c r="Q63" s="36">
        <f>SUMIFS(СВЦЭМ!$D$39:$D$782,СВЦЭМ!$A$39:$A$782,$A63,СВЦЭМ!$B$39:$B$782,Q$47)+'СЕТ СН'!$G$11+СВЦЭМ!$D$10+'СЕТ СН'!$G$5-'СЕТ СН'!$G$21</f>
        <v>4626.3577011400002</v>
      </c>
      <c r="R63" s="36">
        <f>SUMIFS(СВЦЭМ!$D$39:$D$782,СВЦЭМ!$A$39:$A$782,$A63,СВЦЭМ!$B$39:$B$782,R$47)+'СЕТ СН'!$G$11+СВЦЭМ!$D$10+'СЕТ СН'!$G$5-'СЕТ СН'!$G$21</f>
        <v>4677.2277327700003</v>
      </c>
      <c r="S63" s="36">
        <f>SUMIFS(СВЦЭМ!$D$39:$D$782,СВЦЭМ!$A$39:$A$782,$A63,СВЦЭМ!$B$39:$B$782,S$47)+'СЕТ СН'!$G$11+СВЦЭМ!$D$10+'СЕТ СН'!$G$5-'СЕТ СН'!$G$21</f>
        <v>4632.3278874799998</v>
      </c>
      <c r="T63" s="36">
        <f>SUMIFS(СВЦЭМ!$D$39:$D$782,СВЦЭМ!$A$39:$A$782,$A63,СВЦЭМ!$B$39:$B$782,T$47)+'СЕТ СН'!$G$11+СВЦЭМ!$D$10+'СЕТ СН'!$G$5-'СЕТ СН'!$G$21</f>
        <v>4532.8140487199998</v>
      </c>
      <c r="U63" s="36">
        <f>SUMIFS(СВЦЭМ!$D$39:$D$782,СВЦЭМ!$A$39:$A$782,$A63,СВЦЭМ!$B$39:$B$782,U$47)+'СЕТ СН'!$G$11+СВЦЭМ!$D$10+'СЕТ СН'!$G$5-'СЕТ СН'!$G$21</f>
        <v>4533.4524120599999</v>
      </c>
      <c r="V63" s="36">
        <f>SUMIFS(СВЦЭМ!$D$39:$D$782,СВЦЭМ!$A$39:$A$782,$A63,СВЦЭМ!$B$39:$B$782,V$47)+'СЕТ СН'!$G$11+СВЦЭМ!$D$10+'СЕТ СН'!$G$5-'СЕТ СН'!$G$21</f>
        <v>4562.9383936800004</v>
      </c>
      <c r="W63" s="36">
        <f>SUMIFS(СВЦЭМ!$D$39:$D$782,СВЦЭМ!$A$39:$A$782,$A63,СВЦЭМ!$B$39:$B$782,W$47)+'СЕТ СН'!$G$11+СВЦЭМ!$D$10+'СЕТ СН'!$G$5-'СЕТ СН'!$G$21</f>
        <v>4586.9035205099999</v>
      </c>
      <c r="X63" s="36">
        <f>SUMIFS(СВЦЭМ!$D$39:$D$782,СВЦЭМ!$A$39:$A$782,$A63,СВЦЭМ!$B$39:$B$782,X$47)+'СЕТ СН'!$G$11+СВЦЭМ!$D$10+'СЕТ СН'!$G$5-'СЕТ СН'!$G$21</f>
        <v>4618.56800372</v>
      </c>
      <c r="Y63" s="36">
        <f>SUMIFS(СВЦЭМ!$D$39:$D$782,СВЦЭМ!$A$39:$A$782,$A63,СВЦЭМ!$B$39:$B$782,Y$47)+'СЕТ СН'!$G$11+СВЦЭМ!$D$10+'СЕТ СН'!$G$5-'СЕТ СН'!$G$21</f>
        <v>4666.8572478200003</v>
      </c>
    </row>
    <row r="64" spans="1:25" ht="15.75" x14ac:dyDescent="0.2">
      <c r="A64" s="35">
        <f t="shared" si="1"/>
        <v>45247</v>
      </c>
      <c r="B64" s="36">
        <f>SUMIFS(СВЦЭМ!$D$39:$D$782,СВЦЭМ!$A$39:$A$782,$A64,СВЦЭМ!$B$39:$B$782,B$47)+'СЕТ СН'!$G$11+СВЦЭМ!$D$10+'СЕТ СН'!$G$5-'СЕТ СН'!$G$21</f>
        <v>4700.0022716599997</v>
      </c>
      <c r="C64" s="36">
        <f>SUMIFS(СВЦЭМ!$D$39:$D$782,СВЦЭМ!$A$39:$A$782,$A64,СВЦЭМ!$B$39:$B$782,C$47)+'СЕТ СН'!$G$11+СВЦЭМ!$D$10+'СЕТ СН'!$G$5-'СЕТ СН'!$G$21</f>
        <v>4750.2332158500003</v>
      </c>
      <c r="D64" s="36">
        <f>SUMIFS(СВЦЭМ!$D$39:$D$782,СВЦЭМ!$A$39:$A$782,$A64,СВЦЭМ!$B$39:$B$782,D$47)+'СЕТ СН'!$G$11+СВЦЭМ!$D$10+'СЕТ СН'!$G$5-'СЕТ СН'!$G$21</f>
        <v>4769.3243831399996</v>
      </c>
      <c r="E64" s="36">
        <f>SUMIFS(СВЦЭМ!$D$39:$D$782,СВЦЭМ!$A$39:$A$782,$A64,СВЦЭМ!$B$39:$B$782,E$47)+'СЕТ СН'!$G$11+СВЦЭМ!$D$10+'СЕТ СН'!$G$5-'СЕТ СН'!$G$21</f>
        <v>4765.1852052100003</v>
      </c>
      <c r="F64" s="36">
        <f>SUMIFS(СВЦЭМ!$D$39:$D$782,СВЦЭМ!$A$39:$A$782,$A64,СВЦЭМ!$B$39:$B$782,F$47)+'СЕТ СН'!$G$11+СВЦЭМ!$D$10+'СЕТ СН'!$G$5-'СЕТ СН'!$G$21</f>
        <v>4755.5001074600004</v>
      </c>
      <c r="G64" s="36">
        <f>SUMIFS(СВЦЭМ!$D$39:$D$782,СВЦЭМ!$A$39:$A$782,$A64,СВЦЭМ!$B$39:$B$782,G$47)+'СЕТ СН'!$G$11+СВЦЭМ!$D$10+'СЕТ СН'!$G$5-'СЕТ СН'!$G$21</f>
        <v>4755.978306</v>
      </c>
      <c r="H64" s="36">
        <f>SUMIFS(СВЦЭМ!$D$39:$D$782,СВЦЭМ!$A$39:$A$782,$A64,СВЦЭМ!$B$39:$B$782,H$47)+'СЕТ СН'!$G$11+СВЦЭМ!$D$10+'СЕТ СН'!$G$5-'СЕТ СН'!$G$21</f>
        <v>4704.12492561</v>
      </c>
      <c r="I64" s="36">
        <f>SUMIFS(СВЦЭМ!$D$39:$D$782,СВЦЭМ!$A$39:$A$782,$A64,СВЦЭМ!$B$39:$B$782,I$47)+'СЕТ СН'!$G$11+СВЦЭМ!$D$10+'СЕТ СН'!$G$5-'СЕТ СН'!$G$21</f>
        <v>4618.0574676199994</v>
      </c>
      <c r="J64" s="36">
        <f>SUMIFS(СВЦЭМ!$D$39:$D$782,СВЦЭМ!$A$39:$A$782,$A64,СВЦЭМ!$B$39:$B$782,J$47)+'СЕТ СН'!$G$11+СВЦЭМ!$D$10+'СЕТ СН'!$G$5-'СЕТ СН'!$G$21</f>
        <v>4526.5149119400003</v>
      </c>
      <c r="K64" s="36">
        <f>SUMIFS(СВЦЭМ!$D$39:$D$782,СВЦЭМ!$A$39:$A$782,$A64,СВЦЭМ!$B$39:$B$782,K$47)+'СЕТ СН'!$G$11+СВЦЭМ!$D$10+'СЕТ СН'!$G$5-'СЕТ СН'!$G$21</f>
        <v>4534.2033797799995</v>
      </c>
      <c r="L64" s="36">
        <f>SUMIFS(СВЦЭМ!$D$39:$D$782,СВЦЭМ!$A$39:$A$782,$A64,СВЦЭМ!$B$39:$B$782,L$47)+'СЕТ СН'!$G$11+СВЦЭМ!$D$10+'СЕТ СН'!$G$5-'СЕТ СН'!$G$21</f>
        <v>4533.2699336099995</v>
      </c>
      <c r="M64" s="36">
        <f>SUMIFS(СВЦЭМ!$D$39:$D$782,СВЦЭМ!$A$39:$A$782,$A64,СВЦЭМ!$B$39:$B$782,M$47)+'СЕТ СН'!$G$11+СВЦЭМ!$D$10+'СЕТ СН'!$G$5-'СЕТ СН'!$G$21</f>
        <v>4554.7535550600005</v>
      </c>
      <c r="N64" s="36">
        <f>SUMIFS(СВЦЭМ!$D$39:$D$782,СВЦЭМ!$A$39:$A$782,$A64,СВЦЭМ!$B$39:$B$782,N$47)+'СЕТ СН'!$G$11+СВЦЭМ!$D$10+'СЕТ СН'!$G$5-'СЕТ СН'!$G$21</f>
        <v>4574.0975434399998</v>
      </c>
      <c r="O64" s="36">
        <f>SUMIFS(СВЦЭМ!$D$39:$D$782,СВЦЭМ!$A$39:$A$782,$A64,СВЦЭМ!$B$39:$B$782,O$47)+'СЕТ СН'!$G$11+СВЦЭМ!$D$10+'СЕТ СН'!$G$5-'СЕТ СН'!$G$21</f>
        <v>4616.1213178099997</v>
      </c>
      <c r="P64" s="36">
        <f>SUMIFS(СВЦЭМ!$D$39:$D$782,СВЦЭМ!$A$39:$A$782,$A64,СВЦЭМ!$B$39:$B$782,P$47)+'СЕТ СН'!$G$11+СВЦЭМ!$D$10+'СЕТ СН'!$G$5-'СЕТ СН'!$G$21</f>
        <v>4675.4736993300003</v>
      </c>
      <c r="Q64" s="36">
        <f>SUMIFS(СВЦЭМ!$D$39:$D$782,СВЦЭМ!$A$39:$A$782,$A64,СВЦЭМ!$B$39:$B$782,Q$47)+'СЕТ СН'!$G$11+СВЦЭМ!$D$10+'СЕТ СН'!$G$5-'СЕТ СН'!$G$21</f>
        <v>4654.9352706999998</v>
      </c>
      <c r="R64" s="36">
        <f>SUMIFS(СВЦЭМ!$D$39:$D$782,СВЦЭМ!$A$39:$A$782,$A64,СВЦЭМ!$B$39:$B$782,R$47)+'СЕТ СН'!$G$11+СВЦЭМ!$D$10+'СЕТ СН'!$G$5-'СЕТ СН'!$G$21</f>
        <v>4662.8245969500003</v>
      </c>
      <c r="S64" s="36">
        <f>SUMIFS(СВЦЭМ!$D$39:$D$782,СВЦЭМ!$A$39:$A$782,$A64,СВЦЭМ!$B$39:$B$782,S$47)+'СЕТ СН'!$G$11+СВЦЭМ!$D$10+'СЕТ СН'!$G$5-'СЕТ СН'!$G$21</f>
        <v>4614.9585364599998</v>
      </c>
      <c r="T64" s="36">
        <f>SUMIFS(СВЦЭМ!$D$39:$D$782,СВЦЭМ!$A$39:$A$782,$A64,СВЦЭМ!$B$39:$B$782,T$47)+'СЕТ СН'!$G$11+СВЦЭМ!$D$10+'СЕТ СН'!$G$5-'СЕТ СН'!$G$21</f>
        <v>4548.6954708800004</v>
      </c>
      <c r="U64" s="36">
        <f>SUMIFS(СВЦЭМ!$D$39:$D$782,СВЦЭМ!$A$39:$A$782,$A64,СВЦЭМ!$B$39:$B$782,U$47)+'СЕТ СН'!$G$11+СВЦЭМ!$D$10+'СЕТ СН'!$G$5-'СЕТ СН'!$G$21</f>
        <v>4534.1001346800003</v>
      </c>
      <c r="V64" s="36">
        <f>SUMIFS(СВЦЭМ!$D$39:$D$782,СВЦЭМ!$A$39:$A$782,$A64,СВЦЭМ!$B$39:$B$782,V$47)+'СЕТ СН'!$G$11+СВЦЭМ!$D$10+'СЕТ СН'!$G$5-'СЕТ СН'!$G$21</f>
        <v>4601.7876812699997</v>
      </c>
      <c r="W64" s="36">
        <f>SUMIFS(СВЦЭМ!$D$39:$D$782,СВЦЭМ!$A$39:$A$782,$A64,СВЦЭМ!$B$39:$B$782,W$47)+'СЕТ СН'!$G$11+СВЦЭМ!$D$10+'СЕТ СН'!$G$5-'СЕТ СН'!$G$21</f>
        <v>4613.7434394399997</v>
      </c>
      <c r="X64" s="36">
        <f>SUMIFS(СВЦЭМ!$D$39:$D$782,СВЦЭМ!$A$39:$A$782,$A64,СВЦЭМ!$B$39:$B$782,X$47)+'СЕТ СН'!$G$11+СВЦЭМ!$D$10+'СЕТ СН'!$G$5-'СЕТ СН'!$G$21</f>
        <v>4621.8238193699999</v>
      </c>
      <c r="Y64" s="36">
        <f>SUMIFS(СВЦЭМ!$D$39:$D$782,СВЦЭМ!$A$39:$A$782,$A64,СВЦЭМ!$B$39:$B$782,Y$47)+'СЕТ СН'!$G$11+СВЦЭМ!$D$10+'СЕТ СН'!$G$5-'СЕТ СН'!$G$21</f>
        <v>4708.5472835399996</v>
      </c>
    </row>
    <row r="65" spans="1:26" ht="15.75" x14ac:dyDescent="0.2">
      <c r="A65" s="35">
        <f t="shared" si="1"/>
        <v>45248</v>
      </c>
      <c r="B65" s="36">
        <f>SUMIFS(СВЦЭМ!$D$39:$D$782,СВЦЭМ!$A$39:$A$782,$A65,СВЦЭМ!$B$39:$B$782,B$47)+'СЕТ СН'!$G$11+СВЦЭМ!$D$10+'СЕТ СН'!$G$5-'СЕТ СН'!$G$21</f>
        <v>4706.0401646600003</v>
      </c>
      <c r="C65" s="36">
        <f>SUMIFS(СВЦЭМ!$D$39:$D$782,СВЦЭМ!$A$39:$A$782,$A65,СВЦЭМ!$B$39:$B$782,C$47)+'СЕТ СН'!$G$11+СВЦЭМ!$D$10+'СЕТ СН'!$G$5-'СЕТ СН'!$G$21</f>
        <v>4686.7309507099999</v>
      </c>
      <c r="D65" s="36">
        <f>SUMIFS(СВЦЭМ!$D$39:$D$782,СВЦЭМ!$A$39:$A$782,$A65,СВЦЭМ!$B$39:$B$782,D$47)+'СЕТ СН'!$G$11+СВЦЭМ!$D$10+'СЕТ СН'!$G$5-'СЕТ СН'!$G$21</f>
        <v>4714.6693149800003</v>
      </c>
      <c r="E65" s="36">
        <f>SUMIFS(СВЦЭМ!$D$39:$D$782,СВЦЭМ!$A$39:$A$782,$A65,СВЦЭМ!$B$39:$B$782,E$47)+'СЕТ СН'!$G$11+СВЦЭМ!$D$10+'СЕТ СН'!$G$5-'СЕТ СН'!$G$21</f>
        <v>4722.2979698600002</v>
      </c>
      <c r="F65" s="36">
        <f>SUMIFS(СВЦЭМ!$D$39:$D$782,СВЦЭМ!$A$39:$A$782,$A65,СВЦЭМ!$B$39:$B$782,F$47)+'СЕТ СН'!$G$11+СВЦЭМ!$D$10+'СЕТ СН'!$G$5-'СЕТ СН'!$G$21</f>
        <v>4725.7501862899999</v>
      </c>
      <c r="G65" s="36">
        <f>SUMIFS(СВЦЭМ!$D$39:$D$782,СВЦЭМ!$A$39:$A$782,$A65,СВЦЭМ!$B$39:$B$782,G$47)+'СЕТ СН'!$G$11+СВЦЭМ!$D$10+'СЕТ СН'!$G$5-'СЕТ СН'!$G$21</f>
        <v>4710.2260890099997</v>
      </c>
      <c r="H65" s="36">
        <f>SUMIFS(СВЦЭМ!$D$39:$D$782,СВЦЭМ!$A$39:$A$782,$A65,СВЦЭМ!$B$39:$B$782,H$47)+'СЕТ СН'!$G$11+СВЦЭМ!$D$10+'СЕТ СН'!$G$5-'СЕТ СН'!$G$21</f>
        <v>4698.8904747100005</v>
      </c>
      <c r="I65" s="36">
        <f>SUMIFS(СВЦЭМ!$D$39:$D$782,СВЦЭМ!$A$39:$A$782,$A65,СВЦЭМ!$B$39:$B$782,I$47)+'СЕТ СН'!$G$11+СВЦЭМ!$D$10+'СЕТ СН'!$G$5-'СЕТ СН'!$G$21</f>
        <v>4735.96812374</v>
      </c>
      <c r="J65" s="36">
        <f>SUMIFS(СВЦЭМ!$D$39:$D$782,СВЦЭМ!$A$39:$A$782,$A65,СВЦЭМ!$B$39:$B$782,J$47)+'СЕТ СН'!$G$11+СВЦЭМ!$D$10+'СЕТ СН'!$G$5-'СЕТ СН'!$G$21</f>
        <v>4705.3482626799996</v>
      </c>
      <c r="K65" s="36">
        <f>SUMIFS(СВЦЭМ!$D$39:$D$782,СВЦЭМ!$A$39:$A$782,$A65,СВЦЭМ!$B$39:$B$782,K$47)+'СЕТ СН'!$G$11+СВЦЭМ!$D$10+'СЕТ СН'!$G$5-'СЕТ СН'!$G$21</f>
        <v>4638.6712112200003</v>
      </c>
      <c r="L65" s="36">
        <f>SUMIFS(СВЦЭМ!$D$39:$D$782,СВЦЭМ!$A$39:$A$782,$A65,СВЦЭМ!$B$39:$B$782,L$47)+'СЕТ СН'!$G$11+СВЦЭМ!$D$10+'СЕТ СН'!$G$5-'СЕТ СН'!$G$21</f>
        <v>4615.9848376400005</v>
      </c>
      <c r="M65" s="36">
        <f>SUMIFS(СВЦЭМ!$D$39:$D$782,СВЦЭМ!$A$39:$A$782,$A65,СВЦЭМ!$B$39:$B$782,M$47)+'СЕТ СН'!$G$11+СВЦЭМ!$D$10+'СЕТ СН'!$G$5-'СЕТ СН'!$G$21</f>
        <v>4617.4382673600003</v>
      </c>
      <c r="N65" s="36">
        <f>SUMIFS(СВЦЭМ!$D$39:$D$782,СВЦЭМ!$A$39:$A$782,$A65,СВЦЭМ!$B$39:$B$782,N$47)+'СЕТ СН'!$G$11+СВЦЭМ!$D$10+'СЕТ СН'!$G$5-'СЕТ СН'!$G$21</f>
        <v>4602.44793957</v>
      </c>
      <c r="O65" s="36">
        <f>SUMIFS(СВЦЭМ!$D$39:$D$782,СВЦЭМ!$A$39:$A$782,$A65,СВЦЭМ!$B$39:$B$782,O$47)+'СЕТ СН'!$G$11+СВЦЭМ!$D$10+'СЕТ СН'!$G$5-'СЕТ СН'!$G$21</f>
        <v>4619.24532215</v>
      </c>
      <c r="P65" s="36">
        <f>SUMIFS(СВЦЭМ!$D$39:$D$782,СВЦЭМ!$A$39:$A$782,$A65,СВЦЭМ!$B$39:$B$782,P$47)+'СЕТ СН'!$G$11+СВЦЭМ!$D$10+'СЕТ СН'!$G$5-'СЕТ СН'!$G$21</f>
        <v>4662.8565371300001</v>
      </c>
      <c r="Q65" s="36">
        <f>SUMIFS(СВЦЭМ!$D$39:$D$782,СВЦЭМ!$A$39:$A$782,$A65,СВЦЭМ!$B$39:$B$782,Q$47)+'СЕТ СН'!$G$11+СВЦЭМ!$D$10+'СЕТ СН'!$G$5-'СЕТ СН'!$G$21</f>
        <v>4664.17542968</v>
      </c>
      <c r="R65" s="36">
        <f>SUMIFS(СВЦЭМ!$D$39:$D$782,СВЦЭМ!$A$39:$A$782,$A65,СВЦЭМ!$B$39:$B$782,R$47)+'СЕТ СН'!$G$11+СВЦЭМ!$D$10+'СЕТ СН'!$G$5-'СЕТ СН'!$G$21</f>
        <v>4676.4865443899998</v>
      </c>
      <c r="S65" s="36">
        <f>SUMIFS(СВЦЭМ!$D$39:$D$782,СВЦЭМ!$A$39:$A$782,$A65,СВЦЭМ!$B$39:$B$782,S$47)+'СЕТ СН'!$G$11+СВЦЭМ!$D$10+'СЕТ СН'!$G$5-'СЕТ СН'!$G$21</f>
        <v>4648.8540914799996</v>
      </c>
      <c r="T65" s="36">
        <f>SUMIFS(СВЦЭМ!$D$39:$D$782,СВЦЭМ!$A$39:$A$782,$A65,СВЦЭМ!$B$39:$B$782,T$47)+'СЕТ СН'!$G$11+СВЦЭМ!$D$10+'СЕТ СН'!$G$5-'СЕТ СН'!$G$21</f>
        <v>4592.9940184799998</v>
      </c>
      <c r="U65" s="36">
        <f>SUMIFS(СВЦЭМ!$D$39:$D$782,СВЦЭМ!$A$39:$A$782,$A65,СВЦЭМ!$B$39:$B$782,U$47)+'СЕТ СН'!$G$11+СВЦЭМ!$D$10+'СЕТ СН'!$G$5-'СЕТ СН'!$G$21</f>
        <v>4596.6628403200002</v>
      </c>
      <c r="V65" s="36">
        <f>SUMIFS(СВЦЭМ!$D$39:$D$782,СВЦЭМ!$A$39:$A$782,$A65,СВЦЭМ!$B$39:$B$782,V$47)+'СЕТ СН'!$G$11+СВЦЭМ!$D$10+'СЕТ СН'!$G$5-'СЕТ СН'!$G$21</f>
        <v>4624.5191415600002</v>
      </c>
      <c r="W65" s="36">
        <f>SUMIFS(СВЦЭМ!$D$39:$D$782,СВЦЭМ!$A$39:$A$782,$A65,СВЦЭМ!$B$39:$B$782,W$47)+'СЕТ СН'!$G$11+СВЦЭМ!$D$10+'СЕТ СН'!$G$5-'СЕТ СН'!$G$21</f>
        <v>4646.2651982099997</v>
      </c>
      <c r="X65" s="36">
        <f>SUMIFS(СВЦЭМ!$D$39:$D$782,СВЦЭМ!$A$39:$A$782,$A65,СВЦЭМ!$B$39:$B$782,X$47)+'СЕТ СН'!$G$11+СВЦЭМ!$D$10+'СЕТ СН'!$G$5-'СЕТ СН'!$G$21</f>
        <v>4682.5857929000003</v>
      </c>
      <c r="Y65" s="36">
        <f>SUMIFS(СВЦЭМ!$D$39:$D$782,СВЦЭМ!$A$39:$A$782,$A65,СВЦЭМ!$B$39:$B$782,Y$47)+'СЕТ СН'!$G$11+СВЦЭМ!$D$10+'СЕТ СН'!$G$5-'СЕТ СН'!$G$21</f>
        <v>4734.0069214499999</v>
      </c>
    </row>
    <row r="66" spans="1:26" ht="15.75" x14ac:dyDescent="0.2">
      <c r="A66" s="35">
        <f t="shared" si="1"/>
        <v>45249</v>
      </c>
      <c r="B66" s="36">
        <f>SUMIFS(СВЦЭМ!$D$39:$D$782,СВЦЭМ!$A$39:$A$782,$A66,СВЦЭМ!$B$39:$B$782,B$47)+'СЕТ СН'!$G$11+СВЦЭМ!$D$10+'СЕТ СН'!$G$5-'СЕТ СН'!$G$21</f>
        <v>4760.4323446500002</v>
      </c>
      <c r="C66" s="36">
        <f>SUMIFS(СВЦЭМ!$D$39:$D$782,СВЦЭМ!$A$39:$A$782,$A66,СВЦЭМ!$B$39:$B$782,C$47)+'СЕТ СН'!$G$11+СВЦЭМ!$D$10+'СЕТ СН'!$G$5-'СЕТ СН'!$G$21</f>
        <v>4768.3376784299999</v>
      </c>
      <c r="D66" s="36">
        <f>SUMIFS(СВЦЭМ!$D$39:$D$782,СВЦЭМ!$A$39:$A$782,$A66,СВЦЭМ!$B$39:$B$782,D$47)+'СЕТ СН'!$G$11+СВЦЭМ!$D$10+'СЕТ СН'!$G$5-'СЕТ СН'!$G$21</f>
        <v>4810.7264419900002</v>
      </c>
      <c r="E66" s="36">
        <f>SUMIFS(СВЦЭМ!$D$39:$D$782,СВЦЭМ!$A$39:$A$782,$A66,СВЦЭМ!$B$39:$B$782,E$47)+'СЕТ СН'!$G$11+СВЦЭМ!$D$10+'СЕТ СН'!$G$5-'СЕТ СН'!$G$21</f>
        <v>4817.1947370300004</v>
      </c>
      <c r="F66" s="36">
        <f>SUMIFS(СВЦЭМ!$D$39:$D$782,СВЦЭМ!$A$39:$A$782,$A66,СВЦЭМ!$B$39:$B$782,F$47)+'СЕТ СН'!$G$11+СВЦЭМ!$D$10+'СЕТ СН'!$G$5-'СЕТ СН'!$G$21</f>
        <v>4808.4818620300002</v>
      </c>
      <c r="G66" s="36">
        <f>SUMIFS(СВЦЭМ!$D$39:$D$782,СВЦЭМ!$A$39:$A$782,$A66,СВЦЭМ!$B$39:$B$782,G$47)+'СЕТ СН'!$G$11+СВЦЭМ!$D$10+'СЕТ СН'!$G$5-'СЕТ СН'!$G$21</f>
        <v>4814.7273758499996</v>
      </c>
      <c r="H66" s="36">
        <f>SUMIFS(СВЦЭМ!$D$39:$D$782,СВЦЭМ!$A$39:$A$782,$A66,СВЦЭМ!$B$39:$B$782,H$47)+'СЕТ СН'!$G$11+СВЦЭМ!$D$10+'СЕТ СН'!$G$5-'СЕТ СН'!$G$21</f>
        <v>4804.4483584600002</v>
      </c>
      <c r="I66" s="36">
        <f>SUMIFS(СВЦЭМ!$D$39:$D$782,СВЦЭМ!$A$39:$A$782,$A66,СВЦЭМ!$B$39:$B$782,I$47)+'СЕТ СН'!$G$11+СВЦЭМ!$D$10+'СЕТ СН'!$G$5-'СЕТ СН'!$G$21</f>
        <v>4796.4187960999998</v>
      </c>
      <c r="J66" s="36">
        <f>SUMIFS(СВЦЭМ!$D$39:$D$782,СВЦЭМ!$A$39:$A$782,$A66,СВЦЭМ!$B$39:$B$782,J$47)+'СЕТ СН'!$G$11+СВЦЭМ!$D$10+'СЕТ СН'!$G$5-'СЕТ СН'!$G$21</f>
        <v>4781.2769214500004</v>
      </c>
      <c r="K66" s="36">
        <f>SUMIFS(СВЦЭМ!$D$39:$D$782,СВЦЭМ!$A$39:$A$782,$A66,СВЦЭМ!$B$39:$B$782,K$47)+'СЕТ СН'!$G$11+СВЦЭМ!$D$10+'СЕТ СН'!$G$5-'СЕТ СН'!$G$21</f>
        <v>4734.4940220999997</v>
      </c>
      <c r="L66" s="36">
        <f>SUMIFS(СВЦЭМ!$D$39:$D$782,СВЦЭМ!$A$39:$A$782,$A66,СВЦЭМ!$B$39:$B$782,L$47)+'СЕТ СН'!$G$11+СВЦЭМ!$D$10+'СЕТ СН'!$G$5-'СЕТ СН'!$G$21</f>
        <v>4693.2073513899995</v>
      </c>
      <c r="M66" s="36">
        <f>SUMIFS(СВЦЭМ!$D$39:$D$782,СВЦЭМ!$A$39:$A$782,$A66,СВЦЭМ!$B$39:$B$782,M$47)+'СЕТ СН'!$G$11+СВЦЭМ!$D$10+'СЕТ СН'!$G$5-'СЕТ СН'!$G$21</f>
        <v>4683.7189608899998</v>
      </c>
      <c r="N66" s="36">
        <f>SUMIFS(СВЦЭМ!$D$39:$D$782,СВЦЭМ!$A$39:$A$782,$A66,СВЦЭМ!$B$39:$B$782,N$47)+'СЕТ СН'!$G$11+СВЦЭМ!$D$10+'СЕТ СН'!$G$5-'СЕТ СН'!$G$21</f>
        <v>4699.29191386</v>
      </c>
      <c r="O66" s="36">
        <f>SUMIFS(СВЦЭМ!$D$39:$D$782,СВЦЭМ!$A$39:$A$782,$A66,СВЦЭМ!$B$39:$B$782,O$47)+'СЕТ СН'!$G$11+СВЦЭМ!$D$10+'СЕТ СН'!$G$5-'СЕТ СН'!$G$21</f>
        <v>4738.6424865299996</v>
      </c>
      <c r="P66" s="36">
        <f>SUMIFS(СВЦЭМ!$D$39:$D$782,СВЦЭМ!$A$39:$A$782,$A66,СВЦЭМ!$B$39:$B$782,P$47)+'СЕТ СН'!$G$11+СВЦЭМ!$D$10+'СЕТ СН'!$G$5-'СЕТ СН'!$G$21</f>
        <v>4740.2386334499997</v>
      </c>
      <c r="Q66" s="36">
        <f>SUMIFS(СВЦЭМ!$D$39:$D$782,СВЦЭМ!$A$39:$A$782,$A66,СВЦЭМ!$B$39:$B$782,Q$47)+'СЕТ СН'!$G$11+СВЦЭМ!$D$10+'СЕТ СН'!$G$5-'СЕТ СН'!$G$21</f>
        <v>4755.0901347500003</v>
      </c>
      <c r="R66" s="36">
        <f>SUMIFS(СВЦЭМ!$D$39:$D$782,СВЦЭМ!$A$39:$A$782,$A66,СВЦЭМ!$B$39:$B$782,R$47)+'СЕТ СН'!$G$11+СВЦЭМ!$D$10+'СЕТ СН'!$G$5-'СЕТ СН'!$G$21</f>
        <v>4736.3856962899999</v>
      </c>
      <c r="S66" s="36">
        <f>SUMIFS(СВЦЭМ!$D$39:$D$782,СВЦЭМ!$A$39:$A$782,$A66,СВЦЭМ!$B$39:$B$782,S$47)+'СЕТ СН'!$G$11+СВЦЭМ!$D$10+'СЕТ СН'!$G$5-'СЕТ СН'!$G$21</f>
        <v>4714.8897354999999</v>
      </c>
      <c r="T66" s="36">
        <f>SUMIFS(СВЦЭМ!$D$39:$D$782,СВЦЭМ!$A$39:$A$782,$A66,СВЦЭМ!$B$39:$B$782,T$47)+'СЕТ СН'!$G$11+СВЦЭМ!$D$10+'СЕТ СН'!$G$5-'СЕТ СН'!$G$21</f>
        <v>4659.7616030899999</v>
      </c>
      <c r="U66" s="36">
        <f>SUMIFS(СВЦЭМ!$D$39:$D$782,СВЦЭМ!$A$39:$A$782,$A66,СВЦЭМ!$B$39:$B$782,U$47)+'СЕТ СН'!$G$11+СВЦЭМ!$D$10+'СЕТ СН'!$G$5-'СЕТ СН'!$G$21</f>
        <v>4661.4074463899997</v>
      </c>
      <c r="V66" s="36">
        <f>SUMIFS(СВЦЭМ!$D$39:$D$782,СВЦЭМ!$A$39:$A$782,$A66,СВЦЭМ!$B$39:$B$782,V$47)+'СЕТ СН'!$G$11+СВЦЭМ!$D$10+'СЕТ СН'!$G$5-'СЕТ СН'!$G$21</f>
        <v>4696.2976391399998</v>
      </c>
      <c r="W66" s="36">
        <f>SUMIFS(СВЦЭМ!$D$39:$D$782,СВЦЭМ!$A$39:$A$782,$A66,СВЦЭМ!$B$39:$B$782,W$47)+'СЕТ СН'!$G$11+СВЦЭМ!$D$10+'СЕТ СН'!$G$5-'СЕТ СН'!$G$21</f>
        <v>4713.9459019099995</v>
      </c>
      <c r="X66" s="36">
        <f>SUMIFS(СВЦЭМ!$D$39:$D$782,СВЦЭМ!$A$39:$A$782,$A66,СВЦЭМ!$B$39:$B$782,X$47)+'СЕТ СН'!$G$11+СВЦЭМ!$D$10+'СЕТ СН'!$G$5-'СЕТ СН'!$G$21</f>
        <v>4759.6806728299998</v>
      </c>
      <c r="Y66" s="36">
        <f>SUMIFS(СВЦЭМ!$D$39:$D$782,СВЦЭМ!$A$39:$A$782,$A66,СВЦЭМ!$B$39:$B$782,Y$47)+'СЕТ СН'!$G$11+СВЦЭМ!$D$10+'СЕТ СН'!$G$5-'СЕТ СН'!$G$21</f>
        <v>4800.8047089399997</v>
      </c>
    </row>
    <row r="67" spans="1:26" ht="15.75" x14ac:dyDescent="0.2">
      <c r="A67" s="35">
        <f t="shared" si="1"/>
        <v>45250</v>
      </c>
      <c r="B67" s="36">
        <f>SUMIFS(СВЦЭМ!$D$39:$D$782,СВЦЭМ!$A$39:$A$782,$A67,СВЦЭМ!$B$39:$B$782,B$47)+'СЕТ СН'!$G$11+СВЦЭМ!$D$10+'СЕТ СН'!$G$5-'СЕТ СН'!$G$21</f>
        <v>4747.1212128400002</v>
      </c>
      <c r="C67" s="36">
        <f>SUMIFS(СВЦЭМ!$D$39:$D$782,СВЦЭМ!$A$39:$A$782,$A67,СВЦЭМ!$B$39:$B$782,C$47)+'СЕТ СН'!$G$11+СВЦЭМ!$D$10+'СЕТ СН'!$G$5-'СЕТ СН'!$G$21</f>
        <v>4788.95601326</v>
      </c>
      <c r="D67" s="36">
        <f>SUMIFS(СВЦЭМ!$D$39:$D$782,СВЦЭМ!$A$39:$A$782,$A67,СВЦЭМ!$B$39:$B$782,D$47)+'СЕТ СН'!$G$11+СВЦЭМ!$D$10+'СЕТ СН'!$G$5-'СЕТ СН'!$G$21</f>
        <v>4847.8884651299995</v>
      </c>
      <c r="E67" s="36">
        <f>SUMIFS(СВЦЭМ!$D$39:$D$782,СВЦЭМ!$A$39:$A$782,$A67,СВЦЭМ!$B$39:$B$782,E$47)+'СЕТ СН'!$G$11+СВЦЭМ!$D$10+'СЕТ СН'!$G$5-'СЕТ СН'!$G$21</f>
        <v>4828.8164270500001</v>
      </c>
      <c r="F67" s="36">
        <f>SUMIFS(СВЦЭМ!$D$39:$D$782,СВЦЭМ!$A$39:$A$782,$A67,СВЦЭМ!$B$39:$B$782,F$47)+'СЕТ СН'!$G$11+СВЦЭМ!$D$10+'СЕТ СН'!$G$5-'СЕТ СН'!$G$21</f>
        <v>4822.2644201999992</v>
      </c>
      <c r="G67" s="36">
        <f>SUMIFS(СВЦЭМ!$D$39:$D$782,СВЦЭМ!$A$39:$A$782,$A67,СВЦЭМ!$B$39:$B$782,G$47)+'СЕТ СН'!$G$11+СВЦЭМ!$D$10+'СЕТ СН'!$G$5-'СЕТ СН'!$G$21</f>
        <v>4828.0806572299998</v>
      </c>
      <c r="H67" s="36">
        <f>SUMIFS(СВЦЭМ!$D$39:$D$782,СВЦЭМ!$A$39:$A$782,$A67,СВЦЭМ!$B$39:$B$782,H$47)+'СЕТ СН'!$G$11+СВЦЭМ!$D$10+'СЕТ СН'!$G$5-'СЕТ СН'!$G$21</f>
        <v>4781.2330529499995</v>
      </c>
      <c r="I67" s="36">
        <f>SUMIFS(СВЦЭМ!$D$39:$D$782,СВЦЭМ!$A$39:$A$782,$A67,СВЦЭМ!$B$39:$B$782,I$47)+'СЕТ СН'!$G$11+СВЦЭМ!$D$10+'СЕТ СН'!$G$5-'СЕТ СН'!$G$21</f>
        <v>4736.1821898600001</v>
      </c>
      <c r="J67" s="36">
        <f>SUMIFS(СВЦЭМ!$D$39:$D$782,СВЦЭМ!$A$39:$A$782,$A67,СВЦЭМ!$B$39:$B$782,J$47)+'СЕТ СН'!$G$11+СВЦЭМ!$D$10+'СЕТ СН'!$G$5-'СЕТ СН'!$G$21</f>
        <v>4715.7223942500004</v>
      </c>
      <c r="K67" s="36">
        <f>SUMIFS(СВЦЭМ!$D$39:$D$782,СВЦЭМ!$A$39:$A$782,$A67,СВЦЭМ!$B$39:$B$782,K$47)+'СЕТ СН'!$G$11+СВЦЭМ!$D$10+'СЕТ СН'!$G$5-'СЕТ СН'!$G$21</f>
        <v>4664.10489547</v>
      </c>
      <c r="L67" s="36">
        <f>SUMIFS(СВЦЭМ!$D$39:$D$782,СВЦЭМ!$A$39:$A$782,$A67,СВЦЭМ!$B$39:$B$782,L$47)+'СЕТ СН'!$G$11+СВЦЭМ!$D$10+'СЕТ СН'!$G$5-'СЕТ СН'!$G$21</f>
        <v>4693.1190301999995</v>
      </c>
      <c r="M67" s="36">
        <f>SUMIFS(СВЦЭМ!$D$39:$D$782,СВЦЭМ!$A$39:$A$782,$A67,СВЦЭМ!$B$39:$B$782,M$47)+'СЕТ СН'!$G$11+СВЦЭМ!$D$10+'СЕТ СН'!$G$5-'СЕТ СН'!$G$21</f>
        <v>4714.8356928399999</v>
      </c>
      <c r="N67" s="36">
        <f>SUMIFS(СВЦЭМ!$D$39:$D$782,СВЦЭМ!$A$39:$A$782,$A67,СВЦЭМ!$B$39:$B$782,N$47)+'СЕТ СН'!$G$11+СВЦЭМ!$D$10+'СЕТ СН'!$G$5-'СЕТ СН'!$G$21</f>
        <v>4724.7055667300001</v>
      </c>
      <c r="O67" s="36">
        <f>SUMIFS(СВЦЭМ!$D$39:$D$782,СВЦЭМ!$A$39:$A$782,$A67,СВЦЭМ!$B$39:$B$782,O$47)+'СЕТ СН'!$G$11+СВЦЭМ!$D$10+'СЕТ СН'!$G$5-'СЕТ СН'!$G$21</f>
        <v>4748.8396006399998</v>
      </c>
      <c r="P67" s="36">
        <f>SUMIFS(СВЦЭМ!$D$39:$D$782,СВЦЭМ!$A$39:$A$782,$A67,СВЦЭМ!$B$39:$B$782,P$47)+'СЕТ СН'!$G$11+СВЦЭМ!$D$10+'СЕТ СН'!$G$5-'СЕТ СН'!$G$21</f>
        <v>4760.6655182699997</v>
      </c>
      <c r="Q67" s="36">
        <f>SUMIFS(СВЦЭМ!$D$39:$D$782,СВЦЭМ!$A$39:$A$782,$A67,СВЦЭМ!$B$39:$B$782,Q$47)+'СЕТ СН'!$G$11+СВЦЭМ!$D$10+'СЕТ СН'!$G$5-'СЕТ СН'!$G$21</f>
        <v>4762.7950284199997</v>
      </c>
      <c r="R67" s="36">
        <f>SUMIFS(СВЦЭМ!$D$39:$D$782,СВЦЭМ!$A$39:$A$782,$A67,СВЦЭМ!$B$39:$B$782,R$47)+'СЕТ СН'!$G$11+СВЦЭМ!$D$10+'СЕТ СН'!$G$5-'СЕТ СН'!$G$21</f>
        <v>4755.41992484</v>
      </c>
      <c r="S67" s="36">
        <f>SUMIFS(СВЦЭМ!$D$39:$D$782,СВЦЭМ!$A$39:$A$782,$A67,СВЦЭМ!$B$39:$B$782,S$47)+'СЕТ СН'!$G$11+СВЦЭМ!$D$10+'СЕТ СН'!$G$5-'СЕТ СН'!$G$21</f>
        <v>4715.9196742599997</v>
      </c>
      <c r="T67" s="36">
        <f>SUMIFS(СВЦЭМ!$D$39:$D$782,СВЦЭМ!$A$39:$A$782,$A67,СВЦЭМ!$B$39:$B$782,T$47)+'СЕТ СН'!$G$11+СВЦЭМ!$D$10+'СЕТ СН'!$G$5-'СЕТ СН'!$G$21</f>
        <v>4637.0860896800004</v>
      </c>
      <c r="U67" s="36">
        <f>SUMIFS(СВЦЭМ!$D$39:$D$782,СВЦЭМ!$A$39:$A$782,$A67,СВЦЭМ!$B$39:$B$782,U$47)+'СЕТ СН'!$G$11+СВЦЭМ!$D$10+'СЕТ СН'!$G$5-'СЕТ СН'!$G$21</f>
        <v>4643.5386884099998</v>
      </c>
      <c r="V67" s="36">
        <f>SUMIFS(СВЦЭМ!$D$39:$D$782,СВЦЭМ!$A$39:$A$782,$A67,СВЦЭМ!$B$39:$B$782,V$47)+'СЕТ СН'!$G$11+СВЦЭМ!$D$10+'СЕТ СН'!$G$5-'СЕТ СН'!$G$21</f>
        <v>4670.8075613199999</v>
      </c>
      <c r="W67" s="36">
        <f>SUMIFS(СВЦЭМ!$D$39:$D$782,СВЦЭМ!$A$39:$A$782,$A67,СВЦЭМ!$B$39:$B$782,W$47)+'СЕТ СН'!$G$11+СВЦЭМ!$D$10+'СЕТ СН'!$G$5-'СЕТ СН'!$G$21</f>
        <v>4683.2447348699998</v>
      </c>
      <c r="X67" s="36">
        <f>SUMIFS(СВЦЭМ!$D$39:$D$782,СВЦЭМ!$A$39:$A$782,$A67,СВЦЭМ!$B$39:$B$782,X$47)+'СЕТ СН'!$G$11+СВЦЭМ!$D$10+'СЕТ СН'!$G$5-'СЕТ СН'!$G$21</f>
        <v>4712.3346517099999</v>
      </c>
      <c r="Y67" s="36">
        <f>SUMIFS(СВЦЭМ!$D$39:$D$782,СВЦЭМ!$A$39:$A$782,$A67,СВЦЭМ!$B$39:$B$782,Y$47)+'СЕТ СН'!$G$11+СВЦЭМ!$D$10+'СЕТ СН'!$G$5-'СЕТ СН'!$G$21</f>
        <v>4757.1834383699997</v>
      </c>
    </row>
    <row r="68" spans="1:26" ht="15.75" x14ac:dyDescent="0.2">
      <c r="A68" s="35">
        <f t="shared" si="1"/>
        <v>45251</v>
      </c>
      <c r="B68" s="36">
        <f>SUMIFS(СВЦЭМ!$D$39:$D$782,СВЦЭМ!$A$39:$A$782,$A68,СВЦЭМ!$B$39:$B$782,B$47)+'СЕТ СН'!$G$11+СВЦЭМ!$D$10+'СЕТ СН'!$G$5-'СЕТ СН'!$G$21</f>
        <v>4718.1249399200005</v>
      </c>
      <c r="C68" s="36">
        <f>SUMIFS(СВЦЭМ!$D$39:$D$782,СВЦЭМ!$A$39:$A$782,$A68,СВЦЭМ!$B$39:$B$782,C$47)+'СЕТ СН'!$G$11+СВЦЭМ!$D$10+'СЕТ СН'!$G$5-'СЕТ СН'!$G$21</f>
        <v>4756.5248979999997</v>
      </c>
      <c r="D68" s="36">
        <f>SUMIFS(СВЦЭМ!$D$39:$D$782,СВЦЭМ!$A$39:$A$782,$A68,СВЦЭМ!$B$39:$B$782,D$47)+'СЕТ СН'!$G$11+СВЦЭМ!$D$10+'СЕТ СН'!$G$5-'СЕТ СН'!$G$21</f>
        <v>4787.8000264800003</v>
      </c>
      <c r="E68" s="36">
        <f>SUMIFS(СВЦЭМ!$D$39:$D$782,СВЦЭМ!$A$39:$A$782,$A68,СВЦЭМ!$B$39:$B$782,E$47)+'СЕТ СН'!$G$11+СВЦЭМ!$D$10+'СЕТ СН'!$G$5-'СЕТ СН'!$G$21</f>
        <v>4770.0682187499997</v>
      </c>
      <c r="F68" s="36">
        <f>SUMIFS(СВЦЭМ!$D$39:$D$782,СВЦЭМ!$A$39:$A$782,$A68,СВЦЭМ!$B$39:$B$782,F$47)+'СЕТ СН'!$G$11+СВЦЭМ!$D$10+'СЕТ СН'!$G$5-'СЕТ СН'!$G$21</f>
        <v>4749.1988314299997</v>
      </c>
      <c r="G68" s="36">
        <f>SUMIFS(СВЦЭМ!$D$39:$D$782,СВЦЭМ!$A$39:$A$782,$A68,СВЦЭМ!$B$39:$B$782,G$47)+'СЕТ СН'!$G$11+СВЦЭМ!$D$10+'СЕТ СН'!$G$5-'СЕТ СН'!$G$21</f>
        <v>4742.0400630599997</v>
      </c>
      <c r="H68" s="36">
        <f>SUMIFS(СВЦЭМ!$D$39:$D$782,СВЦЭМ!$A$39:$A$782,$A68,СВЦЭМ!$B$39:$B$782,H$47)+'СЕТ СН'!$G$11+СВЦЭМ!$D$10+'СЕТ СН'!$G$5-'СЕТ СН'!$G$21</f>
        <v>4734.7669057200001</v>
      </c>
      <c r="I68" s="36">
        <f>SUMIFS(СВЦЭМ!$D$39:$D$782,СВЦЭМ!$A$39:$A$782,$A68,СВЦЭМ!$B$39:$B$782,I$47)+'СЕТ СН'!$G$11+СВЦЭМ!$D$10+'СЕТ СН'!$G$5-'СЕТ СН'!$G$21</f>
        <v>4725.8628707099997</v>
      </c>
      <c r="J68" s="36">
        <f>SUMIFS(СВЦЭМ!$D$39:$D$782,СВЦЭМ!$A$39:$A$782,$A68,СВЦЭМ!$B$39:$B$782,J$47)+'СЕТ СН'!$G$11+СВЦЭМ!$D$10+'СЕТ СН'!$G$5-'СЕТ СН'!$G$21</f>
        <v>4677.9667339999996</v>
      </c>
      <c r="K68" s="36">
        <f>SUMIFS(СВЦЭМ!$D$39:$D$782,СВЦЭМ!$A$39:$A$782,$A68,СВЦЭМ!$B$39:$B$782,K$47)+'СЕТ СН'!$G$11+СВЦЭМ!$D$10+'СЕТ СН'!$G$5-'СЕТ СН'!$G$21</f>
        <v>4679.3138488900004</v>
      </c>
      <c r="L68" s="36">
        <f>SUMIFS(СВЦЭМ!$D$39:$D$782,СВЦЭМ!$A$39:$A$782,$A68,СВЦЭМ!$B$39:$B$782,L$47)+'СЕТ СН'!$G$11+СВЦЭМ!$D$10+'СЕТ СН'!$G$5-'СЕТ СН'!$G$21</f>
        <v>4724.9864735000001</v>
      </c>
      <c r="M68" s="36">
        <f>SUMIFS(СВЦЭМ!$D$39:$D$782,СВЦЭМ!$A$39:$A$782,$A68,СВЦЭМ!$B$39:$B$782,M$47)+'СЕТ СН'!$G$11+СВЦЭМ!$D$10+'СЕТ СН'!$G$5-'СЕТ СН'!$G$21</f>
        <v>4751.7237828300003</v>
      </c>
      <c r="N68" s="36">
        <f>SUMIFS(СВЦЭМ!$D$39:$D$782,СВЦЭМ!$A$39:$A$782,$A68,СВЦЭМ!$B$39:$B$782,N$47)+'СЕТ СН'!$G$11+СВЦЭМ!$D$10+'СЕТ СН'!$G$5-'СЕТ СН'!$G$21</f>
        <v>4734.5870613200004</v>
      </c>
      <c r="O68" s="36">
        <f>SUMIFS(СВЦЭМ!$D$39:$D$782,СВЦЭМ!$A$39:$A$782,$A68,СВЦЭМ!$B$39:$B$782,O$47)+'СЕТ СН'!$G$11+СВЦЭМ!$D$10+'СЕТ СН'!$G$5-'СЕТ СН'!$G$21</f>
        <v>4720.93513833</v>
      </c>
      <c r="P68" s="36">
        <f>SUMIFS(СВЦЭМ!$D$39:$D$782,СВЦЭМ!$A$39:$A$782,$A68,СВЦЭМ!$B$39:$B$782,P$47)+'СЕТ СН'!$G$11+СВЦЭМ!$D$10+'СЕТ СН'!$G$5-'СЕТ СН'!$G$21</f>
        <v>4721.8474540500001</v>
      </c>
      <c r="Q68" s="36">
        <f>SUMIFS(СВЦЭМ!$D$39:$D$782,СВЦЭМ!$A$39:$A$782,$A68,СВЦЭМ!$B$39:$B$782,Q$47)+'СЕТ СН'!$G$11+СВЦЭМ!$D$10+'СЕТ СН'!$G$5-'СЕТ СН'!$G$21</f>
        <v>4724.7828803900002</v>
      </c>
      <c r="R68" s="36">
        <f>SUMIFS(СВЦЭМ!$D$39:$D$782,СВЦЭМ!$A$39:$A$782,$A68,СВЦЭМ!$B$39:$B$782,R$47)+'СЕТ СН'!$G$11+СВЦЭМ!$D$10+'СЕТ СН'!$G$5-'СЕТ СН'!$G$21</f>
        <v>4716.7864149500001</v>
      </c>
      <c r="S68" s="36">
        <f>SUMIFS(СВЦЭМ!$D$39:$D$782,СВЦЭМ!$A$39:$A$782,$A68,СВЦЭМ!$B$39:$B$782,S$47)+'СЕТ СН'!$G$11+СВЦЭМ!$D$10+'СЕТ СН'!$G$5-'СЕТ СН'!$G$21</f>
        <v>4699.9425058100005</v>
      </c>
      <c r="T68" s="36">
        <f>SUMIFS(СВЦЭМ!$D$39:$D$782,СВЦЭМ!$A$39:$A$782,$A68,СВЦЭМ!$B$39:$B$782,T$47)+'СЕТ СН'!$G$11+СВЦЭМ!$D$10+'СЕТ СН'!$G$5-'СЕТ СН'!$G$21</f>
        <v>4646.3735542899994</v>
      </c>
      <c r="U68" s="36">
        <f>SUMIFS(СВЦЭМ!$D$39:$D$782,СВЦЭМ!$A$39:$A$782,$A68,СВЦЭМ!$B$39:$B$782,U$47)+'СЕТ СН'!$G$11+СВЦЭМ!$D$10+'СЕТ СН'!$G$5-'СЕТ СН'!$G$21</f>
        <v>4623.7911040399995</v>
      </c>
      <c r="V68" s="36">
        <f>SUMIFS(СВЦЭМ!$D$39:$D$782,СВЦЭМ!$A$39:$A$782,$A68,СВЦЭМ!$B$39:$B$782,V$47)+'СЕТ СН'!$G$11+СВЦЭМ!$D$10+'СЕТ СН'!$G$5-'СЕТ СН'!$G$21</f>
        <v>4631.3678480600001</v>
      </c>
      <c r="W68" s="36">
        <f>SUMIFS(СВЦЭМ!$D$39:$D$782,СВЦЭМ!$A$39:$A$782,$A68,СВЦЭМ!$B$39:$B$782,W$47)+'СЕТ СН'!$G$11+СВЦЭМ!$D$10+'СЕТ СН'!$G$5-'СЕТ СН'!$G$21</f>
        <v>4642.5651129300004</v>
      </c>
      <c r="X68" s="36">
        <f>SUMIFS(СВЦЭМ!$D$39:$D$782,СВЦЭМ!$A$39:$A$782,$A68,СВЦЭМ!$B$39:$B$782,X$47)+'СЕТ СН'!$G$11+СВЦЭМ!$D$10+'СЕТ СН'!$G$5-'СЕТ СН'!$G$21</f>
        <v>4672.3638431199997</v>
      </c>
      <c r="Y68" s="36">
        <f>SUMIFS(СВЦЭМ!$D$39:$D$782,СВЦЭМ!$A$39:$A$782,$A68,СВЦЭМ!$B$39:$B$782,Y$47)+'СЕТ СН'!$G$11+СВЦЭМ!$D$10+'СЕТ СН'!$G$5-'СЕТ СН'!$G$21</f>
        <v>4698.5052741399995</v>
      </c>
    </row>
    <row r="69" spans="1:26" ht="15.75" x14ac:dyDescent="0.2">
      <c r="A69" s="35">
        <f t="shared" si="1"/>
        <v>45252</v>
      </c>
      <c r="B69" s="36">
        <f>SUMIFS(СВЦЭМ!$D$39:$D$782,СВЦЭМ!$A$39:$A$782,$A69,СВЦЭМ!$B$39:$B$782,B$47)+'СЕТ СН'!$G$11+СВЦЭМ!$D$10+'СЕТ СН'!$G$5-'СЕТ СН'!$G$21</f>
        <v>4611.4616127999998</v>
      </c>
      <c r="C69" s="36">
        <f>SUMIFS(СВЦЭМ!$D$39:$D$782,СВЦЭМ!$A$39:$A$782,$A69,СВЦЭМ!$B$39:$B$782,C$47)+'СЕТ СН'!$G$11+СВЦЭМ!$D$10+'СЕТ СН'!$G$5-'СЕТ СН'!$G$21</f>
        <v>4657.6203991399998</v>
      </c>
      <c r="D69" s="36">
        <f>SUMIFS(СВЦЭМ!$D$39:$D$782,СВЦЭМ!$A$39:$A$782,$A69,СВЦЭМ!$B$39:$B$782,D$47)+'СЕТ СН'!$G$11+СВЦЭМ!$D$10+'СЕТ СН'!$G$5-'СЕТ СН'!$G$21</f>
        <v>4713.5328642699997</v>
      </c>
      <c r="E69" s="36">
        <f>SUMIFS(СВЦЭМ!$D$39:$D$782,СВЦЭМ!$A$39:$A$782,$A69,СВЦЭМ!$B$39:$B$782,E$47)+'СЕТ СН'!$G$11+СВЦЭМ!$D$10+'СЕТ СН'!$G$5-'СЕТ СН'!$G$21</f>
        <v>4716.2507752900001</v>
      </c>
      <c r="F69" s="36">
        <f>SUMIFS(СВЦЭМ!$D$39:$D$782,СВЦЭМ!$A$39:$A$782,$A69,СВЦЭМ!$B$39:$B$782,F$47)+'СЕТ СН'!$G$11+СВЦЭМ!$D$10+'СЕТ СН'!$G$5-'СЕТ СН'!$G$21</f>
        <v>4709.1369603200001</v>
      </c>
      <c r="G69" s="36">
        <f>SUMIFS(СВЦЭМ!$D$39:$D$782,СВЦЭМ!$A$39:$A$782,$A69,СВЦЭМ!$B$39:$B$782,G$47)+'СЕТ СН'!$G$11+СВЦЭМ!$D$10+'СЕТ СН'!$G$5-'СЕТ СН'!$G$21</f>
        <v>4699.8912768600003</v>
      </c>
      <c r="H69" s="36">
        <f>SUMIFS(СВЦЭМ!$D$39:$D$782,СВЦЭМ!$A$39:$A$782,$A69,СВЦЭМ!$B$39:$B$782,H$47)+'СЕТ СН'!$G$11+СВЦЭМ!$D$10+'СЕТ СН'!$G$5-'СЕТ СН'!$G$21</f>
        <v>4660.3157613499998</v>
      </c>
      <c r="I69" s="36">
        <f>SUMIFS(СВЦЭМ!$D$39:$D$782,СВЦЭМ!$A$39:$A$782,$A69,СВЦЭМ!$B$39:$B$782,I$47)+'СЕТ СН'!$G$11+СВЦЭМ!$D$10+'СЕТ СН'!$G$5-'СЕТ СН'!$G$21</f>
        <v>4591.8311662300002</v>
      </c>
      <c r="J69" s="36">
        <f>SUMIFS(СВЦЭМ!$D$39:$D$782,СВЦЭМ!$A$39:$A$782,$A69,СВЦЭМ!$B$39:$B$782,J$47)+'СЕТ СН'!$G$11+СВЦЭМ!$D$10+'СЕТ СН'!$G$5-'СЕТ СН'!$G$21</f>
        <v>4558.2741837000003</v>
      </c>
      <c r="K69" s="36">
        <f>SUMIFS(СВЦЭМ!$D$39:$D$782,СВЦЭМ!$A$39:$A$782,$A69,СВЦЭМ!$B$39:$B$782,K$47)+'СЕТ СН'!$G$11+СВЦЭМ!$D$10+'СЕТ СН'!$G$5-'СЕТ СН'!$G$21</f>
        <v>4570.8478748699999</v>
      </c>
      <c r="L69" s="36">
        <f>SUMIFS(СВЦЭМ!$D$39:$D$782,СВЦЭМ!$A$39:$A$782,$A69,СВЦЭМ!$B$39:$B$782,L$47)+'СЕТ СН'!$G$11+СВЦЭМ!$D$10+'СЕТ СН'!$G$5-'СЕТ СН'!$G$21</f>
        <v>4588.2417472100005</v>
      </c>
      <c r="M69" s="36">
        <f>SUMIFS(СВЦЭМ!$D$39:$D$782,СВЦЭМ!$A$39:$A$782,$A69,СВЦЭМ!$B$39:$B$782,M$47)+'СЕТ СН'!$G$11+СВЦЭМ!$D$10+'СЕТ СН'!$G$5-'СЕТ СН'!$G$21</f>
        <v>4669.7136025500004</v>
      </c>
      <c r="N69" s="36">
        <f>SUMIFS(СВЦЭМ!$D$39:$D$782,СВЦЭМ!$A$39:$A$782,$A69,СВЦЭМ!$B$39:$B$782,N$47)+'СЕТ СН'!$G$11+СВЦЭМ!$D$10+'СЕТ СН'!$G$5-'СЕТ СН'!$G$21</f>
        <v>4678.42647511</v>
      </c>
      <c r="O69" s="36">
        <f>SUMIFS(СВЦЭМ!$D$39:$D$782,СВЦЭМ!$A$39:$A$782,$A69,СВЦЭМ!$B$39:$B$782,O$47)+'СЕТ СН'!$G$11+СВЦЭМ!$D$10+'СЕТ СН'!$G$5-'СЕТ СН'!$G$21</f>
        <v>4692.72498748</v>
      </c>
      <c r="P69" s="36">
        <f>SUMIFS(СВЦЭМ!$D$39:$D$782,СВЦЭМ!$A$39:$A$782,$A69,СВЦЭМ!$B$39:$B$782,P$47)+'СЕТ СН'!$G$11+СВЦЭМ!$D$10+'СЕТ СН'!$G$5-'СЕТ СН'!$G$21</f>
        <v>4708.6738824799995</v>
      </c>
      <c r="Q69" s="36">
        <f>SUMIFS(СВЦЭМ!$D$39:$D$782,СВЦЭМ!$A$39:$A$782,$A69,СВЦЭМ!$B$39:$B$782,Q$47)+'СЕТ СН'!$G$11+СВЦЭМ!$D$10+'СЕТ СН'!$G$5-'СЕТ СН'!$G$21</f>
        <v>4721.3540359899998</v>
      </c>
      <c r="R69" s="36">
        <f>SUMIFS(СВЦЭМ!$D$39:$D$782,СВЦЭМ!$A$39:$A$782,$A69,СВЦЭМ!$B$39:$B$782,R$47)+'СЕТ СН'!$G$11+СВЦЭМ!$D$10+'СЕТ СН'!$G$5-'СЕТ СН'!$G$21</f>
        <v>4713.6116775400005</v>
      </c>
      <c r="S69" s="36">
        <f>SUMIFS(СВЦЭМ!$D$39:$D$782,СВЦЭМ!$A$39:$A$782,$A69,СВЦЭМ!$B$39:$B$782,S$47)+'СЕТ СН'!$G$11+СВЦЭМ!$D$10+'СЕТ СН'!$G$5-'СЕТ СН'!$G$21</f>
        <v>4677.3344608799998</v>
      </c>
      <c r="T69" s="36">
        <f>SUMIFS(СВЦЭМ!$D$39:$D$782,СВЦЭМ!$A$39:$A$782,$A69,СВЦЭМ!$B$39:$B$782,T$47)+'СЕТ СН'!$G$11+СВЦЭМ!$D$10+'СЕТ СН'!$G$5-'СЕТ СН'!$G$21</f>
        <v>4604.0914080599996</v>
      </c>
      <c r="U69" s="36">
        <f>SUMIFS(СВЦЭМ!$D$39:$D$782,СВЦЭМ!$A$39:$A$782,$A69,СВЦЭМ!$B$39:$B$782,U$47)+'СЕТ СН'!$G$11+СВЦЭМ!$D$10+'СЕТ СН'!$G$5-'СЕТ СН'!$G$21</f>
        <v>4571.5250262199997</v>
      </c>
      <c r="V69" s="36">
        <f>SUMIFS(СВЦЭМ!$D$39:$D$782,СВЦЭМ!$A$39:$A$782,$A69,СВЦЭМ!$B$39:$B$782,V$47)+'СЕТ СН'!$G$11+СВЦЭМ!$D$10+'СЕТ СН'!$G$5-'СЕТ СН'!$G$21</f>
        <v>4551.8865865400003</v>
      </c>
      <c r="W69" s="36">
        <f>SUMIFS(СВЦЭМ!$D$39:$D$782,СВЦЭМ!$A$39:$A$782,$A69,СВЦЭМ!$B$39:$B$782,W$47)+'СЕТ СН'!$G$11+СВЦЭМ!$D$10+'СЕТ СН'!$G$5-'СЕТ СН'!$G$21</f>
        <v>4521.9893499499995</v>
      </c>
      <c r="X69" s="36">
        <f>SUMIFS(СВЦЭМ!$D$39:$D$782,СВЦЭМ!$A$39:$A$782,$A69,СВЦЭМ!$B$39:$B$782,X$47)+'СЕТ СН'!$G$11+СВЦЭМ!$D$10+'СЕТ СН'!$G$5-'СЕТ СН'!$G$21</f>
        <v>4549.3384827</v>
      </c>
      <c r="Y69" s="36">
        <f>SUMIFS(СВЦЭМ!$D$39:$D$782,СВЦЭМ!$A$39:$A$782,$A69,СВЦЭМ!$B$39:$B$782,Y$47)+'СЕТ СН'!$G$11+СВЦЭМ!$D$10+'СЕТ СН'!$G$5-'СЕТ СН'!$G$21</f>
        <v>4609.0782675800001</v>
      </c>
    </row>
    <row r="70" spans="1:26" ht="15.75" x14ac:dyDescent="0.2">
      <c r="A70" s="35">
        <f t="shared" si="1"/>
        <v>45253</v>
      </c>
      <c r="B70" s="36">
        <f>SUMIFS(СВЦЭМ!$D$39:$D$782,СВЦЭМ!$A$39:$A$782,$A70,СВЦЭМ!$B$39:$B$782,B$47)+'СЕТ СН'!$G$11+СВЦЭМ!$D$10+'СЕТ СН'!$G$5-'СЕТ СН'!$G$21</f>
        <v>4656.1096675899998</v>
      </c>
      <c r="C70" s="36">
        <f>SUMIFS(СВЦЭМ!$D$39:$D$782,СВЦЭМ!$A$39:$A$782,$A70,СВЦЭМ!$B$39:$B$782,C$47)+'СЕТ СН'!$G$11+СВЦЭМ!$D$10+'СЕТ СН'!$G$5-'СЕТ СН'!$G$21</f>
        <v>4717.6079081299995</v>
      </c>
      <c r="D70" s="36">
        <f>SUMIFS(СВЦЭМ!$D$39:$D$782,СВЦЭМ!$A$39:$A$782,$A70,СВЦЭМ!$B$39:$B$782,D$47)+'СЕТ СН'!$G$11+СВЦЭМ!$D$10+'СЕТ СН'!$G$5-'СЕТ СН'!$G$21</f>
        <v>4768.0414540100001</v>
      </c>
      <c r="E70" s="36">
        <f>SUMIFS(СВЦЭМ!$D$39:$D$782,СВЦЭМ!$A$39:$A$782,$A70,СВЦЭМ!$B$39:$B$782,E$47)+'СЕТ СН'!$G$11+СВЦЭМ!$D$10+'СЕТ СН'!$G$5-'СЕТ СН'!$G$21</f>
        <v>4747.12565696</v>
      </c>
      <c r="F70" s="36">
        <f>SUMIFS(СВЦЭМ!$D$39:$D$782,СВЦЭМ!$A$39:$A$782,$A70,СВЦЭМ!$B$39:$B$782,F$47)+'СЕТ СН'!$G$11+СВЦЭМ!$D$10+'СЕТ СН'!$G$5-'СЕТ СН'!$G$21</f>
        <v>4754.1101767</v>
      </c>
      <c r="G70" s="36">
        <f>SUMIFS(СВЦЭМ!$D$39:$D$782,СВЦЭМ!$A$39:$A$782,$A70,СВЦЭМ!$B$39:$B$782,G$47)+'СЕТ СН'!$G$11+СВЦЭМ!$D$10+'СЕТ СН'!$G$5-'СЕТ СН'!$G$21</f>
        <v>4724.8068168999998</v>
      </c>
      <c r="H70" s="36">
        <f>SUMIFS(СВЦЭМ!$D$39:$D$782,СВЦЭМ!$A$39:$A$782,$A70,СВЦЭМ!$B$39:$B$782,H$47)+'СЕТ СН'!$G$11+СВЦЭМ!$D$10+'СЕТ СН'!$G$5-'СЕТ СН'!$G$21</f>
        <v>4677.8836527799995</v>
      </c>
      <c r="I70" s="36">
        <f>SUMIFS(СВЦЭМ!$D$39:$D$782,СВЦЭМ!$A$39:$A$782,$A70,СВЦЭМ!$B$39:$B$782,I$47)+'СЕТ СН'!$G$11+СВЦЭМ!$D$10+'СЕТ СН'!$G$5-'СЕТ СН'!$G$21</f>
        <v>4633.8425017199997</v>
      </c>
      <c r="J70" s="36">
        <f>SUMIFS(СВЦЭМ!$D$39:$D$782,СВЦЭМ!$A$39:$A$782,$A70,СВЦЭМ!$B$39:$B$782,J$47)+'СЕТ СН'!$G$11+СВЦЭМ!$D$10+'СЕТ СН'!$G$5-'СЕТ СН'!$G$21</f>
        <v>4621.6981091300004</v>
      </c>
      <c r="K70" s="36">
        <f>SUMIFS(СВЦЭМ!$D$39:$D$782,СВЦЭМ!$A$39:$A$782,$A70,СВЦЭМ!$B$39:$B$782,K$47)+'СЕТ СН'!$G$11+СВЦЭМ!$D$10+'СЕТ СН'!$G$5-'СЕТ СН'!$G$21</f>
        <v>4644.13276726</v>
      </c>
      <c r="L70" s="36">
        <f>SUMIFS(СВЦЭМ!$D$39:$D$782,СВЦЭМ!$A$39:$A$782,$A70,СВЦЭМ!$B$39:$B$782,L$47)+'СЕТ СН'!$G$11+СВЦЭМ!$D$10+'СЕТ СН'!$G$5-'СЕТ СН'!$G$21</f>
        <v>4677.1438323299999</v>
      </c>
      <c r="M70" s="36">
        <f>SUMIFS(СВЦЭМ!$D$39:$D$782,СВЦЭМ!$A$39:$A$782,$A70,СВЦЭМ!$B$39:$B$782,M$47)+'СЕТ СН'!$G$11+СВЦЭМ!$D$10+'СЕТ СН'!$G$5-'СЕТ СН'!$G$21</f>
        <v>4752.8428631400002</v>
      </c>
      <c r="N70" s="36">
        <f>SUMIFS(СВЦЭМ!$D$39:$D$782,СВЦЭМ!$A$39:$A$782,$A70,СВЦЭМ!$B$39:$B$782,N$47)+'СЕТ СН'!$G$11+СВЦЭМ!$D$10+'СЕТ СН'!$G$5-'СЕТ СН'!$G$21</f>
        <v>4796.8454718900002</v>
      </c>
      <c r="O70" s="36">
        <f>SUMIFS(СВЦЭМ!$D$39:$D$782,СВЦЭМ!$A$39:$A$782,$A70,СВЦЭМ!$B$39:$B$782,O$47)+'СЕТ СН'!$G$11+СВЦЭМ!$D$10+'СЕТ СН'!$G$5-'СЕТ СН'!$G$21</f>
        <v>4796.7685645199999</v>
      </c>
      <c r="P70" s="36">
        <f>SUMIFS(СВЦЭМ!$D$39:$D$782,СВЦЭМ!$A$39:$A$782,$A70,СВЦЭМ!$B$39:$B$782,P$47)+'СЕТ СН'!$G$11+СВЦЭМ!$D$10+'СЕТ СН'!$G$5-'СЕТ СН'!$G$21</f>
        <v>4795.6003712199999</v>
      </c>
      <c r="Q70" s="36">
        <f>SUMIFS(СВЦЭМ!$D$39:$D$782,СВЦЭМ!$A$39:$A$782,$A70,СВЦЭМ!$B$39:$B$782,Q$47)+'СЕТ СН'!$G$11+СВЦЭМ!$D$10+'СЕТ СН'!$G$5-'СЕТ СН'!$G$21</f>
        <v>4801.76056427</v>
      </c>
      <c r="R70" s="36">
        <f>SUMIFS(СВЦЭМ!$D$39:$D$782,СВЦЭМ!$A$39:$A$782,$A70,СВЦЭМ!$B$39:$B$782,R$47)+'СЕТ СН'!$G$11+СВЦЭМ!$D$10+'СЕТ СН'!$G$5-'СЕТ СН'!$G$21</f>
        <v>4785.9604367100001</v>
      </c>
      <c r="S70" s="36">
        <f>SUMIFS(СВЦЭМ!$D$39:$D$782,СВЦЭМ!$A$39:$A$782,$A70,СВЦЭМ!$B$39:$B$782,S$47)+'СЕТ СН'!$G$11+СВЦЭМ!$D$10+'СЕТ СН'!$G$5-'СЕТ СН'!$G$21</f>
        <v>4757.9797292200001</v>
      </c>
      <c r="T70" s="36">
        <f>SUMIFS(СВЦЭМ!$D$39:$D$782,СВЦЭМ!$A$39:$A$782,$A70,СВЦЭМ!$B$39:$B$782,T$47)+'СЕТ СН'!$G$11+СВЦЭМ!$D$10+'СЕТ СН'!$G$5-'СЕТ СН'!$G$21</f>
        <v>4687.0425474700005</v>
      </c>
      <c r="U70" s="36">
        <f>SUMIFS(СВЦЭМ!$D$39:$D$782,СВЦЭМ!$A$39:$A$782,$A70,СВЦЭМ!$B$39:$B$782,U$47)+'СЕТ СН'!$G$11+СВЦЭМ!$D$10+'СЕТ СН'!$G$5-'СЕТ СН'!$G$21</f>
        <v>4686.2322121199995</v>
      </c>
      <c r="V70" s="36">
        <f>SUMIFS(СВЦЭМ!$D$39:$D$782,СВЦЭМ!$A$39:$A$782,$A70,СВЦЭМ!$B$39:$B$782,V$47)+'СЕТ СН'!$G$11+СВЦЭМ!$D$10+'СЕТ СН'!$G$5-'СЕТ СН'!$G$21</f>
        <v>4662.0488252200003</v>
      </c>
      <c r="W70" s="36">
        <f>SUMIFS(СВЦЭМ!$D$39:$D$782,СВЦЭМ!$A$39:$A$782,$A70,СВЦЭМ!$B$39:$B$782,W$47)+'СЕТ СН'!$G$11+СВЦЭМ!$D$10+'СЕТ СН'!$G$5-'СЕТ СН'!$G$21</f>
        <v>4652.69039505</v>
      </c>
      <c r="X70" s="36">
        <f>SUMIFS(СВЦЭМ!$D$39:$D$782,СВЦЭМ!$A$39:$A$782,$A70,СВЦЭМ!$B$39:$B$782,X$47)+'СЕТ СН'!$G$11+СВЦЭМ!$D$10+'СЕТ СН'!$G$5-'СЕТ СН'!$G$21</f>
        <v>4659.3572986199997</v>
      </c>
      <c r="Y70" s="36">
        <f>SUMIFS(СВЦЭМ!$D$39:$D$782,СВЦЭМ!$A$39:$A$782,$A70,СВЦЭМ!$B$39:$B$782,Y$47)+'СЕТ СН'!$G$11+СВЦЭМ!$D$10+'СЕТ СН'!$G$5-'СЕТ СН'!$G$21</f>
        <v>4721.83770405</v>
      </c>
    </row>
    <row r="71" spans="1:26" ht="15.75" x14ac:dyDescent="0.2">
      <c r="A71" s="35">
        <f t="shared" si="1"/>
        <v>45254</v>
      </c>
      <c r="B71" s="36">
        <f>SUMIFS(СВЦЭМ!$D$39:$D$782,СВЦЭМ!$A$39:$A$782,$A71,СВЦЭМ!$B$39:$B$782,B$47)+'СЕТ СН'!$G$11+СВЦЭМ!$D$10+'СЕТ СН'!$G$5-'СЕТ СН'!$G$21</f>
        <v>4633.23850176</v>
      </c>
      <c r="C71" s="36">
        <f>SUMIFS(СВЦЭМ!$D$39:$D$782,СВЦЭМ!$A$39:$A$782,$A71,СВЦЭМ!$B$39:$B$782,C$47)+'СЕТ СН'!$G$11+СВЦЭМ!$D$10+'СЕТ СН'!$G$5-'СЕТ СН'!$G$21</f>
        <v>4670.7797588200001</v>
      </c>
      <c r="D71" s="36">
        <f>SUMIFS(СВЦЭМ!$D$39:$D$782,СВЦЭМ!$A$39:$A$782,$A71,СВЦЭМ!$B$39:$B$782,D$47)+'СЕТ СН'!$G$11+СВЦЭМ!$D$10+'СЕТ СН'!$G$5-'СЕТ СН'!$G$21</f>
        <v>4707.4403704799997</v>
      </c>
      <c r="E71" s="36">
        <f>SUMIFS(СВЦЭМ!$D$39:$D$782,СВЦЭМ!$A$39:$A$782,$A71,СВЦЭМ!$B$39:$B$782,E$47)+'СЕТ СН'!$G$11+СВЦЭМ!$D$10+'СЕТ СН'!$G$5-'СЕТ СН'!$G$21</f>
        <v>4694.0004494799996</v>
      </c>
      <c r="F71" s="36">
        <f>SUMIFS(СВЦЭМ!$D$39:$D$782,СВЦЭМ!$A$39:$A$782,$A71,СВЦЭМ!$B$39:$B$782,F$47)+'СЕТ СН'!$G$11+СВЦЭМ!$D$10+'СЕТ СН'!$G$5-'СЕТ СН'!$G$21</f>
        <v>4699.5870296000003</v>
      </c>
      <c r="G71" s="36">
        <f>SUMIFS(СВЦЭМ!$D$39:$D$782,СВЦЭМ!$A$39:$A$782,$A71,СВЦЭМ!$B$39:$B$782,G$47)+'СЕТ СН'!$G$11+СВЦЭМ!$D$10+'СЕТ СН'!$G$5-'СЕТ СН'!$G$21</f>
        <v>4691.5894281399997</v>
      </c>
      <c r="H71" s="36">
        <f>SUMIFS(СВЦЭМ!$D$39:$D$782,СВЦЭМ!$A$39:$A$782,$A71,СВЦЭМ!$B$39:$B$782,H$47)+'СЕТ СН'!$G$11+СВЦЭМ!$D$10+'СЕТ СН'!$G$5-'СЕТ СН'!$G$21</f>
        <v>4662.6729816500001</v>
      </c>
      <c r="I71" s="36">
        <f>SUMIFS(СВЦЭМ!$D$39:$D$782,СВЦЭМ!$A$39:$A$782,$A71,СВЦЭМ!$B$39:$B$782,I$47)+'СЕТ СН'!$G$11+СВЦЭМ!$D$10+'СЕТ СН'!$G$5-'СЕТ СН'!$G$21</f>
        <v>4605.3599927300002</v>
      </c>
      <c r="J71" s="36">
        <f>SUMIFS(СВЦЭМ!$D$39:$D$782,СВЦЭМ!$A$39:$A$782,$A71,СВЦЭМ!$B$39:$B$782,J$47)+'СЕТ СН'!$G$11+СВЦЭМ!$D$10+'СЕТ СН'!$G$5-'СЕТ СН'!$G$21</f>
        <v>4552.3848346300001</v>
      </c>
      <c r="K71" s="36">
        <f>SUMIFS(СВЦЭМ!$D$39:$D$782,СВЦЭМ!$A$39:$A$782,$A71,СВЦЭМ!$B$39:$B$782,K$47)+'СЕТ СН'!$G$11+СВЦЭМ!$D$10+'СЕТ СН'!$G$5-'СЕТ СН'!$G$21</f>
        <v>4517.4574472100003</v>
      </c>
      <c r="L71" s="36">
        <f>SUMIFS(СВЦЭМ!$D$39:$D$782,СВЦЭМ!$A$39:$A$782,$A71,СВЦЭМ!$B$39:$B$782,L$47)+'СЕТ СН'!$G$11+СВЦЭМ!$D$10+'СЕТ СН'!$G$5-'СЕТ СН'!$G$21</f>
        <v>4504.5916707199995</v>
      </c>
      <c r="M71" s="36">
        <f>SUMIFS(СВЦЭМ!$D$39:$D$782,СВЦЭМ!$A$39:$A$782,$A71,СВЦЭМ!$B$39:$B$782,M$47)+'СЕТ СН'!$G$11+СВЦЭМ!$D$10+'СЕТ СН'!$G$5-'СЕТ СН'!$G$21</f>
        <v>4521.22593022</v>
      </c>
      <c r="N71" s="36">
        <f>SUMIFS(СВЦЭМ!$D$39:$D$782,СВЦЭМ!$A$39:$A$782,$A71,СВЦЭМ!$B$39:$B$782,N$47)+'СЕТ СН'!$G$11+СВЦЭМ!$D$10+'СЕТ СН'!$G$5-'СЕТ СН'!$G$21</f>
        <v>4533.8123548799995</v>
      </c>
      <c r="O71" s="36">
        <f>SUMIFS(СВЦЭМ!$D$39:$D$782,СВЦЭМ!$A$39:$A$782,$A71,СВЦЭМ!$B$39:$B$782,O$47)+'СЕТ СН'!$G$11+СВЦЭМ!$D$10+'СЕТ СН'!$G$5-'СЕТ СН'!$G$21</f>
        <v>4541.61984029</v>
      </c>
      <c r="P71" s="36">
        <f>SUMIFS(СВЦЭМ!$D$39:$D$782,СВЦЭМ!$A$39:$A$782,$A71,СВЦЭМ!$B$39:$B$782,P$47)+'СЕТ СН'!$G$11+СВЦЭМ!$D$10+'СЕТ СН'!$G$5-'СЕТ СН'!$G$21</f>
        <v>4546.0925684599997</v>
      </c>
      <c r="Q71" s="36">
        <f>SUMIFS(СВЦЭМ!$D$39:$D$782,СВЦЭМ!$A$39:$A$782,$A71,СВЦЭМ!$B$39:$B$782,Q$47)+'СЕТ СН'!$G$11+СВЦЭМ!$D$10+'СЕТ СН'!$G$5-'СЕТ СН'!$G$21</f>
        <v>4551.1440236600001</v>
      </c>
      <c r="R71" s="36">
        <f>SUMIFS(СВЦЭМ!$D$39:$D$782,СВЦЭМ!$A$39:$A$782,$A71,СВЦЭМ!$B$39:$B$782,R$47)+'СЕТ СН'!$G$11+СВЦЭМ!$D$10+'СЕТ СН'!$G$5-'СЕТ СН'!$G$21</f>
        <v>4548.4196900099996</v>
      </c>
      <c r="S71" s="36">
        <f>SUMIFS(СВЦЭМ!$D$39:$D$782,СВЦЭМ!$A$39:$A$782,$A71,СВЦЭМ!$B$39:$B$782,S$47)+'СЕТ СН'!$G$11+СВЦЭМ!$D$10+'СЕТ СН'!$G$5-'СЕТ СН'!$G$21</f>
        <v>4498.2989797099999</v>
      </c>
      <c r="T71" s="36">
        <f>SUMIFS(СВЦЭМ!$D$39:$D$782,СВЦЭМ!$A$39:$A$782,$A71,СВЦЭМ!$B$39:$B$782,T$47)+'СЕТ СН'!$G$11+СВЦЭМ!$D$10+'СЕТ СН'!$G$5-'СЕТ СН'!$G$21</f>
        <v>4463.48230126</v>
      </c>
      <c r="U71" s="36">
        <f>SUMIFS(СВЦЭМ!$D$39:$D$782,СВЦЭМ!$A$39:$A$782,$A71,СВЦЭМ!$B$39:$B$782,U$47)+'СЕТ СН'!$G$11+СВЦЭМ!$D$10+'СЕТ СН'!$G$5-'СЕТ СН'!$G$21</f>
        <v>4474.7825524299997</v>
      </c>
      <c r="V71" s="36">
        <f>SUMIFS(СВЦЭМ!$D$39:$D$782,СВЦЭМ!$A$39:$A$782,$A71,СВЦЭМ!$B$39:$B$782,V$47)+'СЕТ СН'!$G$11+СВЦЭМ!$D$10+'СЕТ СН'!$G$5-'СЕТ СН'!$G$21</f>
        <v>4509.2981500599999</v>
      </c>
      <c r="W71" s="36">
        <f>SUMIFS(СВЦЭМ!$D$39:$D$782,СВЦЭМ!$A$39:$A$782,$A71,СВЦЭМ!$B$39:$B$782,W$47)+'СЕТ СН'!$G$11+СВЦЭМ!$D$10+'СЕТ СН'!$G$5-'СЕТ СН'!$G$21</f>
        <v>4526.0344597700005</v>
      </c>
      <c r="X71" s="36">
        <f>SUMIFS(СВЦЭМ!$D$39:$D$782,СВЦЭМ!$A$39:$A$782,$A71,СВЦЭМ!$B$39:$B$782,X$47)+'СЕТ СН'!$G$11+СВЦЭМ!$D$10+'СЕТ СН'!$G$5-'СЕТ СН'!$G$21</f>
        <v>4533.9200953600002</v>
      </c>
      <c r="Y71" s="36">
        <f>SUMIFS(СВЦЭМ!$D$39:$D$782,СВЦЭМ!$A$39:$A$782,$A71,СВЦЭМ!$B$39:$B$782,Y$47)+'СЕТ СН'!$G$11+СВЦЭМ!$D$10+'СЕТ СН'!$G$5-'СЕТ СН'!$G$21</f>
        <v>4650.9517812499998</v>
      </c>
    </row>
    <row r="72" spans="1:26" ht="15.75" x14ac:dyDescent="0.2">
      <c r="A72" s="35">
        <f t="shared" si="1"/>
        <v>45255</v>
      </c>
      <c r="B72" s="36">
        <f>SUMIFS(СВЦЭМ!$D$39:$D$782,СВЦЭМ!$A$39:$A$782,$A72,СВЦЭМ!$B$39:$B$782,B$47)+'СЕТ СН'!$G$11+СВЦЭМ!$D$10+'СЕТ СН'!$G$5-'СЕТ СН'!$G$21</f>
        <v>4739.7301575900001</v>
      </c>
      <c r="C72" s="36">
        <f>SUMIFS(СВЦЭМ!$D$39:$D$782,СВЦЭМ!$A$39:$A$782,$A72,СВЦЭМ!$B$39:$B$782,C$47)+'СЕТ СН'!$G$11+СВЦЭМ!$D$10+'СЕТ СН'!$G$5-'СЕТ СН'!$G$21</f>
        <v>4708.5225144200003</v>
      </c>
      <c r="D72" s="36">
        <f>SUMIFS(СВЦЭМ!$D$39:$D$782,СВЦЭМ!$A$39:$A$782,$A72,СВЦЭМ!$B$39:$B$782,D$47)+'СЕТ СН'!$G$11+СВЦЭМ!$D$10+'СЕТ СН'!$G$5-'СЕТ СН'!$G$21</f>
        <v>4775.5991450900001</v>
      </c>
      <c r="E72" s="36">
        <f>SUMIFS(СВЦЭМ!$D$39:$D$782,СВЦЭМ!$A$39:$A$782,$A72,СВЦЭМ!$B$39:$B$782,E$47)+'СЕТ СН'!$G$11+СВЦЭМ!$D$10+'СЕТ СН'!$G$5-'СЕТ СН'!$G$21</f>
        <v>4766.8313634200003</v>
      </c>
      <c r="F72" s="36">
        <f>SUMIFS(СВЦЭМ!$D$39:$D$782,СВЦЭМ!$A$39:$A$782,$A72,СВЦЭМ!$B$39:$B$782,F$47)+'СЕТ СН'!$G$11+СВЦЭМ!$D$10+'СЕТ СН'!$G$5-'СЕТ СН'!$G$21</f>
        <v>4767.1983620399997</v>
      </c>
      <c r="G72" s="36">
        <f>SUMIFS(СВЦЭМ!$D$39:$D$782,СВЦЭМ!$A$39:$A$782,$A72,СВЦЭМ!$B$39:$B$782,G$47)+'СЕТ СН'!$G$11+СВЦЭМ!$D$10+'СЕТ СН'!$G$5-'СЕТ СН'!$G$21</f>
        <v>4783.0717123100003</v>
      </c>
      <c r="H72" s="36">
        <f>SUMIFS(СВЦЭМ!$D$39:$D$782,СВЦЭМ!$A$39:$A$782,$A72,СВЦЭМ!$B$39:$B$782,H$47)+'СЕТ СН'!$G$11+СВЦЭМ!$D$10+'СЕТ СН'!$G$5-'СЕТ СН'!$G$21</f>
        <v>4754.8141506000002</v>
      </c>
      <c r="I72" s="36">
        <f>SUMIFS(СВЦЭМ!$D$39:$D$782,СВЦЭМ!$A$39:$A$782,$A72,СВЦЭМ!$B$39:$B$782,I$47)+'СЕТ СН'!$G$11+СВЦЭМ!$D$10+'СЕТ СН'!$G$5-'СЕТ СН'!$G$21</f>
        <v>4746.9417527599999</v>
      </c>
      <c r="J72" s="36">
        <f>SUMIFS(СВЦЭМ!$D$39:$D$782,СВЦЭМ!$A$39:$A$782,$A72,СВЦЭМ!$B$39:$B$782,J$47)+'СЕТ СН'!$G$11+СВЦЭМ!$D$10+'СЕТ СН'!$G$5-'СЕТ СН'!$G$21</f>
        <v>4706.3453312700003</v>
      </c>
      <c r="K72" s="36">
        <f>SUMIFS(СВЦЭМ!$D$39:$D$782,СВЦЭМ!$A$39:$A$782,$A72,СВЦЭМ!$B$39:$B$782,K$47)+'СЕТ СН'!$G$11+СВЦЭМ!$D$10+'СЕТ СН'!$G$5-'СЕТ СН'!$G$21</f>
        <v>4675.5363066700002</v>
      </c>
      <c r="L72" s="36">
        <f>SUMIFS(СВЦЭМ!$D$39:$D$782,СВЦЭМ!$A$39:$A$782,$A72,СВЦЭМ!$B$39:$B$782,L$47)+'СЕТ СН'!$G$11+СВЦЭМ!$D$10+'СЕТ СН'!$G$5-'СЕТ СН'!$G$21</f>
        <v>4635.4812290899999</v>
      </c>
      <c r="M72" s="36">
        <f>SUMIFS(СВЦЭМ!$D$39:$D$782,СВЦЭМ!$A$39:$A$782,$A72,СВЦЭМ!$B$39:$B$782,M$47)+'СЕТ СН'!$G$11+СВЦЭМ!$D$10+'СЕТ СН'!$G$5-'СЕТ СН'!$G$21</f>
        <v>4626.6692969200003</v>
      </c>
      <c r="N72" s="36">
        <f>SUMIFS(СВЦЭМ!$D$39:$D$782,СВЦЭМ!$A$39:$A$782,$A72,СВЦЭМ!$B$39:$B$782,N$47)+'СЕТ СН'!$G$11+СВЦЭМ!$D$10+'СЕТ СН'!$G$5-'СЕТ СН'!$G$21</f>
        <v>4644.8587087599999</v>
      </c>
      <c r="O72" s="36">
        <f>SUMIFS(СВЦЭМ!$D$39:$D$782,СВЦЭМ!$A$39:$A$782,$A72,СВЦЭМ!$B$39:$B$782,O$47)+'СЕТ СН'!$G$11+СВЦЭМ!$D$10+'СЕТ СН'!$G$5-'СЕТ СН'!$G$21</f>
        <v>4666.0482068000001</v>
      </c>
      <c r="P72" s="36">
        <f>SUMIFS(СВЦЭМ!$D$39:$D$782,СВЦЭМ!$A$39:$A$782,$A72,СВЦЭМ!$B$39:$B$782,P$47)+'СЕТ СН'!$G$11+СВЦЭМ!$D$10+'СЕТ СН'!$G$5-'СЕТ СН'!$G$21</f>
        <v>4669.15619909</v>
      </c>
      <c r="Q72" s="36">
        <f>SUMIFS(СВЦЭМ!$D$39:$D$782,СВЦЭМ!$A$39:$A$782,$A72,СВЦЭМ!$B$39:$B$782,Q$47)+'СЕТ СН'!$G$11+СВЦЭМ!$D$10+'СЕТ СН'!$G$5-'СЕТ СН'!$G$21</f>
        <v>4675.3304240500001</v>
      </c>
      <c r="R72" s="36">
        <f>SUMIFS(СВЦЭМ!$D$39:$D$782,СВЦЭМ!$A$39:$A$782,$A72,СВЦЭМ!$B$39:$B$782,R$47)+'СЕТ СН'!$G$11+СВЦЭМ!$D$10+'СЕТ СН'!$G$5-'СЕТ СН'!$G$21</f>
        <v>4666.3507664899998</v>
      </c>
      <c r="S72" s="36">
        <f>SUMIFS(СВЦЭМ!$D$39:$D$782,СВЦЭМ!$A$39:$A$782,$A72,СВЦЭМ!$B$39:$B$782,S$47)+'СЕТ СН'!$G$11+СВЦЭМ!$D$10+'СЕТ СН'!$G$5-'СЕТ СН'!$G$21</f>
        <v>4634.5264200900001</v>
      </c>
      <c r="T72" s="36">
        <f>SUMIFS(СВЦЭМ!$D$39:$D$782,СВЦЭМ!$A$39:$A$782,$A72,СВЦЭМ!$B$39:$B$782,T$47)+'СЕТ СН'!$G$11+СВЦЭМ!$D$10+'СЕТ СН'!$G$5-'СЕТ СН'!$G$21</f>
        <v>4574.5164769200001</v>
      </c>
      <c r="U72" s="36">
        <f>SUMIFS(СВЦЭМ!$D$39:$D$782,СВЦЭМ!$A$39:$A$782,$A72,СВЦЭМ!$B$39:$B$782,U$47)+'СЕТ СН'!$G$11+СВЦЭМ!$D$10+'СЕТ СН'!$G$5-'СЕТ СН'!$G$21</f>
        <v>4592.7354683200001</v>
      </c>
      <c r="V72" s="36">
        <f>SUMIFS(СВЦЭМ!$D$39:$D$782,СВЦЭМ!$A$39:$A$782,$A72,СВЦЭМ!$B$39:$B$782,V$47)+'СЕТ СН'!$G$11+СВЦЭМ!$D$10+'СЕТ СН'!$G$5-'СЕТ СН'!$G$21</f>
        <v>4622.91206762</v>
      </c>
      <c r="W72" s="36">
        <f>SUMIFS(СВЦЭМ!$D$39:$D$782,СВЦЭМ!$A$39:$A$782,$A72,СВЦЭМ!$B$39:$B$782,W$47)+'СЕТ СН'!$G$11+СВЦЭМ!$D$10+'СЕТ СН'!$G$5-'СЕТ СН'!$G$21</f>
        <v>4638.6770302699997</v>
      </c>
      <c r="X72" s="36">
        <f>SUMIFS(СВЦЭМ!$D$39:$D$782,СВЦЭМ!$A$39:$A$782,$A72,СВЦЭМ!$B$39:$B$782,X$47)+'СЕТ СН'!$G$11+СВЦЭМ!$D$10+'СЕТ СН'!$G$5-'СЕТ СН'!$G$21</f>
        <v>4654.7345372600003</v>
      </c>
      <c r="Y72" s="36">
        <f>SUMIFS(СВЦЭМ!$D$39:$D$782,СВЦЭМ!$A$39:$A$782,$A72,СВЦЭМ!$B$39:$B$782,Y$47)+'СЕТ СН'!$G$11+СВЦЭМ!$D$10+'СЕТ СН'!$G$5-'СЕТ СН'!$G$21</f>
        <v>4680.06571102</v>
      </c>
    </row>
    <row r="73" spans="1:26" ht="15.75" x14ac:dyDescent="0.2">
      <c r="A73" s="35">
        <f t="shared" si="1"/>
        <v>45256</v>
      </c>
      <c r="B73" s="36">
        <f>SUMIFS(СВЦЭМ!$D$39:$D$782,СВЦЭМ!$A$39:$A$782,$A73,СВЦЭМ!$B$39:$B$782,B$47)+'СЕТ СН'!$G$11+СВЦЭМ!$D$10+'СЕТ СН'!$G$5-'СЕТ СН'!$G$21</f>
        <v>4753.4551628199997</v>
      </c>
      <c r="C73" s="36">
        <f>SUMIFS(СВЦЭМ!$D$39:$D$782,СВЦЭМ!$A$39:$A$782,$A73,СВЦЭМ!$B$39:$B$782,C$47)+'СЕТ СН'!$G$11+СВЦЭМ!$D$10+'СЕТ СН'!$G$5-'СЕТ СН'!$G$21</f>
        <v>4733.7477347399999</v>
      </c>
      <c r="D73" s="36">
        <f>SUMIFS(СВЦЭМ!$D$39:$D$782,СВЦЭМ!$A$39:$A$782,$A73,СВЦЭМ!$B$39:$B$782,D$47)+'СЕТ СН'!$G$11+СВЦЭМ!$D$10+'СЕТ СН'!$G$5-'СЕТ СН'!$G$21</f>
        <v>4739.6778886399998</v>
      </c>
      <c r="E73" s="36">
        <f>SUMIFS(СВЦЭМ!$D$39:$D$782,СВЦЭМ!$A$39:$A$782,$A73,СВЦЭМ!$B$39:$B$782,E$47)+'СЕТ СН'!$G$11+СВЦЭМ!$D$10+'СЕТ СН'!$G$5-'СЕТ СН'!$G$21</f>
        <v>4755.6590099599998</v>
      </c>
      <c r="F73" s="36">
        <f>SUMIFS(СВЦЭМ!$D$39:$D$782,СВЦЭМ!$A$39:$A$782,$A73,СВЦЭМ!$B$39:$B$782,F$47)+'СЕТ СН'!$G$11+СВЦЭМ!$D$10+'СЕТ СН'!$G$5-'СЕТ СН'!$G$21</f>
        <v>4753.5470009000001</v>
      </c>
      <c r="G73" s="36">
        <f>SUMIFS(СВЦЭМ!$D$39:$D$782,СВЦЭМ!$A$39:$A$782,$A73,СВЦЭМ!$B$39:$B$782,G$47)+'СЕТ СН'!$G$11+СВЦЭМ!$D$10+'СЕТ СН'!$G$5-'СЕТ СН'!$G$21</f>
        <v>4738.3806386199994</v>
      </c>
      <c r="H73" s="36">
        <f>SUMIFS(СВЦЭМ!$D$39:$D$782,СВЦЭМ!$A$39:$A$782,$A73,СВЦЭМ!$B$39:$B$782,H$47)+'СЕТ СН'!$G$11+СВЦЭМ!$D$10+'СЕТ СН'!$G$5-'СЕТ СН'!$G$21</f>
        <v>4720.4445849000003</v>
      </c>
      <c r="I73" s="36">
        <f>SUMIFS(СВЦЭМ!$D$39:$D$782,СВЦЭМ!$A$39:$A$782,$A73,СВЦЭМ!$B$39:$B$782,I$47)+'СЕТ СН'!$G$11+СВЦЭМ!$D$10+'СЕТ СН'!$G$5-'СЕТ СН'!$G$21</f>
        <v>4704.5625849099997</v>
      </c>
      <c r="J73" s="36">
        <f>SUMIFS(СВЦЭМ!$D$39:$D$782,СВЦЭМ!$A$39:$A$782,$A73,СВЦЭМ!$B$39:$B$782,J$47)+'СЕТ СН'!$G$11+СВЦЭМ!$D$10+'СЕТ СН'!$G$5-'СЕТ СН'!$G$21</f>
        <v>4688.0751107899996</v>
      </c>
      <c r="K73" s="36">
        <f>SUMIFS(СВЦЭМ!$D$39:$D$782,СВЦЭМ!$A$39:$A$782,$A73,СВЦЭМ!$B$39:$B$782,K$47)+'СЕТ СН'!$G$11+СВЦЭМ!$D$10+'СЕТ СН'!$G$5-'СЕТ СН'!$G$21</f>
        <v>4621.3270518099998</v>
      </c>
      <c r="L73" s="36">
        <f>SUMIFS(СВЦЭМ!$D$39:$D$782,СВЦЭМ!$A$39:$A$782,$A73,СВЦЭМ!$B$39:$B$782,L$47)+'СЕТ СН'!$G$11+СВЦЭМ!$D$10+'СЕТ СН'!$G$5-'СЕТ СН'!$G$21</f>
        <v>4592.4115512299995</v>
      </c>
      <c r="M73" s="36">
        <f>SUMIFS(СВЦЭМ!$D$39:$D$782,СВЦЭМ!$A$39:$A$782,$A73,СВЦЭМ!$B$39:$B$782,M$47)+'СЕТ СН'!$G$11+СВЦЭМ!$D$10+'СЕТ СН'!$G$5-'СЕТ СН'!$G$21</f>
        <v>4586.5960767400002</v>
      </c>
      <c r="N73" s="36">
        <f>SUMIFS(СВЦЭМ!$D$39:$D$782,СВЦЭМ!$A$39:$A$782,$A73,СВЦЭМ!$B$39:$B$782,N$47)+'СЕТ СН'!$G$11+СВЦЭМ!$D$10+'СЕТ СН'!$G$5-'СЕТ СН'!$G$21</f>
        <v>4590.4960316400002</v>
      </c>
      <c r="O73" s="36">
        <f>SUMIFS(СВЦЭМ!$D$39:$D$782,СВЦЭМ!$A$39:$A$782,$A73,СВЦЭМ!$B$39:$B$782,O$47)+'СЕТ СН'!$G$11+СВЦЭМ!$D$10+'СЕТ СН'!$G$5-'СЕТ СН'!$G$21</f>
        <v>4623.7670162499999</v>
      </c>
      <c r="P73" s="36">
        <f>SUMIFS(СВЦЭМ!$D$39:$D$782,СВЦЭМ!$A$39:$A$782,$A73,СВЦЭМ!$B$39:$B$782,P$47)+'СЕТ СН'!$G$11+СВЦЭМ!$D$10+'СЕТ СН'!$G$5-'СЕТ СН'!$G$21</f>
        <v>4632.1425089000004</v>
      </c>
      <c r="Q73" s="36">
        <f>SUMIFS(СВЦЭМ!$D$39:$D$782,СВЦЭМ!$A$39:$A$782,$A73,СВЦЭМ!$B$39:$B$782,Q$47)+'СЕТ СН'!$G$11+СВЦЭМ!$D$10+'СЕТ СН'!$G$5-'СЕТ СН'!$G$21</f>
        <v>4632.6985172300001</v>
      </c>
      <c r="R73" s="36">
        <f>SUMIFS(СВЦЭМ!$D$39:$D$782,СВЦЭМ!$A$39:$A$782,$A73,СВЦЭМ!$B$39:$B$782,R$47)+'СЕТ СН'!$G$11+СВЦЭМ!$D$10+'СЕТ СН'!$G$5-'СЕТ СН'!$G$21</f>
        <v>4634.04131048</v>
      </c>
      <c r="S73" s="36">
        <f>SUMIFS(СВЦЭМ!$D$39:$D$782,СВЦЭМ!$A$39:$A$782,$A73,СВЦЭМ!$B$39:$B$782,S$47)+'СЕТ СН'!$G$11+СВЦЭМ!$D$10+'СЕТ СН'!$G$5-'СЕТ СН'!$G$21</f>
        <v>4564.7585319400005</v>
      </c>
      <c r="T73" s="36">
        <f>SUMIFS(СВЦЭМ!$D$39:$D$782,СВЦЭМ!$A$39:$A$782,$A73,СВЦЭМ!$B$39:$B$782,T$47)+'СЕТ СН'!$G$11+СВЦЭМ!$D$10+'СЕТ СН'!$G$5-'СЕТ СН'!$G$21</f>
        <v>4509.12609316</v>
      </c>
      <c r="U73" s="36">
        <f>SUMIFS(СВЦЭМ!$D$39:$D$782,СВЦЭМ!$A$39:$A$782,$A73,СВЦЭМ!$B$39:$B$782,U$47)+'СЕТ СН'!$G$11+СВЦЭМ!$D$10+'СЕТ СН'!$G$5-'СЕТ СН'!$G$21</f>
        <v>4533.7637831600005</v>
      </c>
      <c r="V73" s="36">
        <f>SUMIFS(СВЦЭМ!$D$39:$D$782,СВЦЭМ!$A$39:$A$782,$A73,СВЦЭМ!$B$39:$B$782,V$47)+'СЕТ СН'!$G$11+СВЦЭМ!$D$10+'СЕТ СН'!$G$5-'СЕТ СН'!$G$21</f>
        <v>4563.1366655599995</v>
      </c>
      <c r="W73" s="36">
        <f>SUMIFS(СВЦЭМ!$D$39:$D$782,СВЦЭМ!$A$39:$A$782,$A73,СВЦЭМ!$B$39:$B$782,W$47)+'СЕТ СН'!$G$11+СВЦЭМ!$D$10+'СЕТ СН'!$G$5-'СЕТ СН'!$G$21</f>
        <v>4580.3578487300001</v>
      </c>
      <c r="X73" s="36">
        <f>SUMIFS(СВЦЭМ!$D$39:$D$782,СВЦЭМ!$A$39:$A$782,$A73,СВЦЭМ!$B$39:$B$782,X$47)+'СЕТ СН'!$G$11+СВЦЭМ!$D$10+'СЕТ СН'!$G$5-'СЕТ СН'!$G$21</f>
        <v>4594.5699414199999</v>
      </c>
      <c r="Y73" s="36">
        <f>SUMIFS(СВЦЭМ!$D$39:$D$782,СВЦЭМ!$A$39:$A$782,$A73,СВЦЭМ!$B$39:$B$782,Y$47)+'СЕТ СН'!$G$11+СВЦЭМ!$D$10+'СЕТ СН'!$G$5-'СЕТ СН'!$G$21</f>
        <v>4631.0460129000003</v>
      </c>
    </row>
    <row r="74" spans="1:26" ht="15.75" x14ac:dyDescent="0.2">
      <c r="A74" s="35">
        <f t="shared" si="1"/>
        <v>45257</v>
      </c>
      <c r="B74" s="36">
        <f>SUMIFS(СВЦЭМ!$D$39:$D$782,СВЦЭМ!$A$39:$A$782,$A74,СВЦЭМ!$B$39:$B$782,B$47)+'СЕТ СН'!$G$11+СВЦЭМ!$D$10+'СЕТ СН'!$G$5-'СЕТ СН'!$G$21</f>
        <v>4723.6812749399996</v>
      </c>
      <c r="C74" s="36">
        <f>SUMIFS(СВЦЭМ!$D$39:$D$782,СВЦЭМ!$A$39:$A$782,$A74,СВЦЭМ!$B$39:$B$782,C$47)+'СЕТ СН'!$G$11+СВЦЭМ!$D$10+'СЕТ СН'!$G$5-'СЕТ СН'!$G$21</f>
        <v>4773.81930465</v>
      </c>
      <c r="D74" s="36">
        <f>SUMIFS(СВЦЭМ!$D$39:$D$782,СВЦЭМ!$A$39:$A$782,$A74,СВЦЭМ!$B$39:$B$782,D$47)+'СЕТ СН'!$G$11+СВЦЭМ!$D$10+'СЕТ СН'!$G$5-'СЕТ СН'!$G$21</f>
        <v>4775.5241835699999</v>
      </c>
      <c r="E74" s="36">
        <f>SUMIFS(СВЦЭМ!$D$39:$D$782,СВЦЭМ!$A$39:$A$782,$A74,СВЦЭМ!$B$39:$B$782,E$47)+'СЕТ СН'!$G$11+СВЦЭМ!$D$10+'СЕТ СН'!$G$5-'СЕТ СН'!$G$21</f>
        <v>4778.3608115899997</v>
      </c>
      <c r="F74" s="36">
        <f>SUMIFS(СВЦЭМ!$D$39:$D$782,СВЦЭМ!$A$39:$A$782,$A74,СВЦЭМ!$B$39:$B$782,F$47)+'СЕТ СН'!$G$11+СВЦЭМ!$D$10+'СЕТ СН'!$G$5-'СЕТ СН'!$G$21</f>
        <v>4790.1725057100002</v>
      </c>
      <c r="G74" s="36">
        <f>SUMIFS(СВЦЭМ!$D$39:$D$782,СВЦЭМ!$A$39:$A$782,$A74,СВЦЭМ!$B$39:$B$782,G$47)+'СЕТ СН'!$G$11+СВЦЭМ!$D$10+'СЕТ СН'!$G$5-'СЕТ СН'!$G$21</f>
        <v>4784.34216199</v>
      </c>
      <c r="H74" s="36">
        <f>SUMIFS(СВЦЭМ!$D$39:$D$782,СВЦЭМ!$A$39:$A$782,$A74,СВЦЭМ!$B$39:$B$782,H$47)+'СЕТ СН'!$G$11+СВЦЭМ!$D$10+'СЕТ СН'!$G$5-'СЕТ СН'!$G$21</f>
        <v>4734.4186816900001</v>
      </c>
      <c r="I74" s="36">
        <f>SUMIFS(СВЦЭМ!$D$39:$D$782,СВЦЭМ!$A$39:$A$782,$A74,СВЦЭМ!$B$39:$B$782,I$47)+'СЕТ СН'!$G$11+СВЦЭМ!$D$10+'СЕТ СН'!$G$5-'СЕТ СН'!$G$21</f>
        <v>4659.6077328499996</v>
      </c>
      <c r="J74" s="36">
        <f>SUMIFS(СВЦЭМ!$D$39:$D$782,СВЦЭМ!$A$39:$A$782,$A74,СВЦЭМ!$B$39:$B$782,J$47)+'СЕТ СН'!$G$11+СВЦЭМ!$D$10+'СЕТ СН'!$G$5-'СЕТ СН'!$G$21</f>
        <v>4617.6877609700005</v>
      </c>
      <c r="K74" s="36">
        <f>SUMIFS(СВЦЭМ!$D$39:$D$782,СВЦЭМ!$A$39:$A$782,$A74,СВЦЭМ!$B$39:$B$782,K$47)+'СЕТ СН'!$G$11+СВЦЭМ!$D$10+'СЕТ СН'!$G$5-'СЕТ СН'!$G$21</f>
        <v>4604.99005296</v>
      </c>
      <c r="L74" s="36">
        <f>SUMIFS(СВЦЭМ!$D$39:$D$782,СВЦЭМ!$A$39:$A$782,$A74,СВЦЭМ!$B$39:$B$782,L$47)+'СЕТ СН'!$G$11+СВЦЭМ!$D$10+'СЕТ СН'!$G$5-'СЕТ СН'!$G$21</f>
        <v>4582.8210105400003</v>
      </c>
      <c r="M74" s="36">
        <f>SUMIFS(СВЦЭМ!$D$39:$D$782,СВЦЭМ!$A$39:$A$782,$A74,СВЦЭМ!$B$39:$B$782,M$47)+'СЕТ СН'!$G$11+СВЦЭМ!$D$10+'СЕТ СН'!$G$5-'СЕТ СН'!$G$21</f>
        <v>4598.0950493800001</v>
      </c>
      <c r="N74" s="36">
        <f>SUMIFS(СВЦЭМ!$D$39:$D$782,СВЦЭМ!$A$39:$A$782,$A74,СВЦЭМ!$B$39:$B$782,N$47)+'СЕТ СН'!$G$11+СВЦЭМ!$D$10+'СЕТ СН'!$G$5-'СЕТ СН'!$G$21</f>
        <v>4602.7377008100002</v>
      </c>
      <c r="O74" s="36">
        <f>SUMIFS(СВЦЭМ!$D$39:$D$782,СВЦЭМ!$A$39:$A$782,$A74,СВЦЭМ!$B$39:$B$782,O$47)+'СЕТ СН'!$G$11+СВЦЭМ!$D$10+'СЕТ СН'!$G$5-'СЕТ СН'!$G$21</f>
        <v>4610.0280291399995</v>
      </c>
      <c r="P74" s="36">
        <f>SUMIFS(СВЦЭМ!$D$39:$D$782,СВЦЭМ!$A$39:$A$782,$A74,СВЦЭМ!$B$39:$B$782,P$47)+'СЕТ СН'!$G$11+СВЦЭМ!$D$10+'СЕТ СН'!$G$5-'СЕТ СН'!$G$21</f>
        <v>4617.556157</v>
      </c>
      <c r="Q74" s="36">
        <f>SUMIFS(СВЦЭМ!$D$39:$D$782,СВЦЭМ!$A$39:$A$782,$A74,СВЦЭМ!$B$39:$B$782,Q$47)+'СЕТ СН'!$G$11+СВЦЭМ!$D$10+'СЕТ СН'!$G$5-'СЕТ СН'!$G$21</f>
        <v>4626.68423841</v>
      </c>
      <c r="R74" s="36">
        <f>SUMIFS(СВЦЭМ!$D$39:$D$782,СВЦЭМ!$A$39:$A$782,$A74,СВЦЭМ!$B$39:$B$782,R$47)+'СЕТ СН'!$G$11+СВЦЭМ!$D$10+'СЕТ СН'!$G$5-'СЕТ СН'!$G$21</f>
        <v>4613.0634491399996</v>
      </c>
      <c r="S74" s="36">
        <f>SUMIFS(СВЦЭМ!$D$39:$D$782,СВЦЭМ!$A$39:$A$782,$A74,СВЦЭМ!$B$39:$B$782,S$47)+'СЕТ СН'!$G$11+СВЦЭМ!$D$10+'СЕТ СН'!$G$5-'СЕТ СН'!$G$21</f>
        <v>4582.3955760700001</v>
      </c>
      <c r="T74" s="36">
        <f>SUMIFS(СВЦЭМ!$D$39:$D$782,СВЦЭМ!$A$39:$A$782,$A74,СВЦЭМ!$B$39:$B$782,T$47)+'СЕТ СН'!$G$11+СВЦЭМ!$D$10+'СЕТ СН'!$G$5-'СЕТ СН'!$G$21</f>
        <v>4526.1778455399999</v>
      </c>
      <c r="U74" s="36">
        <f>SUMIFS(СВЦЭМ!$D$39:$D$782,СВЦЭМ!$A$39:$A$782,$A74,СВЦЭМ!$B$39:$B$782,U$47)+'СЕТ СН'!$G$11+СВЦЭМ!$D$10+'СЕТ СН'!$G$5-'СЕТ СН'!$G$21</f>
        <v>4534.7373883999999</v>
      </c>
      <c r="V74" s="36">
        <f>SUMIFS(СВЦЭМ!$D$39:$D$782,СВЦЭМ!$A$39:$A$782,$A74,СВЦЭМ!$B$39:$B$782,V$47)+'СЕТ СН'!$G$11+СВЦЭМ!$D$10+'СЕТ СН'!$G$5-'СЕТ СН'!$G$21</f>
        <v>4548.5529838599996</v>
      </c>
      <c r="W74" s="36">
        <f>SUMIFS(СВЦЭМ!$D$39:$D$782,СВЦЭМ!$A$39:$A$782,$A74,СВЦЭМ!$B$39:$B$782,W$47)+'СЕТ СН'!$G$11+СВЦЭМ!$D$10+'СЕТ СН'!$G$5-'СЕТ СН'!$G$21</f>
        <v>4561.2777883099998</v>
      </c>
      <c r="X74" s="36">
        <f>SUMIFS(СВЦЭМ!$D$39:$D$782,СВЦЭМ!$A$39:$A$782,$A74,СВЦЭМ!$B$39:$B$782,X$47)+'СЕТ СН'!$G$11+СВЦЭМ!$D$10+'СЕТ СН'!$G$5-'СЕТ СН'!$G$21</f>
        <v>4597.5192690900003</v>
      </c>
      <c r="Y74" s="36">
        <f>SUMIFS(СВЦЭМ!$D$39:$D$782,СВЦЭМ!$A$39:$A$782,$A74,СВЦЭМ!$B$39:$B$782,Y$47)+'СЕТ СН'!$G$11+СВЦЭМ!$D$10+'СЕТ СН'!$G$5-'СЕТ СН'!$G$21</f>
        <v>4616.7087526800005</v>
      </c>
    </row>
    <row r="75" spans="1:26" ht="15.75" x14ac:dyDescent="0.2">
      <c r="A75" s="35">
        <f t="shared" si="1"/>
        <v>45258</v>
      </c>
      <c r="B75" s="36">
        <f>SUMIFS(СВЦЭМ!$D$39:$D$782,СВЦЭМ!$A$39:$A$782,$A75,СВЦЭМ!$B$39:$B$782,B$47)+'СЕТ СН'!$G$11+СВЦЭМ!$D$10+'СЕТ СН'!$G$5-'СЕТ СН'!$G$21</f>
        <v>4549.0159323299995</v>
      </c>
      <c r="C75" s="36">
        <f>SUMIFS(СВЦЭМ!$D$39:$D$782,СВЦЭМ!$A$39:$A$782,$A75,СВЦЭМ!$B$39:$B$782,C$47)+'СЕТ СН'!$G$11+СВЦЭМ!$D$10+'СЕТ СН'!$G$5-'СЕТ СН'!$G$21</f>
        <v>4601.1328891800003</v>
      </c>
      <c r="D75" s="36">
        <f>SUMIFS(СВЦЭМ!$D$39:$D$782,СВЦЭМ!$A$39:$A$782,$A75,СВЦЭМ!$B$39:$B$782,D$47)+'СЕТ СН'!$G$11+СВЦЭМ!$D$10+'СЕТ СН'!$G$5-'СЕТ СН'!$G$21</f>
        <v>4650.4768514799998</v>
      </c>
      <c r="E75" s="36">
        <f>SUMIFS(СВЦЭМ!$D$39:$D$782,СВЦЭМ!$A$39:$A$782,$A75,СВЦЭМ!$B$39:$B$782,E$47)+'СЕТ СН'!$G$11+СВЦЭМ!$D$10+'СЕТ СН'!$G$5-'СЕТ СН'!$G$21</f>
        <v>4639.5924605199998</v>
      </c>
      <c r="F75" s="36">
        <f>SUMIFS(СВЦЭМ!$D$39:$D$782,СВЦЭМ!$A$39:$A$782,$A75,СВЦЭМ!$B$39:$B$782,F$47)+'СЕТ СН'!$G$11+СВЦЭМ!$D$10+'СЕТ СН'!$G$5-'СЕТ СН'!$G$21</f>
        <v>4645.3162031499996</v>
      </c>
      <c r="G75" s="36">
        <f>SUMIFS(СВЦЭМ!$D$39:$D$782,СВЦЭМ!$A$39:$A$782,$A75,СВЦЭМ!$B$39:$B$782,G$47)+'СЕТ СН'!$G$11+СВЦЭМ!$D$10+'СЕТ СН'!$G$5-'СЕТ СН'!$G$21</f>
        <v>4645.8952883700003</v>
      </c>
      <c r="H75" s="36">
        <f>SUMIFS(СВЦЭМ!$D$39:$D$782,СВЦЭМ!$A$39:$A$782,$A75,СВЦЭМ!$B$39:$B$782,H$47)+'СЕТ СН'!$G$11+СВЦЭМ!$D$10+'СЕТ СН'!$G$5-'СЕТ СН'!$G$21</f>
        <v>4580.5781192300001</v>
      </c>
      <c r="I75" s="36">
        <f>SUMIFS(СВЦЭМ!$D$39:$D$782,СВЦЭМ!$A$39:$A$782,$A75,СВЦЭМ!$B$39:$B$782,I$47)+'СЕТ СН'!$G$11+СВЦЭМ!$D$10+'СЕТ СН'!$G$5-'СЕТ СН'!$G$21</f>
        <v>4535.30537817</v>
      </c>
      <c r="J75" s="36">
        <f>SUMIFS(СВЦЭМ!$D$39:$D$782,СВЦЭМ!$A$39:$A$782,$A75,СВЦЭМ!$B$39:$B$782,J$47)+'СЕТ СН'!$G$11+СВЦЭМ!$D$10+'СЕТ СН'!$G$5-'СЕТ СН'!$G$21</f>
        <v>4489.9862208499999</v>
      </c>
      <c r="K75" s="36">
        <f>SUMIFS(СВЦЭМ!$D$39:$D$782,СВЦЭМ!$A$39:$A$782,$A75,СВЦЭМ!$B$39:$B$782,K$47)+'СЕТ СН'!$G$11+СВЦЭМ!$D$10+'СЕТ СН'!$G$5-'СЕТ СН'!$G$21</f>
        <v>4478.3235725100003</v>
      </c>
      <c r="L75" s="36">
        <f>SUMIFS(СВЦЭМ!$D$39:$D$782,СВЦЭМ!$A$39:$A$782,$A75,СВЦЭМ!$B$39:$B$782,L$47)+'СЕТ СН'!$G$11+СВЦЭМ!$D$10+'СЕТ СН'!$G$5-'СЕТ СН'!$G$21</f>
        <v>4463.6623703099995</v>
      </c>
      <c r="M75" s="36">
        <f>SUMIFS(СВЦЭМ!$D$39:$D$782,СВЦЭМ!$A$39:$A$782,$A75,СВЦЭМ!$B$39:$B$782,M$47)+'СЕТ СН'!$G$11+СВЦЭМ!$D$10+'СЕТ СН'!$G$5-'СЕТ СН'!$G$21</f>
        <v>4476.8999877900005</v>
      </c>
      <c r="N75" s="36">
        <f>SUMIFS(СВЦЭМ!$D$39:$D$782,СВЦЭМ!$A$39:$A$782,$A75,СВЦЭМ!$B$39:$B$782,N$47)+'СЕТ СН'!$G$11+СВЦЭМ!$D$10+'СЕТ СН'!$G$5-'СЕТ СН'!$G$21</f>
        <v>4473.7070915700006</v>
      </c>
      <c r="O75" s="36">
        <f>SUMIFS(СВЦЭМ!$D$39:$D$782,СВЦЭМ!$A$39:$A$782,$A75,СВЦЭМ!$B$39:$B$782,O$47)+'СЕТ СН'!$G$11+СВЦЭМ!$D$10+'СЕТ СН'!$G$5-'СЕТ СН'!$G$21</f>
        <v>4486.9664428400001</v>
      </c>
      <c r="P75" s="36">
        <f>SUMIFS(СВЦЭМ!$D$39:$D$782,СВЦЭМ!$A$39:$A$782,$A75,СВЦЭМ!$B$39:$B$782,P$47)+'СЕТ СН'!$G$11+СВЦЭМ!$D$10+'СЕТ СН'!$G$5-'СЕТ СН'!$G$21</f>
        <v>4496.1709417100001</v>
      </c>
      <c r="Q75" s="36">
        <f>SUMIFS(СВЦЭМ!$D$39:$D$782,СВЦЭМ!$A$39:$A$782,$A75,СВЦЭМ!$B$39:$B$782,Q$47)+'СЕТ СН'!$G$11+СВЦЭМ!$D$10+'СЕТ СН'!$G$5-'СЕТ СН'!$G$21</f>
        <v>4502.9287357499998</v>
      </c>
      <c r="R75" s="36">
        <f>SUMIFS(СВЦЭМ!$D$39:$D$782,СВЦЭМ!$A$39:$A$782,$A75,СВЦЭМ!$B$39:$B$782,R$47)+'СЕТ СН'!$G$11+СВЦЭМ!$D$10+'СЕТ СН'!$G$5-'СЕТ СН'!$G$21</f>
        <v>4497.4214918199996</v>
      </c>
      <c r="S75" s="36">
        <f>SUMIFS(СВЦЭМ!$D$39:$D$782,СВЦЭМ!$A$39:$A$782,$A75,СВЦЭМ!$B$39:$B$782,S$47)+'СЕТ СН'!$G$11+СВЦЭМ!$D$10+'СЕТ СН'!$G$5-'СЕТ СН'!$G$21</f>
        <v>4460.1279014399997</v>
      </c>
      <c r="T75" s="36">
        <f>SUMIFS(СВЦЭМ!$D$39:$D$782,СВЦЭМ!$A$39:$A$782,$A75,СВЦЭМ!$B$39:$B$782,T$47)+'СЕТ СН'!$G$11+СВЦЭМ!$D$10+'СЕТ СН'!$G$5-'СЕТ СН'!$G$21</f>
        <v>4421.2947510200001</v>
      </c>
      <c r="U75" s="36">
        <f>SUMIFS(СВЦЭМ!$D$39:$D$782,СВЦЭМ!$A$39:$A$782,$A75,СВЦЭМ!$B$39:$B$782,U$47)+'СЕТ СН'!$G$11+СВЦЭМ!$D$10+'СЕТ СН'!$G$5-'СЕТ СН'!$G$21</f>
        <v>4442.37885912</v>
      </c>
      <c r="V75" s="36">
        <f>SUMIFS(СВЦЭМ!$D$39:$D$782,СВЦЭМ!$A$39:$A$782,$A75,СВЦЭМ!$B$39:$B$782,V$47)+'СЕТ СН'!$G$11+СВЦЭМ!$D$10+'СЕТ СН'!$G$5-'СЕТ СН'!$G$21</f>
        <v>4464.21471767</v>
      </c>
      <c r="W75" s="36">
        <f>SUMIFS(СВЦЭМ!$D$39:$D$782,СВЦЭМ!$A$39:$A$782,$A75,СВЦЭМ!$B$39:$B$782,W$47)+'СЕТ СН'!$G$11+СВЦЭМ!$D$10+'СЕТ СН'!$G$5-'СЕТ СН'!$G$21</f>
        <v>4483.1198251400001</v>
      </c>
      <c r="X75" s="36">
        <f>SUMIFS(СВЦЭМ!$D$39:$D$782,СВЦЭМ!$A$39:$A$782,$A75,СВЦЭМ!$B$39:$B$782,X$47)+'СЕТ СН'!$G$11+СВЦЭМ!$D$10+'СЕТ СН'!$G$5-'СЕТ СН'!$G$21</f>
        <v>4493.7624446199998</v>
      </c>
      <c r="Y75" s="36">
        <f>SUMIFS(СВЦЭМ!$D$39:$D$782,СВЦЭМ!$A$39:$A$782,$A75,СВЦЭМ!$B$39:$B$782,Y$47)+'СЕТ СН'!$G$11+СВЦЭМ!$D$10+'СЕТ СН'!$G$5-'СЕТ СН'!$G$21</f>
        <v>4506.8140434699999</v>
      </c>
    </row>
    <row r="76" spans="1:26" ht="15.75" x14ac:dyDescent="0.2">
      <c r="A76" s="35">
        <f t="shared" si="1"/>
        <v>45259</v>
      </c>
      <c r="B76" s="36">
        <f>SUMIFS(СВЦЭМ!$D$39:$D$782,СВЦЭМ!$A$39:$A$782,$A76,СВЦЭМ!$B$39:$B$782,B$47)+'СЕТ СН'!$G$11+СВЦЭМ!$D$10+'СЕТ СН'!$G$5-'СЕТ СН'!$G$21</f>
        <v>4486.8275936999999</v>
      </c>
      <c r="C76" s="36">
        <f>SUMIFS(СВЦЭМ!$D$39:$D$782,СВЦЭМ!$A$39:$A$782,$A76,СВЦЭМ!$B$39:$B$782,C$47)+'СЕТ СН'!$G$11+СВЦЭМ!$D$10+'СЕТ СН'!$G$5-'СЕТ СН'!$G$21</f>
        <v>4565.08145453</v>
      </c>
      <c r="D76" s="36">
        <f>SUMIFS(СВЦЭМ!$D$39:$D$782,СВЦЭМ!$A$39:$A$782,$A76,СВЦЭМ!$B$39:$B$782,D$47)+'СЕТ СН'!$G$11+СВЦЭМ!$D$10+'СЕТ СН'!$G$5-'СЕТ СН'!$G$21</f>
        <v>4621.6307485400002</v>
      </c>
      <c r="E76" s="36">
        <f>SUMIFS(СВЦЭМ!$D$39:$D$782,СВЦЭМ!$A$39:$A$782,$A76,СВЦЭМ!$B$39:$B$782,E$47)+'СЕТ СН'!$G$11+СВЦЭМ!$D$10+'СЕТ СН'!$G$5-'СЕТ СН'!$G$21</f>
        <v>4628.4978109599997</v>
      </c>
      <c r="F76" s="36">
        <f>SUMIFS(СВЦЭМ!$D$39:$D$782,СВЦЭМ!$A$39:$A$782,$A76,СВЦЭМ!$B$39:$B$782,F$47)+'СЕТ СН'!$G$11+СВЦЭМ!$D$10+'СЕТ СН'!$G$5-'СЕТ СН'!$G$21</f>
        <v>4626.2566796000001</v>
      </c>
      <c r="G76" s="36">
        <f>SUMIFS(СВЦЭМ!$D$39:$D$782,СВЦЭМ!$A$39:$A$782,$A76,СВЦЭМ!$B$39:$B$782,G$47)+'СЕТ СН'!$G$11+СВЦЭМ!$D$10+'СЕТ СН'!$G$5-'СЕТ СН'!$G$21</f>
        <v>4610.1243149700003</v>
      </c>
      <c r="H76" s="36">
        <f>SUMIFS(СВЦЭМ!$D$39:$D$782,СВЦЭМ!$A$39:$A$782,$A76,СВЦЭМ!$B$39:$B$782,H$47)+'СЕТ СН'!$G$11+СВЦЭМ!$D$10+'СЕТ СН'!$G$5-'СЕТ СН'!$G$21</f>
        <v>4580.08960931</v>
      </c>
      <c r="I76" s="36">
        <f>SUMIFS(СВЦЭМ!$D$39:$D$782,СВЦЭМ!$A$39:$A$782,$A76,СВЦЭМ!$B$39:$B$782,I$47)+'СЕТ СН'!$G$11+СВЦЭМ!$D$10+'СЕТ СН'!$G$5-'СЕТ СН'!$G$21</f>
        <v>4527.6809351900001</v>
      </c>
      <c r="J76" s="36">
        <f>SUMIFS(СВЦЭМ!$D$39:$D$782,СВЦЭМ!$A$39:$A$782,$A76,СВЦЭМ!$B$39:$B$782,J$47)+'СЕТ СН'!$G$11+СВЦЭМ!$D$10+'СЕТ СН'!$G$5-'СЕТ СН'!$G$21</f>
        <v>4498.7073066100002</v>
      </c>
      <c r="K76" s="36">
        <f>SUMIFS(СВЦЭМ!$D$39:$D$782,СВЦЭМ!$A$39:$A$782,$A76,СВЦЭМ!$B$39:$B$782,K$47)+'СЕТ СН'!$G$11+СВЦЭМ!$D$10+'СЕТ СН'!$G$5-'СЕТ СН'!$G$21</f>
        <v>4472.7929537999999</v>
      </c>
      <c r="L76" s="36">
        <f>SUMIFS(СВЦЭМ!$D$39:$D$782,СВЦЭМ!$A$39:$A$782,$A76,СВЦЭМ!$B$39:$B$782,L$47)+'СЕТ СН'!$G$11+СВЦЭМ!$D$10+'СЕТ СН'!$G$5-'СЕТ СН'!$G$21</f>
        <v>4466.35208891</v>
      </c>
      <c r="M76" s="36">
        <f>SUMIFS(СВЦЭМ!$D$39:$D$782,СВЦЭМ!$A$39:$A$782,$A76,СВЦЭМ!$B$39:$B$782,M$47)+'СЕТ СН'!$G$11+СВЦЭМ!$D$10+'СЕТ СН'!$G$5-'СЕТ СН'!$G$21</f>
        <v>4468.7770049400006</v>
      </c>
      <c r="N76" s="36">
        <f>SUMIFS(СВЦЭМ!$D$39:$D$782,СВЦЭМ!$A$39:$A$782,$A76,СВЦЭМ!$B$39:$B$782,N$47)+'СЕТ СН'!$G$11+СВЦЭМ!$D$10+'СЕТ СН'!$G$5-'СЕТ СН'!$G$21</f>
        <v>4484.7561861699996</v>
      </c>
      <c r="O76" s="36">
        <f>SUMIFS(СВЦЭМ!$D$39:$D$782,СВЦЭМ!$A$39:$A$782,$A76,СВЦЭМ!$B$39:$B$782,O$47)+'СЕТ СН'!$G$11+СВЦЭМ!$D$10+'СЕТ СН'!$G$5-'СЕТ СН'!$G$21</f>
        <v>4504.6218829199997</v>
      </c>
      <c r="P76" s="36">
        <f>SUMIFS(СВЦЭМ!$D$39:$D$782,СВЦЭМ!$A$39:$A$782,$A76,СВЦЭМ!$B$39:$B$782,P$47)+'СЕТ СН'!$G$11+СВЦЭМ!$D$10+'СЕТ СН'!$G$5-'СЕТ СН'!$G$21</f>
        <v>4505.15555055</v>
      </c>
      <c r="Q76" s="36">
        <f>SUMIFS(СВЦЭМ!$D$39:$D$782,СВЦЭМ!$A$39:$A$782,$A76,СВЦЭМ!$B$39:$B$782,Q$47)+'СЕТ СН'!$G$11+СВЦЭМ!$D$10+'СЕТ СН'!$G$5-'СЕТ СН'!$G$21</f>
        <v>4512.8346630400001</v>
      </c>
      <c r="R76" s="36">
        <f>SUMIFS(СВЦЭМ!$D$39:$D$782,СВЦЭМ!$A$39:$A$782,$A76,СВЦЭМ!$B$39:$B$782,R$47)+'СЕТ СН'!$G$11+СВЦЭМ!$D$10+'СЕТ СН'!$G$5-'СЕТ СН'!$G$21</f>
        <v>4509.6992634999997</v>
      </c>
      <c r="S76" s="36">
        <f>SUMIFS(СВЦЭМ!$D$39:$D$782,СВЦЭМ!$A$39:$A$782,$A76,СВЦЭМ!$B$39:$B$782,S$47)+'СЕТ СН'!$G$11+СВЦЭМ!$D$10+'СЕТ СН'!$G$5-'СЕТ СН'!$G$21</f>
        <v>4469.3969608999996</v>
      </c>
      <c r="T76" s="36">
        <f>SUMIFS(СВЦЭМ!$D$39:$D$782,СВЦЭМ!$A$39:$A$782,$A76,СВЦЭМ!$B$39:$B$782,T$47)+'СЕТ СН'!$G$11+СВЦЭМ!$D$10+'СЕТ СН'!$G$5-'СЕТ СН'!$G$21</f>
        <v>4415.9156709700001</v>
      </c>
      <c r="U76" s="36">
        <f>SUMIFS(СВЦЭМ!$D$39:$D$782,СВЦЭМ!$A$39:$A$782,$A76,СВЦЭМ!$B$39:$B$782,U$47)+'СЕТ СН'!$G$11+СВЦЭМ!$D$10+'СЕТ СН'!$G$5-'СЕТ СН'!$G$21</f>
        <v>4437.5465161000002</v>
      </c>
      <c r="V76" s="36">
        <f>SUMIFS(СВЦЭМ!$D$39:$D$782,СВЦЭМ!$A$39:$A$782,$A76,СВЦЭМ!$B$39:$B$782,V$47)+'СЕТ СН'!$G$11+СВЦЭМ!$D$10+'СЕТ СН'!$G$5-'СЕТ СН'!$G$21</f>
        <v>4461.6934901499999</v>
      </c>
      <c r="W76" s="36">
        <f>SUMIFS(СВЦЭМ!$D$39:$D$782,СВЦЭМ!$A$39:$A$782,$A76,СВЦЭМ!$B$39:$B$782,W$47)+'СЕТ СН'!$G$11+СВЦЭМ!$D$10+'СЕТ СН'!$G$5-'СЕТ СН'!$G$21</f>
        <v>4472.3895522599996</v>
      </c>
      <c r="X76" s="36">
        <f>SUMIFS(СВЦЭМ!$D$39:$D$782,СВЦЭМ!$A$39:$A$782,$A76,СВЦЭМ!$B$39:$B$782,X$47)+'СЕТ СН'!$G$11+СВЦЭМ!$D$10+'СЕТ СН'!$G$5-'СЕТ СН'!$G$21</f>
        <v>4507.5907367</v>
      </c>
      <c r="Y76" s="36">
        <f>SUMIFS(СВЦЭМ!$D$39:$D$782,СВЦЭМ!$A$39:$A$782,$A76,СВЦЭМ!$B$39:$B$782,Y$47)+'СЕТ СН'!$G$11+СВЦЭМ!$D$10+'СЕТ СН'!$G$5-'СЕТ СН'!$G$21</f>
        <v>4535.0576094500002</v>
      </c>
    </row>
    <row r="77" spans="1:26" ht="15.75" x14ac:dyDescent="0.2">
      <c r="A77" s="35">
        <f t="shared" si="1"/>
        <v>45260</v>
      </c>
      <c r="B77" s="36">
        <f>SUMIFS(СВЦЭМ!$D$39:$D$782,СВЦЭМ!$A$39:$A$782,$A77,СВЦЭМ!$B$39:$B$782,B$47)+'СЕТ СН'!$G$11+СВЦЭМ!$D$10+'СЕТ СН'!$G$5-'СЕТ СН'!$G$21</f>
        <v>4575.4179358599995</v>
      </c>
      <c r="C77" s="36">
        <f>SUMIFS(СВЦЭМ!$D$39:$D$782,СВЦЭМ!$A$39:$A$782,$A77,СВЦЭМ!$B$39:$B$782,C$47)+'СЕТ СН'!$G$11+СВЦЭМ!$D$10+'СЕТ СН'!$G$5-'СЕТ СН'!$G$21</f>
        <v>4609.6445342500001</v>
      </c>
      <c r="D77" s="36">
        <f>SUMIFS(СВЦЭМ!$D$39:$D$782,СВЦЭМ!$A$39:$A$782,$A77,СВЦЭМ!$B$39:$B$782,D$47)+'СЕТ СН'!$G$11+СВЦЭМ!$D$10+'СЕТ СН'!$G$5-'СЕТ СН'!$G$21</f>
        <v>4645.7126012400004</v>
      </c>
      <c r="E77" s="36">
        <f>SUMIFS(СВЦЭМ!$D$39:$D$782,СВЦЭМ!$A$39:$A$782,$A77,СВЦЭМ!$B$39:$B$782,E$47)+'СЕТ СН'!$G$11+СВЦЭМ!$D$10+'СЕТ СН'!$G$5-'СЕТ СН'!$G$21</f>
        <v>4639.3798391299997</v>
      </c>
      <c r="F77" s="36">
        <f>SUMIFS(СВЦЭМ!$D$39:$D$782,СВЦЭМ!$A$39:$A$782,$A77,СВЦЭМ!$B$39:$B$782,F$47)+'СЕТ СН'!$G$11+СВЦЭМ!$D$10+'СЕТ СН'!$G$5-'СЕТ СН'!$G$21</f>
        <v>4643.6175799800003</v>
      </c>
      <c r="G77" s="36">
        <f>SUMIFS(СВЦЭМ!$D$39:$D$782,СВЦЭМ!$A$39:$A$782,$A77,СВЦЭМ!$B$39:$B$782,G$47)+'СЕТ СН'!$G$11+СВЦЭМ!$D$10+'СЕТ СН'!$G$5-'СЕТ СН'!$G$21</f>
        <v>4643.2762053699998</v>
      </c>
      <c r="H77" s="36">
        <f>SUMIFS(СВЦЭМ!$D$39:$D$782,СВЦЭМ!$A$39:$A$782,$A77,СВЦЭМ!$B$39:$B$782,H$47)+'СЕТ СН'!$G$11+СВЦЭМ!$D$10+'СЕТ СН'!$G$5-'СЕТ СН'!$G$21</f>
        <v>4586.5719224699997</v>
      </c>
      <c r="I77" s="36">
        <f>SUMIFS(СВЦЭМ!$D$39:$D$782,СВЦЭМ!$A$39:$A$782,$A77,СВЦЭМ!$B$39:$B$782,I$47)+'СЕТ СН'!$G$11+СВЦЭМ!$D$10+'СЕТ СН'!$G$5-'СЕТ СН'!$G$21</f>
        <v>4545.8810909100002</v>
      </c>
      <c r="J77" s="36">
        <f>SUMIFS(СВЦЭМ!$D$39:$D$782,СВЦЭМ!$A$39:$A$782,$A77,СВЦЭМ!$B$39:$B$782,J$47)+'СЕТ СН'!$G$11+СВЦЭМ!$D$10+'СЕТ СН'!$G$5-'СЕТ СН'!$G$21</f>
        <v>4494.6131465500002</v>
      </c>
      <c r="K77" s="36">
        <f>SUMIFS(СВЦЭМ!$D$39:$D$782,СВЦЭМ!$A$39:$A$782,$A77,СВЦЭМ!$B$39:$B$782,K$47)+'СЕТ СН'!$G$11+СВЦЭМ!$D$10+'СЕТ СН'!$G$5-'СЕТ СН'!$G$21</f>
        <v>4471.3642325399996</v>
      </c>
      <c r="L77" s="36">
        <f>SUMIFS(СВЦЭМ!$D$39:$D$782,СВЦЭМ!$A$39:$A$782,$A77,СВЦЭМ!$B$39:$B$782,L$47)+'СЕТ СН'!$G$11+СВЦЭМ!$D$10+'СЕТ СН'!$G$5-'СЕТ СН'!$G$21</f>
        <v>4455.7529737200002</v>
      </c>
      <c r="M77" s="36">
        <f>SUMIFS(СВЦЭМ!$D$39:$D$782,СВЦЭМ!$A$39:$A$782,$A77,СВЦЭМ!$B$39:$B$782,M$47)+'СЕТ СН'!$G$11+СВЦЭМ!$D$10+'СЕТ СН'!$G$5-'СЕТ СН'!$G$21</f>
        <v>4467.7251165099997</v>
      </c>
      <c r="N77" s="36">
        <f>SUMIFS(СВЦЭМ!$D$39:$D$782,СВЦЭМ!$A$39:$A$782,$A77,СВЦЭМ!$B$39:$B$782,N$47)+'СЕТ СН'!$G$11+СВЦЭМ!$D$10+'СЕТ СН'!$G$5-'СЕТ СН'!$G$21</f>
        <v>4484.5763217100002</v>
      </c>
      <c r="O77" s="36">
        <f>SUMIFS(СВЦЭМ!$D$39:$D$782,СВЦЭМ!$A$39:$A$782,$A77,СВЦЭМ!$B$39:$B$782,O$47)+'СЕТ СН'!$G$11+СВЦЭМ!$D$10+'СЕТ СН'!$G$5-'СЕТ СН'!$G$21</f>
        <v>4481.1354779499998</v>
      </c>
      <c r="P77" s="36">
        <f>SUMIFS(СВЦЭМ!$D$39:$D$782,СВЦЭМ!$A$39:$A$782,$A77,СВЦЭМ!$B$39:$B$782,P$47)+'СЕТ СН'!$G$11+СВЦЭМ!$D$10+'СЕТ СН'!$G$5-'СЕТ СН'!$G$21</f>
        <v>4487.9426665499996</v>
      </c>
      <c r="Q77" s="36">
        <f>SUMIFS(СВЦЭМ!$D$39:$D$782,СВЦЭМ!$A$39:$A$782,$A77,СВЦЭМ!$B$39:$B$782,Q$47)+'СЕТ СН'!$G$11+СВЦЭМ!$D$10+'СЕТ СН'!$G$5-'СЕТ СН'!$G$21</f>
        <v>4514.0739935800002</v>
      </c>
      <c r="R77" s="36">
        <f>SUMIFS(СВЦЭМ!$D$39:$D$782,СВЦЭМ!$A$39:$A$782,$A77,СВЦЭМ!$B$39:$B$782,R$47)+'СЕТ СН'!$G$11+СВЦЭМ!$D$10+'СЕТ СН'!$G$5-'СЕТ СН'!$G$21</f>
        <v>4501.1923324700001</v>
      </c>
      <c r="S77" s="36">
        <f>SUMIFS(СВЦЭМ!$D$39:$D$782,СВЦЭМ!$A$39:$A$782,$A77,СВЦЭМ!$B$39:$B$782,S$47)+'СЕТ СН'!$G$11+СВЦЭМ!$D$10+'СЕТ СН'!$G$5-'СЕТ СН'!$G$21</f>
        <v>4457.9081477899999</v>
      </c>
      <c r="T77" s="36">
        <f>SUMIFS(СВЦЭМ!$D$39:$D$782,СВЦЭМ!$A$39:$A$782,$A77,СВЦЭМ!$B$39:$B$782,T$47)+'СЕТ СН'!$G$11+СВЦЭМ!$D$10+'СЕТ СН'!$G$5-'СЕТ СН'!$G$21</f>
        <v>4414.7925104999995</v>
      </c>
      <c r="U77" s="36">
        <f>SUMIFS(СВЦЭМ!$D$39:$D$782,СВЦЭМ!$A$39:$A$782,$A77,СВЦЭМ!$B$39:$B$782,U$47)+'СЕТ СН'!$G$11+СВЦЭМ!$D$10+'СЕТ СН'!$G$5-'СЕТ СН'!$G$21</f>
        <v>4441.0595443399998</v>
      </c>
      <c r="V77" s="36">
        <f>SUMIFS(СВЦЭМ!$D$39:$D$782,СВЦЭМ!$A$39:$A$782,$A77,СВЦЭМ!$B$39:$B$782,V$47)+'СЕТ СН'!$G$11+СВЦЭМ!$D$10+'СЕТ СН'!$G$5-'СЕТ СН'!$G$21</f>
        <v>4469.5496537899999</v>
      </c>
      <c r="W77" s="36">
        <f>SUMIFS(СВЦЭМ!$D$39:$D$782,СВЦЭМ!$A$39:$A$782,$A77,СВЦЭМ!$B$39:$B$782,W$47)+'СЕТ СН'!$G$11+СВЦЭМ!$D$10+'СЕТ СН'!$G$5-'СЕТ СН'!$G$21</f>
        <v>4489.7080175399997</v>
      </c>
      <c r="X77" s="36">
        <f>SUMIFS(СВЦЭМ!$D$39:$D$782,СВЦЭМ!$A$39:$A$782,$A77,СВЦЭМ!$B$39:$B$782,X$47)+'СЕТ СН'!$G$11+СВЦЭМ!$D$10+'СЕТ СН'!$G$5-'СЕТ СН'!$G$21</f>
        <v>4522.4461299800005</v>
      </c>
      <c r="Y77" s="36">
        <f>SUMIFS(СВЦЭМ!$D$39:$D$782,СВЦЭМ!$A$39:$A$782,$A77,СВЦЭМ!$B$39:$B$782,Y$47)+'СЕТ СН'!$G$11+СВЦЭМ!$D$10+'СЕТ СН'!$G$5-'СЕТ СН'!$G$21</f>
        <v>4561.6147367900003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СН'!$H$11+СВЦЭМ!$D$10+'СЕТ СН'!$H$5-'СЕТ СН'!$H$21</f>
        <v>5140.6477561800002</v>
      </c>
      <c r="C84" s="36">
        <f>SUMIFS(СВЦЭМ!$D$39:$D$782,СВЦЭМ!$A$39:$A$782,$A84,СВЦЭМ!$B$39:$B$782,C$83)+'СЕТ СН'!$H$11+СВЦЭМ!$D$10+'СЕТ СН'!$H$5-'СЕТ СН'!$H$21</f>
        <v>5068.4231143699999</v>
      </c>
      <c r="D84" s="36">
        <f>SUMIFS(СВЦЭМ!$D$39:$D$782,СВЦЭМ!$A$39:$A$782,$A84,СВЦЭМ!$B$39:$B$782,D$83)+'СЕТ СН'!$H$11+СВЦЭМ!$D$10+'СЕТ СН'!$H$5-'СЕТ СН'!$H$21</f>
        <v>5149.6517757000001</v>
      </c>
      <c r="E84" s="36">
        <f>SUMIFS(СВЦЭМ!$D$39:$D$782,СВЦЭМ!$A$39:$A$782,$A84,СВЦЭМ!$B$39:$B$782,E$83)+'СЕТ СН'!$H$11+СВЦЭМ!$D$10+'СЕТ СН'!$H$5-'СЕТ СН'!$H$21</f>
        <v>5133.8456459199997</v>
      </c>
      <c r="F84" s="36">
        <f>SUMIFS(СВЦЭМ!$D$39:$D$782,СВЦЭМ!$A$39:$A$782,$A84,СВЦЭМ!$B$39:$B$782,F$83)+'СЕТ СН'!$H$11+СВЦЭМ!$D$10+'СЕТ СН'!$H$5-'СЕТ СН'!$H$21</f>
        <v>5144.34121977</v>
      </c>
      <c r="G84" s="36">
        <f>SUMIFS(СВЦЭМ!$D$39:$D$782,СВЦЭМ!$A$39:$A$782,$A84,СВЦЭМ!$B$39:$B$782,G$83)+'СЕТ СН'!$H$11+СВЦЭМ!$D$10+'СЕТ СН'!$H$5-'СЕТ СН'!$H$21</f>
        <v>5142.4352339899997</v>
      </c>
      <c r="H84" s="36">
        <f>SUMIFS(СВЦЭМ!$D$39:$D$782,СВЦЭМ!$A$39:$A$782,$A84,СВЦЭМ!$B$39:$B$782,H$83)+'СЕТ СН'!$H$11+СВЦЭМ!$D$10+'СЕТ СН'!$H$5-'СЕТ СН'!$H$21</f>
        <v>5071.9836932200005</v>
      </c>
      <c r="I84" s="36">
        <f>SUMIFS(СВЦЭМ!$D$39:$D$782,СВЦЭМ!$A$39:$A$782,$A84,СВЦЭМ!$B$39:$B$782,I$83)+'СЕТ СН'!$H$11+СВЦЭМ!$D$10+'СЕТ СН'!$H$5-'СЕТ СН'!$H$21</f>
        <v>4998.3350045200004</v>
      </c>
      <c r="J84" s="36">
        <f>SUMIFS(СВЦЭМ!$D$39:$D$782,СВЦЭМ!$A$39:$A$782,$A84,СВЦЭМ!$B$39:$B$782,J$83)+'СЕТ СН'!$H$11+СВЦЭМ!$D$10+'СЕТ СН'!$H$5-'СЕТ СН'!$H$21</f>
        <v>4961.2338433300001</v>
      </c>
      <c r="K84" s="36">
        <f>SUMIFS(СВЦЭМ!$D$39:$D$782,СВЦЭМ!$A$39:$A$782,$A84,СВЦЭМ!$B$39:$B$782,K$83)+'СЕТ СН'!$H$11+СВЦЭМ!$D$10+'СЕТ СН'!$H$5-'СЕТ СН'!$H$21</f>
        <v>4922.3541294400002</v>
      </c>
      <c r="L84" s="36">
        <f>SUMIFS(СВЦЭМ!$D$39:$D$782,СВЦЭМ!$A$39:$A$782,$A84,СВЦЭМ!$B$39:$B$782,L$83)+'СЕТ СН'!$H$11+СВЦЭМ!$D$10+'СЕТ СН'!$H$5-'СЕТ СН'!$H$21</f>
        <v>4935.4412744600004</v>
      </c>
      <c r="M84" s="36">
        <f>SUMIFS(СВЦЭМ!$D$39:$D$782,СВЦЭМ!$A$39:$A$782,$A84,СВЦЭМ!$B$39:$B$782,M$83)+'СЕТ СН'!$H$11+СВЦЭМ!$D$10+'СЕТ СН'!$H$5-'СЕТ СН'!$H$21</f>
        <v>4927.6996125599999</v>
      </c>
      <c r="N84" s="36">
        <f>SUMIFS(СВЦЭМ!$D$39:$D$782,СВЦЭМ!$A$39:$A$782,$A84,СВЦЭМ!$B$39:$B$782,N$83)+'СЕТ СН'!$H$11+СВЦЭМ!$D$10+'СЕТ СН'!$H$5-'СЕТ СН'!$H$21</f>
        <v>4953.6334928000006</v>
      </c>
      <c r="O84" s="36">
        <f>SUMIFS(СВЦЭМ!$D$39:$D$782,СВЦЭМ!$A$39:$A$782,$A84,СВЦЭМ!$B$39:$B$782,O$83)+'СЕТ СН'!$H$11+СВЦЭМ!$D$10+'СЕТ СН'!$H$5-'СЕТ СН'!$H$21</f>
        <v>4950.5875731599999</v>
      </c>
      <c r="P84" s="36">
        <f>SUMIFS(СВЦЭМ!$D$39:$D$782,СВЦЭМ!$A$39:$A$782,$A84,СВЦЭМ!$B$39:$B$782,P$83)+'СЕТ СН'!$H$11+СВЦЭМ!$D$10+'СЕТ СН'!$H$5-'СЕТ СН'!$H$21</f>
        <v>4956.4959020200004</v>
      </c>
      <c r="Q84" s="36">
        <f>SUMIFS(СВЦЭМ!$D$39:$D$782,СВЦЭМ!$A$39:$A$782,$A84,СВЦЭМ!$B$39:$B$782,Q$83)+'СЕТ СН'!$H$11+СВЦЭМ!$D$10+'СЕТ СН'!$H$5-'СЕТ СН'!$H$21</f>
        <v>4968.7307624499999</v>
      </c>
      <c r="R84" s="36">
        <f>SUMIFS(СВЦЭМ!$D$39:$D$782,СВЦЭМ!$A$39:$A$782,$A84,СВЦЭМ!$B$39:$B$782,R$83)+'СЕТ СН'!$H$11+СВЦЭМ!$D$10+'СЕТ СН'!$H$5-'СЕТ СН'!$H$21</f>
        <v>4970.33339247</v>
      </c>
      <c r="S84" s="36">
        <f>SUMIFS(СВЦЭМ!$D$39:$D$782,СВЦЭМ!$A$39:$A$782,$A84,СВЦЭМ!$B$39:$B$782,S$83)+'СЕТ СН'!$H$11+СВЦЭМ!$D$10+'СЕТ СН'!$H$5-'СЕТ СН'!$H$21</f>
        <v>4943.2923839200002</v>
      </c>
      <c r="T84" s="36">
        <f>SUMIFS(СВЦЭМ!$D$39:$D$782,СВЦЭМ!$A$39:$A$782,$A84,СВЦЭМ!$B$39:$B$782,T$83)+'СЕТ СН'!$H$11+СВЦЭМ!$D$10+'СЕТ СН'!$H$5-'СЕТ СН'!$H$21</f>
        <v>4881.2379108900004</v>
      </c>
      <c r="U84" s="36">
        <f>SUMIFS(СВЦЭМ!$D$39:$D$782,СВЦЭМ!$A$39:$A$782,$A84,СВЦЭМ!$B$39:$B$782,U$83)+'СЕТ СН'!$H$11+СВЦЭМ!$D$10+'СЕТ СН'!$H$5-'СЕТ СН'!$H$21</f>
        <v>4861.8526565100001</v>
      </c>
      <c r="V84" s="36">
        <f>SUMIFS(СВЦЭМ!$D$39:$D$782,СВЦЭМ!$A$39:$A$782,$A84,СВЦЭМ!$B$39:$B$782,V$83)+'СЕТ СН'!$H$11+СВЦЭМ!$D$10+'СЕТ СН'!$H$5-'СЕТ СН'!$H$21</f>
        <v>4885.9072324000008</v>
      </c>
      <c r="W84" s="36">
        <f>SUMIFS(СВЦЭМ!$D$39:$D$782,СВЦЭМ!$A$39:$A$782,$A84,СВЦЭМ!$B$39:$B$782,W$83)+'СЕТ СН'!$H$11+СВЦЭМ!$D$10+'СЕТ СН'!$H$5-'СЕТ СН'!$H$21</f>
        <v>4896.9528451599999</v>
      </c>
      <c r="X84" s="36">
        <f>SUMIFS(СВЦЭМ!$D$39:$D$782,СВЦЭМ!$A$39:$A$782,$A84,СВЦЭМ!$B$39:$B$782,X$83)+'СЕТ СН'!$H$11+СВЦЭМ!$D$10+'СЕТ СН'!$H$5-'СЕТ СН'!$H$21</f>
        <v>4934.8433515800007</v>
      </c>
      <c r="Y84" s="36">
        <f>SUMIFS(СВЦЭМ!$D$39:$D$782,СВЦЭМ!$A$39:$A$782,$A84,СВЦЭМ!$B$39:$B$782,Y$83)+'СЕТ СН'!$H$11+СВЦЭМ!$D$10+'СЕТ СН'!$H$5-'СЕТ СН'!$H$21</f>
        <v>4987.7759055799997</v>
      </c>
      <c r="AA84" s="45"/>
    </row>
    <row r="85" spans="1:27" ht="15.75" x14ac:dyDescent="0.2">
      <c r="A85" s="35">
        <f>A84+1</f>
        <v>45232</v>
      </c>
      <c r="B85" s="36">
        <f>SUMIFS(СВЦЭМ!$D$39:$D$782,СВЦЭМ!$A$39:$A$782,$A85,СВЦЭМ!$B$39:$B$782,B$83)+'СЕТ СН'!$H$11+СВЦЭМ!$D$10+'СЕТ СН'!$H$5-'СЕТ СН'!$H$21</f>
        <v>4988.9202335999998</v>
      </c>
      <c r="C85" s="36">
        <f>SUMIFS(СВЦЭМ!$D$39:$D$782,СВЦЭМ!$A$39:$A$782,$A85,СВЦЭМ!$B$39:$B$782,C$83)+'СЕТ СН'!$H$11+СВЦЭМ!$D$10+'СЕТ СН'!$H$5-'СЕТ СН'!$H$21</f>
        <v>5043.7423093699999</v>
      </c>
      <c r="D85" s="36">
        <f>SUMIFS(СВЦЭМ!$D$39:$D$782,СВЦЭМ!$A$39:$A$782,$A85,СВЦЭМ!$B$39:$B$782,D$83)+'СЕТ СН'!$H$11+СВЦЭМ!$D$10+'СЕТ СН'!$H$5-'СЕТ СН'!$H$21</f>
        <v>5105.4954138399999</v>
      </c>
      <c r="E85" s="36">
        <f>SUMIFS(СВЦЭМ!$D$39:$D$782,СВЦЭМ!$A$39:$A$782,$A85,СВЦЭМ!$B$39:$B$782,E$83)+'СЕТ СН'!$H$11+СВЦЭМ!$D$10+'СЕТ СН'!$H$5-'СЕТ СН'!$H$21</f>
        <v>5098.0900695800001</v>
      </c>
      <c r="F85" s="36">
        <f>SUMIFS(СВЦЭМ!$D$39:$D$782,СВЦЭМ!$A$39:$A$782,$A85,СВЦЭМ!$B$39:$B$782,F$83)+'СЕТ СН'!$H$11+СВЦЭМ!$D$10+'СЕТ СН'!$H$5-'СЕТ СН'!$H$21</f>
        <v>5093.0842873600004</v>
      </c>
      <c r="G85" s="36">
        <f>SUMIFS(СВЦЭМ!$D$39:$D$782,СВЦЭМ!$A$39:$A$782,$A85,СВЦЭМ!$B$39:$B$782,G$83)+'СЕТ СН'!$H$11+СВЦЭМ!$D$10+'СЕТ СН'!$H$5-'СЕТ СН'!$H$21</f>
        <v>5084.32710245</v>
      </c>
      <c r="H85" s="36">
        <f>SUMIFS(СВЦЭМ!$D$39:$D$782,СВЦЭМ!$A$39:$A$782,$A85,СВЦЭМ!$B$39:$B$782,H$83)+'СЕТ СН'!$H$11+СВЦЭМ!$D$10+'СЕТ СН'!$H$5-'СЕТ СН'!$H$21</f>
        <v>5013.4113076600006</v>
      </c>
      <c r="I85" s="36">
        <f>SUMIFS(СВЦЭМ!$D$39:$D$782,СВЦЭМ!$A$39:$A$782,$A85,СВЦЭМ!$B$39:$B$782,I$83)+'СЕТ СН'!$H$11+СВЦЭМ!$D$10+'СЕТ СН'!$H$5-'СЕТ СН'!$H$21</f>
        <v>4925.9887500700006</v>
      </c>
      <c r="J85" s="36">
        <f>SUMIFS(СВЦЭМ!$D$39:$D$782,СВЦЭМ!$A$39:$A$782,$A85,СВЦЭМ!$B$39:$B$782,J$83)+'СЕТ СН'!$H$11+СВЦЭМ!$D$10+'СЕТ СН'!$H$5-'СЕТ СН'!$H$21</f>
        <v>4874.5414145699997</v>
      </c>
      <c r="K85" s="36">
        <f>SUMIFS(СВЦЭМ!$D$39:$D$782,СВЦЭМ!$A$39:$A$782,$A85,СВЦЭМ!$B$39:$B$782,K$83)+'СЕТ СН'!$H$11+СВЦЭМ!$D$10+'СЕТ СН'!$H$5-'СЕТ СН'!$H$21</f>
        <v>4827.2862671299999</v>
      </c>
      <c r="L85" s="36">
        <f>SUMIFS(СВЦЭМ!$D$39:$D$782,СВЦЭМ!$A$39:$A$782,$A85,СВЦЭМ!$B$39:$B$782,L$83)+'СЕТ СН'!$H$11+СВЦЭМ!$D$10+'СЕТ СН'!$H$5-'СЕТ СН'!$H$21</f>
        <v>4828.3172107500004</v>
      </c>
      <c r="M85" s="36">
        <f>SUMIFS(СВЦЭМ!$D$39:$D$782,СВЦЭМ!$A$39:$A$782,$A85,СВЦЭМ!$B$39:$B$782,M$83)+'СЕТ СН'!$H$11+СВЦЭМ!$D$10+'СЕТ СН'!$H$5-'СЕТ СН'!$H$21</f>
        <v>4844.9629584700006</v>
      </c>
      <c r="N85" s="36">
        <f>SUMIFS(СВЦЭМ!$D$39:$D$782,СВЦЭМ!$A$39:$A$782,$A85,СВЦЭМ!$B$39:$B$782,N$83)+'СЕТ СН'!$H$11+СВЦЭМ!$D$10+'СЕТ СН'!$H$5-'СЕТ СН'!$H$21</f>
        <v>4874.1242841399999</v>
      </c>
      <c r="O85" s="36">
        <f>SUMIFS(СВЦЭМ!$D$39:$D$782,СВЦЭМ!$A$39:$A$782,$A85,СВЦЭМ!$B$39:$B$782,O$83)+'СЕТ СН'!$H$11+СВЦЭМ!$D$10+'СЕТ СН'!$H$5-'СЕТ СН'!$H$21</f>
        <v>4873.7636145800006</v>
      </c>
      <c r="P85" s="36">
        <f>SUMIFS(СВЦЭМ!$D$39:$D$782,СВЦЭМ!$A$39:$A$782,$A85,СВЦЭМ!$B$39:$B$782,P$83)+'СЕТ СН'!$H$11+СВЦЭМ!$D$10+'СЕТ СН'!$H$5-'СЕТ СН'!$H$21</f>
        <v>4878.45551806</v>
      </c>
      <c r="Q85" s="36">
        <f>SUMIFS(СВЦЭМ!$D$39:$D$782,СВЦЭМ!$A$39:$A$782,$A85,СВЦЭМ!$B$39:$B$782,Q$83)+'СЕТ СН'!$H$11+СВЦЭМ!$D$10+'СЕТ СН'!$H$5-'СЕТ СН'!$H$21</f>
        <v>4888.4474943200003</v>
      </c>
      <c r="R85" s="36">
        <f>SUMIFS(СВЦЭМ!$D$39:$D$782,СВЦЭМ!$A$39:$A$782,$A85,СВЦЭМ!$B$39:$B$782,R$83)+'СЕТ СН'!$H$11+СВЦЭМ!$D$10+'СЕТ СН'!$H$5-'СЕТ СН'!$H$21</f>
        <v>4885.2684229799997</v>
      </c>
      <c r="S85" s="36">
        <f>SUMIFS(СВЦЭМ!$D$39:$D$782,СВЦЭМ!$A$39:$A$782,$A85,СВЦЭМ!$B$39:$B$782,S$83)+'СЕТ СН'!$H$11+СВЦЭМ!$D$10+'СЕТ СН'!$H$5-'СЕТ СН'!$H$21</f>
        <v>4866.2158509800001</v>
      </c>
      <c r="T85" s="36">
        <f>SUMIFS(СВЦЭМ!$D$39:$D$782,СВЦЭМ!$A$39:$A$782,$A85,СВЦЭМ!$B$39:$B$782,T$83)+'СЕТ СН'!$H$11+СВЦЭМ!$D$10+'СЕТ СН'!$H$5-'СЕТ СН'!$H$21</f>
        <v>4802.5702221900001</v>
      </c>
      <c r="U85" s="36">
        <f>SUMIFS(СВЦЭМ!$D$39:$D$782,СВЦЭМ!$A$39:$A$782,$A85,СВЦЭМ!$B$39:$B$782,U$83)+'СЕТ СН'!$H$11+СВЦЭМ!$D$10+'СЕТ СН'!$H$5-'СЕТ СН'!$H$21</f>
        <v>4782.6422487500004</v>
      </c>
      <c r="V85" s="36">
        <f>SUMIFS(СВЦЭМ!$D$39:$D$782,СВЦЭМ!$A$39:$A$782,$A85,СВЦЭМ!$B$39:$B$782,V$83)+'СЕТ СН'!$H$11+СВЦЭМ!$D$10+'СЕТ СН'!$H$5-'СЕТ СН'!$H$21</f>
        <v>4803.16151704</v>
      </c>
      <c r="W85" s="36">
        <f>SUMIFS(СВЦЭМ!$D$39:$D$782,СВЦЭМ!$A$39:$A$782,$A85,СВЦЭМ!$B$39:$B$782,W$83)+'СЕТ СН'!$H$11+СВЦЭМ!$D$10+'СЕТ СН'!$H$5-'СЕТ СН'!$H$21</f>
        <v>4828.1858103900004</v>
      </c>
      <c r="X85" s="36">
        <f>SUMIFS(СВЦЭМ!$D$39:$D$782,СВЦЭМ!$A$39:$A$782,$A85,СВЦЭМ!$B$39:$B$782,X$83)+'СЕТ СН'!$H$11+СВЦЭМ!$D$10+'СЕТ СН'!$H$5-'СЕТ СН'!$H$21</f>
        <v>4876.76996057</v>
      </c>
      <c r="Y85" s="36">
        <f>SUMIFS(СВЦЭМ!$D$39:$D$782,СВЦЭМ!$A$39:$A$782,$A85,СВЦЭМ!$B$39:$B$782,Y$83)+'СЕТ СН'!$H$11+СВЦЭМ!$D$10+'СЕТ СН'!$H$5-'СЕТ СН'!$H$21</f>
        <v>4934.2290697099997</v>
      </c>
    </row>
    <row r="86" spans="1:27" ht="15.75" x14ac:dyDescent="0.2">
      <c r="A86" s="35">
        <f t="shared" ref="A86:A113" si="2">A85+1</f>
        <v>45233</v>
      </c>
      <c r="B86" s="36">
        <f>SUMIFS(СВЦЭМ!$D$39:$D$782,СВЦЭМ!$A$39:$A$782,$A86,СВЦЭМ!$B$39:$B$782,B$83)+'СЕТ СН'!$H$11+СВЦЭМ!$D$10+'СЕТ СН'!$H$5-'СЕТ СН'!$H$21</f>
        <v>4972.6395567600002</v>
      </c>
      <c r="C86" s="36">
        <f>SUMIFS(СВЦЭМ!$D$39:$D$782,СВЦЭМ!$A$39:$A$782,$A86,СВЦЭМ!$B$39:$B$782,C$83)+'СЕТ СН'!$H$11+СВЦЭМ!$D$10+'СЕТ СН'!$H$5-'СЕТ СН'!$H$21</f>
        <v>5026.2801051400002</v>
      </c>
      <c r="D86" s="36">
        <f>SUMIFS(СВЦЭМ!$D$39:$D$782,СВЦЭМ!$A$39:$A$782,$A86,СВЦЭМ!$B$39:$B$782,D$83)+'СЕТ СН'!$H$11+СВЦЭМ!$D$10+'СЕТ СН'!$H$5-'СЕТ СН'!$H$21</f>
        <v>5060.0814851699997</v>
      </c>
      <c r="E86" s="36">
        <f>SUMIFS(СВЦЭМ!$D$39:$D$782,СВЦЭМ!$A$39:$A$782,$A86,СВЦЭМ!$B$39:$B$782,E$83)+'СЕТ СН'!$H$11+СВЦЭМ!$D$10+'СЕТ СН'!$H$5-'СЕТ СН'!$H$21</f>
        <v>5090.5831348900001</v>
      </c>
      <c r="F86" s="36">
        <f>SUMIFS(СВЦЭМ!$D$39:$D$782,СВЦЭМ!$A$39:$A$782,$A86,СВЦЭМ!$B$39:$B$782,F$83)+'СЕТ СН'!$H$11+СВЦЭМ!$D$10+'СЕТ СН'!$H$5-'СЕТ СН'!$H$21</f>
        <v>5106.8009326900001</v>
      </c>
      <c r="G86" s="36">
        <f>SUMIFS(СВЦЭМ!$D$39:$D$782,СВЦЭМ!$A$39:$A$782,$A86,СВЦЭМ!$B$39:$B$782,G$83)+'СЕТ СН'!$H$11+СВЦЭМ!$D$10+'СЕТ СН'!$H$5-'СЕТ СН'!$H$21</f>
        <v>5094.0145322099997</v>
      </c>
      <c r="H86" s="36">
        <f>SUMIFS(СВЦЭМ!$D$39:$D$782,СВЦЭМ!$A$39:$A$782,$A86,СВЦЭМ!$B$39:$B$782,H$83)+'СЕТ СН'!$H$11+СВЦЭМ!$D$10+'СЕТ СН'!$H$5-'СЕТ СН'!$H$21</f>
        <v>5028.8057071399999</v>
      </c>
      <c r="I86" s="36">
        <f>SUMIFS(СВЦЭМ!$D$39:$D$782,СВЦЭМ!$A$39:$A$782,$A86,СВЦЭМ!$B$39:$B$782,I$83)+'СЕТ СН'!$H$11+СВЦЭМ!$D$10+'СЕТ СН'!$H$5-'СЕТ СН'!$H$21</f>
        <v>4951.9088399800003</v>
      </c>
      <c r="J86" s="36">
        <f>SUMIFS(СВЦЭМ!$D$39:$D$782,СВЦЭМ!$A$39:$A$782,$A86,СВЦЭМ!$B$39:$B$782,J$83)+'СЕТ СН'!$H$11+СВЦЭМ!$D$10+'СЕТ СН'!$H$5-'СЕТ СН'!$H$21</f>
        <v>4913.8106741900001</v>
      </c>
      <c r="K86" s="36">
        <f>SUMIFS(СВЦЭМ!$D$39:$D$782,СВЦЭМ!$A$39:$A$782,$A86,СВЦЭМ!$B$39:$B$782,K$83)+'СЕТ СН'!$H$11+СВЦЭМ!$D$10+'СЕТ СН'!$H$5-'СЕТ СН'!$H$21</f>
        <v>4870.0587596200003</v>
      </c>
      <c r="L86" s="36">
        <f>SUMIFS(СВЦЭМ!$D$39:$D$782,СВЦЭМ!$A$39:$A$782,$A86,СВЦЭМ!$B$39:$B$782,L$83)+'СЕТ СН'!$H$11+СВЦЭМ!$D$10+'СЕТ СН'!$H$5-'СЕТ СН'!$H$21</f>
        <v>4891.5262560200008</v>
      </c>
      <c r="M86" s="36">
        <f>SUMIFS(СВЦЭМ!$D$39:$D$782,СВЦЭМ!$A$39:$A$782,$A86,СВЦЭМ!$B$39:$B$782,M$83)+'СЕТ СН'!$H$11+СВЦЭМ!$D$10+'СЕТ СН'!$H$5-'СЕТ СН'!$H$21</f>
        <v>4900.70683396</v>
      </c>
      <c r="N86" s="36">
        <f>SUMIFS(СВЦЭМ!$D$39:$D$782,СВЦЭМ!$A$39:$A$782,$A86,СВЦЭМ!$B$39:$B$782,N$83)+'СЕТ СН'!$H$11+СВЦЭМ!$D$10+'СЕТ СН'!$H$5-'СЕТ СН'!$H$21</f>
        <v>4937.3816343400003</v>
      </c>
      <c r="O86" s="36">
        <f>SUMIFS(СВЦЭМ!$D$39:$D$782,СВЦЭМ!$A$39:$A$782,$A86,СВЦЭМ!$B$39:$B$782,O$83)+'СЕТ СН'!$H$11+СВЦЭМ!$D$10+'СЕТ СН'!$H$5-'СЕТ СН'!$H$21</f>
        <v>4922.5337417400006</v>
      </c>
      <c r="P86" s="36">
        <f>SUMIFS(СВЦЭМ!$D$39:$D$782,СВЦЭМ!$A$39:$A$782,$A86,СВЦЭМ!$B$39:$B$782,P$83)+'СЕТ СН'!$H$11+СВЦЭМ!$D$10+'СЕТ СН'!$H$5-'СЕТ СН'!$H$21</f>
        <v>4920.5526640000007</v>
      </c>
      <c r="Q86" s="36">
        <f>SUMIFS(СВЦЭМ!$D$39:$D$782,СВЦЭМ!$A$39:$A$782,$A86,СВЦЭМ!$B$39:$B$782,Q$83)+'СЕТ СН'!$H$11+СВЦЭМ!$D$10+'СЕТ СН'!$H$5-'СЕТ СН'!$H$21</f>
        <v>4923.6739191900006</v>
      </c>
      <c r="R86" s="36">
        <f>SUMIFS(СВЦЭМ!$D$39:$D$782,СВЦЭМ!$A$39:$A$782,$A86,СВЦЭМ!$B$39:$B$782,R$83)+'СЕТ СН'!$H$11+СВЦЭМ!$D$10+'СЕТ СН'!$H$5-'СЕТ СН'!$H$21</f>
        <v>4925.68657248</v>
      </c>
      <c r="S86" s="36">
        <f>SUMIFS(СВЦЭМ!$D$39:$D$782,СВЦЭМ!$A$39:$A$782,$A86,СВЦЭМ!$B$39:$B$782,S$83)+'СЕТ СН'!$H$11+СВЦЭМ!$D$10+'СЕТ СН'!$H$5-'СЕТ СН'!$H$21</f>
        <v>4892.03148478</v>
      </c>
      <c r="T86" s="36">
        <f>SUMIFS(СВЦЭМ!$D$39:$D$782,СВЦЭМ!$A$39:$A$782,$A86,СВЦЭМ!$B$39:$B$782,T$83)+'СЕТ СН'!$H$11+СВЦЭМ!$D$10+'СЕТ СН'!$H$5-'СЕТ СН'!$H$21</f>
        <v>4829.26101122</v>
      </c>
      <c r="U86" s="36">
        <f>SUMIFS(СВЦЭМ!$D$39:$D$782,СВЦЭМ!$A$39:$A$782,$A86,СВЦЭМ!$B$39:$B$782,U$83)+'СЕТ СН'!$H$11+СВЦЭМ!$D$10+'СЕТ СН'!$H$5-'СЕТ СН'!$H$21</f>
        <v>4801.3665999599998</v>
      </c>
      <c r="V86" s="36">
        <f>SUMIFS(СВЦЭМ!$D$39:$D$782,СВЦЭМ!$A$39:$A$782,$A86,СВЦЭМ!$B$39:$B$782,V$83)+'СЕТ СН'!$H$11+СВЦЭМ!$D$10+'СЕТ СН'!$H$5-'СЕТ СН'!$H$21</f>
        <v>4830.7989057800005</v>
      </c>
      <c r="W86" s="36">
        <f>SUMIFS(СВЦЭМ!$D$39:$D$782,СВЦЭМ!$A$39:$A$782,$A86,СВЦЭМ!$B$39:$B$782,W$83)+'СЕТ СН'!$H$11+СВЦЭМ!$D$10+'СЕТ СН'!$H$5-'СЕТ СН'!$H$21</f>
        <v>4838.5834241700004</v>
      </c>
      <c r="X86" s="36">
        <f>SUMIFS(СВЦЭМ!$D$39:$D$782,СВЦЭМ!$A$39:$A$782,$A86,СВЦЭМ!$B$39:$B$782,X$83)+'СЕТ СН'!$H$11+СВЦЭМ!$D$10+'СЕТ СН'!$H$5-'СЕТ СН'!$H$21</f>
        <v>4888.8538158400006</v>
      </c>
      <c r="Y86" s="36">
        <f>SUMIFS(СВЦЭМ!$D$39:$D$782,СВЦЭМ!$A$39:$A$782,$A86,СВЦЭМ!$B$39:$B$782,Y$83)+'СЕТ СН'!$H$11+СВЦЭМ!$D$10+'СЕТ СН'!$H$5-'СЕТ СН'!$H$21</f>
        <v>5013.5205944300005</v>
      </c>
    </row>
    <row r="87" spans="1:27" ht="15.75" x14ac:dyDescent="0.2">
      <c r="A87" s="35">
        <f t="shared" si="2"/>
        <v>45234</v>
      </c>
      <c r="B87" s="36">
        <f>SUMIFS(СВЦЭМ!$D$39:$D$782,СВЦЭМ!$A$39:$A$782,$A87,СВЦЭМ!$B$39:$B$782,B$83)+'СЕТ СН'!$H$11+СВЦЭМ!$D$10+'СЕТ СН'!$H$5-'СЕТ СН'!$H$21</f>
        <v>4816.5448771700003</v>
      </c>
      <c r="C87" s="36">
        <f>SUMIFS(СВЦЭМ!$D$39:$D$782,СВЦЭМ!$A$39:$A$782,$A87,СВЦЭМ!$B$39:$B$782,C$83)+'СЕТ СН'!$H$11+СВЦЭМ!$D$10+'СЕТ СН'!$H$5-'СЕТ СН'!$H$21</f>
        <v>4879.6736743500005</v>
      </c>
      <c r="D87" s="36">
        <f>SUMIFS(СВЦЭМ!$D$39:$D$782,СВЦЭМ!$A$39:$A$782,$A87,СВЦЭМ!$B$39:$B$782,D$83)+'СЕТ СН'!$H$11+СВЦЭМ!$D$10+'СЕТ СН'!$H$5-'СЕТ СН'!$H$21</f>
        <v>4953.5950876300003</v>
      </c>
      <c r="E87" s="36">
        <f>SUMIFS(СВЦЭМ!$D$39:$D$782,СВЦЭМ!$A$39:$A$782,$A87,СВЦЭМ!$B$39:$B$782,E$83)+'СЕТ СН'!$H$11+СВЦЭМ!$D$10+'СЕТ СН'!$H$5-'СЕТ СН'!$H$21</f>
        <v>4972.8666937899998</v>
      </c>
      <c r="F87" s="36">
        <f>SUMIFS(СВЦЭМ!$D$39:$D$782,СВЦЭМ!$A$39:$A$782,$A87,СВЦЭМ!$B$39:$B$782,F$83)+'СЕТ СН'!$H$11+СВЦЭМ!$D$10+'СЕТ СН'!$H$5-'СЕТ СН'!$H$21</f>
        <v>4976.1423574</v>
      </c>
      <c r="G87" s="36">
        <f>SUMIFS(СВЦЭМ!$D$39:$D$782,СВЦЭМ!$A$39:$A$782,$A87,СВЦЭМ!$B$39:$B$782,G$83)+'СЕТ СН'!$H$11+СВЦЭМ!$D$10+'СЕТ СН'!$H$5-'СЕТ СН'!$H$21</f>
        <v>4976.4698756600001</v>
      </c>
      <c r="H87" s="36">
        <f>SUMIFS(СВЦЭМ!$D$39:$D$782,СВЦЭМ!$A$39:$A$782,$A87,СВЦЭМ!$B$39:$B$782,H$83)+'СЕТ СН'!$H$11+СВЦЭМ!$D$10+'СЕТ СН'!$H$5-'СЕТ СН'!$H$21</f>
        <v>4964.2194979699998</v>
      </c>
      <c r="I87" s="36">
        <f>SUMIFS(СВЦЭМ!$D$39:$D$782,СВЦЭМ!$A$39:$A$782,$A87,СВЦЭМ!$B$39:$B$782,I$83)+'СЕТ СН'!$H$11+СВЦЭМ!$D$10+'СЕТ СН'!$H$5-'СЕТ СН'!$H$21</f>
        <v>4855.6225081299999</v>
      </c>
      <c r="J87" s="36">
        <f>SUMIFS(СВЦЭМ!$D$39:$D$782,СВЦЭМ!$A$39:$A$782,$A87,СВЦЭМ!$B$39:$B$782,J$83)+'СЕТ СН'!$H$11+СВЦЭМ!$D$10+'СЕТ СН'!$H$5-'СЕТ СН'!$H$21</f>
        <v>4771.49700183</v>
      </c>
      <c r="K87" s="36">
        <f>SUMIFS(СВЦЭМ!$D$39:$D$782,СВЦЭМ!$A$39:$A$782,$A87,СВЦЭМ!$B$39:$B$782,K$83)+'СЕТ СН'!$H$11+СВЦЭМ!$D$10+'СЕТ СН'!$H$5-'СЕТ СН'!$H$21</f>
        <v>4717.8847516599999</v>
      </c>
      <c r="L87" s="36">
        <f>SUMIFS(СВЦЭМ!$D$39:$D$782,СВЦЭМ!$A$39:$A$782,$A87,СВЦЭМ!$B$39:$B$782,L$83)+'СЕТ СН'!$H$11+СВЦЭМ!$D$10+'СЕТ СН'!$H$5-'СЕТ СН'!$H$21</f>
        <v>4690.9669429300002</v>
      </c>
      <c r="M87" s="36">
        <f>SUMIFS(СВЦЭМ!$D$39:$D$782,СВЦЭМ!$A$39:$A$782,$A87,СВЦЭМ!$B$39:$B$782,M$83)+'СЕТ СН'!$H$11+СВЦЭМ!$D$10+'СЕТ СН'!$H$5-'СЕТ СН'!$H$21</f>
        <v>4685.52769524</v>
      </c>
      <c r="N87" s="36">
        <f>SUMIFS(СВЦЭМ!$D$39:$D$782,СВЦЭМ!$A$39:$A$782,$A87,СВЦЭМ!$B$39:$B$782,N$83)+'СЕТ СН'!$H$11+СВЦЭМ!$D$10+'СЕТ СН'!$H$5-'СЕТ СН'!$H$21</f>
        <v>4710.8705068899999</v>
      </c>
      <c r="O87" s="36">
        <f>SUMIFS(СВЦЭМ!$D$39:$D$782,СВЦЭМ!$A$39:$A$782,$A87,СВЦЭМ!$B$39:$B$782,O$83)+'СЕТ СН'!$H$11+СВЦЭМ!$D$10+'СЕТ СН'!$H$5-'СЕТ СН'!$H$21</f>
        <v>4737.0210461100005</v>
      </c>
      <c r="P87" s="36">
        <f>SUMIFS(СВЦЭМ!$D$39:$D$782,СВЦЭМ!$A$39:$A$782,$A87,СВЦЭМ!$B$39:$B$782,P$83)+'СЕТ СН'!$H$11+СВЦЭМ!$D$10+'СЕТ СН'!$H$5-'СЕТ СН'!$H$21</f>
        <v>4758.3081206000006</v>
      </c>
      <c r="Q87" s="36">
        <f>SUMIFS(СВЦЭМ!$D$39:$D$782,СВЦЭМ!$A$39:$A$782,$A87,СВЦЭМ!$B$39:$B$782,Q$83)+'СЕТ СН'!$H$11+СВЦЭМ!$D$10+'СЕТ СН'!$H$5-'СЕТ СН'!$H$21</f>
        <v>4761.83876289</v>
      </c>
      <c r="R87" s="36">
        <f>SUMIFS(СВЦЭМ!$D$39:$D$782,СВЦЭМ!$A$39:$A$782,$A87,СВЦЭМ!$B$39:$B$782,R$83)+'СЕТ СН'!$H$11+СВЦЭМ!$D$10+'СЕТ СН'!$H$5-'СЕТ СН'!$H$21</f>
        <v>4752.7405977100007</v>
      </c>
      <c r="S87" s="36">
        <f>SUMIFS(СВЦЭМ!$D$39:$D$782,СВЦЭМ!$A$39:$A$782,$A87,СВЦЭМ!$B$39:$B$782,S$83)+'СЕТ СН'!$H$11+СВЦЭМ!$D$10+'СЕТ СН'!$H$5-'СЕТ СН'!$H$21</f>
        <v>4729.4775683099997</v>
      </c>
      <c r="T87" s="36">
        <f>SUMIFS(СВЦЭМ!$D$39:$D$782,СВЦЭМ!$A$39:$A$782,$A87,СВЦЭМ!$B$39:$B$782,T$83)+'СЕТ СН'!$H$11+СВЦЭМ!$D$10+'СЕТ СН'!$H$5-'СЕТ СН'!$H$21</f>
        <v>4661.4408210700003</v>
      </c>
      <c r="U87" s="36">
        <f>SUMIFS(СВЦЭМ!$D$39:$D$782,СВЦЭМ!$A$39:$A$782,$A87,СВЦЭМ!$B$39:$B$782,U$83)+'СЕТ СН'!$H$11+СВЦЭМ!$D$10+'СЕТ СН'!$H$5-'СЕТ СН'!$H$21</f>
        <v>4645.7146210400006</v>
      </c>
      <c r="V87" s="36">
        <f>SUMIFS(СВЦЭМ!$D$39:$D$782,СВЦЭМ!$A$39:$A$782,$A87,СВЦЭМ!$B$39:$B$782,V$83)+'СЕТ СН'!$H$11+СВЦЭМ!$D$10+'СЕТ СН'!$H$5-'СЕТ СН'!$H$21</f>
        <v>4668.6061723399998</v>
      </c>
      <c r="W87" s="36">
        <f>SUMIFS(СВЦЭМ!$D$39:$D$782,СВЦЭМ!$A$39:$A$782,$A87,СВЦЭМ!$B$39:$B$782,W$83)+'СЕТ СН'!$H$11+СВЦЭМ!$D$10+'СЕТ СН'!$H$5-'СЕТ СН'!$H$21</f>
        <v>4696.1686014000006</v>
      </c>
      <c r="X87" s="36">
        <f>SUMIFS(СВЦЭМ!$D$39:$D$782,СВЦЭМ!$A$39:$A$782,$A87,СВЦЭМ!$B$39:$B$782,X$83)+'СЕТ СН'!$H$11+СВЦЭМ!$D$10+'СЕТ СН'!$H$5-'СЕТ СН'!$H$21</f>
        <v>4739.3923360600002</v>
      </c>
      <c r="Y87" s="36">
        <f>SUMIFS(СВЦЭМ!$D$39:$D$782,СВЦЭМ!$A$39:$A$782,$A87,СВЦЭМ!$B$39:$B$782,Y$83)+'СЕТ СН'!$H$11+СВЦЭМ!$D$10+'СЕТ СН'!$H$5-'СЕТ СН'!$H$21</f>
        <v>4777.0835221500001</v>
      </c>
    </row>
    <row r="88" spans="1:27" ht="15.75" x14ac:dyDescent="0.2">
      <c r="A88" s="35">
        <f t="shared" si="2"/>
        <v>45235</v>
      </c>
      <c r="B88" s="36">
        <f>SUMIFS(СВЦЭМ!$D$39:$D$782,СВЦЭМ!$A$39:$A$782,$A88,СВЦЭМ!$B$39:$B$782,B$83)+'СЕТ СН'!$H$11+СВЦЭМ!$D$10+'СЕТ СН'!$H$5-'СЕТ СН'!$H$21</f>
        <v>4923.3667719100004</v>
      </c>
      <c r="C88" s="36">
        <f>SUMIFS(СВЦЭМ!$D$39:$D$782,СВЦЭМ!$A$39:$A$782,$A88,СВЦЭМ!$B$39:$B$782,C$83)+'СЕТ СН'!$H$11+СВЦЭМ!$D$10+'СЕТ СН'!$H$5-'СЕТ СН'!$H$21</f>
        <v>4972.6556218000005</v>
      </c>
      <c r="D88" s="36">
        <f>SUMIFS(СВЦЭМ!$D$39:$D$782,СВЦЭМ!$A$39:$A$782,$A88,СВЦЭМ!$B$39:$B$782,D$83)+'СЕТ СН'!$H$11+СВЦЭМ!$D$10+'СЕТ СН'!$H$5-'СЕТ СН'!$H$21</f>
        <v>5035.72189316</v>
      </c>
      <c r="E88" s="36">
        <f>SUMIFS(СВЦЭМ!$D$39:$D$782,СВЦЭМ!$A$39:$A$782,$A88,СВЦЭМ!$B$39:$B$782,E$83)+'СЕТ СН'!$H$11+СВЦЭМ!$D$10+'СЕТ СН'!$H$5-'СЕТ СН'!$H$21</f>
        <v>5030.1074653900005</v>
      </c>
      <c r="F88" s="36">
        <f>SUMIFS(СВЦЭМ!$D$39:$D$782,СВЦЭМ!$A$39:$A$782,$A88,СВЦЭМ!$B$39:$B$782,F$83)+'СЕТ СН'!$H$11+СВЦЭМ!$D$10+'СЕТ СН'!$H$5-'СЕТ СН'!$H$21</f>
        <v>5039.8150642400005</v>
      </c>
      <c r="G88" s="36">
        <f>SUMIFS(СВЦЭМ!$D$39:$D$782,СВЦЭМ!$A$39:$A$782,$A88,СВЦЭМ!$B$39:$B$782,G$83)+'СЕТ СН'!$H$11+СВЦЭМ!$D$10+'СЕТ СН'!$H$5-'СЕТ СН'!$H$21</f>
        <v>5036.5199500100007</v>
      </c>
      <c r="H88" s="36">
        <f>SUMIFS(СВЦЭМ!$D$39:$D$782,СВЦЭМ!$A$39:$A$782,$A88,СВЦЭМ!$B$39:$B$782,H$83)+'СЕТ СН'!$H$11+СВЦЭМ!$D$10+'СЕТ СН'!$H$5-'СЕТ СН'!$H$21</f>
        <v>5016.9655339800001</v>
      </c>
      <c r="I88" s="36">
        <f>SUMIFS(СВЦЭМ!$D$39:$D$782,СВЦЭМ!$A$39:$A$782,$A88,СВЦЭМ!$B$39:$B$782,I$83)+'СЕТ СН'!$H$11+СВЦЭМ!$D$10+'СЕТ СН'!$H$5-'СЕТ СН'!$H$21</f>
        <v>4987.9326906000006</v>
      </c>
      <c r="J88" s="36">
        <f>SUMIFS(СВЦЭМ!$D$39:$D$782,СВЦЭМ!$A$39:$A$782,$A88,СВЦЭМ!$B$39:$B$782,J$83)+'СЕТ СН'!$H$11+СВЦЭМ!$D$10+'СЕТ СН'!$H$5-'СЕТ СН'!$H$21</f>
        <v>4932.1990739400007</v>
      </c>
      <c r="K88" s="36">
        <f>SUMIFS(СВЦЭМ!$D$39:$D$782,СВЦЭМ!$A$39:$A$782,$A88,СВЦЭМ!$B$39:$B$782,K$83)+'СЕТ СН'!$H$11+СВЦЭМ!$D$10+'СЕТ СН'!$H$5-'СЕТ СН'!$H$21</f>
        <v>4859.3749098600001</v>
      </c>
      <c r="L88" s="36">
        <f>SUMIFS(СВЦЭМ!$D$39:$D$782,СВЦЭМ!$A$39:$A$782,$A88,СВЦЭМ!$B$39:$B$782,L$83)+'СЕТ СН'!$H$11+СВЦЭМ!$D$10+'СЕТ СН'!$H$5-'СЕТ СН'!$H$21</f>
        <v>4837.2915965299999</v>
      </c>
      <c r="M88" s="36">
        <f>SUMIFS(СВЦЭМ!$D$39:$D$782,СВЦЭМ!$A$39:$A$782,$A88,СВЦЭМ!$B$39:$B$782,M$83)+'СЕТ СН'!$H$11+СВЦЭМ!$D$10+'СЕТ СН'!$H$5-'СЕТ СН'!$H$21</f>
        <v>4842.78853299</v>
      </c>
      <c r="N88" s="36">
        <f>SUMIFS(СВЦЭМ!$D$39:$D$782,СВЦЭМ!$A$39:$A$782,$A88,СВЦЭМ!$B$39:$B$782,N$83)+'СЕТ СН'!$H$11+СВЦЭМ!$D$10+'СЕТ СН'!$H$5-'СЕТ СН'!$H$21</f>
        <v>4840.2175564300005</v>
      </c>
      <c r="O88" s="36">
        <f>SUMIFS(СВЦЭМ!$D$39:$D$782,СВЦЭМ!$A$39:$A$782,$A88,СВЦЭМ!$B$39:$B$782,O$83)+'СЕТ СН'!$H$11+СВЦЭМ!$D$10+'СЕТ СН'!$H$5-'СЕТ СН'!$H$21</f>
        <v>4861.1704999700005</v>
      </c>
      <c r="P88" s="36">
        <f>SUMIFS(СВЦЭМ!$D$39:$D$782,СВЦЭМ!$A$39:$A$782,$A88,СВЦЭМ!$B$39:$B$782,P$83)+'СЕТ СН'!$H$11+СВЦЭМ!$D$10+'СЕТ СН'!$H$5-'СЕТ СН'!$H$21</f>
        <v>4883.9792933300005</v>
      </c>
      <c r="Q88" s="36">
        <f>SUMIFS(СВЦЭМ!$D$39:$D$782,СВЦЭМ!$A$39:$A$782,$A88,СВЦЭМ!$B$39:$B$782,Q$83)+'СЕТ СН'!$H$11+СВЦЭМ!$D$10+'СЕТ СН'!$H$5-'СЕТ СН'!$H$21</f>
        <v>4899.7588653100001</v>
      </c>
      <c r="R88" s="36">
        <f>SUMIFS(СВЦЭМ!$D$39:$D$782,СВЦЭМ!$A$39:$A$782,$A88,СВЦЭМ!$B$39:$B$782,R$83)+'СЕТ СН'!$H$11+СВЦЭМ!$D$10+'СЕТ СН'!$H$5-'СЕТ СН'!$H$21</f>
        <v>4889.7559049600004</v>
      </c>
      <c r="S88" s="36">
        <f>SUMIFS(СВЦЭМ!$D$39:$D$782,СВЦЭМ!$A$39:$A$782,$A88,СВЦЭМ!$B$39:$B$782,S$83)+'СЕТ СН'!$H$11+СВЦЭМ!$D$10+'СЕТ СН'!$H$5-'СЕТ СН'!$H$21</f>
        <v>4862.8912351300005</v>
      </c>
      <c r="T88" s="36">
        <f>SUMIFS(СВЦЭМ!$D$39:$D$782,СВЦЭМ!$A$39:$A$782,$A88,СВЦЭМ!$B$39:$B$782,T$83)+'СЕТ СН'!$H$11+СВЦЭМ!$D$10+'СЕТ СН'!$H$5-'СЕТ СН'!$H$21</f>
        <v>4790.6452758600008</v>
      </c>
      <c r="U88" s="36">
        <f>SUMIFS(СВЦЭМ!$D$39:$D$782,СВЦЭМ!$A$39:$A$782,$A88,СВЦЭМ!$B$39:$B$782,U$83)+'СЕТ СН'!$H$11+СВЦЭМ!$D$10+'СЕТ СН'!$H$5-'СЕТ СН'!$H$21</f>
        <v>4780.13258477</v>
      </c>
      <c r="V88" s="36">
        <f>SUMIFS(СВЦЭМ!$D$39:$D$782,СВЦЭМ!$A$39:$A$782,$A88,СВЦЭМ!$B$39:$B$782,V$83)+'СЕТ СН'!$H$11+СВЦЭМ!$D$10+'СЕТ СН'!$H$5-'СЕТ СН'!$H$21</f>
        <v>4800.7036817999997</v>
      </c>
      <c r="W88" s="36">
        <f>SUMIFS(СВЦЭМ!$D$39:$D$782,СВЦЭМ!$A$39:$A$782,$A88,СВЦЭМ!$B$39:$B$782,W$83)+'СЕТ СН'!$H$11+СВЦЭМ!$D$10+'СЕТ СН'!$H$5-'СЕТ СН'!$H$21</f>
        <v>4819.0011203100003</v>
      </c>
      <c r="X88" s="36">
        <f>SUMIFS(СВЦЭМ!$D$39:$D$782,СВЦЭМ!$A$39:$A$782,$A88,СВЦЭМ!$B$39:$B$782,X$83)+'СЕТ СН'!$H$11+СВЦЭМ!$D$10+'СЕТ СН'!$H$5-'СЕТ СН'!$H$21</f>
        <v>4862.1550525700004</v>
      </c>
      <c r="Y88" s="36">
        <f>SUMIFS(СВЦЭМ!$D$39:$D$782,СВЦЭМ!$A$39:$A$782,$A88,СВЦЭМ!$B$39:$B$782,Y$83)+'СЕТ СН'!$H$11+СВЦЭМ!$D$10+'СЕТ СН'!$H$5-'СЕТ СН'!$H$21</f>
        <v>4919.38959264</v>
      </c>
    </row>
    <row r="89" spans="1:27" ht="15.75" x14ac:dyDescent="0.2">
      <c r="A89" s="35">
        <f t="shared" si="2"/>
        <v>45236</v>
      </c>
      <c r="B89" s="36">
        <f>SUMIFS(СВЦЭМ!$D$39:$D$782,СВЦЭМ!$A$39:$A$782,$A89,СВЦЭМ!$B$39:$B$782,B$83)+'СЕТ СН'!$H$11+СВЦЭМ!$D$10+'СЕТ СН'!$H$5-'СЕТ СН'!$H$21</f>
        <v>4832.3189902800004</v>
      </c>
      <c r="C89" s="36">
        <f>SUMIFS(СВЦЭМ!$D$39:$D$782,СВЦЭМ!$A$39:$A$782,$A89,СВЦЭМ!$B$39:$B$782,C$83)+'СЕТ СН'!$H$11+СВЦЭМ!$D$10+'СЕТ СН'!$H$5-'СЕТ СН'!$H$21</f>
        <v>4884.9064615400002</v>
      </c>
      <c r="D89" s="36">
        <f>SUMIFS(СВЦЭМ!$D$39:$D$782,СВЦЭМ!$A$39:$A$782,$A89,СВЦЭМ!$B$39:$B$782,D$83)+'СЕТ СН'!$H$11+СВЦЭМ!$D$10+'СЕТ СН'!$H$5-'СЕТ СН'!$H$21</f>
        <v>4905.4727074800003</v>
      </c>
      <c r="E89" s="36">
        <f>SUMIFS(СВЦЭМ!$D$39:$D$782,СВЦЭМ!$A$39:$A$782,$A89,СВЦЭМ!$B$39:$B$782,E$83)+'СЕТ СН'!$H$11+СВЦЭМ!$D$10+'СЕТ СН'!$H$5-'СЕТ СН'!$H$21</f>
        <v>4921.91495786</v>
      </c>
      <c r="F89" s="36">
        <f>SUMIFS(СВЦЭМ!$D$39:$D$782,СВЦЭМ!$A$39:$A$782,$A89,СВЦЭМ!$B$39:$B$782,F$83)+'СЕТ СН'!$H$11+СВЦЭМ!$D$10+'СЕТ СН'!$H$5-'СЕТ СН'!$H$21</f>
        <v>4921.0845355600004</v>
      </c>
      <c r="G89" s="36">
        <f>SUMIFS(СВЦЭМ!$D$39:$D$782,СВЦЭМ!$A$39:$A$782,$A89,СВЦЭМ!$B$39:$B$782,G$83)+'СЕТ СН'!$H$11+СВЦЭМ!$D$10+'СЕТ СН'!$H$5-'СЕТ СН'!$H$21</f>
        <v>4909.5417483000001</v>
      </c>
      <c r="H89" s="36">
        <f>SUMIFS(СВЦЭМ!$D$39:$D$782,СВЦЭМ!$A$39:$A$782,$A89,СВЦЭМ!$B$39:$B$782,H$83)+'СЕТ СН'!$H$11+СВЦЭМ!$D$10+'СЕТ СН'!$H$5-'СЕТ СН'!$H$21</f>
        <v>4904.0498405799999</v>
      </c>
      <c r="I89" s="36">
        <f>SUMIFS(СВЦЭМ!$D$39:$D$782,СВЦЭМ!$A$39:$A$782,$A89,СВЦЭМ!$B$39:$B$782,I$83)+'СЕТ СН'!$H$11+СВЦЭМ!$D$10+'СЕТ СН'!$H$5-'СЕТ СН'!$H$21</f>
        <v>4867.5634105900008</v>
      </c>
      <c r="J89" s="36">
        <f>SUMIFS(СВЦЭМ!$D$39:$D$782,СВЦЭМ!$A$39:$A$782,$A89,СВЦЭМ!$B$39:$B$782,J$83)+'СЕТ СН'!$H$11+СВЦЭМ!$D$10+'СЕТ СН'!$H$5-'СЕТ СН'!$H$21</f>
        <v>4820.8007605900002</v>
      </c>
      <c r="K89" s="36">
        <f>SUMIFS(СВЦЭМ!$D$39:$D$782,СВЦЭМ!$A$39:$A$782,$A89,СВЦЭМ!$B$39:$B$782,K$83)+'СЕТ СН'!$H$11+СВЦЭМ!$D$10+'СЕТ СН'!$H$5-'СЕТ СН'!$H$21</f>
        <v>4742.8928327399999</v>
      </c>
      <c r="L89" s="36">
        <f>SUMIFS(СВЦЭМ!$D$39:$D$782,СВЦЭМ!$A$39:$A$782,$A89,СВЦЭМ!$B$39:$B$782,L$83)+'СЕТ СН'!$H$11+СВЦЭМ!$D$10+'СЕТ СН'!$H$5-'СЕТ СН'!$H$21</f>
        <v>4710.6599473200004</v>
      </c>
      <c r="M89" s="36">
        <f>SUMIFS(СВЦЭМ!$D$39:$D$782,СВЦЭМ!$A$39:$A$782,$A89,СВЦЭМ!$B$39:$B$782,M$83)+'СЕТ СН'!$H$11+СВЦЭМ!$D$10+'СЕТ СН'!$H$5-'СЕТ СН'!$H$21</f>
        <v>4709.8738083200005</v>
      </c>
      <c r="N89" s="36">
        <f>SUMIFS(СВЦЭМ!$D$39:$D$782,СВЦЭМ!$A$39:$A$782,$A89,СВЦЭМ!$B$39:$B$782,N$83)+'СЕТ СН'!$H$11+СВЦЭМ!$D$10+'СЕТ СН'!$H$5-'СЕТ СН'!$H$21</f>
        <v>4712.8975961699998</v>
      </c>
      <c r="O89" s="36">
        <f>SUMIFS(СВЦЭМ!$D$39:$D$782,СВЦЭМ!$A$39:$A$782,$A89,СВЦЭМ!$B$39:$B$782,O$83)+'СЕТ СН'!$H$11+СВЦЭМ!$D$10+'СЕТ СН'!$H$5-'СЕТ СН'!$H$21</f>
        <v>4739.2718507999998</v>
      </c>
      <c r="P89" s="36">
        <f>SUMIFS(СВЦЭМ!$D$39:$D$782,СВЦЭМ!$A$39:$A$782,$A89,СВЦЭМ!$B$39:$B$782,P$83)+'СЕТ СН'!$H$11+СВЦЭМ!$D$10+'СЕТ СН'!$H$5-'СЕТ СН'!$H$21</f>
        <v>4744.3571658199999</v>
      </c>
      <c r="Q89" s="36">
        <f>SUMIFS(СВЦЭМ!$D$39:$D$782,СВЦЭМ!$A$39:$A$782,$A89,СВЦЭМ!$B$39:$B$782,Q$83)+'СЕТ СН'!$H$11+СВЦЭМ!$D$10+'СЕТ СН'!$H$5-'СЕТ СН'!$H$21</f>
        <v>4759.1426952600004</v>
      </c>
      <c r="R89" s="36">
        <f>SUMIFS(СВЦЭМ!$D$39:$D$782,СВЦЭМ!$A$39:$A$782,$A89,СВЦЭМ!$B$39:$B$782,R$83)+'СЕТ СН'!$H$11+СВЦЭМ!$D$10+'СЕТ СН'!$H$5-'СЕТ СН'!$H$21</f>
        <v>4748.1554338100004</v>
      </c>
      <c r="S89" s="36">
        <f>SUMIFS(СВЦЭМ!$D$39:$D$782,СВЦЭМ!$A$39:$A$782,$A89,СВЦЭМ!$B$39:$B$782,S$83)+'СЕТ СН'!$H$11+СВЦЭМ!$D$10+'СЕТ СН'!$H$5-'СЕТ СН'!$H$21</f>
        <v>4716.1799203700002</v>
      </c>
      <c r="T89" s="36">
        <f>SUMIFS(СВЦЭМ!$D$39:$D$782,СВЦЭМ!$A$39:$A$782,$A89,СВЦЭМ!$B$39:$B$782,T$83)+'СЕТ СН'!$H$11+СВЦЭМ!$D$10+'СЕТ СН'!$H$5-'СЕТ СН'!$H$21</f>
        <v>4642.0420602100003</v>
      </c>
      <c r="U89" s="36">
        <f>SUMIFS(СВЦЭМ!$D$39:$D$782,СВЦЭМ!$A$39:$A$782,$A89,СВЦЭМ!$B$39:$B$782,U$83)+'СЕТ СН'!$H$11+СВЦЭМ!$D$10+'СЕТ СН'!$H$5-'СЕТ СН'!$H$21</f>
        <v>4625.32516829</v>
      </c>
      <c r="V89" s="36">
        <f>SUMIFS(СВЦЭМ!$D$39:$D$782,СВЦЭМ!$A$39:$A$782,$A89,СВЦЭМ!$B$39:$B$782,V$83)+'СЕТ СН'!$H$11+СВЦЭМ!$D$10+'СЕТ СН'!$H$5-'СЕТ СН'!$H$21</f>
        <v>4659.0784675200002</v>
      </c>
      <c r="W89" s="36">
        <f>SUMIFS(СВЦЭМ!$D$39:$D$782,СВЦЭМ!$A$39:$A$782,$A89,СВЦЭМ!$B$39:$B$782,W$83)+'СЕТ СН'!$H$11+СВЦЭМ!$D$10+'СЕТ СН'!$H$5-'СЕТ СН'!$H$21</f>
        <v>4684.8822392300008</v>
      </c>
      <c r="X89" s="36">
        <f>SUMIFS(СВЦЭМ!$D$39:$D$782,СВЦЭМ!$A$39:$A$782,$A89,СВЦЭМ!$B$39:$B$782,X$83)+'СЕТ СН'!$H$11+СВЦЭМ!$D$10+'СЕТ СН'!$H$5-'СЕТ СН'!$H$21</f>
        <v>4727.5133083300007</v>
      </c>
      <c r="Y89" s="36">
        <f>SUMIFS(СВЦЭМ!$D$39:$D$782,СВЦЭМ!$A$39:$A$782,$A89,СВЦЭМ!$B$39:$B$782,Y$83)+'СЕТ СН'!$H$11+СВЦЭМ!$D$10+'СЕТ СН'!$H$5-'СЕТ СН'!$H$21</f>
        <v>4772.65215481</v>
      </c>
    </row>
    <row r="90" spans="1:27" ht="15.75" x14ac:dyDescent="0.2">
      <c r="A90" s="35">
        <f t="shared" si="2"/>
        <v>45237</v>
      </c>
      <c r="B90" s="36">
        <f>SUMIFS(СВЦЭМ!$D$39:$D$782,СВЦЭМ!$A$39:$A$782,$A90,СВЦЭМ!$B$39:$B$782,B$83)+'СЕТ СН'!$H$11+СВЦЭМ!$D$10+'СЕТ СН'!$H$5-'СЕТ СН'!$H$21</f>
        <v>4785.6625187500003</v>
      </c>
      <c r="C90" s="36">
        <f>SUMIFS(СВЦЭМ!$D$39:$D$782,СВЦЭМ!$A$39:$A$782,$A90,СВЦЭМ!$B$39:$B$782,C$83)+'СЕТ СН'!$H$11+СВЦЭМ!$D$10+'СЕТ СН'!$H$5-'СЕТ СН'!$H$21</f>
        <v>4832.7870188300003</v>
      </c>
      <c r="D90" s="36">
        <f>SUMIFS(СВЦЭМ!$D$39:$D$782,СВЦЭМ!$A$39:$A$782,$A90,СВЦЭМ!$B$39:$B$782,D$83)+'СЕТ СН'!$H$11+СВЦЭМ!$D$10+'СЕТ СН'!$H$5-'СЕТ СН'!$H$21</f>
        <v>4895.1752777399997</v>
      </c>
      <c r="E90" s="36">
        <f>SUMIFS(СВЦЭМ!$D$39:$D$782,СВЦЭМ!$A$39:$A$782,$A90,СВЦЭМ!$B$39:$B$782,E$83)+'СЕТ СН'!$H$11+СВЦЭМ!$D$10+'СЕТ СН'!$H$5-'СЕТ СН'!$H$21</f>
        <v>4882.98803718</v>
      </c>
      <c r="F90" s="36">
        <f>SUMIFS(СВЦЭМ!$D$39:$D$782,СВЦЭМ!$A$39:$A$782,$A90,СВЦЭМ!$B$39:$B$782,F$83)+'СЕТ СН'!$H$11+СВЦЭМ!$D$10+'СЕТ СН'!$H$5-'СЕТ СН'!$H$21</f>
        <v>4884.0964413399997</v>
      </c>
      <c r="G90" s="36">
        <f>SUMIFS(СВЦЭМ!$D$39:$D$782,СВЦЭМ!$A$39:$A$782,$A90,СВЦЭМ!$B$39:$B$782,G$83)+'СЕТ СН'!$H$11+СВЦЭМ!$D$10+'СЕТ СН'!$H$5-'СЕТ СН'!$H$21</f>
        <v>4866.9430642100006</v>
      </c>
      <c r="H90" s="36">
        <f>SUMIFS(СВЦЭМ!$D$39:$D$782,СВЦЭМ!$A$39:$A$782,$A90,СВЦЭМ!$B$39:$B$782,H$83)+'СЕТ СН'!$H$11+СВЦЭМ!$D$10+'СЕТ СН'!$H$5-'СЕТ СН'!$H$21</f>
        <v>4857.7989370499999</v>
      </c>
      <c r="I90" s="36">
        <f>SUMIFS(СВЦЭМ!$D$39:$D$782,СВЦЭМ!$A$39:$A$782,$A90,СВЦЭМ!$B$39:$B$782,I$83)+'СЕТ СН'!$H$11+СВЦЭМ!$D$10+'СЕТ СН'!$H$5-'СЕТ СН'!$H$21</f>
        <v>4813.9285668000002</v>
      </c>
      <c r="J90" s="36">
        <f>SUMIFS(СВЦЭМ!$D$39:$D$782,СВЦЭМ!$A$39:$A$782,$A90,СВЦЭМ!$B$39:$B$782,J$83)+'СЕТ СН'!$H$11+СВЦЭМ!$D$10+'СЕТ СН'!$H$5-'СЕТ СН'!$H$21</f>
        <v>4766.0621060499998</v>
      </c>
      <c r="K90" s="36">
        <f>SUMIFS(СВЦЭМ!$D$39:$D$782,СВЦЭМ!$A$39:$A$782,$A90,СВЦЭМ!$B$39:$B$782,K$83)+'СЕТ СН'!$H$11+СВЦЭМ!$D$10+'СЕТ СН'!$H$5-'СЕТ СН'!$H$21</f>
        <v>4748.6361677800005</v>
      </c>
      <c r="L90" s="36">
        <f>SUMIFS(СВЦЭМ!$D$39:$D$782,СВЦЭМ!$A$39:$A$782,$A90,СВЦЭМ!$B$39:$B$782,L$83)+'СЕТ СН'!$H$11+СВЦЭМ!$D$10+'СЕТ СН'!$H$5-'СЕТ СН'!$H$21</f>
        <v>4713.9503190699998</v>
      </c>
      <c r="M90" s="36">
        <f>SUMIFS(СВЦЭМ!$D$39:$D$782,СВЦЭМ!$A$39:$A$782,$A90,СВЦЭМ!$B$39:$B$782,M$83)+'СЕТ СН'!$H$11+СВЦЭМ!$D$10+'СЕТ СН'!$H$5-'СЕТ СН'!$H$21</f>
        <v>4722.2598663099998</v>
      </c>
      <c r="N90" s="36">
        <f>SUMIFS(СВЦЭМ!$D$39:$D$782,СВЦЭМ!$A$39:$A$782,$A90,СВЦЭМ!$B$39:$B$782,N$83)+'СЕТ СН'!$H$11+СВЦЭМ!$D$10+'СЕТ СН'!$H$5-'СЕТ СН'!$H$21</f>
        <v>4740.8082825300007</v>
      </c>
      <c r="O90" s="36">
        <f>SUMIFS(СВЦЭМ!$D$39:$D$782,СВЦЭМ!$A$39:$A$782,$A90,СВЦЭМ!$B$39:$B$782,O$83)+'СЕТ СН'!$H$11+СВЦЭМ!$D$10+'СЕТ СН'!$H$5-'СЕТ СН'!$H$21</f>
        <v>4758.8029447300005</v>
      </c>
      <c r="P90" s="36">
        <f>SUMIFS(СВЦЭМ!$D$39:$D$782,СВЦЭМ!$A$39:$A$782,$A90,СВЦЭМ!$B$39:$B$782,P$83)+'СЕТ СН'!$H$11+СВЦЭМ!$D$10+'СЕТ СН'!$H$5-'СЕТ СН'!$H$21</f>
        <v>4758.69825064</v>
      </c>
      <c r="Q90" s="36">
        <f>SUMIFS(СВЦЭМ!$D$39:$D$782,СВЦЭМ!$A$39:$A$782,$A90,СВЦЭМ!$B$39:$B$782,Q$83)+'СЕТ СН'!$H$11+СВЦЭМ!$D$10+'СЕТ СН'!$H$5-'СЕТ СН'!$H$21</f>
        <v>4777.5074434600001</v>
      </c>
      <c r="R90" s="36">
        <f>SUMIFS(СВЦЭМ!$D$39:$D$782,СВЦЭМ!$A$39:$A$782,$A90,СВЦЭМ!$B$39:$B$782,R$83)+'СЕТ СН'!$H$11+СВЦЭМ!$D$10+'СЕТ СН'!$H$5-'СЕТ СН'!$H$21</f>
        <v>4766.5186592400005</v>
      </c>
      <c r="S90" s="36">
        <f>SUMIFS(СВЦЭМ!$D$39:$D$782,СВЦЭМ!$A$39:$A$782,$A90,СВЦЭМ!$B$39:$B$782,S$83)+'СЕТ СН'!$H$11+СВЦЭМ!$D$10+'СЕТ СН'!$H$5-'СЕТ СН'!$H$21</f>
        <v>4737.94443968</v>
      </c>
      <c r="T90" s="36">
        <f>SUMIFS(СВЦЭМ!$D$39:$D$782,СВЦЭМ!$A$39:$A$782,$A90,СВЦЭМ!$B$39:$B$782,T$83)+'СЕТ СН'!$H$11+СВЦЭМ!$D$10+'СЕТ СН'!$H$5-'СЕТ СН'!$H$21</f>
        <v>4682.1098922000001</v>
      </c>
      <c r="U90" s="36">
        <f>SUMIFS(СВЦЭМ!$D$39:$D$782,СВЦЭМ!$A$39:$A$782,$A90,СВЦЭМ!$B$39:$B$782,U$83)+'СЕТ СН'!$H$11+СВЦЭМ!$D$10+'СЕТ СН'!$H$5-'СЕТ СН'!$H$21</f>
        <v>4677.8872480600003</v>
      </c>
      <c r="V90" s="36">
        <f>SUMIFS(СВЦЭМ!$D$39:$D$782,СВЦЭМ!$A$39:$A$782,$A90,СВЦЭМ!$B$39:$B$782,V$83)+'СЕТ СН'!$H$11+СВЦЭМ!$D$10+'СЕТ СН'!$H$5-'СЕТ СН'!$H$21</f>
        <v>4690.6286575600006</v>
      </c>
      <c r="W90" s="36">
        <f>SUMIFS(СВЦЭМ!$D$39:$D$782,СВЦЭМ!$A$39:$A$782,$A90,СВЦЭМ!$B$39:$B$782,W$83)+'СЕТ СН'!$H$11+СВЦЭМ!$D$10+'СЕТ СН'!$H$5-'СЕТ СН'!$H$21</f>
        <v>4707.1478971100005</v>
      </c>
      <c r="X90" s="36">
        <f>SUMIFS(СВЦЭМ!$D$39:$D$782,СВЦЭМ!$A$39:$A$782,$A90,СВЦЭМ!$B$39:$B$782,X$83)+'СЕТ СН'!$H$11+СВЦЭМ!$D$10+'СЕТ СН'!$H$5-'СЕТ СН'!$H$21</f>
        <v>4769.4516324300002</v>
      </c>
      <c r="Y90" s="36">
        <f>SUMIFS(СВЦЭМ!$D$39:$D$782,СВЦЭМ!$A$39:$A$782,$A90,СВЦЭМ!$B$39:$B$782,Y$83)+'СЕТ СН'!$H$11+СВЦЭМ!$D$10+'СЕТ СН'!$H$5-'СЕТ СН'!$H$21</f>
        <v>4811.19503128</v>
      </c>
    </row>
    <row r="91" spans="1:27" ht="15.75" x14ac:dyDescent="0.2">
      <c r="A91" s="35">
        <f t="shared" si="2"/>
        <v>45238</v>
      </c>
      <c r="B91" s="36">
        <f>SUMIFS(СВЦЭМ!$D$39:$D$782,СВЦЭМ!$A$39:$A$782,$A91,СВЦЭМ!$B$39:$B$782,B$83)+'СЕТ СН'!$H$11+СВЦЭМ!$D$10+'СЕТ СН'!$H$5-'СЕТ СН'!$H$21</f>
        <v>4835.2616980500006</v>
      </c>
      <c r="C91" s="36">
        <f>SUMIFS(СВЦЭМ!$D$39:$D$782,СВЦЭМ!$A$39:$A$782,$A91,СВЦЭМ!$B$39:$B$782,C$83)+'СЕТ СН'!$H$11+СВЦЭМ!$D$10+'СЕТ СН'!$H$5-'СЕТ СН'!$H$21</f>
        <v>4924.7675579900006</v>
      </c>
      <c r="D91" s="36">
        <f>SUMIFS(СВЦЭМ!$D$39:$D$782,СВЦЭМ!$A$39:$A$782,$A91,СВЦЭМ!$B$39:$B$782,D$83)+'СЕТ СН'!$H$11+СВЦЭМ!$D$10+'СЕТ СН'!$H$5-'СЕТ СН'!$H$21</f>
        <v>5009.7603335000003</v>
      </c>
      <c r="E91" s="36">
        <f>SUMIFS(СВЦЭМ!$D$39:$D$782,СВЦЭМ!$A$39:$A$782,$A91,СВЦЭМ!$B$39:$B$782,E$83)+'СЕТ СН'!$H$11+СВЦЭМ!$D$10+'СЕТ СН'!$H$5-'СЕТ СН'!$H$21</f>
        <v>5024.1976524399997</v>
      </c>
      <c r="F91" s="36">
        <f>SUMIFS(СВЦЭМ!$D$39:$D$782,СВЦЭМ!$A$39:$A$782,$A91,СВЦЭМ!$B$39:$B$782,F$83)+'СЕТ СН'!$H$11+СВЦЭМ!$D$10+'СЕТ СН'!$H$5-'СЕТ СН'!$H$21</f>
        <v>5029.8147011900001</v>
      </c>
      <c r="G91" s="36">
        <f>SUMIFS(СВЦЭМ!$D$39:$D$782,СВЦЭМ!$A$39:$A$782,$A91,СВЦЭМ!$B$39:$B$782,G$83)+'СЕТ СН'!$H$11+СВЦЭМ!$D$10+'СЕТ СН'!$H$5-'СЕТ СН'!$H$21</f>
        <v>5014.9063978300001</v>
      </c>
      <c r="H91" s="36">
        <f>SUMIFS(СВЦЭМ!$D$39:$D$782,СВЦЭМ!$A$39:$A$782,$A91,СВЦЭМ!$B$39:$B$782,H$83)+'СЕТ СН'!$H$11+СВЦЭМ!$D$10+'СЕТ СН'!$H$5-'СЕТ СН'!$H$21</f>
        <v>4960.4499655500003</v>
      </c>
      <c r="I91" s="36">
        <f>SUMIFS(СВЦЭМ!$D$39:$D$782,СВЦЭМ!$A$39:$A$782,$A91,СВЦЭМ!$B$39:$B$782,I$83)+'СЕТ СН'!$H$11+СВЦЭМ!$D$10+'СЕТ СН'!$H$5-'СЕТ СН'!$H$21</f>
        <v>4993.3694282500001</v>
      </c>
      <c r="J91" s="36">
        <f>SUMIFS(СВЦЭМ!$D$39:$D$782,СВЦЭМ!$A$39:$A$782,$A91,СВЦЭМ!$B$39:$B$782,J$83)+'СЕТ СН'!$H$11+СВЦЭМ!$D$10+'СЕТ СН'!$H$5-'СЕТ СН'!$H$21</f>
        <v>4960.9512449600006</v>
      </c>
      <c r="K91" s="36">
        <f>SUMIFS(СВЦЭМ!$D$39:$D$782,СВЦЭМ!$A$39:$A$782,$A91,СВЦЭМ!$B$39:$B$782,K$83)+'СЕТ СН'!$H$11+СВЦЭМ!$D$10+'СЕТ СН'!$H$5-'СЕТ СН'!$H$21</f>
        <v>4913.67322066</v>
      </c>
      <c r="L91" s="36">
        <f>SUMIFS(СВЦЭМ!$D$39:$D$782,СВЦЭМ!$A$39:$A$782,$A91,СВЦЭМ!$B$39:$B$782,L$83)+'СЕТ СН'!$H$11+СВЦЭМ!$D$10+'СЕТ СН'!$H$5-'СЕТ СН'!$H$21</f>
        <v>4890.9981355300006</v>
      </c>
      <c r="M91" s="36">
        <f>SUMIFS(СВЦЭМ!$D$39:$D$782,СВЦЭМ!$A$39:$A$782,$A91,СВЦЭМ!$B$39:$B$782,M$83)+'СЕТ СН'!$H$11+СВЦЭМ!$D$10+'СЕТ СН'!$H$5-'СЕТ СН'!$H$21</f>
        <v>4890.6172997600006</v>
      </c>
      <c r="N91" s="36">
        <f>SUMIFS(СВЦЭМ!$D$39:$D$782,СВЦЭМ!$A$39:$A$782,$A91,СВЦЭМ!$B$39:$B$782,N$83)+'СЕТ СН'!$H$11+СВЦЭМ!$D$10+'СЕТ СН'!$H$5-'СЕТ СН'!$H$21</f>
        <v>4862.8848886000005</v>
      </c>
      <c r="O91" s="36">
        <f>SUMIFS(СВЦЭМ!$D$39:$D$782,СВЦЭМ!$A$39:$A$782,$A91,СВЦЭМ!$B$39:$B$782,O$83)+'СЕТ СН'!$H$11+СВЦЭМ!$D$10+'СЕТ СН'!$H$5-'СЕТ СН'!$H$21</f>
        <v>4882.0865147300001</v>
      </c>
      <c r="P91" s="36">
        <f>SUMIFS(СВЦЭМ!$D$39:$D$782,СВЦЭМ!$A$39:$A$782,$A91,СВЦЭМ!$B$39:$B$782,P$83)+'СЕТ СН'!$H$11+СВЦЭМ!$D$10+'СЕТ СН'!$H$5-'СЕТ СН'!$H$21</f>
        <v>4934.3979426000005</v>
      </c>
      <c r="Q91" s="36">
        <f>SUMIFS(СВЦЭМ!$D$39:$D$782,СВЦЭМ!$A$39:$A$782,$A91,СВЦЭМ!$B$39:$B$782,Q$83)+'СЕТ СН'!$H$11+СВЦЭМ!$D$10+'СЕТ СН'!$H$5-'СЕТ СН'!$H$21</f>
        <v>4922.8780130699997</v>
      </c>
      <c r="R91" s="36">
        <f>SUMIFS(СВЦЭМ!$D$39:$D$782,СВЦЭМ!$A$39:$A$782,$A91,СВЦЭМ!$B$39:$B$782,R$83)+'СЕТ СН'!$H$11+СВЦЭМ!$D$10+'СЕТ СН'!$H$5-'СЕТ СН'!$H$21</f>
        <v>4920.2629477999999</v>
      </c>
      <c r="S91" s="36">
        <f>SUMIFS(СВЦЭМ!$D$39:$D$782,СВЦЭМ!$A$39:$A$782,$A91,СВЦЭМ!$B$39:$B$782,S$83)+'СЕТ СН'!$H$11+СВЦЭМ!$D$10+'СЕТ СН'!$H$5-'СЕТ СН'!$H$21</f>
        <v>4905.3059284800001</v>
      </c>
      <c r="T91" s="36">
        <f>SUMIFS(СВЦЭМ!$D$39:$D$782,СВЦЭМ!$A$39:$A$782,$A91,СВЦЭМ!$B$39:$B$782,T$83)+'СЕТ СН'!$H$11+СВЦЭМ!$D$10+'СЕТ СН'!$H$5-'СЕТ СН'!$H$21</f>
        <v>4844.8315664900001</v>
      </c>
      <c r="U91" s="36">
        <f>SUMIFS(СВЦЭМ!$D$39:$D$782,СВЦЭМ!$A$39:$A$782,$A91,СВЦЭМ!$B$39:$B$782,U$83)+'СЕТ СН'!$H$11+СВЦЭМ!$D$10+'СЕТ СН'!$H$5-'СЕТ СН'!$H$21</f>
        <v>4843.3297245600006</v>
      </c>
      <c r="V91" s="36">
        <f>SUMIFS(СВЦЭМ!$D$39:$D$782,СВЦЭМ!$A$39:$A$782,$A91,СВЦЭМ!$B$39:$B$782,V$83)+'СЕТ СН'!$H$11+СВЦЭМ!$D$10+'СЕТ СН'!$H$5-'СЕТ СН'!$H$21</f>
        <v>4873.0406950900006</v>
      </c>
      <c r="W91" s="36">
        <f>SUMIFS(СВЦЭМ!$D$39:$D$782,СВЦЭМ!$A$39:$A$782,$A91,СВЦЭМ!$B$39:$B$782,W$83)+'СЕТ СН'!$H$11+СВЦЭМ!$D$10+'СЕТ СН'!$H$5-'СЕТ СН'!$H$21</f>
        <v>4875.8356597900001</v>
      </c>
      <c r="X91" s="36">
        <f>SUMIFS(СВЦЭМ!$D$39:$D$782,СВЦЭМ!$A$39:$A$782,$A91,СВЦЭМ!$B$39:$B$782,X$83)+'СЕТ СН'!$H$11+СВЦЭМ!$D$10+'СЕТ СН'!$H$5-'СЕТ СН'!$H$21</f>
        <v>4919.1856563500005</v>
      </c>
      <c r="Y91" s="36">
        <f>SUMIFS(СВЦЭМ!$D$39:$D$782,СВЦЭМ!$A$39:$A$782,$A91,СВЦЭМ!$B$39:$B$782,Y$83)+'СЕТ СН'!$H$11+СВЦЭМ!$D$10+'СЕТ СН'!$H$5-'СЕТ СН'!$H$21</f>
        <v>4957.8316435100005</v>
      </c>
    </row>
    <row r="92" spans="1:27" ht="15.75" x14ac:dyDescent="0.2">
      <c r="A92" s="35">
        <f t="shared" si="2"/>
        <v>45239</v>
      </c>
      <c r="B92" s="36">
        <f>SUMIFS(СВЦЭМ!$D$39:$D$782,СВЦЭМ!$A$39:$A$782,$A92,СВЦЭМ!$B$39:$B$782,B$83)+'СЕТ СН'!$H$11+СВЦЭМ!$D$10+'СЕТ СН'!$H$5-'СЕТ СН'!$H$21</f>
        <v>4931.1631641599997</v>
      </c>
      <c r="C92" s="36">
        <f>SUMIFS(СВЦЭМ!$D$39:$D$782,СВЦЭМ!$A$39:$A$782,$A92,СВЦЭМ!$B$39:$B$782,C$83)+'СЕТ СН'!$H$11+СВЦЭМ!$D$10+'СЕТ СН'!$H$5-'СЕТ СН'!$H$21</f>
        <v>4955.2122317600006</v>
      </c>
      <c r="D92" s="36">
        <f>SUMIFS(СВЦЭМ!$D$39:$D$782,СВЦЭМ!$A$39:$A$782,$A92,СВЦЭМ!$B$39:$B$782,D$83)+'СЕТ СН'!$H$11+СВЦЭМ!$D$10+'СЕТ СН'!$H$5-'СЕТ СН'!$H$21</f>
        <v>5064.7706412799998</v>
      </c>
      <c r="E92" s="36">
        <f>SUMIFS(СВЦЭМ!$D$39:$D$782,СВЦЭМ!$A$39:$A$782,$A92,СВЦЭМ!$B$39:$B$782,E$83)+'СЕТ СН'!$H$11+СВЦЭМ!$D$10+'СЕТ СН'!$H$5-'СЕТ СН'!$H$21</f>
        <v>5117.8812010000001</v>
      </c>
      <c r="F92" s="36">
        <f>SUMIFS(СВЦЭМ!$D$39:$D$782,СВЦЭМ!$A$39:$A$782,$A92,СВЦЭМ!$B$39:$B$782,F$83)+'СЕТ СН'!$H$11+СВЦЭМ!$D$10+'СЕТ СН'!$H$5-'СЕТ СН'!$H$21</f>
        <v>5131.2672808099996</v>
      </c>
      <c r="G92" s="36">
        <f>SUMIFS(СВЦЭМ!$D$39:$D$782,СВЦЭМ!$A$39:$A$782,$A92,СВЦЭМ!$B$39:$B$782,G$83)+'СЕТ СН'!$H$11+СВЦЭМ!$D$10+'СЕТ СН'!$H$5-'СЕТ СН'!$H$21</f>
        <v>5102.0176522300007</v>
      </c>
      <c r="H92" s="36">
        <f>SUMIFS(СВЦЭМ!$D$39:$D$782,СВЦЭМ!$A$39:$A$782,$A92,СВЦЭМ!$B$39:$B$782,H$83)+'СЕТ СН'!$H$11+СВЦЭМ!$D$10+'СЕТ СН'!$H$5-'СЕТ СН'!$H$21</f>
        <v>5031.9815120100002</v>
      </c>
      <c r="I92" s="36">
        <f>SUMIFS(СВЦЭМ!$D$39:$D$782,СВЦЭМ!$A$39:$A$782,$A92,СВЦЭМ!$B$39:$B$782,I$83)+'СЕТ СН'!$H$11+СВЦЭМ!$D$10+'СЕТ СН'!$H$5-'СЕТ СН'!$H$21</f>
        <v>4989.35957504</v>
      </c>
      <c r="J92" s="36">
        <f>SUMIFS(СВЦЭМ!$D$39:$D$782,СВЦЭМ!$A$39:$A$782,$A92,СВЦЭМ!$B$39:$B$782,J$83)+'СЕТ СН'!$H$11+СВЦЭМ!$D$10+'СЕТ СН'!$H$5-'СЕТ СН'!$H$21</f>
        <v>4969.2387429</v>
      </c>
      <c r="K92" s="36">
        <f>SUMIFS(СВЦЭМ!$D$39:$D$782,СВЦЭМ!$A$39:$A$782,$A92,СВЦЭМ!$B$39:$B$782,K$83)+'СЕТ СН'!$H$11+СВЦЭМ!$D$10+'СЕТ СН'!$H$5-'СЕТ СН'!$H$21</f>
        <v>4934.2214411800005</v>
      </c>
      <c r="L92" s="36">
        <f>SUMIFS(СВЦЭМ!$D$39:$D$782,СВЦЭМ!$A$39:$A$782,$A92,СВЦЭМ!$B$39:$B$782,L$83)+'СЕТ СН'!$H$11+СВЦЭМ!$D$10+'СЕТ СН'!$H$5-'СЕТ СН'!$H$21</f>
        <v>4926.1790644100001</v>
      </c>
      <c r="M92" s="36">
        <f>SUMIFS(СВЦЭМ!$D$39:$D$782,СВЦЭМ!$A$39:$A$782,$A92,СВЦЭМ!$B$39:$B$782,M$83)+'СЕТ СН'!$H$11+СВЦЭМ!$D$10+'СЕТ СН'!$H$5-'СЕТ СН'!$H$21</f>
        <v>4932.9826572700003</v>
      </c>
      <c r="N92" s="36">
        <f>SUMIFS(СВЦЭМ!$D$39:$D$782,СВЦЭМ!$A$39:$A$782,$A92,СВЦЭМ!$B$39:$B$782,N$83)+'СЕТ СН'!$H$11+СВЦЭМ!$D$10+'СЕТ СН'!$H$5-'СЕТ СН'!$H$21</f>
        <v>4942.5151224700003</v>
      </c>
      <c r="O92" s="36">
        <f>SUMIFS(СВЦЭМ!$D$39:$D$782,СВЦЭМ!$A$39:$A$782,$A92,СВЦЭМ!$B$39:$B$782,O$83)+'СЕТ СН'!$H$11+СВЦЭМ!$D$10+'СЕТ СН'!$H$5-'СЕТ СН'!$H$21</f>
        <v>4940.9861270000001</v>
      </c>
      <c r="P92" s="36">
        <f>SUMIFS(СВЦЭМ!$D$39:$D$782,СВЦЭМ!$A$39:$A$782,$A92,СВЦЭМ!$B$39:$B$782,P$83)+'СЕТ СН'!$H$11+СВЦЭМ!$D$10+'СЕТ СН'!$H$5-'СЕТ СН'!$H$21</f>
        <v>4958.1982367199998</v>
      </c>
      <c r="Q92" s="36">
        <f>SUMIFS(СВЦЭМ!$D$39:$D$782,СВЦЭМ!$A$39:$A$782,$A92,СВЦЭМ!$B$39:$B$782,Q$83)+'СЕТ СН'!$H$11+СВЦЭМ!$D$10+'СЕТ СН'!$H$5-'СЕТ СН'!$H$21</f>
        <v>4978.2022541900005</v>
      </c>
      <c r="R92" s="36">
        <f>SUMIFS(СВЦЭМ!$D$39:$D$782,СВЦЭМ!$A$39:$A$782,$A92,СВЦЭМ!$B$39:$B$782,R$83)+'СЕТ СН'!$H$11+СВЦЭМ!$D$10+'СЕТ СН'!$H$5-'СЕТ СН'!$H$21</f>
        <v>4954.7835427200007</v>
      </c>
      <c r="S92" s="36">
        <f>SUMIFS(СВЦЭМ!$D$39:$D$782,СВЦЭМ!$A$39:$A$782,$A92,СВЦЭМ!$B$39:$B$782,S$83)+'СЕТ СН'!$H$11+СВЦЭМ!$D$10+'СЕТ СН'!$H$5-'СЕТ СН'!$H$21</f>
        <v>4946.7903822000007</v>
      </c>
      <c r="T92" s="36">
        <f>SUMIFS(СВЦЭМ!$D$39:$D$782,СВЦЭМ!$A$39:$A$782,$A92,СВЦЭМ!$B$39:$B$782,T$83)+'СЕТ СН'!$H$11+СВЦЭМ!$D$10+'СЕТ СН'!$H$5-'СЕТ СН'!$H$21</f>
        <v>4901.0305358900005</v>
      </c>
      <c r="U92" s="36">
        <f>SUMIFS(СВЦЭМ!$D$39:$D$782,СВЦЭМ!$A$39:$A$782,$A92,СВЦЭМ!$B$39:$B$782,U$83)+'СЕТ СН'!$H$11+СВЦЭМ!$D$10+'СЕТ СН'!$H$5-'СЕТ СН'!$H$21</f>
        <v>4907.1741116400008</v>
      </c>
      <c r="V92" s="36">
        <f>SUMIFS(СВЦЭМ!$D$39:$D$782,СВЦЭМ!$A$39:$A$782,$A92,СВЦЭМ!$B$39:$B$782,V$83)+'СЕТ СН'!$H$11+СВЦЭМ!$D$10+'СЕТ СН'!$H$5-'СЕТ СН'!$H$21</f>
        <v>4917.1947778200001</v>
      </c>
      <c r="W92" s="36">
        <f>SUMIFS(СВЦЭМ!$D$39:$D$782,СВЦЭМ!$A$39:$A$782,$A92,СВЦЭМ!$B$39:$B$782,W$83)+'СЕТ СН'!$H$11+СВЦЭМ!$D$10+'СЕТ СН'!$H$5-'СЕТ СН'!$H$21</f>
        <v>4930.7245637300002</v>
      </c>
      <c r="X92" s="36">
        <f>SUMIFS(СВЦЭМ!$D$39:$D$782,СВЦЭМ!$A$39:$A$782,$A92,СВЦЭМ!$B$39:$B$782,X$83)+'СЕТ СН'!$H$11+СВЦЭМ!$D$10+'СЕТ СН'!$H$5-'СЕТ СН'!$H$21</f>
        <v>4984.8131834100004</v>
      </c>
      <c r="Y92" s="36">
        <f>SUMIFS(СВЦЭМ!$D$39:$D$782,СВЦЭМ!$A$39:$A$782,$A92,СВЦЭМ!$B$39:$B$782,Y$83)+'СЕТ СН'!$H$11+СВЦЭМ!$D$10+'СЕТ СН'!$H$5-'СЕТ СН'!$H$21</f>
        <v>5019.2729469900005</v>
      </c>
    </row>
    <row r="93" spans="1:27" ht="15.75" x14ac:dyDescent="0.2">
      <c r="A93" s="35">
        <f t="shared" si="2"/>
        <v>45240</v>
      </c>
      <c r="B93" s="36">
        <f>SUMIFS(СВЦЭМ!$D$39:$D$782,СВЦЭМ!$A$39:$A$782,$A93,СВЦЭМ!$B$39:$B$782,B$83)+'СЕТ СН'!$H$11+СВЦЭМ!$D$10+'СЕТ СН'!$H$5-'СЕТ СН'!$H$21</f>
        <v>5031.1909505700005</v>
      </c>
      <c r="C93" s="36">
        <f>SUMIFS(СВЦЭМ!$D$39:$D$782,СВЦЭМ!$A$39:$A$782,$A93,СВЦЭМ!$B$39:$B$782,C$83)+'СЕТ СН'!$H$11+СВЦЭМ!$D$10+'СЕТ СН'!$H$5-'СЕТ СН'!$H$21</f>
        <v>5062.1893207499998</v>
      </c>
      <c r="D93" s="36">
        <f>SUMIFS(СВЦЭМ!$D$39:$D$782,СВЦЭМ!$A$39:$A$782,$A93,СВЦЭМ!$B$39:$B$782,D$83)+'СЕТ СН'!$H$11+СВЦЭМ!$D$10+'СЕТ СН'!$H$5-'СЕТ СН'!$H$21</f>
        <v>5073.2112126299999</v>
      </c>
      <c r="E93" s="36">
        <f>SUMIFS(СВЦЭМ!$D$39:$D$782,СВЦЭМ!$A$39:$A$782,$A93,СВЦЭМ!$B$39:$B$782,E$83)+'СЕТ СН'!$H$11+СВЦЭМ!$D$10+'СЕТ СН'!$H$5-'СЕТ СН'!$H$21</f>
        <v>5089.0356450100007</v>
      </c>
      <c r="F93" s="36">
        <f>SUMIFS(СВЦЭМ!$D$39:$D$782,СВЦЭМ!$A$39:$A$782,$A93,СВЦЭМ!$B$39:$B$782,F$83)+'СЕТ СН'!$H$11+СВЦЭМ!$D$10+'СЕТ СН'!$H$5-'СЕТ СН'!$H$21</f>
        <v>5116.2901869100006</v>
      </c>
      <c r="G93" s="36">
        <f>SUMIFS(СВЦЭМ!$D$39:$D$782,СВЦЭМ!$A$39:$A$782,$A93,СВЦЭМ!$B$39:$B$782,G$83)+'СЕТ СН'!$H$11+СВЦЭМ!$D$10+'СЕТ СН'!$H$5-'СЕТ СН'!$H$21</f>
        <v>5096.0816643899998</v>
      </c>
      <c r="H93" s="36">
        <f>SUMIFS(СВЦЭМ!$D$39:$D$782,СВЦЭМ!$A$39:$A$782,$A93,СВЦЭМ!$B$39:$B$782,H$83)+'СЕТ СН'!$H$11+СВЦЭМ!$D$10+'СЕТ СН'!$H$5-'СЕТ СН'!$H$21</f>
        <v>5034.08631857</v>
      </c>
      <c r="I93" s="36">
        <f>SUMIFS(СВЦЭМ!$D$39:$D$782,СВЦЭМ!$A$39:$A$782,$A93,СВЦЭМ!$B$39:$B$782,I$83)+'СЕТ СН'!$H$11+СВЦЭМ!$D$10+'СЕТ СН'!$H$5-'СЕТ СН'!$H$21</f>
        <v>4979.3371749899998</v>
      </c>
      <c r="J93" s="36">
        <f>SUMIFS(СВЦЭМ!$D$39:$D$782,СВЦЭМ!$A$39:$A$782,$A93,СВЦЭМ!$B$39:$B$782,J$83)+'СЕТ СН'!$H$11+СВЦЭМ!$D$10+'СЕТ СН'!$H$5-'СЕТ СН'!$H$21</f>
        <v>4937.5059502399999</v>
      </c>
      <c r="K93" s="36">
        <f>SUMIFS(СВЦЭМ!$D$39:$D$782,СВЦЭМ!$A$39:$A$782,$A93,СВЦЭМ!$B$39:$B$782,K$83)+'СЕТ СН'!$H$11+СВЦЭМ!$D$10+'СЕТ СН'!$H$5-'СЕТ СН'!$H$21</f>
        <v>4899.9456868800007</v>
      </c>
      <c r="L93" s="36">
        <f>SUMIFS(СВЦЭМ!$D$39:$D$782,СВЦЭМ!$A$39:$A$782,$A93,СВЦЭМ!$B$39:$B$782,L$83)+'СЕТ СН'!$H$11+СВЦЭМ!$D$10+'СЕТ СН'!$H$5-'СЕТ СН'!$H$21</f>
        <v>4883.4279803700001</v>
      </c>
      <c r="M93" s="36">
        <f>SUMIFS(СВЦЭМ!$D$39:$D$782,СВЦЭМ!$A$39:$A$782,$A93,СВЦЭМ!$B$39:$B$782,M$83)+'СЕТ СН'!$H$11+СВЦЭМ!$D$10+'СЕТ СН'!$H$5-'СЕТ СН'!$H$21</f>
        <v>4902.8056487900003</v>
      </c>
      <c r="N93" s="36">
        <f>SUMIFS(СВЦЭМ!$D$39:$D$782,СВЦЭМ!$A$39:$A$782,$A93,СВЦЭМ!$B$39:$B$782,N$83)+'СЕТ СН'!$H$11+СВЦЭМ!$D$10+'СЕТ СН'!$H$5-'СЕТ СН'!$H$21</f>
        <v>4908.9529851000007</v>
      </c>
      <c r="O93" s="36">
        <f>SUMIFS(СВЦЭМ!$D$39:$D$782,СВЦЭМ!$A$39:$A$782,$A93,СВЦЭМ!$B$39:$B$782,O$83)+'СЕТ СН'!$H$11+СВЦЭМ!$D$10+'СЕТ СН'!$H$5-'СЕТ СН'!$H$21</f>
        <v>4928.3092220899998</v>
      </c>
      <c r="P93" s="36">
        <f>SUMIFS(СВЦЭМ!$D$39:$D$782,СВЦЭМ!$A$39:$A$782,$A93,СВЦЭМ!$B$39:$B$782,P$83)+'СЕТ СН'!$H$11+СВЦЭМ!$D$10+'СЕТ СН'!$H$5-'СЕТ СН'!$H$21</f>
        <v>4944.6967676800004</v>
      </c>
      <c r="Q93" s="36">
        <f>SUMIFS(СВЦЭМ!$D$39:$D$782,СВЦЭМ!$A$39:$A$782,$A93,СВЦЭМ!$B$39:$B$782,Q$83)+'СЕТ СН'!$H$11+СВЦЭМ!$D$10+'СЕТ СН'!$H$5-'СЕТ СН'!$H$21</f>
        <v>4979.6818980500002</v>
      </c>
      <c r="R93" s="36">
        <f>SUMIFS(СВЦЭМ!$D$39:$D$782,СВЦЭМ!$A$39:$A$782,$A93,СВЦЭМ!$B$39:$B$782,R$83)+'СЕТ СН'!$H$11+СВЦЭМ!$D$10+'СЕТ СН'!$H$5-'СЕТ СН'!$H$21</f>
        <v>4977.6952113900006</v>
      </c>
      <c r="S93" s="36">
        <f>SUMIFS(СВЦЭМ!$D$39:$D$782,СВЦЭМ!$A$39:$A$782,$A93,СВЦЭМ!$B$39:$B$782,S$83)+'СЕТ СН'!$H$11+СВЦЭМ!$D$10+'СЕТ СН'!$H$5-'СЕТ СН'!$H$21</f>
        <v>4929.0294038299999</v>
      </c>
      <c r="T93" s="36">
        <f>SUMIFS(СВЦЭМ!$D$39:$D$782,СВЦЭМ!$A$39:$A$782,$A93,СВЦЭМ!$B$39:$B$782,T$83)+'СЕТ СН'!$H$11+СВЦЭМ!$D$10+'СЕТ СН'!$H$5-'СЕТ СН'!$H$21</f>
        <v>4870.1159334599997</v>
      </c>
      <c r="U93" s="36">
        <f>SUMIFS(СВЦЭМ!$D$39:$D$782,СВЦЭМ!$A$39:$A$782,$A93,СВЦЭМ!$B$39:$B$782,U$83)+'СЕТ СН'!$H$11+СВЦЭМ!$D$10+'СЕТ СН'!$H$5-'СЕТ СН'!$H$21</f>
        <v>4872.46463262</v>
      </c>
      <c r="V93" s="36">
        <f>SUMIFS(СВЦЭМ!$D$39:$D$782,СВЦЭМ!$A$39:$A$782,$A93,СВЦЭМ!$B$39:$B$782,V$83)+'СЕТ СН'!$H$11+СВЦЭМ!$D$10+'СЕТ СН'!$H$5-'СЕТ СН'!$H$21</f>
        <v>4899.6404865599998</v>
      </c>
      <c r="W93" s="36">
        <f>SUMIFS(СВЦЭМ!$D$39:$D$782,СВЦЭМ!$A$39:$A$782,$A93,СВЦЭМ!$B$39:$B$782,W$83)+'СЕТ СН'!$H$11+СВЦЭМ!$D$10+'СЕТ СН'!$H$5-'СЕТ СН'!$H$21</f>
        <v>4920.4647302200001</v>
      </c>
      <c r="X93" s="36">
        <f>SUMIFS(СВЦЭМ!$D$39:$D$782,СВЦЭМ!$A$39:$A$782,$A93,СВЦЭМ!$B$39:$B$782,X$83)+'СЕТ СН'!$H$11+СВЦЭМ!$D$10+'СЕТ СН'!$H$5-'СЕТ СН'!$H$21</f>
        <v>4965.8066804200007</v>
      </c>
      <c r="Y93" s="36">
        <f>SUMIFS(СВЦЭМ!$D$39:$D$782,СВЦЭМ!$A$39:$A$782,$A93,СВЦЭМ!$B$39:$B$782,Y$83)+'СЕТ СН'!$H$11+СВЦЭМ!$D$10+'СЕТ СН'!$H$5-'СЕТ СН'!$H$21</f>
        <v>5064.9916867800002</v>
      </c>
    </row>
    <row r="94" spans="1:27" ht="15.75" x14ac:dyDescent="0.2">
      <c r="A94" s="35">
        <f t="shared" si="2"/>
        <v>45241</v>
      </c>
      <c r="B94" s="36">
        <f>SUMIFS(СВЦЭМ!$D$39:$D$782,СВЦЭМ!$A$39:$A$782,$A94,СВЦЭМ!$B$39:$B$782,B$83)+'СЕТ СН'!$H$11+СВЦЭМ!$D$10+'СЕТ СН'!$H$5-'СЕТ СН'!$H$21</f>
        <v>4930.8771719599999</v>
      </c>
      <c r="C94" s="36">
        <f>SUMIFS(СВЦЭМ!$D$39:$D$782,СВЦЭМ!$A$39:$A$782,$A94,СВЦЭМ!$B$39:$B$782,C$83)+'СЕТ СН'!$H$11+СВЦЭМ!$D$10+'СЕТ СН'!$H$5-'СЕТ СН'!$H$21</f>
        <v>4960.3438119399998</v>
      </c>
      <c r="D94" s="36">
        <f>SUMIFS(СВЦЭМ!$D$39:$D$782,СВЦЭМ!$A$39:$A$782,$A94,СВЦЭМ!$B$39:$B$782,D$83)+'СЕТ СН'!$H$11+СВЦЭМ!$D$10+'СЕТ СН'!$H$5-'СЕТ СН'!$H$21</f>
        <v>5002.10734761</v>
      </c>
      <c r="E94" s="36">
        <f>SUMIFS(СВЦЭМ!$D$39:$D$782,СВЦЭМ!$A$39:$A$782,$A94,СВЦЭМ!$B$39:$B$782,E$83)+'СЕТ СН'!$H$11+СВЦЭМ!$D$10+'СЕТ СН'!$H$5-'СЕТ СН'!$H$21</f>
        <v>4983.7587406399998</v>
      </c>
      <c r="F94" s="36">
        <f>SUMIFS(СВЦЭМ!$D$39:$D$782,СВЦЭМ!$A$39:$A$782,$A94,СВЦЭМ!$B$39:$B$782,F$83)+'СЕТ СН'!$H$11+СВЦЭМ!$D$10+'СЕТ СН'!$H$5-'СЕТ СН'!$H$21</f>
        <v>4994.5024182400002</v>
      </c>
      <c r="G94" s="36">
        <f>SUMIFS(СВЦЭМ!$D$39:$D$782,СВЦЭМ!$A$39:$A$782,$A94,СВЦЭМ!$B$39:$B$782,G$83)+'СЕТ СН'!$H$11+СВЦЭМ!$D$10+'СЕТ СН'!$H$5-'СЕТ СН'!$H$21</f>
        <v>4997.2174291600004</v>
      </c>
      <c r="H94" s="36">
        <f>SUMIFS(СВЦЭМ!$D$39:$D$782,СВЦЭМ!$A$39:$A$782,$A94,СВЦЭМ!$B$39:$B$782,H$83)+'СЕТ СН'!$H$11+СВЦЭМ!$D$10+'СЕТ СН'!$H$5-'СЕТ СН'!$H$21</f>
        <v>4966.3761445</v>
      </c>
      <c r="I94" s="36">
        <f>SUMIFS(СВЦЭМ!$D$39:$D$782,СВЦЭМ!$A$39:$A$782,$A94,СВЦЭМ!$B$39:$B$782,I$83)+'СЕТ СН'!$H$11+СВЦЭМ!$D$10+'СЕТ СН'!$H$5-'СЕТ СН'!$H$21</f>
        <v>4937.8179155800008</v>
      </c>
      <c r="J94" s="36">
        <f>SUMIFS(СВЦЭМ!$D$39:$D$782,СВЦЭМ!$A$39:$A$782,$A94,СВЦЭМ!$B$39:$B$782,J$83)+'СЕТ СН'!$H$11+СВЦЭМ!$D$10+'СЕТ СН'!$H$5-'СЕТ СН'!$H$21</f>
        <v>4936.7559180400003</v>
      </c>
      <c r="K94" s="36">
        <f>SUMIFS(СВЦЭМ!$D$39:$D$782,СВЦЭМ!$A$39:$A$782,$A94,СВЦЭМ!$B$39:$B$782,K$83)+'СЕТ СН'!$H$11+СВЦЭМ!$D$10+'СЕТ СН'!$H$5-'СЕТ СН'!$H$21</f>
        <v>4877.5519272800002</v>
      </c>
      <c r="L94" s="36">
        <f>SUMIFS(СВЦЭМ!$D$39:$D$782,СВЦЭМ!$A$39:$A$782,$A94,СВЦЭМ!$B$39:$B$782,L$83)+'СЕТ СН'!$H$11+СВЦЭМ!$D$10+'СЕТ СН'!$H$5-'СЕТ СН'!$H$21</f>
        <v>4840.3863577400007</v>
      </c>
      <c r="M94" s="36">
        <f>SUMIFS(СВЦЭМ!$D$39:$D$782,СВЦЭМ!$A$39:$A$782,$A94,СВЦЭМ!$B$39:$B$782,M$83)+'СЕТ СН'!$H$11+СВЦЭМ!$D$10+'СЕТ СН'!$H$5-'СЕТ СН'!$H$21</f>
        <v>4836.1185884200004</v>
      </c>
      <c r="N94" s="36">
        <f>SUMIFS(СВЦЭМ!$D$39:$D$782,СВЦЭМ!$A$39:$A$782,$A94,СВЦЭМ!$B$39:$B$782,N$83)+'СЕТ СН'!$H$11+СВЦЭМ!$D$10+'СЕТ СН'!$H$5-'СЕТ СН'!$H$21</f>
        <v>4850.9996476400001</v>
      </c>
      <c r="O94" s="36">
        <f>SUMIFS(СВЦЭМ!$D$39:$D$782,СВЦЭМ!$A$39:$A$782,$A94,СВЦЭМ!$B$39:$B$782,O$83)+'СЕТ СН'!$H$11+СВЦЭМ!$D$10+'СЕТ СН'!$H$5-'СЕТ СН'!$H$21</f>
        <v>4872.2085623100002</v>
      </c>
      <c r="P94" s="36">
        <f>SUMIFS(СВЦЭМ!$D$39:$D$782,СВЦЭМ!$A$39:$A$782,$A94,СВЦЭМ!$B$39:$B$782,P$83)+'СЕТ СН'!$H$11+СВЦЭМ!$D$10+'СЕТ СН'!$H$5-'СЕТ СН'!$H$21</f>
        <v>4883.8273402499999</v>
      </c>
      <c r="Q94" s="36">
        <f>SUMIFS(СВЦЭМ!$D$39:$D$782,СВЦЭМ!$A$39:$A$782,$A94,СВЦЭМ!$B$39:$B$782,Q$83)+'СЕТ СН'!$H$11+СВЦЭМ!$D$10+'СЕТ СН'!$H$5-'СЕТ СН'!$H$21</f>
        <v>4892.1686178600003</v>
      </c>
      <c r="R94" s="36">
        <f>SUMIFS(СВЦЭМ!$D$39:$D$782,СВЦЭМ!$A$39:$A$782,$A94,СВЦЭМ!$B$39:$B$782,R$83)+'СЕТ СН'!$H$11+СВЦЭМ!$D$10+'СЕТ СН'!$H$5-'СЕТ СН'!$H$21</f>
        <v>4886.9273757999999</v>
      </c>
      <c r="S94" s="36">
        <f>SUMIFS(СВЦЭМ!$D$39:$D$782,СВЦЭМ!$A$39:$A$782,$A94,СВЦЭМ!$B$39:$B$782,S$83)+'СЕТ СН'!$H$11+СВЦЭМ!$D$10+'СЕТ СН'!$H$5-'СЕТ СН'!$H$21</f>
        <v>4849.61254173</v>
      </c>
      <c r="T94" s="36">
        <f>SUMIFS(СВЦЭМ!$D$39:$D$782,СВЦЭМ!$A$39:$A$782,$A94,СВЦЭМ!$B$39:$B$782,T$83)+'СЕТ СН'!$H$11+СВЦЭМ!$D$10+'СЕТ СН'!$H$5-'СЕТ СН'!$H$21</f>
        <v>4786.7416580700001</v>
      </c>
      <c r="U94" s="36">
        <f>SUMIFS(СВЦЭМ!$D$39:$D$782,СВЦЭМ!$A$39:$A$782,$A94,СВЦЭМ!$B$39:$B$782,U$83)+'СЕТ СН'!$H$11+СВЦЭМ!$D$10+'СЕТ СН'!$H$5-'СЕТ СН'!$H$21</f>
        <v>4791.9734373000001</v>
      </c>
      <c r="V94" s="36">
        <f>SUMIFS(СВЦЭМ!$D$39:$D$782,СВЦЭМ!$A$39:$A$782,$A94,СВЦЭМ!$B$39:$B$782,V$83)+'СЕТ СН'!$H$11+СВЦЭМ!$D$10+'СЕТ СН'!$H$5-'СЕТ СН'!$H$21</f>
        <v>4819.7167897300005</v>
      </c>
      <c r="W94" s="36">
        <f>SUMIFS(СВЦЭМ!$D$39:$D$782,СВЦЭМ!$A$39:$A$782,$A94,СВЦЭМ!$B$39:$B$782,W$83)+'СЕТ СН'!$H$11+СВЦЭМ!$D$10+'СЕТ СН'!$H$5-'СЕТ СН'!$H$21</f>
        <v>4841.3560858999999</v>
      </c>
      <c r="X94" s="36">
        <f>SUMIFS(СВЦЭМ!$D$39:$D$782,СВЦЭМ!$A$39:$A$782,$A94,СВЦЭМ!$B$39:$B$782,X$83)+'СЕТ СН'!$H$11+СВЦЭМ!$D$10+'СЕТ СН'!$H$5-'СЕТ СН'!$H$21</f>
        <v>4884.30300592</v>
      </c>
      <c r="Y94" s="36">
        <f>SUMIFS(СВЦЭМ!$D$39:$D$782,СВЦЭМ!$A$39:$A$782,$A94,СВЦЭМ!$B$39:$B$782,Y$83)+'СЕТ СН'!$H$11+СВЦЭМ!$D$10+'СЕТ СН'!$H$5-'СЕТ СН'!$H$21</f>
        <v>4905.1273650500007</v>
      </c>
    </row>
    <row r="95" spans="1:27" ht="15.75" x14ac:dyDescent="0.2">
      <c r="A95" s="35">
        <f t="shared" si="2"/>
        <v>45242</v>
      </c>
      <c r="B95" s="36">
        <f>SUMIFS(СВЦЭМ!$D$39:$D$782,СВЦЭМ!$A$39:$A$782,$A95,СВЦЭМ!$B$39:$B$782,B$83)+'СЕТ СН'!$H$11+СВЦЭМ!$D$10+'СЕТ СН'!$H$5-'СЕТ СН'!$H$21</f>
        <v>4820.8415000499999</v>
      </c>
      <c r="C95" s="36">
        <f>SUMIFS(СВЦЭМ!$D$39:$D$782,СВЦЭМ!$A$39:$A$782,$A95,СВЦЭМ!$B$39:$B$782,C$83)+'СЕТ СН'!$H$11+СВЦЭМ!$D$10+'СЕТ СН'!$H$5-'СЕТ СН'!$H$21</f>
        <v>4865.8512176700006</v>
      </c>
      <c r="D95" s="36">
        <f>SUMIFS(СВЦЭМ!$D$39:$D$782,СВЦЭМ!$A$39:$A$782,$A95,СВЦЭМ!$B$39:$B$782,D$83)+'СЕТ СН'!$H$11+СВЦЭМ!$D$10+'СЕТ СН'!$H$5-'СЕТ СН'!$H$21</f>
        <v>4893.70707511</v>
      </c>
      <c r="E95" s="36">
        <f>SUMIFS(СВЦЭМ!$D$39:$D$782,СВЦЭМ!$A$39:$A$782,$A95,СВЦЭМ!$B$39:$B$782,E$83)+'СЕТ СН'!$H$11+СВЦЭМ!$D$10+'СЕТ СН'!$H$5-'СЕТ СН'!$H$21</f>
        <v>4890.01329274</v>
      </c>
      <c r="F95" s="36">
        <f>SUMIFS(СВЦЭМ!$D$39:$D$782,СВЦЭМ!$A$39:$A$782,$A95,СВЦЭМ!$B$39:$B$782,F$83)+'СЕТ СН'!$H$11+СВЦЭМ!$D$10+'СЕТ СН'!$H$5-'СЕТ СН'!$H$21</f>
        <v>4893.50989347</v>
      </c>
      <c r="G95" s="36">
        <f>SUMIFS(СВЦЭМ!$D$39:$D$782,СВЦЭМ!$A$39:$A$782,$A95,СВЦЭМ!$B$39:$B$782,G$83)+'СЕТ СН'!$H$11+СВЦЭМ!$D$10+'СЕТ СН'!$H$5-'СЕТ СН'!$H$21</f>
        <v>4897.53222525</v>
      </c>
      <c r="H95" s="36">
        <f>SUMIFS(СВЦЭМ!$D$39:$D$782,СВЦЭМ!$A$39:$A$782,$A95,СВЦЭМ!$B$39:$B$782,H$83)+'СЕТ СН'!$H$11+СВЦЭМ!$D$10+'СЕТ СН'!$H$5-'СЕТ СН'!$H$21</f>
        <v>4896.5504131300004</v>
      </c>
      <c r="I95" s="36">
        <f>SUMIFS(СВЦЭМ!$D$39:$D$782,СВЦЭМ!$A$39:$A$782,$A95,СВЦЭМ!$B$39:$B$782,I$83)+'СЕТ СН'!$H$11+СВЦЭМ!$D$10+'СЕТ СН'!$H$5-'СЕТ СН'!$H$21</f>
        <v>4887.0437859200001</v>
      </c>
      <c r="J95" s="36">
        <f>SUMIFS(СВЦЭМ!$D$39:$D$782,СВЦЭМ!$A$39:$A$782,$A95,СВЦЭМ!$B$39:$B$782,J$83)+'СЕТ СН'!$H$11+СВЦЭМ!$D$10+'СЕТ СН'!$H$5-'СЕТ СН'!$H$21</f>
        <v>4862.1086251500001</v>
      </c>
      <c r="K95" s="36">
        <f>SUMIFS(СВЦЭМ!$D$39:$D$782,СВЦЭМ!$A$39:$A$782,$A95,СВЦЭМ!$B$39:$B$782,K$83)+'СЕТ СН'!$H$11+СВЦЭМ!$D$10+'СЕТ СН'!$H$5-'СЕТ СН'!$H$21</f>
        <v>4812.4199608199997</v>
      </c>
      <c r="L95" s="36">
        <f>SUMIFS(СВЦЭМ!$D$39:$D$782,СВЦЭМ!$A$39:$A$782,$A95,СВЦЭМ!$B$39:$B$782,L$83)+'СЕТ СН'!$H$11+СВЦЭМ!$D$10+'СЕТ СН'!$H$5-'СЕТ СН'!$H$21</f>
        <v>4778.22566964</v>
      </c>
      <c r="M95" s="36">
        <f>SUMIFS(СВЦЭМ!$D$39:$D$782,СВЦЭМ!$A$39:$A$782,$A95,СВЦЭМ!$B$39:$B$782,M$83)+'СЕТ СН'!$H$11+СВЦЭМ!$D$10+'СЕТ СН'!$H$5-'СЕТ СН'!$H$21</f>
        <v>4763.7491604799998</v>
      </c>
      <c r="N95" s="36">
        <f>SUMIFS(СВЦЭМ!$D$39:$D$782,СВЦЭМ!$A$39:$A$782,$A95,СВЦЭМ!$B$39:$B$782,N$83)+'СЕТ СН'!$H$11+СВЦЭМ!$D$10+'СЕТ СН'!$H$5-'СЕТ СН'!$H$21</f>
        <v>4765.6109953699997</v>
      </c>
      <c r="O95" s="36">
        <f>SUMIFS(СВЦЭМ!$D$39:$D$782,СВЦЭМ!$A$39:$A$782,$A95,СВЦЭМ!$B$39:$B$782,O$83)+'СЕТ СН'!$H$11+СВЦЭМ!$D$10+'СЕТ СН'!$H$5-'СЕТ СН'!$H$21</f>
        <v>4791.3742268300002</v>
      </c>
      <c r="P95" s="36">
        <f>SUMIFS(СВЦЭМ!$D$39:$D$782,СВЦЭМ!$A$39:$A$782,$A95,СВЦЭМ!$B$39:$B$782,P$83)+'СЕТ СН'!$H$11+СВЦЭМ!$D$10+'СЕТ СН'!$H$5-'СЕТ СН'!$H$21</f>
        <v>4803.7779601000002</v>
      </c>
      <c r="Q95" s="36">
        <f>SUMIFS(СВЦЭМ!$D$39:$D$782,СВЦЭМ!$A$39:$A$782,$A95,СВЦЭМ!$B$39:$B$782,Q$83)+'СЕТ СН'!$H$11+СВЦЭМ!$D$10+'СЕТ СН'!$H$5-'СЕТ СН'!$H$21</f>
        <v>4805.1556207600006</v>
      </c>
      <c r="R95" s="36">
        <f>SUMIFS(СВЦЭМ!$D$39:$D$782,СВЦЭМ!$A$39:$A$782,$A95,СВЦЭМ!$B$39:$B$782,R$83)+'СЕТ СН'!$H$11+СВЦЭМ!$D$10+'СЕТ СН'!$H$5-'СЕТ СН'!$H$21</f>
        <v>4795.53951117</v>
      </c>
      <c r="S95" s="36">
        <f>SUMIFS(СВЦЭМ!$D$39:$D$782,СВЦЭМ!$A$39:$A$782,$A95,СВЦЭМ!$B$39:$B$782,S$83)+'СЕТ СН'!$H$11+СВЦЭМ!$D$10+'СЕТ СН'!$H$5-'СЕТ СН'!$H$21</f>
        <v>4749.9513496899999</v>
      </c>
      <c r="T95" s="36">
        <f>SUMIFS(СВЦЭМ!$D$39:$D$782,СВЦЭМ!$A$39:$A$782,$A95,СВЦЭМ!$B$39:$B$782,T$83)+'СЕТ СН'!$H$11+СВЦЭМ!$D$10+'СЕТ СН'!$H$5-'СЕТ СН'!$H$21</f>
        <v>4706.9733479700008</v>
      </c>
      <c r="U95" s="36">
        <f>SUMIFS(СВЦЭМ!$D$39:$D$782,СВЦЭМ!$A$39:$A$782,$A95,СВЦЭМ!$B$39:$B$782,U$83)+'СЕТ СН'!$H$11+СВЦЭМ!$D$10+'СЕТ СН'!$H$5-'СЕТ СН'!$H$21</f>
        <v>4705.9121223600005</v>
      </c>
      <c r="V95" s="36">
        <f>SUMIFS(СВЦЭМ!$D$39:$D$782,СВЦЭМ!$A$39:$A$782,$A95,СВЦЭМ!$B$39:$B$782,V$83)+'СЕТ СН'!$H$11+СВЦЭМ!$D$10+'СЕТ СН'!$H$5-'СЕТ СН'!$H$21</f>
        <v>4732.7064262599997</v>
      </c>
      <c r="W95" s="36">
        <f>SUMIFS(СВЦЭМ!$D$39:$D$782,СВЦЭМ!$A$39:$A$782,$A95,СВЦЭМ!$B$39:$B$782,W$83)+'СЕТ СН'!$H$11+СВЦЭМ!$D$10+'СЕТ СН'!$H$5-'СЕТ СН'!$H$21</f>
        <v>4744.0113877200001</v>
      </c>
      <c r="X95" s="36">
        <f>SUMIFS(СВЦЭМ!$D$39:$D$782,СВЦЭМ!$A$39:$A$782,$A95,СВЦЭМ!$B$39:$B$782,X$83)+'СЕТ СН'!$H$11+СВЦЭМ!$D$10+'СЕТ СН'!$H$5-'СЕТ СН'!$H$21</f>
        <v>4791.8664813600008</v>
      </c>
      <c r="Y95" s="36">
        <f>SUMIFS(СВЦЭМ!$D$39:$D$782,СВЦЭМ!$A$39:$A$782,$A95,СВЦЭМ!$B$39:$B$782,Y$83)+'СЕТ СН'!$H$11+СВЦЭМ!$D$10+'СЕТ СН'!$H$5-'СЕТ СН'!$H$21</f>
        <v>4844.5451166800003</v>
      </c>
    </row>
    <row r="96" spans="1:27" ht="15.75" x14ac:dyDescent="0.2">
      <c r="A96" s="35">
        <f t="shared" si="2"/>
        <v>45243</v>
      </c>
      <c r="B96" s="36">
        <f>SUMIFS(СВЦЭМ!$D$39:$D$782,СВЦЭМ!$A$39:$A$782,$A96,СВЦЭМ!$B$39:$B$782,B$83)+'СЕТ СН'!$H$11+СВЦЭМ!$D$10+'СЕТ СН'!$H$5-'СЕТ СН'!$H$21</f>
        <v>4866.5352256799997</v>
      </c>
      <c r="C96" s="36">
        <f>SUMIFS(СВЦЭМ!$D$39:$D$782,СВЦЭМ!$A$39:$A$782,$A96,СВЦЭМ!$B$39:$B$782,C$83)+'СЕТ СН'!$H$11+СВЦЭМ!$D$10+'СЕТ СН'!$H$5-'СЕТ СН'!$H$21</f>
        <v>4915.8553983700003</v>
      </c>
      <c r="D96" s="36">
        <f>SUMIFS(СВЦЭМ!$D$39:$D$782,СВЦЭМ!$A$39:$A$782,$A96,СВЦЭМ!$B$39:$B$782,D$83)+'СЕТ СН'!$H$11+СВЦЭМ!$D$10+'СЕТ СН'!$H$5-'СЕТ СН'!$H$21</f>
        <v>4935.0015151000007</v>
      </c>
      <c r="E96" s="36">
        <f>SUMIFS(СВЦЭМ!$D$39:$D$782,СВЦЭМ!$A$39:$A$782,$A96,СВЦЭМ!$B$39:$B$782,E$83)+'СЕТ СН'!$H$11+СВЦЭМ!$D$10+'СЕТ СН'!$H$5-'СЕТ СН'!$H$21</f>
        <v>4928.0800145000003</v>
      </c>
      <c r="F96" s="36">
        <f>SUMIFS(СВЦЭМ!$D$39:$D$782,СВЦЭМ!$A$39:$A$782,$A96,СВЦЭМ!$B$39:$B$782,F$83)+'СЕТ СН'!$H$11+СВЦЭМ!$D$10+'СЕТ СН'!$H$5-'СЕТ СН'!$H$21</f>
        <v>4920.2172568900005</v>
      </c>
      <c r="G96" s="36">
        <f>SUMIFS(СВЦЭМ!$D$39:$D$782,СВЦЭМ!$A$39:$A$782,$A96,СВЦЭМ!$B$39:$B$782,G$83)+'СЕТ СН'!$H$11+СВЦЭМ!$D$10+'СЕТ СН'!$H$5-'СЕТ СН'!$H$21</f>
        <v>4923.9897825500002</v>
      </c>
      <c r="H96" s="36">
        <f>SUMIFS(СВЦЭМ!$D$39:$D$782,СВЦЭМ!$A$39:$A$782,$A96,СВЦЭМ!$B$39:$B$782,H$83)+'СЕТ СН'!$H$11+СВЦЭМ!$D$10+'СЕТ СН'!$H$5-'СЕТ СН'!$H$21</f>
        <v>4886.2662347100004</v>
      </c>
      <c r="I96" s="36">
        <f>SUMIFS(СВЦЭМ!$D$39:$D$782,СВЦЭМ!$A$39:$A$782,$A96,СВЦЭМ!$B$39:$B$782,I$83)+'СЕТ СН'!$H$11+СВЦЭМ!$D$10+'СЕТ СН'!$H$5-'СЕТ СН'!$H$21</f>
        <v>4816.8195566000004</v>
      </c>
      <c r="J96" s="36">
        <f>SUMIFS(СВЦЭМ!$D$39:$D$782,СВЦЭМ!$A$39:$A$782,$A96,СВЦЭМ!$B$39:$B$782,J$83)+'СЕТ СН'!$H$11+СВЦЭМ!$D$10+'СЕТ СН'!$H$5-'СЕТ СН'!$H$21</f>
        <v>4790.0887300800005</v>
      </c>
      <c r="K96" s="36">
        <f>SUMIFS(СВЦЭМ!$D$39:$D$782,СВЦЭМ!$A$39:$A$782,$A96,СВЦЭМ!$B$39:$B$782,K$83)+'СЕТ СН'!$H$11+СВЦЭМ!$D$10+'СЕТ СН'!$H$5-'СЕТ СН'!$H$21</f>
        <v>4760.4368989000004</v>
      </c>
      <c r="L96" s="36">
        <f>SUMIFS(СВЦЭМ!$D$39:$D$782,СВЦЭМ!$A$39:$A$782,$A96,СВЦЭМ!$B$39:$B$782,L$83)+'СЕТ СН'!$H$11+СВЦЭМ!$D$10+'СЕТ СН'!$H$5-'СЕТ СН'!$H$21</f>
        <v>4778.9960183900002</v>
      </c>
      <c r="M96" s="36">
        <f>SUMIFS(СВЦЭМ!$D$39:$D$782,СВЦЭМ!$A$39:$A$782,$A96,СВЦЭМ!$B$39:$B$782,M$83)+'СЕТ СН'!$H$11+СВЦЭМ!$D$10+'СЕТ СН'!$H$5-'СЕТ СН'!$H$21</f>
        <v>4781.6485901200003</v>
      </c>
      <c r="N96" s="36">
        <f>SUMIFS(СВЦЭМ!$D$39:$D$782,СВЦЭМ!$A$39:$A$782,$A96,СВЦЭМ!$B$39:$B$782,N$83)+'СЕТ СН'!$H$11+СВЦЭМ!$D$10+'СЕТ СН'!$H$5-'СЕТ СН'!$H$21</f>
        <v>4799.3258326100004</v>
      </c>
      <c r="O96" s="36">
        <f>SUMIFS(СВЦЭМ!$D$39:$D$782,СВЦЭМ!$A$39:$A$782,$A96,СВЦЭМ!$B$39:$B$782,O$83)+'СЕТ СН'!$H$11+СВЦЭМ!$D$10+'СЕТ СН'!$H$5-'СЕТ СН'!$H$21</f>
        <v>4818.7497507900007</v>
      </c>
      <c r="P96" s="36">
        <f>SUMIFS(СВЦЭМ!$D$39:$D$782,СВЦЭМ!$A$39:$A$782,$A96,СВЦЭМ!$B$39:$B$782,P$83)+'СЕТ СН'!$H$11+СВЦЭМ!$D$10+'СЕТ СН'!$H$5-'СЕТ СН'!$H$21</f>
        <v>4831.7450053900002</v>
      </c>
      <c r="Q96" s="36">
        <f>SUMIFS(СВЦЭМ!$D$39:$D$782,СВЦЭМ!$A$39:$A$782,$A96,СВЦЭМ!$B$39:$B$782,Q$83)+'СЕТ СН'!$H$11+СВЦЭМ!$D$10+'СЕТ СН'!$H$5-'СЕТ СН'!$H$21</f>
        <v>4862.1405070500005</v>
      </c>
      <c r="R96" s="36">
        <f>SUMIFS(СВЦЭМ!$D$39:$D$782,СВЦЭМ!$A$39:$A$782,$A96,СВЦЭМ!$B$39:$B$782,R$83)+'СЕТ СН'!$H$11+СВЦЭМ!$D$10+'СЕТ СН'!$H$5-'СЕТ СН'!$H$21</f>
        <v>4863.9579910700004</v>
      </c>
      <c r="S96" s="36">
        <f>SUMIFS(СВЦЭМ!$D$39:$D$782,СВЦЭМ!$A$39:$A$782,$A96,СВЦЭМ!$B$39:$B$782,S$83)+'СЕТ СН'!$H$11+СВЦЭМ!$D$10+'СЕТ СН'!$H$5-'СЕТ СН'!$H$21</f>
        <v>4816.8419693600008</v>
      </c>
      <c r="T96" s="36">
        <f>SUMIFS(СВЦЭМ!$D$39:$D$782,СВЦЭМ!$A$39:$A$782,$A96,СВЦЭМ!$B$39:$B$782,T$83)+'СЕТ СН'!$H$11+СВЦЭМ!$D$10+'СЕТ СН'!$H$5-'СЕТ СН'!$H$21</f>
        <v>4726.2694839100004</v>
      </c>
      <c r="U96" s="36">
        <f>SUMIFS(СВЦЭМ!$D$39:$D$782,СВЦЭМ!$A$39:$A$782,$A96,СВЦЭМ!$B$39:$B$782,U$83)+'СЕТ СН'!$H$11+СВЦЭМ!$D$10+'СЕТ СН'!$H$5-'СЕТ СН'!$H$21</f>
        <v>4715.50006768</v>
      </c>
      <c r="V96" s="36">
        <f>SUMIFS(СВЦЭМ!$D$39:$D$782,СВЦЭМ!$A$39:$A$782,$A96,СВЦЭМ!$B$39:$B$782,V$83)+'СЕТ СН'!$H$11+СВЦЭМ!$D$10+'СЕТ СН'!$H$5-'СЕТ СН'!$H$21</f>
        <v>4744.5567687000002</v>
      </c>
      <c r="W96" s="36">
        <f>SUMIFS(СВЦЭМ!$D$39:$D$782,СВЦЭМ!$A$39:$A$782,$A96,СВЦЭМ!$B$39:$B$782,W$83)+'СЕТ СН'!$H$11+СВЦЭМ!$D$10+'СЕТ СН'!$H$5-'СЕТ СН'!$H$21</f>
        <v>4772.3156210200004</v>
      </c>
      <c r="X96" s="36">
        <f>SUMIFS(СВЦЭМ!$D$39:$D$782,СВЦЭМ!$A$39:$A$782,$A96,СВЦЭМ!$B$39:$B$782,X$83)+'СЕТ СН'!$H$11+СВЦЭМ!$D$10+'СЕТ СН'!$H$5-'СЕТ СН'!$H$21</f>
        <v>4813.8852953700007</v>
      </c>
      <c r="Y96" s="36">
        <f>SUMIFS(СВЦЭМ!$D$39:$D$782,СВЦЭМ!$A$39:$A$782,$A96,СВЦЭМ!$B$39:$B$782,Y$83)+'СЕТ СН'!$H$11+СВЦЭМ!$D$10+'СЕТ СН'!$H$5-'СЕТ СН'!$H$21</f>
        <v>4839.2288472099999</v>
      </c>
    </row>
    <row r="97" spans="1:25" ht="15.75" x14ac:dyDescent="0.2">
      <c r="A97" s="35">
        <f t="shared" si="2"/>
        <v>45244</v>
      </c>
      <c r="B97" s="36">
        <f>SUMIFS(СВЦЭМ!$D$39:$D$782,СВЦЭМ!$A$39:$A$782,$A97,СВЦЭМ!$B$39:$B$782,B$83)+'СЕТ СН'!$H$11+СВЦЭМ!$D$10+'СЕТ СН'!$H$5-'СЕТ СН'!$H$21</f>
        <v>4959.1733390300005</v>
      </c>
      <c r="C97" s="36">
        <f>SUMIFS(СВЦЭМ!$D$39:$D$782,СВЦЭМ!$A$39:$A$782,$A97,СВЦЭМ!$B$39:$B$782,C$83)+'СЕТ СН'!$H$11+СВЦЭМ!$D$10+'СЕТ СН'!$H$5-'СЕТ СН'!$H$21</f>
        <v>4983.0231657500008</v>
      </c>
      <c r="D97" s="36">
        <f>SUMIFS(СВЦЭМ!$D$39:$D$782,СВЦЭМ!$A$39:$A$782,$A97,СВЦЭМ!$B$39:$B$782,D$83)+'СЕТ СН'!$H$11+СВЦЭМ!$D$10+'СЕТ СН'!$H$5-'СЕТ СН'!$H$21</f>
        <v>5007.4701709400006</v>
      </c>
      <c r="E97" s="36">
        <f>SUMIFS(СВЦЭМ!$D$39:$D$782,СВЦЭМ!$A$39:$A$782,$A97,СВЦЭМ!$B$39:$B$782,E$83)+'СЕТ СН'!$H$11+СВЦЭМ!$D$10+'СЕТ СН'!$H$5-'СЕТ СН'!$H$21</f>
        <v>4976.7339409200004</v>
      </c>
      <c r="F97" s="36">
        <f>SUMIFS(СВЦЭМ!$D$39:$D$782,СВЦЭМ!$A$39:$A$782,$A97,СВЦЭМ!$B$39:$B$782,F$83)+'СЕТ СН'!$H$11+СВЦЭМ!$D$10+'СЕТ СН'!$H$5-'СЕТ СН'!$H$21</f>
        <v>4977.9449899700003</v>
      </c>
      <c r="G97" s="36">
        <f>SUMIFS(СВЦЭМ!$D$39:$D$782,СВЦЭМ!$A$39:$A$782,$A97,СВЦЭМ!$B$39:$B$782,G$83)+'СЕТ СН'!$H$11+СВЦЭМ!$D$10+'СЕТ СН'!$H$5-'СЕТ СН'!$H$21</f>
        <v>4986.9238937600003</v>
      </c>
      <c r="H97" s="36">
        <f>SUMIFS(СВЦЭМ!$D$39:$D$782,СВЦЭМ!$A$39:$A$782,$A97,СВЦЭМ!$B$39:$B$782,H$83)+'СЕТ СН'!$H$11+СВЦЭМ!$D$10+'СЕТ СН'!$H$5-'СЕТ СН'!$H$21</f>
        <v>4949.9979988100004</v>
      </c>
      <c r="I97" s="36">
        <f>SUMIFS(СВЦЭМ!$D$39:$D$782,СВЦЭМ!$A$39:$A$782,$A97,СВЦЭМ!$B$39:$B$782,I$83)+'СЕТ СН'!$H$11+СВЦЭМ!$D$10+'СЕТ СН'!$H$5-'СЕТ СН'!$H$21</f>
        <v>4927.9629103200004</v>
      </c>
      <c r="J97" s="36">
        <f>SUMIFS(СВЦЭМ!$D$39:$D$782,СВЦЭМ!$A$39:$A$782,$A97,СВЦЭМ!$B$39:$B$782,J$83)+'СЕТ СН'!$H$11+СВЦЭМ!$D$10+'СЕТ СН'!$H$5-'СЕТ СН'!$H$21</f>
        <v>4884.0423676999999</v>
      </c>
      <c r="K97" s="36">
        <f>SUMIFS(СВЦЭМ!$D$39:$D$782,СВЦЭМ!$A$39:$A$782,$A97,СВЦЭМ!$B$39:$B$782,K$83)+'СЕТ СН'!$H$11+СВЦЭМ!$D$10+'СЕТ СН'!$H$5-'СЕТ СН'!$H$21</f>
        <v>4842.2709847900005</v>
      </c>
      <c r="L97" s="36">
        <f>SUMIFS(СВЦЭМ!$D$39:$D$782,СВЦЭМ!$A$39:$A$782,$A97,СВЦЭМ!$B$39:$B$782,L$83)+'СЕТ СН'!$H$11+СВЦЭМ!$D$10+'СЕТ СН'!$H$5-'СЕТ СН'!$H$21</f>
        <v>4832.1202085100003</v>
      </c>
      <c r="M97" s="36">
        <f>SUMIFS(СВЦЭМ!$D$39:$D$782,СВЦЭМ!$A$39:$A$782,$A97,СВЦЭМ!$B$39:$B$782,M$83)+'СЕТ СН'!$H$11+СВЦЭМ!$D$10+'СЕТ СН'!$H$5-'СЕТ СН'!$H$21</f>
        <v>4849.8087785099997</v>
      </c>
      <c r="N97" s="36">
        <f>SUMIFS(СВЦЭМ!$D$39:$D$782,СВЦЭМ!$A$39:$A$782,$A97,СВЦЭМ!$B$39:$B$782,N$83)+'СЕТ СН'!$H$11+СВЦЭМ!$D$10+'СЕТ СН'!$H$5-'СЕТ СН'!$H$21</f>
        <v>4867.6871259400004</v>
      </c>
      <c r="O97" s="36">
        <f>SUMIFS(СВЦЭМ!$D$39:$D$782,СВЦЭМ!$A$39:$A$782,$A97,СВЦЭМ!$B$39:$B$782,O$83)+'СЕТ СН'!$H$11+СВЦЭМ!$D$10+'СЕТ СН'!$H$5-'СЕТ СН'!$H$21</f>
        <v>4884.6101734700005</v>
      </c>
      <c r="P97" s="36">
        <f>SUMIFS(СВЦЭМ!$D$39:$D$782,СВЦЭМ!$A$39:$A$782,$A97,СВЦЭМ!$B$39:$B$782,P$83)+'СЕТ СН'!$H$11+СВЦЭМ!$D$10+'СЕТ СН'!$H$5-'СЕТ СН'!$H$21</f>
        <v>4878.8393339100003</v>
      </c>
      <c r="Q97" s="36">
        <f>SUMIFS(СВЦЭМ!$D$39:$D$782,СВЦЭМ!$A$39:$A$782,$A97,СВЦЭМ!$B$39:$B$782,Q$83)+'СЕТ СН'!$H$11+СВЦЭМ!$D$10+'СЕТ СН'!$H$5-'СЕТ СН'!$H$21</f>
        <v>4879.37638625</v>
      </c>
      <c r="R97" s="36">
        <f>SUMIFS(СВЦЭМ!$D$39:$D$782,СВЦЭМ!$A$39:$A$782,$A97,СВЦЭМ!$B$39:$B$782,R$83)+'СЕТ СН'!$H$11+СВЦЭМ!$D$10+'СЕТ СН'!$H$5-'СЕТ СН'!$H$21</f>
        <v>4867.9870456099998</v>
      </c>
      <c r="S97" s="36">
        <f>SUMIFS(СВЦЭМ!$D$39:$D$782,СВЦЭМ!$A$39:$A$782,$A97,СВЦЭМ!$B$39:$B$782,S$83)+'СЕТ СН'!$H$11+СВЦЭМ!$D$10+'СЕТ СН'!$H$5-'СЕТ СН'!$H$21</f>
        <v>4827.8049194900004</v>
      </c>
      <c r="T97" s="36">
        <f>SUMIFS(СВЦЭМ!$D$39:$D$782,СВЦЭМ!$A$39:$A$782,$A97,СВЦЭМ!$B$39:$B$782,T$83)+'СЕТ СН'!$H$11+СВЦЭМ!$D$10+'СЕТ СН'!$H$5-'СЕТ СН'!$H$21</f>
        <v>4776.0271250200003</v>
      </c>
      <c r="U97" s="36">
        <f>SUMIFS(СВЦЭМ!$D$39:$D$782,СВЦЭМ!$A$39:$A$782,$A97,СВЦЭМ!$B$39:$B$782,U$83)+'СЕТ СН'!$H$11+СВЦЭМ!$D$10+'СЕТ СН'!$H$5-'СЕТ СН'!$H$21</f>
        <v>4770.6661975400002</v>
      </c>
      <c r="V97" s="36">
        <f>SUMIFS(СВЦЭМ!$D$39:$D$782,СВЦЭМ!$A$39:$A$782,$A97,СВЦЭМ!$B$39:$B$782,V$83)+'СЕТ СН'!$H$11+СВЦЭМ!$D$10+'СЕТ СН'!$H$5-'СЕТ СН'!$H$21</f>
        <v>4811.9752188900002</v>
      </c>
      <c r="W97" s="36">
        <f>SUMIFS(СВЦЭМ!$D$39:$D$782,СВЦЭМ!$A$39:$A$782,$A97,СВЦЭМ!$B$39:$B$782,W$83)+'СЕТ СН'!$H$11+СВЦЭМ!$D$10+'СЕТ СН'!$H$5-'СЕТ СН'!$H$21</f>
        <v>4823.0645682100003</v>
      </c>
      <c r="X97" s="36">
        <f>SUMIFS(СВЦЭМ!$D$39:$D$782,СВЦЭМ!$A$39:$A$782,$A97,СВЦЭМ!$B$39:$B$782,X$83)+'СЕТ СН'!$H$11+СВЦЭМ!$D$10+'СЕТ СН'!$H$5-'СЕТ СН'!$H$21</f>
        <v>4871.8133026900005</v>
      </c>
      <c r="Y97" s="36">
        <f>SUMIFS(СВЦЭМ!$D$39:$D$782,СВЦЭМ!$A$39:$A$782,$A97,СВЦЭМ!$B$39:$B$782,Y$83)+'СЕТ СН'!$H$11+СВЦЭМ!$D$10+'СЕТ СН'!$H$5-'СЕТ СН'!$H$21</f>
        <v>4919.9379952700001</v>
      </c>
    </row>
    <row r="98" spans="1:25" ht="15.75" x14ac:dyDescent="0.2">
      <c r="A98" s="35">
        <f t="shared" si="2"/>
        <v>45245</v>
      </c>
      <c r="B98" s="36">
        <f>SUMIFS(СВЦЭМ!$D$39:$D$782,СВЦЭМ!$A$39:$A$782,$A98,СВЦЭМ!$B$39:$B$782,B$83)+'СЕТ СН'!$H$11+СВЦЭМ!$D$10+'СЕТ СН'!$H$5-'СЕТ СН'!$H$21</f>
        <v>5015.9430416600007</v>
      </c>
      <c r="C98" s="36">
        <f>SUMIFS(СВЦЭМ!$D$39:$D$782,СВЦЭМ!$A$39:$A$782,$A98,СВЦЭМ!$B$39:$B$782,C$83)+'СЕТ СН'!$H$11+СВЦЭМ!$D$10+'СЕТ СН'!$H$5-'СЕТ СН'!$H$21</f>
        <v>5077.0171484299999</v>
      </c>
      <c r="D98" s="36">
        <f>SUMIFS(СВЦЭМ!$D$39:$D$782,СВЦЭМ!$A$39:$A$782,$A98,СВЦЭМ!$B$39:$B$782,D$83)+'СЕТ СН'!$H$11+СВЦЭМ!$D$10+'СЕТ СН'!$H$5-'СЕТ СН'!$H$21</f>
        <v>5090.4560660900006</v>
      </c>
      <c r="E98" s="36">
        <f>SUMIFS(СВЦЭМ!$D$39:$D$782,СВЦЭМ!$A$39:$A$782,$A98,СВЦЭМ!$B$39:$B$782,E$83)+'СЕТ СН'!$H$11+СВЦЭМ!$D$10+'СЕТ СН'!$H$5-'СЕТ СН'!$H$21</f>
        <v>5085.8152447800003</v>
      </c>
      <c r="F98" s="36">
        <f>SUMIFS(СВЦЭМ!$D$39:$D$782,СВЦЭМ!$A$39:$A$782,$A98,СВЦЭМ!$B$39:$B$782,F$83)+'СЕТ СН'!$H$11+СВЦЭМ!$D$10+'СЕТ СН'!$H$5-'СЕТ СН'!$H$21</f>
        <v>5078.3824276100004</v>
      </c>
      <c r="G98" s="36">
        <f>SUMIFS(СВЦЭМ!$D$39:$D$782,СВЦЭМ!$A$39:$A$782,$A98,СВЦЭМ!$B$39:$B$782,G$83)+'СЕТ СН'!$H$11+СВЦЭМ!$D$10+'СЕТ СН'!$H$5-'СЕТ СН'!$H$21</f>
        <v>5085.2740692200005</v>
      </c>
      <c r="H98" s="36">
        <f>SUMIFS(СВЦЭМ!$D$39:$D$782,СВЦЭМ!$A$39:$A$782,$A98,СВЦЭМ!$B$39:$B$782,H$83)+'СЕТ СН'!$H$11+СВЦЭМ!$D$10+'СЕТ СН'!$H$5-'СЕТ СН'!$H$21</f>
        <v>5044.4335785399999</v>
      </c>
      <c r="I98" s="36">
        <f>SUMIFS(СВЦЭМ!$D$39:$D$782,СВЦЭМ!$A$39:$A$782,$A98,СВЦЭМ!$B$39:$B$782,I$83)+'СЕТ СН'!$H$11+СВЦЭМ!$D$10+'СЕТ СН'!$H$5-'СЕТ СН'!$H$21</f>
        <v>4954.9857057400004</v>
      </c>
      <c r="J98" s="36">
        <f>SUMIFS(СВЦЭМ!$D$39:$D$782,СВЦЭМ!$A$39:$A$782,$A98,СВЦЭМ!$B$39:$B$782,J$83)+'СЕТ СН'!$H$11+СВЦЭМ!$D$10+'СЕТ СН'!$H$5-'СЕТ СН'!$H$21</f>
        <v>4904.7829866100001</v>
      </c>
      <c r="K98" s="36">
        <f>SUMIFS(СВЦЭМ!$D$39:$D$782,СВЦЭМ!$A$39:$A$782,$A98,СВЦЭМ!$B$39:$B$782,K$83)+'СЕТ СН'!$H$11+СВЦЭМ!$D$10+'СЕТ СН'!$H$5-'СЕТ СН'!$H$21</f>
        <v>4866.7070998199997</v>
      </c>
      <c r="L98" s="36">
        <f>SUMIFS(СВЦЭМ!$D$39:$D$782,СВЦЭМ!$A$39:$A$782,$A98,СВЦЭМ!$B$39:$B$782,L$83)+'СЕТ СН'!$H$11+СВЦЭМ!$D$10+'СЕТ СН'!$H$5-'СЕТ СН'!$H$21</f>
        <v>4853.8035009200003</v>
      </c>
      <c r="M98" s="36">
        <f>SUMIFS(СВЦЭМ!$D$39:$D$782,СВЦЭМ!$A$39:$A$782,$A98,СВЦЭМ!$B$39:$B$782,M$83)+'СЕТ СН'!$H$11+СВЦЭМ!$D$10+'СЕТ СН'!$H$5-'СЕТ СН'!$H$21</f>
        <v>4856.63690933</v>
      </c>
      <c r="N98" s="36">
        <f>SUMIFS(СВЦЭМ!$D$39:$D$782,СВЦЭМ!$A$39:$A$782,$A98,СВЦЭМ!$B$39:$B$782,N$83)+'СЕТ СН'!$H$11+СВЦЭМ!$D$10+'СЕТ СН'!$H$5-'СЕТ СН'!$H$21</f>
        <v>4873.7138929900002</v>
      </c>
      <c r="O98" s="36">
        <f>SUMIFS(СВЦЭМ!$D$39:$D$782,СВЦЭМ!$A$39:$A$782,$A98,СВЦЭМ!$B$39:$B$782,O$83)+'СЕТ СН'!$H$11+СВЦЭМ!$D$10+'СЕТ СН'!$H$5-'СЕТ СН'!$H$21</f>
        <v>4861.5014662100002</v>
      </c>
      <c r="P98" s="36">
        <f>SUMIFS(СВЦЭМ!$D$39:$D$782,СВЦЭМ!$A$39:$A$782,$A98,СВЦЭМ!$B$39:$B$782,P$83)+'СЕТ СН'!$H$11+СВЦЭМ!$D$10+'СЕТ СН'!$H$5-'СЕТ СН'!$H$21</f>
        <v>4855.1461071600006</v>
      </c>
      <c r="Q98" s="36">
        <f>SUMIFS(СВЦЭМ!$D$39:$D$782,СВЦЭМ!$A$39:$A$782,$A98,СВЦЭМ!$B$39:$B$782,Q$83)+'СЕТ СН'!$H$11+СВЦЭМ!$D$10+'СЕТ СН'!$H$5-'СЕТ СН'!$H$21</f>
        <v>4893.7514701400005</v>
      </c>
      <c r="R98" s="36">
        <f>SUMIFS(СВЦЭМ!$D$39:$D$782,СВЦЭМ!$A$39:$A$782,$A98,СВЦЭМ!$B$39:$B$782,R$83)+'СЕТ СН'!$H$11+СВЦЭМ!$D$10+'СЕТ СН'!$H$5-'СЕТ СН'!$H$21</f>
        <v>4922.6207193700002</v>
      </c>
      <c r="S98" s="36">
        <f>SUMIFS(СВЦЭМ!$D$39:$D$782,СВЦЭМ!$A$39:$A$782,$A98,СВЦЭМ!$B$39:$B$782,S$83)+'СЕТ СН'!$H$11+СВЦЭМ!$D$10+'СЕТ СН'!$H$5-'СЕТ СН'!$H$21</f>
        <v>4887.1766157399998</v>
      </c>
      <c r="T98" s="36">
        <f>SUMIFS(СВЦЭМ!$D$39:$D$782,СВЦЭМ!$A$39:$A$782,$A98,СВЦЭМ!$B$39:$B$782,T$83)+'СЕТ СН'!$H$11+СВЦЭМ!$D$10+'СЕТ СН'!$H$5-'СЕТ СН'!$H$21</f>
        <v>4805.9455622599999</v>
      </c>
      <c r="U98" s="36">
        <f>SUMIFS(СВЦЭМ!$D$39:$D$782,СВЦЭМ!$A$39:$A$782,$A98,СВЦЭМ!$B$39:$B$782,U$83)+'СЕТ СН'!$H$11+СВЦЭМ!$D$10+'СЕТ СН'!$H$5-'СЕТ СН'!$H$21</f>
        <v>4821.7500575100003</v>
      </c>
      <c r="V98" s="36">
        <f>SUMIFS(СВЦЭМ!$D$39:$D$782,СВЦЭМ!$A$39:$A$782,$A98,СВЦЭМ!$B$39:$B$782,V$83)+'СЕТ СН'!$H$11+СВЦЭМ!$D$10+'СЕТ СН'!$H$5-'СЕТ СН'!$H$21</f>
        <v>4851.6516313299999</v>
      </c>
      <c r="W98" s="36">
        <f>SUMIFS(СВЦЭМ!$D$39:$D$782,СВЦЭМ!$A$39:$A$782,$A98,СВЦЭМ!$B$39:$B$782,W$83)+'СЕТ СН'!$H$11+СВЦЭМ!$D$10+'СЕТ СН'!$H$5-'СЕТ СН'!$H$21</f>
        <v>4868.8280704500003</v>
      </c>
      <c r="X98" s="36">
        <f>SUMIFS(СВЦЭМ!$D$39:$D$782,СВЦЭМ!$A$39:$A$782,$A98,СВЦЭМ!$B$39:$B$782,X$83)+'СЕТ СН'!$H$11+СВЦЭМ!$D$10+'СЕТ СН'!$H$5-'СЕТ СН'!$H$21</f>
        <v>4914.4868985600006</v>
      </c>
      <c r="Y98" s="36">
        <f>SUMIFS(СВЦЭМ!$D$39:$D$782,СВЦЭМ!$A$39:$A$782,$A98,СВЦЭМ!$B$39:$B$782,Y$83)+'СЕТ СН'!$H$11+СВЦЭМ!$D$10+'СЕТ СН'!$H$5-'СЕТ СН'!$H$21</f>
        <v>4969.4175322500005</v>
      </c>
    </row>
    <row r="99" spans="1:25" ht="15.75" x14ac:dyDescent="0.2">
      <c r="A99" s="35">
        <f t="shared" si="2"/>
        <v>45246</v>
      </c>
      <c r="B99" s="36">
        <f>SUMIFS(СВЦЭМ!$D$39:$D$782,СВЦЭМ!$A$39:$A$782,$A99,СВЦЭМ!$B$39:$B$782,B$83)+'СЕТ СН'!$H$11+СВЦЭМ!$D$10+'СЕТ СН'!$H$5-'СЕТ СН'!$H$21</f>
        <v>4956.7555043800003</v>
      </c>
      <c r="C99" s="36">
        <f>SUMIFS(СВЦЭМ!$D$39:$D$782,СВЦЭМ!$A$39:$A$782,$A99,СВЦЭМ!$B$39:$B$782,C$83)+'СЕТ СН'!$H$11+СВЦЭМ!$D$10+'СЕТ СН'!$H$5-'СЕТ СН'!$H$21</f>
        <v>4990.6527721399998</v>
      </c>
      <c r="D99" s="36">
        <f>SUMIFS(СВЦЭМ!$D$39:$D$782,СВЦЭМ!$A$39:$A$782,$A99,СВЦЭМ!$B$39:$B$782,D$83)+'СЕТ СН'!$H$11+СВЦЭМ!$D$10+'СЕТ СН'!$H$5-'СЕТ СН'!$H$21</f>
        <v>5026.3250002100003</v>
      </c>
      <c r="E99" s="36">
        <f>SUMIFS(СВЦЭМ!$D$39:$D$782,СВЦЭМ!$A$39:$A$782,$A99,СВЦЭМ!$B$39:$B$782,E$83)+'СЕТ СН'!$H$11+СВЦЭМ!$D$10+'СЕТ СН'!$H$5-'СЕТ СН'!$H$21</f>
        <v>5017.8430697599997</v>
      </c>
      <c r="F99" s="36">
        <f>SUMIFS(СВЦЭМ!$D$39:$D$782,СВЦЭМ!$A$39:$A$782,$A99,СВЦЭМ!$B$39:$B$782,F$83)+'СЕТ СН'!$H$11+СВЦЭМ!$D$10+'СЕТ СН'!$H$5-'СЕТ СН'!$H$21</f>
        <v>5009.3917105400005</v>
      </c>
      <c r="G99" s="36">
        <f>SUMIFS(СВЦЭМ!$D$39:$D$782,СВЦЭМ!$A$39:$A$782,$A99,СВЦЭМ!$B$39:$B$782,G$83)+'СЕТ СН'!$H$11+СВЦЭМ!$D$10+'СЕТ СН'!$H$5-'СЕТ СН'!$H$21</f>
        <v>5004.8186289499999</v>
      </c>
      <c r="H99" s="36">
        <f>SUMIFS(СВЦЭМ!$D$39:$D$782,СВЦЭМ!$A$39:$A$782,$A99,СВЦЭМ!$B$39:$B$782,H$83)+'СЕТ СН'!$H$11+СВЦЭМ!$D$10+'СЕТ СН'!$H$5-'СЕТ СН'!$H$21</f>
        <v>4942.89474849</v>
      </c>
      <c r="I99" s="36">
        <f>SUMIFS(СВЦЭМ!$D$39:$D$782,СВЦЭМ!$A$39:$A$782,$A99,СВЦЭМ!$B$39:$B$782,I$83)+'СЕТ СН'!$H$11+СВЦЭМ!$D$10+'СЕТ СН'!$H$5-'СЕТ СН'!$H$21</f>
        <v>4898.4058918200008</v>
      </c>
      <c r="J99" s="36">
        <f>SUMIFS(СВЦЭМ!$D$39:$D$782,СВЦЭМ!$A$39:$A$782,$A99,СВЦЭМ!$B$39:$B$782,J$83)+'СЕТ СН'!$H$11+СВЦЭМ!$D$10+'СЕТ СН'!$H$5-'СЕТ СН'!$H$21</f>
        <v>4872.3218009500006</v>
      </c>
      <c r="K99" s="36">
        <f>SUMIFS(СВЦЭМ!$D$39:$D$782,СВЦЭМ!$A$39:$A$782,$A99,СВЦЭМ!$B$39:$B$782,K$83)+'СЕТ СН'!$H$11+СВЦЭМ!$D$10+'СЕТ СН'!$H$5-'СЕТ СН'!$H$21</f>
        <v>4867.4707950299999</v>
      </c>
      <c r="L99" s="36">
        <f>SUMIFS(СВЦЭМ!$D$39:$D$782,СВЦЭМ!$A$39:$A$782,$A99,СВЦЭМ!$B$39:$B$782,L$83)+'СЕТ СН'!$H$11+СВЦЭМ!$D$10+'СЕТ СН'!$H$5-'СЕТ СН'!$H$21</f>
        <v>4901.55864354</v>
      </c>
      <c r="M99" s="36">
        <f>SUMIFS(СВЦЭМ!$D$39:$D$782,СВЦЭМ!$A$39:$A$782,$A99,СВЦЭМ!$B$39:$B$782,M$83)+'СЕТ СН'!$H$11+СВЦЭМ!$D$10+'СЕТ СН'!$H$5-'СЕТ СН'!$H$21</f>
        <v>4910.0478994300001</v>
      </c>
      <c r="N99" s="36">
        <f>SUMIFS(СВЦЭМ!$D$39:$D$782,СВЦЭМ!$A$39:$A$782,$A99,СВЦЭМ!$B$39:$B$782,N$83)+'СЕТ СН'!$H$11+СВЦЭМ!$D$10+'СЕТ СН'!$H$5-'СЕТ СН'!$H$21</f>
        <v>4934.8041571499998</v>
      </c>
      <c r="O99" s="36">
        <f>SUMIFS(СВЦЭМ!$D$39:$D$782,СВЦЭМ!$A$39:$A$782,$A99,СВЦЭМ!$B$39:$B$782,O$83)+'СЕТ СН'!$H$11+СВЦЭМ!$D$10+'СЕТ СН'!$H$5-'СЕТ СН'!$H$21</f>
        <v>4932.3647580400002</v>
      </c>
      <c r="P99" s="36">
        <f>SUMIFS(СВЦЭМ!$D$39:$D$782,СВЦЭМ!$A$39:$A$782,$A99,СВЦЭМ!$B$39:$B$782,P$83)+'СЕТ СН'!$H$11+СВЦЭМ!$D$10+'СЕТ СН'!$H$5-'СЕТ СН'!$H$21</f>
        <v>4911.6432611800001</v>
      </c>
      <c r="Q99" s="36">
        <f>SUMIFS(СВЦЭМ!$D$39:$D$782,СВЦЭМ!$A$39:$A$782,$A99,СВЦЭМ!$B$39:$B$782,Q$83)+'СЕТ СН'!$H$11+СВЦЭМ!$D$10+'СЕТ СН'!$H$5-'СЕТ СН'!$H$21</f>
        <v>4914.84770114</v>
      </c>
      <c r="R99" s="36">
        <f>SUMIFS(СВЦЭМ!$D$39:$D$782,СВЦЭМ!$A$39:$A$782,$A99,СВЦЭМ!$B$39:$B$782,R$83)+'СЕТ СН'!$H$11+СВЦЭМ!$D$10+'СЕТ СН'!$H$5-'СЕТ СН'!$H$21</f>
        <v>4965.7177327700001</v>
      </c>
      <c r="S99" s="36">
        <f>SUMIFS(СВЦЭМ!$D$39:$D$782,СВЦЭМ!$A$39:$A$782,$A99,СВЦЭМ!$B$39:$B$782,S$83)+'СЕТ СН'!$H$11+СВЦЭМ!$D$10+'СЕТ СН'!$H$5-'СЕТ СН'!$H$21</f>
        <v>4920.8178874800005</v>
      </c>
      <c r="T99" s="36">
        <f>SUMIFS(СВЦЭМ!$D$39:$D$782,СВЦЭМ!$A$39:$A$782,$A99,СВЦЭМ!$B$39:$B$782,T$83)+'СЕТ СН'!$H$11+СВЦЭМ!$D$10+'СЕТ СН'!$H$5-'СЕТ СН'!$H$21</f>
        <v>4821.3040487200005</v>
      </c>
      <c r="U99" s="36">
        <f>SUMIFS(СВЦЭМ!$D$39:$D$782,СВЦЭМ!$A$39:$A$782,$A99,СВЦЭМ!$B$39:$B$782,U$83)+'СЕТ СН'!$H$11+СВЦЭМ!$D$10+'СЕТ СН'!$H$5-'СЕТ СН'!$H$21</f>
        <v>4821.9424120599997</v>
      </c>
      <c r="V99" s="36">
        <f>SUMIFS(СВЦЭМ!$D$39:$D$782,СВЦЭМ!$A$39:$A$782,$A99,СВЦЭМ!$B$39:$B$782,V$83)+'СЕТ СН'!$H$11+СВЦЭМ!$D$10+'СЕТ СН'!$H$5-'СЕТ СН'!$H$21</f>
        <v>4851.4283936800002</v>
      </c>
      <c r="W99" s="36">
        <f>SUMIFS(СВЦЭМ!$D$39:$D$782,СВЦЭМ!$A$39:$A$782,$A99,СВЦЭМ!$B$39:$B$782,W$83)+'СЕТ СН'!$H$11+СВЦЭМ!$D$10+'СЕТ СН'!$H$5-'СЕТ СН'!$H$21</f>
        <v>4875.3935205100006</v>
      </c>
      <c r="X99" s="36">
        <f>SUMIFS(СВЦЭМ!$D$39:$D$782,СВЦЭМ!$A$39:$A$782,$A99,СВЦЭМ!$B$39:$B$782,X$83)+'СЕТ СН'!$H$11+СВЦЭМ!$D$10+'СЕТ СН'!$H$5-'СЕТ СН'!$H$21</f>
        <v>4907.0580037199998</v>
      </c>
      <c r="Y99" s="36">
        <f>SUMIFS(СВЦЭМ!$D$39:$D$782,СВЦЭМ!$A$39:$A$782,$A99,СВЦЭМ!$B$39:$B$782,Y$83)+'СЕТ СН'!$H$11+СВЦЭМ!$D$10+'СЕТ СН'!$H$5-'СЕТ СН'!$H$21</f>
        <v>4955.3472478200001</v>
      </c>
    </row>
    <row r="100" spans="1:25" ht="15.75" x14ac:dyDescent="0.2">
      <c r="A100" s="35">
        <f t="shared" si="2"/>
        <v>45247</v>
      </c>
      <c r="B100" s="36">
        <f>SUMIFS(СВЦЭМ!$D$39:$D$782,СВЦЭМ!$A$39:$A$782,$A100,СВЦЭМ!$B$39:$B$782,B$83)+'СЕТ СН'!$H$11+СВЦЭМ!$D$10+'СЕТ СН'!$H$5-'СЕТ СН'!$H$21</f>
        <v>4988.4922716600004</v>
      </c>
      <c r="C100" s="36">
        <f>SUMIFS(СВЦЭМ!$D$39:$D$782,СВЦЭМ!$A$39:$A$782,$A100,СВЦЭМ!$B$39:$B$782,C$83)+'СЕТ СН'!$H$11+СВЦЭМ!$D$10+'СЕТ СН'!$H$5-'СЕТ СН'!$H$21</f>
        <v>5038.7232158500001</v>
      </c>
      <c r="D100" s="36">
        <f>SUMIFS(СВЦЭМ!$D$39:$D$782,СВЦЭМ!$A$39:$A$782,$A100,СВЦЭМ!$B$39:$B$782,D$83)+'СЕТ СН'!$H$11+СВЦЭМ!$D$10+'СЕТ СН'!$H$5-'СЕТ СН'!$H$21</f>
        <v>5057.8143831400002</v>
      </c>
      <c r="E100" s="36">
        <f>SUMIFS(СВЦЭМ!$D$39:$D$782,СВЦЭМ!$A$39:$A$782,$A100,СВЦЭМ!$B$39:$B$782,E$83)+'СЕТ СН'!$H$11+СВЦЭМ!$D$10+'СЕТ СН'!$H$5-'СЕТ СН'!$H$21</f>
        <v>5053.6752052100001</v>
      </c>
      <c r="F100" s="36">
        <f>SUMIFS(СВЦЭМ!$D$39:$D$782,СВЦЭМ!$A$39:$A$782,$A100,СВЦЭМ!$B$39:$B$782,F$83)+'СЕТ СН'!$H$11+СВЦЭМ!$D$10+'СЕТ СН'!$H$5-'СЕТ СН'!$H$21</f>
        <v>5043.9901074600002</v>
      </c>
      <c r="G100" s="36">
        <f>SUMIFS(СВЦЭМ!$D$39:$D$782,СВЦЭМ!$A$39:$A$782,$A100,СВЦЭМ!$B$39:$B$782,G$83)+'СЕТ СН'!$H$11+СВЦЭМ!$D$10+'СЕТ СН'!$H$5-'СЕТ СН'!$H$21</f>
        <v>5044.4683060000007</v>
      </c>
      <c r="H100" s="36">
        <f>SUMIFS(СВЦЭМ!$D$39:$D$782,СВЦЭМ!$A$39:$A$782,$A100,СВЦЭМ!$B$39:$B$782,H$83)+'СЕТ СН'!$H$11+СВЦЭМ!$D$10+'СЕТ СН'!$H$5-'СЕТ СН'!$H$21</f>
        <v>4992.6149256099998</v>
      </c>
      <c r="I100" s="36">
        <f>SUMIFS(СВЦЭМ!$D$39:$D$782,СВЦЭМ!$A$39:$A$782,$A100,СВЦЭМ!$B$39:$B$782,I$83)+'СЕТ СН'!$H$11+СВЦЭМ!$D$10+'СЕТ СН'!$H$5-'СЕТ СН'!$H$21</f>
        <v>4906.5474676200001</v>
      </c>
      <c r="J100" s="36">
        <f>SUMIFS(СВЦЭМ!$D$39:$D$782,СВЦЭМ!$A$39:$A$782,$A100,СВЦЭМ!$B$39:$B$782,J$83)+'СЕТ СН'!$H$11+СВЦЭМ!$D$10+'СЕТ СН'!$H$5-'СЕТ СН'!$H$21</f>
        <v>4815.0049119400001</v>
      </c>
      <c r="K100" s="36">
        <f>SUMIFS(СВЦЭМ!$D$39:$D$782,СВЦЭМ!$A$39:$A$782,$A100,СВЦЭМ!$B$39:$B$782,K$83)+'СЕТ СН'!$H$11+СВЦЭМ!$D$10+'СЕТ СН'!$H$5-'СЕТ СН'!$H$21</f>
        <v>4822.6933797800002</v>
      </c>
      <c r="L100" s="36">
        <f>SUMIFS(СВЦЭМ!$D$39:$D$782,СВЦЭМ!$A$39:$A$782,$A100,СВЦЭМ!$B$39:$B$782,L$83)+'СЕТ СН'!$H$11+СВЦЭМ!$D$10+'СЕТ СН'!$H$5-'СЕТ СН'!$H$21</f>
        <v>4821.7599336100002</v>
      </c>
      <c r="M100" s="36">
        <f>SUMIFS(СВЦЭМ!$D$39:$D$782,СВЦЭМ!$A$39:$A$782,$A100,СВЦЭМ!$B$39:$B$782,M$83)+'СЕТ СН'!$H$11+СВЦЭМ!$D$10+'СЕТ СН'!$H$5-'СЕТ СН'!$H$21</f>
        <v>4843.2435550600003</v>
      </c>
      <c r="N100" s="36">
        <f>SUMIFS(СВЦЭМ!$D$39:$D$782,СВЦЭМ!$A$39:$A$782,$A100,СВЦЭМ!$B$39:$B$782,N$83)+'СЕТ СН'!$H$11+СВЦЭМ!$D$10+'СЕТ СН'!$H$5-'СЕТ СН'!$H$21</f>
        <v>4862.5875434400004</v>
      </c>
      <c r="O100" s="36">
        <f>SUMIFS(СВЦЭМ!$D$39:$D$782,СВЦЭМ!$A$39:$A$782,$A100,СВЦЭМ!$B$39:$B$782,O$83)+'СЕТ СН'!$H$11+СВЦЭМ!$D$10+'СЕТ СН'!$H$5-'СЕТ СН'!$H$21</f>
        <v>4904.6113178100004</v>
      </c>
      <c r="P100" s="36">
        <f>SUMIFS(СВЦЭМ!$D$39:$D$782,СВЦЭМ!$A$39:$A$782,$A100,СВЦЭМ!$B$39:$B$782,P$83)+'СЕТ СН'!$H$11+СВЦЭМ!$D$10+'СЕТ СН'!$H$5-'СЕТ СН'!$H$21</f>
        <v>4963.9636993300001</v>
      </c>
      <c r="Q100" s="36">
        <f>SUMIFS(СВЦЭМ!$D$39:$D$782,СВЦЭМ!$A$39:$A$782,$A100,СВЦЭМ!$B$39:$B$782,Q$83)+'СЕТ СН'!$H$11+СВЦЭМ!$D$10+'СЕТ СН'!$H$5-'СЕТ СН'!$H$21</f>
        <v>4943.4252707000005</v>
      </c>
      <c r="R100" s="36">
        <f>SUMIFS(СВЦЭМ!$D$39:$D$782,СВЦЭМ!$A$39:$A$782,$A100,СВЦЭМ!$B$39:$B$782,R$83)+'СЕТ СН'!$H$11+СВЦЭМ!$D$10+'СЕТ СН'!$H$5-'СЕТ СН'!$H$21</f>
        <v>4951.3145969500001</v>
      </c>
      <c r="S100" s="36">
        <f>SUMIFS(СВЦЭМ!$D$39:$D$782,СВЦЭМ!$A$39:$A$782,$A100,СВЦЭМ!$B$39:$B$782,S$83)+'СЕТ СН'!$H$11+СВЦЭМ!$D$10+'СЕТ СН'!$H$5-'СЕТ СН'!$H$21</f>
        <v>4903.4485364600005</v>
      </c>
      <c r="T100" s="36">
        <f>SUMIFS(СВЦЭМ!$D$39:$D$782,СВЦЭМ!$A$39:$A$782,$A100,СВЦЭМ!$B$39:$B$782,T$83)+'СЕТ СН'!$H$11+СВЦЭМ!$D$10+'СЕТ СН'!$H$5-'СЕТ СН'!$H$21</f>
        <v>4837.1854708800001</v>
      </c>
      <c r="U100" s="36">
        <f>SUMIFS(СВЦЭМ!$D$39:$D$782,СВЦЭМ!$A$39:$A$782,$A100,СВЦЭМ!$B$39:$B$782,U$83)+'СЕТ СН'!$H$11+СВЦЭМ!$D$10+'СЕТ СН'!$H$5-'СЕТ СН'!$H$21</f>
        <v>4822.5901346800001</v>
      </c>
      <c r="V100" s="36">
        <f>SUMIFS(СВЦЭМ!$D$39:$D$782,СВЦЭМ!$A$39:$A$782,$A100,СВЦЭМ!$B$39:$B$782,V$83)+'СЕТ СН'!$H$11+СВЦЭМ!$D$10+'СЕТ СН'!$H$5-'СЕТ СН'!$H$21</f>
        <v>4890.2776812700004</v>
      </c>
      <c r="W100" s="36">
        <f>SUMIFS(СВЦЭМ!$D$39:$D$782,СВЦЭМ!$A$39:$A$782,$A100,СВЦЭМ!$B$39:$B$782,W$83)+'СЕТ СН'!$H$11+СВЦЭМ!$D$10+'СЕТ СН'!$H$5-'СЕТ СН'!$H$21</f>
        <v>4902.2334394400004</v>
      </c>
      <c r="X100" s="36">
        <f>SUMIFS(СВЦЭМ!$D$39:$D$782,СВЦЭМ!$A$39:$A$782,$A100,СВЦЭМ!$B$39:$B$782,X$83)+'СЕТ СН'!$H$11+СВЦЭМ!$D$10+'СЕТ СН'!$H$5-'СЕТ СН'!$H$21</f>
        <v>4910.3138193699997</v>
      </c>
      <c r="Y100" s="36">
        <f>SUMIFS(СВЦЭМ!$D$39:$D$782,СВЦЭМ!$A$39:$A$782,$A100,СВЦЭМ!$B$39:$B$782,Y$83)+'СЕТ СН'!$H$11+СВЦЭМ!$D$10+'СЕТ СН'!$H$5-'СЕТ СН'!$H$21</f>
        <v>4997.0372835400003</v>
      </c>
    </row>
    <row r="101" spans="1:25" ht="15.75" x14ac:dyDescent="0.2">
      <c r="A101" s="35">
        <f t="shared" si="2"/>
        <v>45248</v>
      </c>
      <c r="B101" s="36">
        <f>SUMIFS(СВЦЭМ!$D$39:$D$782,СВЦЭМ!$A$39:$A$782,$A101,СВЦЭМ!$B$39:$B$782,B$83)+'СЕТ СН'!$H$11+СВЦЭМ!$D$10+'СЕТ СН'!$H$5-'СЕТ СН'!$H$21</f>
        <v>4994.5301646600001</v>
      </c>
      <c r="C101" s="36">
        <f>SUMIFS(СВЦЭМ!$D$39:$D$782,СВЦЭМ!$A$39:$A$782,$A101,СВЦЭМ!$B$39:$B$782,C$83)+'СЕТ СН'!$H$11+СВЦЭМ!$D$10+'СЕТ СН'!$H$5-'СЕТ СН'!$H$21</f>
        <v>4975.2209507100006</v>
      </c>
      <c r="D101" s="36">
        <f>SUMIFS(СВЦЭМ!$D$39:$D$782,СВЦЭМ!$A$39:$A$782,$A101,СВЦЭМ!$B$39:$B$782,D$83)+'СЕТ СН'!$H$11+СВЦЭМ!$D$10+'СЕТ СН'!$H$5-'СЕТ СН'!$H$21</f>
        <v>5003.1593149800001</v>
      </c>
      <c r="E101" s="36">
        <f>SUMIFS(СВЦЭМ!$D$39:$D$782,СВЦЭМ!$A$39:$A$782,$A101,СВЦЭМ!$B$39:$B$782,E$83)+'СЕТ СН'!$H$11+СВЦЭМ!$D$10+'СЕТ СН'!$H$5-'СЕТ СН'!$H$21</f>
        <v>5010.78796986</v>
      </c>
      <c r="F101" s="36">
        <f>SUMIFS(СВЦЭМ!$D$39:$D$782,СВЦЭМ!$A$39:$A$782,$A101,СВЦЭМ!$B$39:$B$782,F$83)+'СЕТ СН'!$H$11+СВЦЭМ!$D$10+'СЕТ СН'!$H$5-'СЕТ СН'!$H$21</f>
        <v>5014.2401862900006</v>
      </c>
      <c r="G101" s="36">
        <f>SUMIFS(СВЦЭМ!$D$39:$D$782,СВЦЭМ!$A$39:$A$782,$A101,СВЦЭМ!$B$39:$B$782,G$83)+'СЕТ СН'!$H$11+СВЦЭМ!$D$10+'СЕТ СН'!$H$5-'СЕТ СН'!$H$21</f>
        <v>4998.7160890100004</v>
      </c>
      <c r="H101" s="36">
        <f>SUMIFS(СВЦЭМ!$D$39:$D$782,СВЦЭМ!$A$39:$A$782,$A101,СВЦЭМ!$B$39:$B$782,H$83)+'СЕТ СН'!$H$11+СВЦЭМ!$D$10+'СЕТ СН'!$H$5-'СЕТ СН'!$H$21</f>
        <v>4987.3804747100003</v>
      </c>
      <c r="I101" s="36">
        <f>SUMIFS(СВЦЭМ!$D$39:$D$782,СВЦЭМ!$A$39:$A$782,$A101,СВЦЭМ!$B$39:$B$782,I$83)+'СЕТ СН'!$H$11+СВЦЭМ!$D$10+'СЕТ СН'!$H$5-'СЕТ СН'!$H$21</f>
        <v>5024.4581237399998</v>
      </c>
      <c r="J101" s="36">
        <f>SUMIFS(СВЦЭМ!$D$39:$D$782,СВЦЭМ!$A$39:$A$782,$A101,СВЦЭМ!$B$39:$B$782,J$83)+'СЕТ СН'!$H$11+СВЦЭМ!$D$10+'СЕТ СН'!$H$5-'СЕТ СН'!$H$21</f>
        <v>4993.8382626800003</v>
      </c>
      <c r="K101" s="36">
        <f>SUMIFS(СВЦЭМ!$D$39:$D$782,СВЦЭМ!$A$39:$A$782,$A101,СВЦЭМ!$B$39:$B$782,K$83)+'СЕТ СН'!$H$11+СВЦЭМ!$D$10+'СЕТ СН'!$H$5-'СЕТ СН'!$H$21</f>
        <v>4927.16121122</v>
      </c>
      <c r="L101" s="36">
        <f>SUMIFS(СВЦЭМ!$D$39:$D$782,СВЦЭМ!$A$39:$A$782,$A101,СВЦЭМ!$B$39:$B$782,L$83)+'СЕТ СН'!$H$11+СВЦЭМ!$D$10+'СЕТ СН'!$H$5-'СЕТ СН'!$H$21</f>
        <v>4904.4748376400003</v>
      </c>
      <c r="M101" s="36">
        <f>SUMIFS(СВЦЭМ!$D$39:$D$782,СВЦЭМ!$A$39:$A$782,$A101,СВЦЭМ!$B$39:$B$782,M$83)+'СЕТ СН'!$H$11+СВЦЭМ!$D$10+'СЕТ СН'!$H$5-'СЕТ СН'!$H$21</f>
        <v>4905.9282673600001</v>
      </c>
      <c r="N101" s="36">
        <f>SUMIFS(СВЦЭМ!$D$39:$D$782,СВЦЭМ!$A$39:$A$782,$A101,СВЦЭМ!$B$39:$B$782,N$83)+'СЕТ СН'!$H$11+СВЦЭМ!$D$10+'СЕТ СН'!$H$5-'СЕТ СН'!$H$21</f>
        <v>4890.9379395699998</v>
      </c>
      <c r="O101" s="36">
        <f>SUMIFS(СВЦЭМ!$D$39:$D$782,СВЦЭМ!$A$39:$A$782,$A101,СВЦЭМ!$B$39:$B$782,O$83)+'СЕТ СН'!$H$11+СВЦЭМ!$D$10+'СЕТ СН'!$H$5-'СЕТ СН'!$H$21</f>
        <v>4907.7353221499998</v>
      </c>
      <c r="P101" s="36">
        <f>SUMIFS(СВЦЭМ!$D$39:$D$782,СВЦЭМ!$A$39:$A$782,$A101,СВЦЭМ!$B$39:$B$782,P$83)+'СЕТ СН'!$H$11+СВЦЭМ!$D$10+'СЕТ СН'!$H$5-'СЕТ СН'!$H$21</f>
        <v>4951.3465371300008</v>
      </c>
      <c r="Q101" s="36">
        <f>SUMIFS(СВЦЭМ!$D$39:$D$782,СВЦЭМ!$A$39:$A$782,$A101,СВЦЭМ!$B$39:$B$782,Q$83)+'СЕТ СН'!$H$11+СВЦЭМ!$D$10+'СЕТ СН'!$H$5-'СЕТ СН'!$H$21</f>
        <v>4952.6654296800007</v>
      </c>
      <c r="R101" s="36">
        <f>SUMIFS(СВЦЭМ!$D$39:$D$782,СВЦЭМ!$A$39:$A$782,$A101,СВЦЭМ!$B$39:$B$782,R$83)+'СЕТ СН'!$H$11+СВЦЭМ!$D$10+'СЕТ СН'!$H$5-'СЕТ СН'!$H$21</f>
        <v>4964.9765443900005</v>
      </c>
      <c r="S101" s="36">
        <f>SUMIFS(СВЦЭМ!$D$39:$D$782,СВЦЭМ!$A$39:$A$782,$A101,СВЦЭМ!$B$39:$B$782,S$83)+'СЕТ СН'!$H$11+СВЦЭМ!$D$10+'СЕТ СН'!$H$5-'СЕТ СН'!$H$21</f>
        <v>4937.3440914800003</v>
      </c>
      <c r="T101" s="36">
        <f>SUMIFS(СВЦЭМ!$D$39:$D$782,СВЦЭМ!$A$39:$A$782,$A101,СВЦЭМ!$B$39:$B$782,T$83)+'СЕТ СН'!$H$11+СВЦЭМ!$D$10+'СЕТ СН'!$H$5-'СЕТ СН'!$H$21</f>
        <v>4881.4840184800005</v>
      </c>
      <c r="U101" s="36">
        <f>SUMIFS(СВЦЭМ!$D$39:$D$782,СВЦЭМ!$A$39:$A$782,$A101,СВЦЭМ!$B$39:$B$782,U$83)+'СЕТ СН'!$H$11+СВЦЭМ!$D$10+'СЕТ СН'!$H$5-'СЕТ СН'!$H$21</f>
        <v>4885.15284032</v>
      </c>
      <c r="V101" s="36">
        <f>SUMIFS(СВЦЭМ!$D$39:$D$782,СВЦЭМ!$A$39:$A$782,$A101,СВЦЭМ!$B$39:$B$782,V$83)+'СЕТ СН'!$H$11+СВЦЭМ!$D$10+'СЕТ СН'!$H$5-'СЕТ СН'!$H$21</f>
        <v>4913.00914156</v>
      </c>
      <c r="W101" s="36">
        <f>SUMIFS(СВЦЭМ!$D$39:$D$782,СВЦЭМ!$A$39:$A$782,$A101,СВЦЭМ!$B$39:$B$782,W$83)+'СЕТ СН'!$H$11+СВЦЭМ!$D$10+'СЕТ СН'!$H$5-'СЕТ СН'!$H$21</f>
        <v>4934.7551982100003</v>
      </c>
      <c r="X101" s="36">
        <f>SUMIFS(СВЦЭМ!$D$39:$D$782,СВЦЭМ!$A$39:$A$782,$A101,СВЦЭМ!$B$39:$B$782,X$83)+'СЕТ СН'!$H$11+СВЦЭМ!$D$10+'СЕТ СН'!$H$5-'СЕТ СН'!$H$21</f>
        <v>4971.0757929000001</v>
      </c>
      <c r="Y101" s="36">
        <f>SUMIFS(СВЦЭМ!$D$39:$D$782,СВЦЭМ!$A$39:$A$782,$A101,СВЦЭМ!$B$39:$B$782,Y$83)+'СЕТ СН'!$H$11+СВЦЭМ!$D$10+'СЕТ СН'!$H$5-'СЕТ СН'!$H$21</f>
        <v>5022.4969214499997</v>
      </c>
    </row>
    <row r="102" spans="1:25" ht="15.75" x14ac:dyDescent="0.2">
      <c r="A102" s="35">
        <f t="shared" si="2"/>
        <v>45249</v>
      </c>
      <c r="B102" s="36">
        <f>SUMIFS(СВЦЭМ!$D$39:$D$782,СВЦЭМ!$A$39:$A$782,$A102,СВЦЭМ!$B$39:$B$782,B$83)+'СЕТ СН'!$H$11+СВЦЭМ!$D$10+'СЕТ СН'!$H$5-'СЕТ СН'!$H$21</f>
        <v>5048.92234465</v>
      </c>
      <c r="C102" s="36">
        <f>SUMIFS(СВЦЭМ!$D$39:$D$782,СВЦЭМ!$A$39:$A$782,$A102,СВЦЭМ!$B$39:$B$782,C$83)+'СЕТ СН'!$H$11+СВЦЭМ!$D$10+'СЕТ СН'!$H$5-'СЕТ СН'!$H$21</f>
        <v>5056.8276784300006</v>
      </c>
      <c r="D102" s="36">
        <f>SUMIFS(СВЦЭМ!$D$39:$D$782,СВЦЭМ!$A$39:$A$782,$A102,СВЦЭМ!$B$39:$B$782,D$83)+'СЕТ СН'!$H$11+СВЦЭМ!$D$10+'СЕТ СН'!$H$5-'СЕТ СН'!$H$21</f>
        <v>5099.21644199</v>
      </c>
      <c r="E102" s="36">
        <f>SUMIFS(СВЦЭМ!$D$39:$D$782,СВЦЭМ!$A$39:$A$782,$A102,СВЦЭМ!$B$39:$B$782,E$83)+'СЕТ СН'!$H$11+СВЦЭМ!$D$10+'СЕТ СН'!$H$5-'СЕТ СН'!$H$21</f>
        <v>5105.6847370300002</v>
      </c>
      <c r="F102" s="36">
        <f>SUMIFS(СВЦЭМ!$D$39:$D$782,СВЦЭМ!$A$39:$A$782,$A102,СВЦЭМ!$B$39:$B$782,F$83)+'СЕТ СН'!$H$11+СВЦЭМ!$D$10+'СЕТ СН'!$H$5-'СЕТ СН'!$H$21</f>
        <v>5096.97186203</v>
      </c>
      <c r="G102" s="36">
        <f>SUMIFS(СВЦЭМ!$D$39:$D$782,СВЦЭМ!$A$39:$A$782,$A102,СВЦЭМ!$B$39:$B$782,G$83)+'СЕТ СН'!$H$11+СВЦЭМ!$D$10+'СЕТ СН'!$H$5-'СЕТ СН'!$H$21</f>
        <v>5103.2173758500003</v>
      </c>
      <c r="H102" s="36">
        <f>SUMIFS(СВЦЭМ!$D$39:$D$782,СВЦЭМ!$A$39:$A$782,$A102,СВЦЭМ!$B$39:$B$782,H$83)+'СЕТ СН'!$H$11+СВЦЭМ!$D$10+'СЕТ СН'!$H$5-'СЕТ СН'!$H$21</f>
        <v>5092.93835846</v>
      </c>
      <c r="I102" s="36">
        <f>SUMIFS(СВЦЭМ!$D$39:$D$782,СВЦЭМ!$A$39:$A$782,$A102,СВЦЭМ!$B$39:$B$782,I$83)+'СЕТ СН'!$H$11+СВЦЭМ!$D$10+'СЕТ СН'!$H$5-'СЕТ СН'!$H$21</f>
        <v>5084.9087961000005</v>
      </c>
      <c r="J102" s="36">
        <f>SUMIFS(СВЦЭМ!$D$39:$D$782,СВЦЭМ!$A$39:$A$782,$A102,СВЦЭМ!$B$39:$B$782,J$83)+'СЕТ СН'!$H$11+СВЦЭМ!$D$10+'СЕТ СН'!$H$5-'СЕТ СН'!$H$21</f>
        <v>5069.7669214500002</v>
      </c>
      <c r="K102" s="36">
        <f>SUMIFS(СВЦЭМ!$D$39:$D$782,СВЦЭМ!$A$39:$A$782,$A102,СВЦЭМ!$B$39:$B$782,K$83)+'СЕТ СН'!$H$11+СВЦЭМ!$D$10+'СЕТ СН'!$H$5-'СЕТ СН'!$H$21</f>
        <v>5022.9840221000004</v>
      </c>
      <c r="L102" s="36">
        <f>SUMIFS(СВЦЭМ!$D$39:$D$782,СВЦЭМ!$A$39:$A$782,$A102,СВЦЭМ!$B$39:$B$782,L$83)+'СЕТ СН'!$H$11+СВЦЭМ!$D$10+'СЕТ СН'!$H$5-'СЕТ СН'!$H$21</f>
        <v>4981.6973513900002</v>
      </c>
      <c r="M102" s="36">
        <f>SUMIFS(СВЦЭМ!$D$39:$D$782,СВЦЭМ!$A$39:$A$782,$A102,СВЦЭМ!$B$39:$B$782,M$83)+'СЕТ СН'!$H$11+СВЦЭМ!$D$10+'СЕТ СН'!$H$5-'СЕТ СН'!$H$21</f>
        <v>4972.2089608900005</v>
      </c>
      <c r="N102" s="36">
        <f>SUMIFS(СВЦЭМ!$D$39:$D$782,СВЦЭМ!$A$39:$A$782,$A102,СВЦЭМ!$B$39:$B$782,N$83)+'СЕТ СН'!$H$11+СВЦЭМ!$D$10+'СЕТ СН'!$H$5-'СЕТ СН'!$H$21</f>
        <v>4987.7819138600007</v>
      </c>
      <c r="O102" s="36">
        <f>SUMIFS(СВЦЭМ!$D$39:$D$782,СВЦЭМ!$A$39:$A$782,$A102,СВЦЭМ!$B$39:$B$782,O$83)+'СЕТ СН'!$H$11+СВЦЭМ!$D$10+'СЕТ СН'!$H$5-'СЕТ СН'!$H$21</f>
        <v>5027.1324865300003</v>
      </c>
      <c r="P102" s="36">
        <f>SUMIFS(СВЦЭМ!$D$39:$D$782,СВЦЭМ!$A$39:$A$782,$A102,СВЦЭМ!$B$39:$B$782,P$83)+'СЕТ СН'!$H$11+СВЦЭМ!$D$10+'СЕТ СН'!$H$5-'СЕТ СН'!$H$21</f>
        <v>5028.7286334500004</v>
      </c>
      <c r="Q102" s="36">
        <f>SUMIFS(СВЦЭМ!$D$39:$D$782,СВЦЭМ!$A$39:$A$782,$A102,СВЦЭМ!$B$39:$B$782,Q$83)+'СЕТ СН'!$H$11+СВЦЭМ!$D$10+'СЕТ СН'!$H$5-'СЕТ СН'!$H$21</f>
        <v>5043.5801347500001</v>
      </c>
      <c r="R102" s="36">
        <f>SUMIFS(СВЦЭМ!$D$39:$D$782,СВЦЭМ!$A$39:$A$782,$A102,СВЦЭМ!$B$39:$B$782,R$83)+'СЕТ СН'!$H$11+СВЦЭМ!$D$10+'СЕТ СН'!$H$5-'СЕТ СН'!$H$21</f>
        <v>5024.8756962900006</v>
      </c>
      <c r="S102" s="36">
        <f>SUMIFS(СВЦЭМ!$D$39:$D$782,СВЦЭМ!$A$39:$A$782,$A102,СВЦЭМ!$B$39:$B$782,S$83)+'СЕТ СН'!$H$11+СВЦЭМ!$D$10+'СЕТ СН'!$H$5-'СЕТ СН'!$H$21</f>
        <v>5003.3797355000006</v>
      </c>
      <c r="T102" s="36">
        <f>SUMIFS(СВЦЭМ!$D$39:$D$782,СВЦЭМ!$A$39:$A$782,$A102,СВЦЭМ!$B$39:$B$782,T$83)+'СЕТ СН'!$H$11+СВЦЭМ!$D$10+'СЕТ СН'!$H$5-'СЕТ СН'!$H$21</f>
        <v>4948.2516030900006</v>
      </c>
      <c r="U102" s="36">
        <f>SUMIFS(СВЦЭМ!$D$39:$D$782,СВЦЭМ!$A$39:$A$782,$A102,СВЦЭМ!$B$39:$B$782,U$83)+'СЕТ СН'!$H$11+СВЦЭМ!$D$10+'СЕТ СН'!$H$5-'СЕТ СН'!$H$21</f>
        <v>4949.8974463900004</v>
      </c>
      <c r="V102" s="36">
        <f>SUMIFS(СВЦЭМ!$D$39:$D$782,СВЦЭМ!$A$39:$A$782,$A102,СВЦЭМ!$B$39:$B$782,V$83)+'СЕТ СН'!$H$11+СВЦЭМ!$D$10+'СЕТ СН'!$H$5-'СЕТ СН'!$H$21</f>
        <v>4984.7876391400005</v>
      </c>
      <c r="W102" s="36">
        <f>SUMIFS(СВЦЭМ!$D$39:$D$782,СВЦЭМ!$A$39:$A$782,$A102,СВЦЭМ!$B$39:$B$782,W$83)+'СЕТ СН'!$H$11+СВЦЭМ!$D$10+'СЕТ СН'!$H$5-'СЕТ СН'!$H$21</f>
        <v>5002.4359019100002</v>
      </c>
      <c r="X102" s="36">
        <f>SUMIFS(СВЦЭМ!$D$39:$D$782,СВЦЭМ!$A$39:$A$782,$A102,СВЦЭМ!$B$39:$B$782,X$83)+'СЕТ СН'!$H$11+СВЦЭМ!$D$10+'СЕТ СН'!$H$5-'СЕТ СН'!$H$21</f>
        <v>5048.1706728300005</v>
      </c>
      <c r="Y102" s="36">
        <f>SUMIFS(СВЦЭМ!$D$39:$D$782,СВЦЭМ!$A$39:$A$782,$A102,СВЦЭМ!$B$39:$B$782,Y$83)+'СЕТ СН'!$H$11+СВЦЭМ!$D$10+'СЕТ СН'!$H$5-'СЕТ СН'!$H$21</f>
        <v>5089.2947089400004</v>
      </c>
    </row>
    <row r="103" spans="1:25" ht="15.75" x14ac:dyDescent="0.2">
      <c r="A103" s="35">
        <f t="shared" si="2"/>
        <v>45250</v>
      </c>
      <c r="B103" s="36">
        <f>SUMIFS(СВЦЭМ!$D$39:$D$782,СВЦЭМ!$A$39:$A$782,$A103,СВЦЭМ!$B$39:$B$782,B$83)+'СЕТ СН'!$H$11+СВЦЭМ!$D$10+'СЕТ СН'!$H$5-'СЕТ СН'!$H$21</f>
        <v>5035.61121284</v>
      </c>
      <c r="C103" s="36">
        <f>SUMIFS(СВЦЭМ!$D$39:$D$782,СВЦЭМ!$A$39:$A$782,$A103,СВЦЭМ!$B$39:$B$782,C$83)+'СЕТ СН'!$H$11+СВЦЭМ!$D$10+'СЕТ СН'!$H$5-'СЕТ СН'!$H$21</f>
        <v>5077.4460132599997</v>
      </c>
      <c r="D103" s="36">
        <f>SUMIFS(СВЦЭМ!$D$39:$D$782,СВЦЭМ!$A$39:$A$782,$A103,СВЦЭМ!$B$39:$B$782,D$83)+'СЕТ СН'!$H$11+СВЦЭМ!$D$10+'СЕТ СН'!$H$5-'СЕТ СН'!$H$21</f>
        <v>5136.3784651300002</v>
      </c>
      <c r="E103" s="36">
        <f>SUMIFS(СВЦЭМ!$D$39:$D$782,СВЦЭМ!$A$39:$A$782,$A103,СВЦЭМ!$B$39:$B$782,E$83)+'СЕТ СН'!$H$11+СВЦЭМ!$D$10+'СЕТ СН'!$H$5-'СЕТ СН'!$H$21</f>
        <v>5117.3064270499999</v>
      </c>
      <c r="F103" s="36">
        <f>SUMIFS(СВЦЭМ!$D$39:$D$782,СВЦЭМ!$A$39:$A$782,$A103,СВЦЭМ!$B$39:$B$782,F$83)+'СЕТ СН'!$H$11+СВЦЭМ!$D$10+'СЕТ СН'!$H$5-'СЕТ СН'!$H$21</f>
        <v>5110.7544201999999</v>
      </c>
      <c r="G103" s="36">
        <f>SUMIFS(СВЦЭМ!$D$39:$D$782,СВЦЭМ!$A$39:$A$782,$A103,СВЦЭМ!$B$39:$B$782,G$83)+'СЕТ СН'!$H$11+СВЦЭМ!$D$10+'СЕТ СН'!$H$5-'СЕТ СН'!$H$21</f>
        <v>5116.5706572300005</v>
      </c>
      <c r="H103" s="36">
        <f>SUMIFS(СВЦЭМ!$D$39:$D$782,СВЦЭМ!$A$39:$A$782,$A103,СВЦЭМ!$B$39:$B$782,H$83)+'СЕТ СН'!$H$11+СВЦЭМ!$D$10+'СЕТ СН'!$H$5-'СЕТ СН'!$H$21</f>
        <v>5069.7230529500002</v>
      </c>
      <c r="I103" s="36">
        <f>SUMIFS(СВЦЭМ!$D$39:$D$782,СВЦЭМ!$A$39:$A$782,$A103,СВЦЭМ!$B$39:$B$782,I$83)+'СЕТ СН'!$H$11+СВЦЭМ!$D$10+'СЕТ СН'!$H$5-'СЕТ СН'!$H$21</f>
        <v>5024.6721898600008</v>
      </c>
      <c r="J103" s="36">
        <f>SUMIFS(СВЦЭМ!$D$39:$D$782,СВЦЭМ!$A$39:$A$782,$A103,СВЦЭМ!$B$39:$B$782,J$83)+'СЕТ СН'!$H$11+СВЦЭМ!$D$10+'СЕТ СН'!$H$5-'СЕТ СН'!$H$21</f>
        <v>5004.2123942500002</v>
      </c>
      <c r="K103" s="36">
        <f>SUMIFS(СВЦЭМ!$D$39:$D$782,СВЦЭМ!$A$39:$A$782,$A103,СВЦЭМ!$B$39:$B$782,K$83)+'СЕТ СН'!$H$11+СВЦЭМ!$D$10+'СЕТ СН'!$H$5-'СЕТ СН'!$H$21</f>
        <v>4952.5948954699998</v>
      </c>
      <c r="L103" s="36">
        <f>SUMIFS(СВЦЭМ!$D$39:$D$782,СВЦЭМ!$A$39:$A$782,$A103,СВЦЭМ!$B$39:$B$782,L$83)+'СЕТ СН'!$H$11+СВЦЭМ!$D$10+'СЕТ СН'!$H$5-'СЕТ СН'!$H$21</f>
        <v>4981.6090302000002</v>
      </c>
      <c r="M103" s="36">
        <f>SUMIFS(СВЦЭМ!$D$39:$D$782,СВЦЭМ!$A$39:$A$782,$A103,СВЦЭМ!$B$39:$B$782,M$83)+'СЕТ СН'!$H$11+СВЦЭМ!$D$10+'СЕТ СН'!$H$5-'СЕТ СН'!$H$21</f>
        <v>5003.3256928400006</v>
      </c>
      <c r="N103" s="36">
        <f>SUMIFS(СВЦЭМ!$D$39:$D$782,СВЦЭМ!$A$39:$A$782,$A103,СВЦЭМ!$B$39:$B$782,N$83)+'СЕТ СН'!$H$11+СВЦЭМ!$D$10+'СЕТ СН'!$H$5-'СЕТ СН'!$H$21</f>
        <v>5013.1955667300008</v>
      </c>
      <c r="O103" s="36">
        <f>SUMIFS(СВЦЭМ!$D$39:$D$782,СВЦЭМ!$A$39:$A$782,$A103,СВЦЭМ!$B$39:$B$782,O$83)+'СЕТ СН'!$H$11+СВЦЭМ!$D$10+'СЕТ СН'!$H$5-'СЕТ СН'!$H$21</f>
        <v>5037.3296006400005</v>
      </c>
      <c r="P103" s="36">
        <f>SUMIFS(СВЦЭМ!$D$39:$D$782,СВЦЭМ!$A$39:$A$782,$A103,СВЦЭМ!$B$39:$B$782,P$83)+'СЕТ СН'!$H$11+СВЦЭМ!$D$10+'СЕТ СН'!$H$5-'СЕТ СН'!$H$21</f>
        <v>5049.1555182700004</v>
      </c>
      <c r="Q103" s="36">
        <f>SUMIFS(СВЦЭМ!$D$39:$D$782,СВЦЭМ!$A$39:$A$782,$A103,СВЦЭМ!$B$39:$B$782,Q$83)+'СЕТ СН'!$H$11+СВЦЭМ!$D$10+'СЕТ СН'!$H$5-'СЕТ СН'!$H$21</f>
        <v>5051.2850284200003</v>
      </c>
      <c r="R103" s="36">
        <f>SUMIFS(СВЦЭМ!$D$39:$D$782,СВЦЭМ!$A$39:$A$782,$A103,СВЦЭМ!$B$39:$B$782,R$83)+'СЕТ СН'!$H$11+СВЦЭМ!$D$10+'СЕТ СН'!$H$5-'СЕТ СН'!$H$21</f>
        <v>5043.9099248399998</v>
      </c>
      <c r="S103" s="36">
        <f>SUMIFS(СВЦЭМ!$D$39:$D$782,СВЦЭМ!$A$39:$A$782,$A103,СВЦЭМ!$B$39:$B$782,S$83)+'СЕТ СН'!$H$11+СВЦЭМ!$D$10+'СЕТ СН'!$H$5-'СЕТ СН'!$H$21</f>
        <v>5004.4096742600004</v>
      </c>
      <c r="T103" s="36">
        <f>SUMIFS(СВЦЭМ!$D$39:$D$782,СВЦЭМ!$A$39:$A$782,$A103,СВЦЭМ!$B$39:$B$782,T$83)+'СЕТ СН'!$H$11+СВЦЭМ!$D$10+'СЕТ СН'!$H$5-'СЕТ СН'!$H$21</f>
        <v>4925.5760896800002</v>
      </c>
      <c r="U103" s="36">
        <f>SUMIFS(СВЦЭМ!$D$39:$D$782,СВЦЭМ!$A$39:$A$782,$A103,СВЦЭМ!$B$39:$B$782,U$83)+'СЕТ СН'!$H$11+СВЦЭМ!$D$10+'СЕТ СН'!$H$5-'СЕТ СН'!$H$21</f>
        <v>4932.0286884100005</v>
      </c>
      <c r="V103" s="36">
        <f>SUMIFS(СВЦЭМ!$D$39:$D$782,СВЦЭМ!$A$39:$A$782,$A103,СВЦЭМ!$B$39:$B$782,V$83)+'СЕТ СН'!$H$11+СВЦЭМ!$D$10+'СЕТ СН'!$H$5-'СЕТ СН'!$H$21</f>
        <v>4959.2975613200006</v>
      </c>
      <c r="W103" s="36">
        <f>SUMIFS(СВЦЭМ!$D$39:$D$782,СВЦЭМ!$A$39:$A$782,$A103,СВЦЭМ!$B$39:$B$782,W$83)+'СЕТ СН'!$H$11+СВЦЭМ!$D$10+'СЕТ СН'!$H$5-'СЕТ СН'!$H$21</f>
        <v>4971.7347348700005</v>
      </c>
      <c r="X103" s="36">
        <f>SUMIFS(СВЦЭМ!$D$39:$D$782,СВЦЭМ!$A$39:$A$782,$A103,СВЦЭМ!$B$39:$B$782,X$83)+'СЕТ СН'!$H$11+СВЦЭМ!$D$10+'СЕТ СН'!$H$5-'СЕТ СН'!$H$21</f>
        <v>5000.8246517100006</v>
      </c>
      <c r="Y103" s="36">
        <f>SUMIFS(СВЦЭМ!$D$39:$D$782,СВЦЭМ!$A$39:$A$782,$A103,СВЦЭМ!$B$39:$B$782,Y$83)+'СЕТ СН'!$H$11+СВЦЭМ!$D$10+'СЕТ СН'!$H$5-'СЕТ СН'!$H$21</f>
        <v>5045.6734383700004</v>
      </c>
    </row>
    <row r="104" spans="1:25" ht="15.75" x14ac:dyDescent="0.2">
      <c r="A104" s="35">
        <f t="shared" si="2"/>
        <v>45251</v>
      </c>
      <c r="B104" s="36">
        <f>SUMIFS(СВЦЭМ!$D$39:$D$782,СВЦЭМ!$A$39:$A$782,$A104,СВЦЭМ!$B$39:$B$782,B$83)+'СЕТ СН'!$H$11+СВЦЭМ!$D$10+'СЕТ СН'!$H$5-'СЕТ СН'!$H$21</f>
        <v>5006.6149399200003</v>
      </c>
      <c r="C104" s="36">
        <f>SUMIFS(СВЦЭМ!$D$39:$D$782,СВЦЭМ!$A$39:$A$782,$A104,СВЦЭМ!$B$39:$B$782,C$83)+'СЕТ СН'!$H$11+СВЦЭМ!$D$10+'СЕТ СН'!$H$5-'СЕТ СН'!$H$21</f>
        <v>5045.0148980000004</v>
      </c>
      <c r="D104" s="36">
        <f>SUMIFS(СВЦЭМ!$D$39:$D$782,СВЦЭМ!$A$39:$A$782,$A104,СВЦЭМ!$B$39:$B$782,D$83)+'СЕТ СН'!$H$11+СВЦЭМ!$D$10+'СЕТ СН'!$H$5-'СЕТ СН'!$H$21</f>
        <v>5076.2900264800001</v>
      </c>
      <c r="E104" s="36">
        <f>SUMIFS(СВЦЭМ!$D$39:$D$782,СВЦЭМ!$A$39:$A$782,$A104,СВЦЭМ!$B$39:$B$782,E$83)+'СЕТ СН'!$H$11+СВЦЭМ!$D$10+'СЕТ СН'!$H$5-'СЕТ СН'!$H$21</f>
        <v>5058.5582187500004</v>
      </c>
      <c r="F104" s="36">
        <f>SUMIFS(СВЦЭМ!$D$39:$D$782,СВЦЭМ!$A$39:$A$782,$A104,СВЦЭМ!$B$39:$B$782,F$83)+'СЕТ СН'!$H$11+СВЦЭМ!$D$10+'СЕТ СН'!$H$5-'СЕТ СН'!$H$21</f>
        <v>5037.6888314300004</v>
      </c>
      <c r="G104" s="36">
        <f>SUMIFS(СВЦЭМ!$D$39:$D$782,СВЦЭМ!$A$39:$A$782,$A104,СВЦЭМ!$B$39:$B$782,G$83)+'СЕТ СН'!$H$11+СВЦЭМ!$D$10+'СЕТ СН'!$H$5-'СЕТ СН'!$H$21</f>
        <v>5030.5300630600004</v>
      </c>
      <c r="H104" s="36">
        <f>SUMIFS(СВЦЭМ!$D$39:$D$782,СВЦЭМ!$A$39:$A$782,$A104,СВЦЭМ!$B$39:$B$782,H$83)+'СЕТ СН'!$H$11+СВЦЭМ!$D$10+'СЕТ СН'!$H$5-'СЕТ СН'!$H$21</f>
        <v>5023.2569057199998</v>
      </c>
      <c r="I104" s="36">
        <f>SUMIFS(СВЦЭМ!$D$39:$D$782,СВЦЭМ!$A$39:$A$782,$A104,СВЦЭМ!$B$39:$B$782,I$83)+'СЕТ СН'!$H$11+СВЦЭМ!$D$10+'СЕТ СН'!$H$5-'СЕТ СН'!$H$21</f>
        <v>5014.3528707100004</v>
      </c>
      <c r="J104" s="36">
        <f>SUMIFS(СВЦЭМ!$D$39:$D$782,СВЦЭМ!$A$39:$A$782,$A104,СВЦЭМ!$B$39:$B$782,J$83)+'СЕТ СН'!$H$11+СВЦЭМ!$D$10+'СЕТ СН'!$H$5-'СЕТ СН'!$H$21</f>
        <v>4966.4567340000003</v>
      </c>
      <c r="K104" s="36">
        <f>SUMIFS(СВЦЭМ!$D$39:$D$782,СВЦЭМ!$A$39:$A$782,$A104,СВЦЭМ!$B$39:$B$782,K$83)+'СЕТ СН'!$H$11+СВЦЭМ!$D$10+'СЕТ СН'!$H$5-'СЕТ СН'!$H$21</f>
        <v>4967.8038488900002</v>
      </c>
      <c r="L104" s="36">
        <f>SUMIFS(СВЦЭМ!$D$39:$D$782,СВЦЭМ!$A$39:$A$782,$A104,СВЦЭМ!$B$39:$B$782,L$83)+'СЕТ СН'!$H$11+СВЦЭМ!$D$10+'СЕТ СН'!$H$5-'СЕТ СН'!$H$21</f>
        <v>5013.4764735000008</v>
      </c>
      <c r="M104" s="36">
        <f>SUMIFS(СВЦЭМ!$D$39:$D$782,СВЦЭМ!$A$39:$A$782,$A104,СВЦЭМ!$B$39:$B$782,M$83)+'СЕТ СН'!$H$11+СВЦЭМ!$D$10+'СЕТ СН'!$H$5-'СЕТ СН'!$H$21</f>
        <v>5040.2137828300001</v>
      </c>
      <c r="N104" s="36">
        <f>SUMIFS(СВЦЭМ!$D$39:$D$782,СВЦЭМ!$A$39:$A$782,$A104,СВЦЭМ!$B$39:$B$782,N$83)+'СЕТ СН'!$H$11+СВЦЭМ!$D$10+'СЕТ СН'!$H$5-'СЕТ СН'!$H$21</f>
        <v>5023.0770613200002</v>
      </c>
      <c r="O104" s="36">
        <f>SUMIFS(СВЦЭМ!$D$39:$D$782,СВЦЭМ!$A$39:$A$782,$A104,СВЦЭМ!$B$39:$B$782,O$83)+'СЕТ СН'!$H$11+СВЦЭМ!$D$10+'СЕТ СН'!$H$5-'СЕТ СН'!$H$21</f>
        <v>5009.4251383299998</v>
      </c>
      <c r="P104" s="36">
        <f>SUMIFS(СВЦЭМ!$D$39:$D$782,СВЦЭМ!$A$39:$A$782,$A104,СВЦЭМ!$B$39:$B$782,P$83)+'СЕТ СН'!$H$11+СВЦЭМ!$D$10+'СЕТ СН'!$H$5-'СЕТ СН'!$H$21</f>
        <v>5010.3374540499999</v>
      </c>
      <c r="Q104" s="36">
        <f>SUMIFS(СВЦЭМ!$D$39:$D$782,СВЦЭМ!$A$39:$A$782,$A104,СВЦЭМ!$B$39:$B$782,Q$83)+'СЕТ СН'!$H$11+СВЦЭМ!$D$10+'СЕТ СН'!$H$5-'СЕТ СН'!$H$21</f>
        <v>5013.27288039</v>
      </c>
      <c r="R104" s="36">
        <f>SUMIFS(СВЦЭМ!$D$39:$D$782,СВЦЭМ!$A$39:$A$782,$A104,СВЦЭМ!$B$39:$B$782,R$83)+'СЕТ СН'!$H$11+СВЦЭМ!$D$10+'СЕТ СН'!$H$5-'СЕТ СН'!$H$21</f>
        <v>5005.2764149499999</v>
      </c>
      <c r="S104" s="36">
        <f>SUMIFS(СВЦЭМ!$D$39:$D$782,СВЦЭМ!$A$39:$A$782,$A104,СВЦЭМ!$B$39:$B$782,S$83)+'СЕТ СН'!$H$11+СВЦЭМ!$D$10+'СЕТ СН'!$H$5-'СЕТ СН'!$H$21</f>
        <v>4988.4325058100003</v>
      </c>
      <c r="T104" s="36">
        <f>SUMIFS(СВЦЭМ!$D$39:$D$782,СВЦЭМ!$A$39:$A$782,$A104,СВЦЭМ!$B$39:$B$782,T$83)+'СЕТ СН'!$H$11+СВЦЭМ!$D$10+'СЕТ СН'!$H$5-'СЕТ СН'!$H$21</f>
        <v>4934.8635542900001</v>
      </c>
      <c r="U104" s="36">
        <f>SUMIFS(СВЦЭМ!$D$39:$D$782,СВЦЭМ!$A$39:$A$782,$A104,СВЦЭМ!$B$39:$B$782,U$83)+'СЕТ СН'!$H$11+СВЦЭМ!$D$10+'СЕТ СН'!$H$5-'СЕТ СН'!$H$21</f>
        <v>4912.2811040400002</v>
      </c>
      <c r="V104" s="36">
        <f>SUMIFS(СВЦЭМ!$D$39:$D$782,СВЦЭМ!$A$39:$A$782,$A104,СВЦЭМ!$B$39:$B$782,V$83)+'СЕТ СН'!$H$11+СВЦЭМ!$D$10+'СЕТ СН'!$H$5-'СЕТ СН'!$H$21</f>
        <v>4919.8578480599999</v>
      </c>
      <c r="W104" s="36">
        <f>SUMIFS(СВЦЭМ!$D$39:$D$782,СВЦЭМ!$A$39:$A$782,$A104,СВЦЭМ!$B$39:$B$782,W$83)+'СЕТ СН'!$H$11+СВЦЭМ!$D$10+'СЕТ СН'!$H$5-'СЕТ СН'!$H$21</f>
        <v>4931.0551129300002</v>
      </c>
      <c r="X104" s="36">
        <f>SUMIFS(СВЦЭМ!$D$39:$D$782,СВЦЭМ!$A$39:$A$782,$A104,СВЦЭМ!$B$39:$B$782,X$83)+'СЕТ СН'!$H$11+СВЦЭМ!$D$10+'СЕТ СН'!$H$5-'СЕТ СН'!$H$21</f>
        <v>4960.8538431200004</v>
      </c>
      <c r="Y104" s="36">
        <f>SUMIFS(СВЦЭМ!$D$39:$D$782,СВЦЭМ!$A$39:$A$782,$A104,СВЦЭМ!$B$39:$B$782,Y$83)+'СЕТ СН'!$H$11+СВЦЭМ!$D$10+'СЕТ СН'!$H$5-'СЕТ СН'!$H$21</f>
        <v>4986.9952741400002</v>
      </c>
    </row>
    <row r="105" spans="1:25" ht="15.75" x14ac:dyDescent="0.2">
      <c r="A105" s="35">
        <f t="shared" si="2"/>
        <v>45252</v>
      </c>
      <c r="B105" s="36">
        <f>SUMIFS(СВЦЭМ!$D$39:$D$782,СВЦЭМ!$A$39:$A$782,$A105,СВЦЭМ!$B$39:$B$782,B$83)+'СЕТ СН'!$H$11+СВЦЭМ!$D$10+'СЕТ СН'!$H$5-'СЕТ СН'!$H$21</f>
        <v>4899.9516128000005</v>
      </c>
      <c r="C105" s="36">
        <f>SUMIFS(СВЦЭМ!$D$39:$D$782,СВЦЭМ!$A$39:$A$782,$A105,СВЦЭМ!$B$39:$B$782,C$83)+'СЕТ СН'!$H$11+СВЦЭМ!$D$10+'СЕТ СН'!$H$5-'СЕТ СН'!$H$21</f>
        <v>4946.1103991400005</v>
      </c>
      <c r="D105" s="36">
        <f>SUMIFS(СВЦЭМ!$D$39:$D$782,СВЦЭМ!$A$39:$A$782,$A105,СВЦЭМ!$B$39:$B$782,D$83)+'СЕТ СН'!$H$11+СВЦЭМ!$D$10+'СЕТ СН'!$H$5-'СЕТ СН'!$H$21</f>
        <v>5002.0228642700004</v>
      </c>
      <c r="E105" s="36">
        <f>SUMIFS(СВЦЭМ!$D$39:$D$782,СВЦЭМ!$A$39:$A$782,$A105,СВЦЭМ!$B$39:$B$782,E$83)+'СЕТ СН'!$H$11+СВЦЭМ!$D$10+'СЕТ СН'!$H$5-'СЕТ СН'!$H$21</f>
        <v>5004.7407752899999</v>
      </c>
      <c r="F105" s="36">
        <f>SUMIFS(СВЦЭМ!$D$39:$D$782,СВЦЭМ!$A$39:$A$782,$A105,СВЦЭМ!$B$39:$B$782,F$83)+'СЕТ СН'!$H$11+СВЦЭМ!$D$10+'СЕТ СН'!$H$5-'СЕТ СН'!$H$21</f>
        <v>4997.6269603199999</v>
      </c>
      <c r="G105" s="36">
        <f>SUMIFS(СВЦЭМ!$D$39:$D$782,СВЦЭМ!$A$39:$A$782,$A105,СВЦЭМ!$B$39:$B$782,G$83)+'СЕТ СН'!$H$11+СВЦЭМ!$D$10+'СЕТ СН'!$H$5-'СЕТ СН'!$H$21</f>
        <v>4988.3812768600001</v>
      </c>
      <c r="H105" s="36">
        <f>SUMIFS(СВЦЭМ!$D$39:$D$782,СВЦЭМ!$A$39:$A$782,$A105,СВЦЭМ!$B$39:$B$782,H$83)+'СЕТ СН'!$H$11+СВЦЭМ!$D$10+'СЕТ СН'!$H$5-'СЕТ СН'!$H$21</f>
        <v>4948.8057613500005</v>
      </c>
      <c r="I105" s="36">
        <f>SUMIFS(СВЦЭМ!$D$39:$D$782,СВЦЭМ!$A$39:$A$782,$A105,СВЦЭМ!$B$39:$B$782,I$83)+'СЕТ СН'!$H$11+СВЦЭМ!$D$10+'СЕТ СН'!$H$5-'СЕТ СН'!$H$21</f>
        <v>4880.32116623</v>
      </c>
      <c r="J105" s="36">
        <f>SUMIFS(СВЦЭМ!$D$39:$D$782,СВЦЭМ!$A$39:$A$782,$A105,СВЦЭМ!$B$39:$B$782,J$83)+'СЕТ СН'!$H$11+СВЦЭМ!$D$10+'СЕТ СН'!$H$5-'СЕТ СН'!$H$21</f>
        <v>4846.7641837000001</v>
      </c>
      <c r="K105" s="36">
        <f>SUMIFS(СВЦЭМ!$D$39:$D$782,СВЦЭМ!$A$39:$A$782,$A105,СВЦЭМ!$B$39:$B$782,K$83)+'СЕТ СН'!$H$11+СВЦЭМ!$D$10+'СЕТ СН'!$H$5-'СЕТ СН'!$H$21</f>
        <v>4859.3378748699997</v>
      </c>
      <c r="L105" s="36">
        <f>SUMIFS(СВЦЭМ!$D$39:$D$782,СВЦЭМ!$A$39:$A$782,$A105,СВЦЭМ!$B$39:$B$782,L$83)+'СЕТ СН'!$H$11+СВЦЭМ!$D$10+'СЕТ СН'!$H$5-'СЕТ СН'!$H$21</f>
        <v>4876.7317472100003</v>
      </c>
      <c r="M105" s="36">
        <f>SUMIFS(СВЦЭМ!$D$39:$D$782,СВЦЭМ!$A$39:$A$782,$A105,СВЦЭМ!$B$39:$B$782,M$83)+'СЕТ СН'!$H$11+СВЦЭМ!$D$10+'СЕТ СН'!$H$5-'СЕТ СН'!$H$21</f>
        <v>4958.2036025500001</v>
      </c>
      <c r="N105" s="36">
        <f>SUMIFS(СВЦЭМ!$D$39:$D$782,СВЦЭМ!$A$39:$A$782,$A105,СВЦЭМ!$B$39:$B$782,N$83)+'СЕТ СН'!$H$11+СВЦЭМ!$D$10+'СЕТ СН'!$H$5-'СЕТ СН'!$H$21</f>
        <v>4966.9164751099997</v>
      </c>
      <c r="O105" s="36">
        <f>SUMIFS(СВЦЭМ!$D$39:$D$782,СВЦЭМ!$A$39:$A$782,$A105,СВЦЭМ!$B$39:$B$782,O$83)+'СЕТ СН'!$H$11+СВЦЭМ!$D$10+'СЕТ СН'!$H$5-'СЕТ СН'!$H$21</f>
        <v>4981.2149874799998</v>
      </c>
      <c r="P105" s="36">
        <f>SUMIFS(СВЦЭМ!$D$39:$D$782,СВЦЭМ!$A$39:$A$782,$A105,СВЦЭМ!$B$39:$B$782,P$83)+'СЕТ СН'!$H$11+СВЦЭМ!$D$10+'СЕТ СН'!$H$5-'СЕТ СН'!$H$21</f>
        <v>4997.1638824800002</v>
      </c>
      <c r="Q105" s="36">
        <f>SUMIFS(СВЦЭМ!$D$39:$D$782,СВЦЭМ!$A$39:$A$782,$A105,СВЦЭМ!$B$39:$B$782,Q$83)+'СЕТ СН'!$H$11+СВЦЭМ!$D$10+'СЕТ СН'!$H$5-'СЕТ СН'!$H$21</f>
        <v>5009.8440359900005</v>
      </c>
      <c r="R105" s="36">
        <f>SUMIFS(СВЦЭМ!$D$39:$D$782,СВЦЭМ!$A$39:$A$782,$A105,СВЦЭМ!$B$39:$B$782,R$83)+'СЕТ СН'!$H$11+СВЦЭМ!$D$10+'СЕТ СН'!$H$5-'СЕТ СН'!$H$21</f>
        <v>5002.1016775400003</v>
      </c>
      <c r="S105" s="36">
        <f>SUMIFS(СВЦЭМ!$D$39:$D$782,СВЦЭМ!$A$39:$A$782,$A105,СВЦЭМ!$B$39:$B$782,S$83)+'СЕТ СН'!$H$11+СВЦЭМ!$D$10+'СЕТ СН'!$H$5-'СЕТ СН'!$H$21</f>
        <v>4965.8244608800005</v>
      </c>
      <c r="T105" s="36">
        <f>SUMIFS(СВЦЭМ!$D$39:$D$782,СВЦЭМ!$A$39:$A$782,$A105,СВЦЭМ!$B$39:$B$782,T$83)+'СЕТ СН'!$H$11+СВЦЭМ!$D$10+'СЕТ СН'!$H$5-'СЕТ СН'!$H$21</f>
        <v>4892.5814080600003</v>
      </c>
      <c r="U105" s="36">
        <f>SUMIFS(СВЦЭМ!$D$39:$D$782,СВЦЭМ!$A$39:$A$782,$A105,СВЦЭМ!$B$39:$B$782,U$83)+'СЕТ СН'!$H$11+СВЦЭМ!$D$10+'СЕТ СН'!$H$5-'СЕТ СН'!$H$21</f>
        <v>4860.0150262200004</v>
      </c>
      <c r="V105" s="36">
        <f>SUMIFS(СВЦЭМ!$D$39:$D$782,СВЦЭМ!$A$39:$A$782,$A105,СВЦЭМ!$B$39:$B$782,V$83)+'СЕТ СН'!$H$11+СВЦЭМ!$D$10+'СЕТ СН'!$H$5-'СЕТ СН'!$H$21</f>
        <v>4840.3765865400001</v>
      </c>
      <c r="W105" s="36">
        <f>SUMIFS(СВЦЭМ!$D$39:$D$782,СВЦЭМ!$A$39:$A$782,$A105,СВЦЭМ!$B$39:$B$782,W$83)+'СЕТ СН'!$H$11+СВЦЭМ!$D$10+'СЕТ СН'!$H$5-'СЕТ СН'!$H$21</f>
        <v>4810.4793499500001</v>
      </c>
      <c r="X105" s="36">
        <f>SUMIFS(СВЦЭМ!$D$39:$D$782,СВЦЭМ!$A$39:$A$782,$A105,СВЦЭМ!$B$39:$B$782,X$83)+'СЕТ СН'!$H$11+СВЦЭМ!$D$10+'СЕТ СН'!$H$5-'СЕТ СН'!$H$21</f>
        <v>4837.8284827000007</v>
      </c>
      <c r="Y105" s="36">
        <f>SUMIFS(СВЦЭМ!$D$39:$D$782,СВЦЭМ!$A$39:$A$782,$A105,СВЦЭМ!$B$39:$B$782,Y$83)+'СЕТ СН'!$H$11+СВЦЭМ!$D$10+'СЕТ СН'!$H$5-'СЕТ СН'!$H$21</f>
        <v>4897.5682675799999</v>
      </c>
    </row>
    <row r="106" spans="1:25" ht="15.75" x14ac:dyDescent="0.2">
      <c r="A106" s="35">
        <f t="shared" si="2"/>
        <v>45253</v>
      </c>
      <c r="B106" s="36">
        <f>SUMIFS(СВЦЭМ!$D$39:$D$782,СВЦЭМ!$A$39:$A$782,$A106,СВЦЭМ!$B$39:$B$782,B$83)+'СЕТ СН'!$H$11+СВЦЭМ!$D$10+'СЕТ СН'!$H$5-'СЕТ СН'!$H$21</f>
        <v>4944.5996675900005</v>
      </c>
      <c r="C106" s="36">
        <f>SUMIFS(СВЦЭМ!$D$39:$D$782,СВЦЭМ!$A$39:$A$782,$A106,СВЦЭМ!$B$39:$B$782,C$83)+'СЕТ СН'!$H$11+СВЦЭМ!$D$10+'СЕТ СН'!$H$5-'СЕТ СН'!$H$21</f>
        <v>5006.0979081300002</v>
      </c>
      <c r="D106" s="36">
        <f>SUMIFS(СВЦЭМ!$D$39:$D$782,СВЦЭМ!$A$39:$A$782,$A106,СВЦЭМ!$B$39:$B$782,D$83)+'СЕТ СН'!$H$11+СВЦЭМ!$D$10+'СЕТ СН'!$H$5-'СЕТ СН'!$H$21</f>
        <v>5056.5314540100007</v>
      </c>
      <c r="E106" s="36">
        <f>SUMIFS(СВЦЭМ!$D$39:$D$782,СВЦЭМ!$A$39:$A$782,$A106,СВЦЭМ!$B$39:$B$782,E$83)+'СЕТ СН'!$H$11+СВЦЭМ!$D$10+'СЕТ СН'!$H$5-'СЕТ СН'!$H$21</f>
        <v>5035.6156569600007</v>
      </c>
      <c r="F106" s="36">
        <f>SUMIFS(СВЦЭМ!$D$39:$D$782,СВЦЭМ!$A$39:$A$782,$A106,СВЦЭМ!$B$39:$B$782,F$83)+'СЕТ СН'!$H$11+СВЦЭМ!$D$10+'СЕТ СН'!$H$5-'СЕТ СН'!$H$21</f>
        <v>5042.6001766999998</v>
      </c>
      <c r="G106" s="36">
        <f>SUMIFS(СВЦЭМ!$D$39:$D$782,СВЦЭМ!$A$39:$A$782,$A106,СВЦЭМ!$B$39:$B$782,G$83)+'СЕТ СН'!$H$11+СВЦЭМ!$D$10+'СЕТ СН'!$H$5-'СЕТ СН'!$H$21</f>
        <v>5013.2968169000005</v>
      </c>
      <c r="H106" s="36">
        <f>SUMIFS(СВЦЭМ!$D$39:$D$782,СВЦЭМ!$A$39:$A$782,$A106,СВЦЭМ!$B$39:$B$782,H$83)+'СЕТ СН'!$H$11+СВЦЭМ!$D$10+'СЕТ СН'!$H$5-'СЕТ СН'!$H$21</f>
        <v>4966.3736527800002</v>
      </c>
      <c r="I106" s="36">
        <f>SUMIFS(СВЦЭМ!$D$39:$D$782,СВЦЭМ!$A$39:$A$782,$A106,СВЦЭМ!$B$39:$B$782,I$83)+'СЕТ СН'!$H$11+СВЦЭМ!$D$10+'СЕТ СН'!$H$5-'СЕТ СН'!$H$21</f>
        <v>4922.3325017200004</v>
      </c>
      <c r="J106" s="36">
        <f>SUMIFS(СВЦЭМ!$D$39:$D$782,СВЦЭМ!$A$39:$A$782,$A106,СВЦЭМ!$B$39:$B$782,J$83)+'СЕТ СН'!$H$11+СВЦЭМ!$D$10+'СЕТ СН'!$H$5-'СЕТ СН'!$H$21</f>
        <v>4910.1881091300002</v>
      </c>
      <c r="K106" s="36">
        <f>SUMIFS(СВЦЭМ!$D$39:$D$782,СВЦЭМ!$A$39:$A$782,$A106,СВЦЭМ!$B$39:$B$782,K$83)+'СЕТ СН'!$H$11+СВЦЭМ!$D$10+'СЕТ СН'!$H$5-'СЕТ СН'!$H$21</f>
        <v>4932.6227672599998</v>
      </c>
      <c r="L106" s="36">
        <f>SUMIFS(СВЦЭМ!$D$39:$D$782,СВЦЭМ!$A$39:$A$782,$A106,СВЦЭМ!$B$39:$B$782,L$83)+'СЕТ СН'!$H$11+СВЦЭМ!$D$10+'СЕТ СН'!$H$5-'СЕТ СН'!$H$21</f>
        <v>4965.6338323300006</v>
      </c>
      <c r="M106" s="36">
        <f>SUMIFS(СВЦЭМ!$D$39:$D$782,СВЦЭМ!$A$39:$A$782,$A106,СВЦЭМ!$B$39:$B$782,M$83)+'СЕТ СН'!$H$11+СВЦЭМ!$D$10+'СЕТ СН'!$H$5-'СЕТ СН'!$H$21</f>
        <v>5041.33286314</v>
      </c>
      <c r="N106" s="36">
        <f>SUMIFS(СВЦЭМ!$D$39:$D$782,СВЦЭМ!$A$39:$A$782,$A106,СВЦЭМ!$B$39:$B$782,N$83)+'СЕТ СН'!$H$11+СВЦЭМ!$D$10+'СЕТ СН'!$H$5-'СЕТ СН'!$H$21</f>
        <v>5085.33547189</v>
      </c>
      <c r="O106" s="36">
        <f>SUMIFS(СВЦЭМ!$D$39:$D$782,СВЦЭМ!$A$39:$A$782,$A106,СВЦЭМ!$B$39:$B$782,O$83)+'СЕТ СН'!$H$11+СВЦЭМ!$D$10+'СЕТ СН'!$H$5-'СЕТ СН'!$H$21</f>
        <v>5085.2585645199997</v>
      </c>
      <c r="P106" s="36">
        <f>SUMIFS(СВЦЭМ!$D$39:$D$782,СВЦЭМ!$A$39:$A$782,$A106,СВЦЭМ!$B$39:$B$782,P$83)+'СЕТ СН'!$H$11+СВЦЭМ!$D$10+'СЕТ СН'!$H$5-'СЕТ СН'!$H$21</f>
        <v>5084.0903712199997</v>
      </c>
      <c r="Q106" s="36">
        <f>SUMIFS(СВЦЭМ!$D$39:$D$782,СВЦЭМ!$A$39:$A$782,$A106,СВЦЭМ!$B$39:$B$782,Q$83)+'СЕТ СН'!$H$11+СВЦЭМ!$D$10+'СЕТ СН'!$H$5-'СЕТ СН'!$H$21</f>
        <v>5090.2505642699998</v>
      </c>
      <c r="R106" s="36">
        <f>SUMIFS(СВЦЭМ!$D$39:$D$782,СВЦЭМ!$A$39:$A$782,$A106,СВЦЭМ!$B$39:$B$782,R$83)+'СЕТ СН'!$H$11+СВЦЭМ!$D$10+'СЕТ СН'!$H$5-'СЕТ СН'!$H$21</f>
        <v>5074.4504367099998</v>
      </c>
      <c r="S106" s="36">
        <f>SUMIFS(СВЦЭМ!$D$39:$D$782,СВЦЭМ!$A$39:$A$782,$A106,СВЦЭМ!$B$39:$B$782,S$83)+'СЕТ СН'!$H$11+СВЦЭМ!$D$10+'СЕТ СН'!$H$5-'СЕТ СН'!$H$21</f>
        <v>5046.4697292199999</v>
      </c>
      <c r="T106" s="36">
        <f>SUMIFS(СВЦЭМ!$D$39:$D$782,СВЦЭМ!$A$39:$A$782,$A106,СВЦЭМ!$B$39:$B$782,T$83)+'СЕТ СН'!$H$11+СВЦЭМ!$D$10+'СЕТ СН'!$H$5-'СЕТ СН'!$H$21</f>
        <v>4975.5325474700003</v>
      </c>
      <c r="U106" s="36">
        <f>SUMIFS(СВЦЭМ!$D$39:$D$782,СВЦЭМ!$A$39:$A$782,$A106,СВЦЭМ!$B$39:$B$782,U$83)+'СЕТ СН'!$H$11+СВЦЭМ!$D$10+'СЕТ СН'!$H$5-'СЕТ СН'!$H$21</f>
        <v>4974.7222121200002</v>
      </c>
      <c r="V106" s="36">
        <f>SUMIFS(СВЦЭМ!$D$39:$D$782,СВЦЭМ!$A$39:$A$782,$A106,СВЦЭМ!$B$39:$B$782,V$83)+'СЕТ СН'!$H$11+СВЦЭМ!$D$10+'СЕТ СН'!$H$5-'СЕТ СН'!$H$21</f>
        <v>4950.53882522</v>
      </c>
      <c r="W106" s="36">
        <f>SUMIFS(СВЦЭМ!$D$39:$D$782,СВЦЭМ!$A$39:$A$782,$A106,СВЦЭМ!$B$39:$B$782,W$83)+'СЕТ СН'!$H$11+СВЦЭМ!$D$10+'СЕТ СН'!$H$5-'СЕТ СН'!$H$21</f>
        <v>4941.1803950499998</v>
      </c>
      <c r="X106" s="36">
        <f>SUMIFS(СВЦЭМ!$D$39:$D$782,СВЦЭМ!$A$39:$A$782,$A106,СВЦЭМ!$B$39:$B$782,X$83)+'СЕТ СН'!$H$11+СВЦЭМ!$D$10+'СЕТ СН'!$H$5-'СЕТ СН'!$H$21</f>
        <v>4947.8472986200004</v>
      </c>
      <c r="Y106" s="36">
        <f>SUMIFS(СВЦЭМ!$D$39:$D$782,СВЦЭМ!$A$39:$A$782,$A106,СВЦЭМ!$B$39:$B$782,Y$83)+'СЕТ СН'!$H$11+СВЦЭМ!$D$10+'СЕТ СН'!$H$5-'СЕТ СН'!$H$21</f>
        <v>5010.3277040499997</v>
      </c>
    </row>
    <row r="107" spans="1:25" ht="15.75" x14ac:dyDescent="0.2">
      <c r="A107" s="35">
        <f t="shared" si="2"/>
        <v>45254</v>
      </c>
      <c r="B107" s="36">
        <f>SUMIFS(СВЦЭМ!$D$39:$D$782,СВЦЭМ!$A$39:$A$782,$A107,СВЦЭМ!$B$39:$B$782,B$83)+'СЕТ СН'!$H$11+СВЦЭМ!$D$10+'СЕТ СН'!$H$5-'СЕТ СН'!$H$21</f>
        <v>4921.7285017600007</v>
      </c>
      <c r="C107" s="36">
        <f>SUMIFS(СВЦЭМ!$D$39:$D$782,СВЦЭМ!$A$39:$A$782,$A107,СВЦЭМ!$B$39:$B$782,C$83)+'СЕТ СН'!$H$11+СВЦЭМ!$D$10+'СЕТ СН'!$H$5-'СЕТ СН'!$H$21</f>
        <v>4959.2697588200008</v>
      </c>
      <c r="D107" s="36">
        <f>SUMIFS(СВЦЭМ!$D$39:$D$782,СВЦЭМ!$A$39:$A$782,$A107,СВЦЭМ!$B$39:$B$782,D$83)+'СЕТ СН'!$H$11+СВЦЭМ!$D$10+'СЕТ СН'!$H$5-'СЕТ СН'!$H$21</f>
        <v>4995.9303704800004</v>
      </c>
      <c r="E107" s="36">
        <f>SUMIFS(СВЦЭМ!$D$39:$D$782,СВЦЭМ!$A$39:$A$782,$A107,СВЦЭМ!$B$39:$B$782,E$83)+'СЕТ СН'!$H$11+СВЦЭМ!$D$10+'СЕТ СН'!$H$5-'СЕТ СН'!$H$21</f>
        <v>4982.4904494800003</v>
      </c>
      <c r="F107" s="36">
        <f>SUMIFS(СВЦЭМ!$D$39:$D$782,СВЦЭМ!$A$39:$A$782,$A107,СВЦЭМ!$B$39:$B$782,F$83)+'СЕТ СН'!$H$11+СВЦЭМ!$D$10+'СЕТ СН'!$H$5-'СЕТ СН'!$H$21</f>
        <v>4988.0770296000001</v>
      </c>
      <c r="G107" s="36">
        <f>SUMIFS(СВЦЭМ!$D$39:$D$782,СВЦЭМ!$A$39:$A$782,$A107,СВЦЭМ!$B$39:$B$782,G$83)+'СЕТ СН'!$H$11+СВЦЭМ!$D$10+'СЕТ СН'!$H$5-'СЕТ СН'!$H$21</f>
        <v>4980.0794281400003</v>
      </c>
      <c r="H107" s="36">
        <f>SUMIFS(СВЦЭМ!$D$39:$D$782,СВЦЭМ!$A$39:$A$782,$A107,СВЦЭМ!$B$39:$B$782,H$83)+'СЕТ СН'!$H$11+СВЦЭМ!$D$10+'СЕТ СН'!$H$5-'СЕТ СН'!$H$21</f>
        <v>4951.1629816500008</v>
      </c>
      <c r="I107" s="36">
        <f>SUMIFS(СВЦЭМ!$D$39:$D$782,СВЦЭМ!$A$39:$A$782,$A107,СВЦЭМ!$B$39:$B$782,I$83)+'СЕТ СН'!$H$11+СВЦЭМ!$D$10+'СЕТ СН'!$H$5-'СЕТ СН'!$H$21</f>
        <v>4893.8499927299999</v>
      </c>
      <c r="J107" s="36">
        <f>SUMIFS(СВЦЭМ!$D$39:$D$782,СВЦЭМ!$A$39:$A$782,$A107,СВЦЭМ!$B$39:$B$782,J$83)+'СЕТ СН'!$H$11+СВЦЭМ!$D$10+'СЕТ СН'!$H$5-'СЕТ СН'!$H$21</f>
        <v>4840.8748346299999</v>
      </c>
      <c r="K107" s="36">
        <f>SUMIFS(СВЦЭМ!$D$39:$D$782,СВЦЭМ!$A$39:$A$782,$A107,СВЦЭМ!$B$39:$B$782,K$83)+'СЕТ СН'!$H$11+СВЦЭМ!$D$10+'СЕТ СН'!$H$5-'СЕТ СН'!$H$21</f>
        <v>4805.9474472100001</v>
      </c>
      <c r="L107" s="36">
        <f>SUMIFS(СВЦЭМ!$D$39:$D$782,СВЦЭМ!$A$39:$A$782,$A107,СВЦЭМ!$B$39:$B$782,L$83)+'СЕТ СН'!$H$11+СВЦЭМ!$D$10+'СЕТ СН'!$H$5-'СЕТ СН'!$H$21</f>
        <v>4793.0816707200001</v>
      </c>
      <c r="M107" s="36">
        <f>SUMIFS(СВЦЭМ!$D$39:$D$782,СВЦЭМ!$A$39:$A$782,$A107,СВЦЭМ!$B$39:$B$782,M$83)+'СЕТ СН'!$H$11+СВЦЭМ!$D$10+'СЕТ СН'!$H$5-'СЕТ СН'!$H$21</f>
        <v>4809.7159302199998</v>
      </c>
      <c r="N107" s="36">
        <f>SUMIFS(СВЦЭМ!$D$39:$D$782,СВЦЭМ!$A$39:$A$782,$A107,СВЦЭМ!$B$39:$B$782,N$83)+'СЕТ СН'!$H$11+СВЦЭМ!$D$10+'СЕТ СН'!$H$5-'СЕТ СН'!$H$21</f>
        <v>4822.3023548800002</v>
      </c>
      <c r="O107" s="36">
        <f>SUMIFS(СВЦЭМ!$D$39:$D$782,СВЦЭМ!$A$39:$A$782,$A107,СВЦЭМ!$B$39:$B$782,O$83)+'СЕТ СН'!$H$11+СВЦЭМ!$D$10+'СЕТ СН'!$H$5-'СЕТ СН'!$H$21</f>
        <v>4830.1098402900006</v>
      </c>
      <c r="P107" s="36">
        <f>SUMIFS(СВЦЭМ!$D$39:$D$782,СВЦЭМ!$A$39:$A$782,$A107,СВЦЭМ!$B$39:$B$782,P$83)+'СЕТ СН'!$H$11+СВЦЭМ!$D$10+'СЕТ СН'!$H$5-'СЕТ СН'!$H$21</f>
        <v>4834.5825684600004</v>
      </c>
      <c r="Q107" s="36">
        <f>SUMIFS(СВЦЭМ!$D$39:$D$782,СВЦЭМ!$A$39:$A$782,$A107,СВЦЭМ!$B$39:$B$782,Q$83)+'СЕТ СН'!$H$11+СВЦЭМ!$D$10+'СЕТ СН'!$H$5-'СЕТ СН'!$H$21</f>
        <v>4839.6340236599999</v>
      </c>
      <c r="R107" s="36">
        <f>SUMIFS(СВЦЭМ!$D$39:$D$782,СВЦЭМ!$A$39:$A$782,$A107,СВЦЭМ!$B$39:$B$782,R$83)+'СЕТ СН'!$H$11+СВЦЭМ!$D$10+'СЕТ СН'!$H$5-'СЕТ СН'!$H$21</f>
        <v>4836.9096900100003</v>
      </c>
      <c r="S107" s="36">
        <f>SUMIFS(СВЦЭМ!$D$39:$D$782,СВЦЭМ!$A$39:$A$782,$A107,СВЦЭМ!$B$39:$B$782,S$83)+'СЕТ СН'!$H$11+СВЦЭМ!$D$10+'СЕТ СН'!$H$5-'СЕТ СН'!$H$21</f>
        <v>4786.7889797099997</v>
      </c>
      <c r="T107" s="36">
        <f>SUMIFS(СВЦЭМ!$D$39:$D$782,СВЦЭМ!$A$39:$A$782,$A107,СВЦЭМ!$B$39:$B$782,T$83)+'СЕТ СН'!$H$11+СВЦЭМ!$D$10+'СЕТ СН'!$H$5-'СЕТ СН'!$H$21</f>
        <v>4751.9723012600007</v>
      </c>
      <c r="U107" s="36">
        <f>SUMIFS(СВЦЭМ!$D$39:$D$782,СВЦЭМ!$A$39:$A$782,$A107,СВЦЭМ!$B$39:$B$782,U$83)+'СЕТ СН'!$H$11+СВЦЭМ!$D$10+'СЕТ СН'!$H$5-'СЕТ СН'!$H$21</f>
        <v>4763.2725524300004</v>
      </c>
      <c r="V107" s="36">
        <f>SUMIFS(СВЦЭМ!$D$39:$D$782,СВЦЭМ!$A$39:$A$782,$A107,СВЦЭМ!$B$39:$B$782,V$83)+'СЕТ СН'!$H$11+СВЦЭМ!$D$10+'СЕТ СН'!$H$5-'СЕТ СН'!$H$21</f>
        <v>4797.7881500599997</v>
      </c>
      <c r="W107" s="36">
        <f>SUMIFS(СВЦЭМ!$D$39:$D$782,СВЦЭМ!$A$39:$A$782,$A107,СВЦЭМ!$B$39:$B$782,W$83)+'СЕТ СН'!$H$11+СВЦЭМ!$D$10+'СЕТ СН'!$H$5-'СЕТ СН'!$H$21</f>
        <v>4814.5244597700002</v>
      </c>
      <c r="X107" s="36">
        <f>SUMIFS(СВЦЭМ!$D$39:$D$782,СВЦЭМ!$A$39:$A$782,$A107,СВЦЭМ!$B$39:$B$782,X$83)+'СЕТ СН'!$H$11+СВЦЭМ!$D$10+'СЕТ СН'!$H$5-'СЕТ СН'!$H$21</f>
        <v>4822.41009536</v>
      </c>
      <c r="Y107" s="36">
        <f>SUMIFS(СВЦЭМ!$D$39:$D$782,СВЦЭМ!$A$39:$A$782,$A107,СВЦЭМ!$B$39:$B$782,Y$83)+'СЕТ СН'!$H$11+СВЦЭМ!$D$10+'СЕТ СН'!$H$5-'СЕТ СН'!$H$21</f>
        <v>4939.4417812500005</v>
      </c>
    </row>
    <row r="108" spans="1:25" ht="15.75" x14ac:dyDescent="0.2">
      <c r="A108" s="35">
        <f t="shared" si="2"/>
        <v>45255</v>
      </c>
      <c r="B108" s="36">
        <f>SUMIFS(СВЦЭМ!$D$39:$D$782,СВЦЭМ!$A$39:$A$782,$A108,СВЦЭМ!$B$39:$B$782,B$83)+'СЕТ СН'!$H$11+СВЦЭМ!$D$10+'СЕТ СН'!$H$5-'СЕТ СН'!$H$21</f>
        <v>5028.2201575899999</v>
      </c>
      <c r="C108" s="36">
        <f>SUMIFS(СВЦЭМ!$D$39:$D$782,СВЦЭМ!$A$39:$A$782,$A108,СВЦЭМ!$B$39:$B$782,C$83)+'СЕТ СН'!$H$11+СВЦЭМ!$D$10+'СЕТ СН'!$H$5-'СЕТ СН'!$H$21</f>
        <v>4997.0125144200001</v>
      </c>
      <c r="D108" s="36">
        <f>SUMIFS(СВЦЭМ!$D$39:$D$782,СВЦЭМ!$A$39:$A$782,$A108,СВЦЭМ!$B$39:$B$782,D$83)+'СЕТ СН'!$H$11+СВЦЭМ!$D$10+'СЕТ СН'!$H$5-'СЕТ СН'!$H$21</f>
        <v>5064.0891450899999</v>
      </c>
      <c r="E108" s="36">
        <f>SUMIFS(СВЦЭМ!$D$39:$D$782,СВЦЭМ!$A$39:$A$782,$A108,СВЦЭМ!$B$39:$B$782,E$83)+'СЕТ СН'!$H$11+СВЦЭМ!$D$10+'СЕТ СН'!$H$5-'СЕТ СН'!$H$21</f>
        <v>5055.3213634200001</v>
      </c>
      <c r="F108" s="36">
        <f>SUMIFS(СВЦЭМ!$D$39:$D$782,СВЦЭМ!$A$39:$A$782,$A108,СВЦЭМ!$B$39:$B$782,F$83)+'СЕТ СН'!$H$11+СВЦЭМ!$D$10+'СЕТ СН'!$H$5-'СЕТ СН'!$H$21</f>
        <v>5055.6883620400004</v>
      </c>
      <c r="G108" s="36">
        <f>SUMIFS(СВЦЭМ!$D$39:$D$782,СВЦЭМ!$A$39:$A$782,$A108,СВЦЭМ!$B$39:$B$782,G$83)+'СЕТ СН'!$H$11+СВЦЭМ!$D$10+'СЕТ СН'!$H$5-'СЕТ СН'!$H$21</f>
        <v>5071.5617123100001</v>
      </c>
      <c r="H108" s="36">
        <f>SUMIFS(СВЦЭМ!$D$39:$D$782,СВЦЭМ!$A$39:$A$782,$A108,СВЦЭМ!$B$39:$B$782,H$83)+'СЕТ СН'!$H$11+СВЦЭМ!$D$10+'СЕТ СН'!$H$5-'СЕТ СН'!$H$21</f>
        <v>5043.3041506</v>
      </c>
      <c r="I108" s="36">
        <f>SUMIFS(СВЦЭМ!$D$39:$D$782,СВЦЭМ!$A$39:$A$782,$A108,СВЦЭМ!$B$39:$B$782,I$83)+'СЕТ СН'!$H$11+СВЦЭМ!$D$10+'СЕТ СН'!$H$5-'СЕТ СН'!$H$21</f>
        <v>5035.4317527600006</v>
      </c>
      <c r="J108" s="36">
        <f>SUMIFS(СВЦЭМ!$D$39:$D$782,СВЦЭМ!$A$39:$A$782,$A108,СВЦЭМ!$B$39:$B$782,J$83)+'СЕТ СН'!$H$11+СВЦЭМ!$D$10+'СЕТ СН'!$H$5-'СЕТ СН'!$H$21</f>
        <v>4994.8353312700001</v>
      </c>
      <c r="K108" s="36">
        <f>SUMIFS(СВЦЭМ!$D$39:$D$782,СВЦЭМ!$A$39:$A$782,$A108,СВЦЭМ!$B$39:$B$782,K$83)+'СЕТ СН'!$H$11+СВЦЭМ!$D$10+'СЕТ СН'!$H$5-'СЕТ СН'!$H$21</f>
        <v>4964.0263066699999</v>
      </c>
      <c r="L108" s="36">
        <f>SUMIFS(СВЦЭМ!$D$39:$D$782,СВЦЭМ!$A$39:$A$782,$A108,СВЦЭМ!$B$39:$B$782,L$83)+'СЕТ СН'!$H$11+СВЦЭМ!$D$10+'СЕТ СН'!$H$5-'СЕТ СН'!$H$21</f>
        <v>4923.9712290900006</v>
      </c>
      <c r="M108" s="36">
        <f>SUMIFS(СВЦЭМ!$D$39:$D$782,СВЦЭМ!$A$39:$A$782,$A108,СВЦЭМ!$B$39:$B$782,M$83)+'СЕТ СН'!$H$11+СВЦЭМ!$D$10+'СЕТ СН'!$H$5-'СЕТ СН'!$H$21</f>
        <v>4915.1592969200001</v>
      </c>
      <c r="N108" s="36">
        <f>SUMIFS(СВЦЭМ!$D$39:$D$782,СВЦЭМ!$A$39:$A$782,$A108,СВЦЭМ!$B$39:$B$782,N$83)+'СЕТ СН'!$H$11+СВЦЭМ!$D$10+'СЕТ СН'!$H$5-'СЕТ СН'!$H$21</f>
        <v>4933.3487087600006</v>
      </c>
      <c r="O108" s="36">
        <f>SUMIFS(СВЦЭМ!$D$39:$D$782,СВЦЭМ!$A$39:$A$782,$A108,СВЦЭМ!$B$39:$B$782,O$83)+'СЕТ СН'!$H$11+СВЦЭМ!$D$10+'СЕТ СН'!$H$5-'СЕТ СН'!$H$21</f>
        <v>4954.5382067999999</v>
      </c>
      <c r="P108" s="36">
        <f>SUMIFS(СВЦЭМ!$D$39:$D$782,СВЦЭМ!$A$39:$A$782,$A108,СВЦЭМ!$B$39:$B$782,P$83)+'СЕТ СН'!$H$11+СВЦЭМ!$D$10+'СЕТ СН'!$H$5-'СЕТ СН'!$H$21</f>
        <v>4957.6461990900007</v>
      </c>
      <c r="Q108" s="36">
        <f>SUMIFS(СВЦЭМ!$D$39:$D$782,СВЦЭМ!$A$39:$A$782,$A108,СВЦЭМ!$B$39:$B$782,Q$83)+'СЕТ СН'!$H$11+СВЦЭМ!$D$10+'СЕТ СН'!$H$5-'СЕТ СН'!$H$21</f>
        <v>4963.8204240499999</v>
      </c>
      <c r="R108" s="36">
        <f>SUMIFS(СВЦЭМ!$D$39:$D$782,СВЦЭМ!$A$39:$A$782,$A108,СВЦЭМ!$B$39:$B$782,R$83)+'СЕТ СН'!$H$11+СВЦЭМ!$D$10+'СЕТ СН'!$H$5-'СЕТ СН'!$H$21</f>
        <v>4954.8407664900005</v>
      </c>
      <c r="S108" s="36">
        <f>SUMIFS(СВЦЭМ!$D$39:$D$782,СВЦЭМ!$A$39:$A$782,$A108,СВЦЭМ!$B$39:$B$782,S$83)+'СЕТ СН'!$H$11+СВЦЭМ!$D$10+'СЕТ СН'!$H$5-'СЕТ СН'!$H$21</f>
        <v>4923.0164200899999</v>
      </c>
      <c r="T108" s="36">
        <f>SUMIFS(СВЦЭМ!$D$39:$D$782,СВЦЭМ!$A$39:$A$782,$A108,СВЦЭМ!$B$39:$B$782,T$83)+'СЕТ СН'!$H$11+СВЦЭМ!$D$10+'СЕТ СН'!$H$5-'СЕТ СН'!$H$21</f>
        <v>4863.0064769199998</v>
      </c>
      <c r="U108" s="36">
        <f>SUMIFS(СВЦЭМ!$D$39:$D$782,СВЦЭМ!$A$39:$A$782,$A108,СВЦЭМ!$B$39:$B$782,U$83)+'СЕТ СН'!$H$11+СВЦЭМ!$D$10+'СЕТ СН'!$H$5-'СЕТ СН'!$H$21</f>
        <v>4881.2254683200008</v>
      </c>
      <c r="V108" s="36">
        <f>SUMIFS(СВЦЭМ!$D$39:$D$782,СВЦЭМ!$A$39:$A$782,$A108,СВЦЭМ!$B$39:$B$782,V$83)+'СЕТ СН'!$H$11+СВЦЭМ!$D$10+'СЕТ СН'!$H$5-'СЕТ СН'!$H$21</f>
        <v>4911.4020676199998</v>
      </c>
      <c r="W108" s="36">
        <f>SUMIFS(СВЦЭМ!$D$39:$D$782,СВЦЭМ!$A$39:$A$782,$A108,СВЦЭМ!$B$39:$B$782,W$83)+'СЕТ СН'!$H$11+СВЦЭМ!$D$10+'СЕТ СН'!$H$5-'СЕТ СН'!$H$21</f>
        <v>4927.1670302700004</v>
      </c>
      <c r="X108" s="36">
        <f>SUMIFS(СВЦЭМ!$D$39:$D$782,СВЦЭМ!$A$39:$A$782,$A108,СВЦЭМ!$B$39:$B$782,X$83)+'СЕТ СН'!$H$11+СВЦЭМ!$D$10+'СЕТ СН'!$H$5-'СЕТ СН'!$H$21</f>
        <v>4943.22453726</v>
      </c>
      <c r="Y108" s="36">
        <f>SUMIFS(СВЦЭМ!$D$39:$D$782,СВЦЭМ!$A$39:$A$782,$A108,СВЦЭМ!$B$39:$B$782,Y$83)+'СЕТ СН'!$H$11+СВЦЭМ!$D$10+'СЕТ СН'!$H$5-'СЕТ СН'!$H$21</f>
        <v>4968.5557110200007</v>
      </c>
    </row>
    <row r="109" spans="1:25" ht="15.75" x14ac:dyDescent="0.2">
      <c r="A109" s="35">
        <f t="shared" si="2"/>
        <v>45256</v>
      </c>
      <c r="B109" s="36">
        <f>SUMIFS(СВЦЭМ!$D$39:$D$782,СВЦЭМ!$A$39:$A$782,$A109,СВЦЭМ!$B$39:$B$782,B$83)+'СЕТ СН'!$H$11+СВЦЭМ!$D$10+'СЕТ СН'!$H$5-'СЕТ СН'!$H$21</f>
        <v>5041.9451628200004</v>
      </c>
      <c r="C109" s="36">
        <f>SUMIFS(СВЦЭМ!$D$39:$D$782,СВЦЭМ!$A$39:$A$782,$A109,СВЦЭМ!$B$39:$B$782,C$83)+'СЕТ СН'!$H$11+СВЦЭМ!$D$10+'СЕТ СН'!$H$5-'СЕТ СН'!$H$21</f>
        <v>5022.2377347399997</v>
      </c>
      <c r="D109" s="36">
        <f>SUMIFS(СВЦЭМ!$D$39:$D$782,СВЦЭМ!$A$39:$A$782,$A109,СВЦЭМ!$B$39:$B$782,D$83)+'СЕТ СН'!$H$11+СВЦЭМ!$D$10+'СЕТ СН'!$H$5-'СЕТ СН'!$H$21</f>
        <v>5028.1678886400005</v>
      </c>
      <c r="E109" s="36">
        <f>SUMIFS(СВЦЭМ!$D$39:$D$782,СВЦЭМ!$A$39:$A$782,$A109,СВЦЭМ!$B$39:$B$782,E$83)+'СЕТ СН'!$H$11+СВЦЭМ!$D$10+'СЕТ СН'!$H$5-'СЕТ СН'!$H$21</f>
        <v>5044.1490099600005</v>
      </c>
      <c r="F109" s="36">
        <f>SUMIFS(СВЦЭМ!$D$39:$D$782,СВЦЭМ!$A$39:$A$782,$A109,СВЦЭМ!$B$39:$B$782,F$83)+'СЕТ СН'!$H$11+СВЦЭМ!$D$10+'СЕТ СН'!$H$5-'СЕТ СН'!$H$21</f>
        <v>5042.0370008999998</v>
      </c>
      <c r="G109" s="36">
        <f>SUMIFS(СВЦЭМ!$D$39:$D$782,СВЦЭМ!$A$39:$A$782,$A109,СВЦЭМ!$B$39:$B$782,G$83)+'СЕТ СН'!$H$11+СВЦЭМ!$D$10+'СЕТ СН'!$H$5-'СЕТ СН'!$H$21</f>
        <v>5026.8706386200001</v>
      </c>
      <c r="H109" s="36">
        <f>SUMIFS(СВЦЭМ!$D$39:$D$782,СВЦЭМ!$A$39:$A$782,$A109,СВЦЭМ!$B$39:$B$782,H$83)+'СЕТ СН'!$H$11+СВЦЭМ!$D$10+'СЕТ СН'!$H$5-'СЕТ СН'!$H$21</f>
        <v>5008.9345849000001</v>
      </c>
      <c r="I109" s="36">
        <f>SUMIFS(СВЦЭМ!$D$39:$D$782,СВЦЭМ!$A$39:$A$782,$A109,СВЦЭМ!$B$39:$B$782,I$83)+'СЕТ СН'!$H$11+СВЦЭМ!$D$10+'СЕТ СН'!$H$5-'СЕТ СН'!$H$21</f>
        <v>4993.0525849100004</v>
      </c>
      <c r="J109" s="36">
        <f>SUMIFS(СВЦЭМ!$D$39:$D$782,СВЦЭМ!$A$39:$A$782,$A109,СВЦЭМ!$B$39:$B$782,J$83)+'СЕТ СН'!$H$11+СВЦЭМ!$D$10+'СЕТ СН'!$H$5-'СЕТ СН'!$H$21</f>
        <v>4976.5651107900003</v>
      </c>
      <c r="K109" s="36">
        <f>SUMIFS(СВЦЭМ!$D$39:$D$782,СВЦЭМ!$A$39:$A$782,$A109,СВЦЭМ!$B$39:$B$782,K$83)+'СЕТ СН'!$H$11+СВЦЭМ!$D$10+'СЕТ СН'!$H$5-'СЕТ СН'!$H$21</f>
        <v>4909.8170518100005</v>
      </c>
      <c r="L109" s="36">
        <f>SUMIFS(СВЦЭМ!$D$39:$D$782,СВЦЭМ!$A$39:$A$782,$A109,СВЦЭМ!$B$39:$B$782,L$83)+'СЕТ СН'!$H$11+СВЦЭМ!$D$10+'СЕТ СН'!$H$5-'СЕТ СН'!$H$21</f>
        <v>4880.9015512300002</v>
      </c>
      <c r="M109" s="36">
        <f>SUMIFS(СВЦЭМ!$D$39:$D$782,СВЦЭМ!$A$39:$A$782,$A109,СВЦЭМ!$B$39:$B$782,M$83)+'СЕТ СН'!$H$11+СВЦЭМ!$D$10+'СЕТ СН'!$H$5-'СЕТ СН'!$H$21</f>
        <v>4875.08607674</v>
      </c>
      <c r="N109" s="36">
        <f>SUMIFS(СВЦЭМ!$D$39:$D$782,СВЦЭМ!$A$39:$A$782,$A109,СВЦЭМ!$B$39:$B$782,N$83)+'СЕТ СН'!$H$11+СВЦЭМ!$D$10+'СЕТ СН'!$H$5-'СЕТ СН'!$H$21</f>
        <v>4878.98603164</v>
      </c>
      <c r="O109" s="36">
        <f>SUMIFS(СВЦЭМ!$D$39:$D$782,СВЦЭМ!$A$39:$A$782,$A109,СВЦЭМ!$B$39:$B$782,O$83)+'СЕТ СН'!$H$11+СВЦЭМ!$D$10+'СЕТ СН'!$H$5-'СЕТ СН'!$H$21</f>
        <v>4912.2570162500006</v>
      </c>
      <c r="P109" s="36">
        <f>SUMIFS(СВЦЭМ!$D$39:$D$782,СВЦЭМ!$A$39:$A$782,$A109,СВЦЭМ!$B$39:$B$782,P$83)+'СЕТ СН'!$H$11+СВЦЭМ!$D$10+'СЕТ СН'!$H$5-'СЕТ СН'!$H$21</f>
        <v>4920.6325089000002</v>
      </c>
      <c r="Q109" s="36">
        <f>SUMIFS(СВЦЭМ!$D$39:$D$782,СВЦЭМ!$A$39:$A$782,$A109,СВЦЭМ!$B$39:$B$782,Q$83)+'СЕТ СН'!$H$11+СВЦЭМ!$D$10+'СЕТ СН'!$H$5-'СЕТ СН'!$H$21</f>
        <v>4921.1885172300008</v>
      </c>
      <c r="R109" s="36">
        <f>SUMIFS(СВЦЭМ!$D$39:$D$782,СВЦЭМ!$A$39:$A$782,$A109,СВЦЭМ!$B$39:$B$782,R$83)+'СЕТ СН'!$H$11+СВЦЭМ!$D$10+'СЕТ СН'!$H$5-'СЕТ СН'!$H$21</f>
        <v>4922.5313104800007</v>
      </c>
      <c r="S109" s="36">
        <f>SUMIFS(СВЦЭМ!$D$39:$D$782,СВЦЭМ!$A$39:$A$782,$A109,СВЦЭМ!$B$39:$B$782,S$83)+'СЕТ СН'!$H$11+СВЦЭМ!$D$10+'СЕТ СН'!$H$5-'СЕТ СН'!$H$21</f>
        <v>4853.2485319400002</v>
      </c>
      <c r="T109" s="36">
        <f>SUMIFS(СВЦЭМ!$D$39:$D$782,СВЦЭМ!$A$39:$A$782,$A109,СВЦЭМ!$B$39:$B$782,T$83)+'СЕТ СН'!$H$11+СВЦЭМ!$D$10+'СЕТ СН'!$H$5-'СЕТ СН'!$H$21</f>
        <v>4797.6160931600007</v>
      </c>
      <c r="U109" s="36">
        <f>SUMIFS(СВЦЭМ!$D$39:$D$782,СВЦЭМ!$A$39:$A$782,$A109,СВЦЭМ!$B$39:$B$782,U$83)+'СЕТ СН'!$H$11+СВЦЭМ!$D$10+'СЕТ СН'!$H$5-'СЕТ СН'!$H$21</f>
        <v>4822.2537831600002</v>
      </c>
      <c r="V109" s="36">
        <f>SUMIFS(СВЦЭМ!$D$39:$D$782,СВЦЭМ!$A$39:$A$782,$A109,СВЦЭМ!$B$39:$B$782,V$83)+'СЕТ СН'!$H$11+СВЦЭМ!$D$10+'СЕТ СН'!$H$5-'СЕТ СН'!$H$21</f>
        <v>4851.6266655600002</v>
      </c>
      <c r="W109" s="36">
        <f>SUMIFS(СВЦЭМ!$D$39:$D$782,СВЦЭМ!$A$39:$A$782,$A109,СВЦЭМ!$B$39:$B$782,W$83)+'СЕТ СН'!$H$11+СВЦЭМ!$D$10+'СЕТ СН'!$H$5-'СЕТ СН'!$H$21</f>
        <v>4868.8478487299999</v>
      </c>
      <c r="X109" s="36">
        <f>SUMIFS(СВЦЭМ!$D$39:$D$782,СВЦЭМ!$A$39:$A$782,$A109,СВЦЭМ!$B$39:$B$782,X$83)+'СЕТ СН'!$H$11+СВЦЭМ!$D$10+'СЕТ СН'!$H$5-'СЕТ СН'!$H$21</f>
        <v>4883.0599414200005</v>
      </c>
      <c r="Y109" s="36">
        <f>SUMIFS(СВЦЭМ!$D$39:$D$782,СВЦЭМ!$A$39:$A$782,$A109,СВЦЭМ!$B$39:$B$782,Y$83)+'СЕТ СН'!$H$11+СВЦЭМ!$D$10+'СЕТ СН'!$H$5-'СЕТ СН'!$H$21</f>
        <v>4919.5360129000001</v>
      </c>
    </row>
    <row r="110" spans="1:25" ht="15.75" x14ac:dyDescent="0.2">
      <c r="A110" s="35">
        <f t="shared" si="2"/>
        <v>45257</v>
      </c>
      <c r="B110" s="36">
        <f>SUMIFS(СВЦЭМ!$D$39:$D$782,СВЦЭМ!$A$39:$A$782,$A110,СВЦЭМ!$B$39:$B$782,B$83)+'СЕТ СН'!$H$11+СВЦЭМ!$D$10+'СЕТ СН'!$H$5-'СЕТ СН'!$H$21</f>
        <v>5012.1712749400003</v>
      </c>
      <c r="C110" s="36">
        <f>SUMIFS(СВЦЭМ!$D$39:$D$782,СВЦЭМ!$A$39:$A$782,$A110,СВЦЭМ!$B$39:$B$782,C$83)+'СЕТ СН'!$H$11+СВЦЭМ!$D$10+'СЕТ СН'!$H$5-'СЕТ СН'!$H$21</f>
        <v>5062.3093046499998</v>
      </c>
      <c r="D110" s="36">
        <f>SUMIFS(СВЦЭМ!$D$39:$D$782,СВЦЭМ!$A$39:$A$782,$A110,СВЦЭМ!$B$39:$B$782,D$83)+'СЕТ СН'!$H$11+СВЦЭМ!$D$10+'СЕТ СН'!$H$5-'СЕТ СН'!$H$21</f>
        <v>5064.0141835700006</v>
      </c>
      <c r="E110" s="36">
        <f>SUMIFS(СВЦЭМ!$D$39:$D$782,СВЦЭМ!$A$39:$A$782,$A110,СВЦЭМ!$B$39:$B$782,E$83)+'СЕТ СН'!$H$11+СВЦЭМ!$D$10+'СЕТ СН'!$H$5-'СЕТ СН'!$H$21</f>
        <v>5066.8508115900004</v>
      </c>
      <c r="F110" s="36">
        <f>SUMIFS(СВЦЭМ!$D$39:$D$782,СВЦЭМ!$A$39:$A$782,$A110,СВЦЭМ!$B$39:$B$782,F$83)+'СЕТ СН'!$H$11+СВЦЭМ!$D$10+'СЕТ СН'!$H$5-'СЕТ СН'!$H$21</f>
        <v>5078.66250571</v>
      </c>
      <c r="G110" s="36">
        <f>SUMIFS(СВЦЭМ!$D$39:$D$782,СВЦЭМ!$A$39:$A$782,$A110,СВЦЭМ!$B$39:$B$782,G$83)+'СЕТ СН'!$H$11+СВЦЭМ!$D$10+'СЕТ СН'!$H$5-'СЕТ СН'!$H$21</f>
        <v>5072.8321619899998</v>
      </c>
      <c r="H110" s="36">
        <f>SUMIFS(СВЦЭМ!$D$39:$D$782,СВЦЭМ!$A$39:$A$782,$A110,СВЦЭМ!$B$39:$B$782,H$83)+'СЕТ СН'!$H$11+СВЦЭМ!$D$10+'СЕТ СН'!$H$5-'СЕТ СН'!$H$21</f>
        <v>5022.9086816899999</v>
      </c>
      <c r="I110" s="36">
        <f>SUMIFS(СВЦЭМ!$D$39:$D$782,СВЦЭМ!$A$39:$A$782,$A110,СВЦЭМ!$B$39:$B$782,I$83)+'СЕТ СН'!$H$11+СВЦЭМ!$D$10+'СЕТ СН'!$H$5-'СЕТ СН'!$H$21</f>
        <v>4948.0977328500003</v>
      </c>
      <c r="J110" s="36">
        <f>SUMIFS(СВЦЭМ!$D$39:$D$782,СВЦЭМ!$A$39:$A$782,$A110,СВЦЭМ!$B$39:$B$782,J$83)+'СЕТ СН'!$H$11+СВЦЭМ!$D$10+'СЕТ СН'!$H$5-'СЕТ СН'!$H$21</f>
        <v>4906.1777609700002</v>
      </c>
      <c r="K110" s="36">
        <f>SUMIFS(СВЦЭМ!$D$39:$D$782,СВЦЭМ!$A$39:$A$782,$A110,СВЦЭМ!$B$39:$B$782,K$83)+'СЕТ СН'!$H$11+СВЦЭМ!$D$10+'СЕТ СН'!$H$5-'СЕТ СН'!$H$21</f>
        <v>4893.4800529599997</v>
      </c>
      <c r="L110" s="36">
        <f>SUMIFS(СВЦЭМ!$D$39:$D$782,СВЦЭМ!$A$39:$A$782,$A110,СВЦЭМ!$B$39:$B$782,L$83)+'СЕТ СН'!$H$11+СВЦЭМ!$D$10+'СЕТ СН'!$H$5-'СЕТ СН'!$H$21</f>
        <v>4871.3110105400001</v>
      </c>
      <c r="M110" s="36">
        <f>SUMIFS(СВЦЭМ!$D$39:$D$782,СВЦЭМ!$A$39:$A$782,$A110,СВЦЭМ!$B$39:$B$782,M$83)+'СЕТ СН'!$H$11+СВЦЭМ!$D$10+'СЕТ СН'!$H$5-'СЕТ СН'!$H$21</f>
        <v>4886.5850493800008</v>
      </c>
      <c r="N110" s="36">
        <f>SUMIFS(СВЦЭМ!$D$39:$D$782,СВЦЭМ!$A$39:$A$782,$A110,СВЦЭМ!$B$39:$B$782,N$83)+'СЕТ СН'!$H$11+СВЦЭМ!$D$10+'СЕТ СН'!$H$5-'СЕТ СН'!$H$21</f>
        <v>4891.22770081</v>
      </c>
      <c r="O110" s="36">
        <f>SUMIFS(СВЦЭМ!$D$39:$D$782,СВЦЭМ!$A$39:$A$782,$A110,СВЦЭМ!$B$39:$B$782,O$83)+'СЕТ СН'!$H$11+СВЦЭМ!$D$10+'СЕТ СН'!$H$5-'СЕТ СН'!$H$21</f>
        <v>4898.5180291400002</v>
      </c>
      <c r="P110" s="36">
        <f>SUMIFS(СВЦЭМ!$D$39:$D$782,СВЦЭМ!$A$39:$A$782,$A110,СВЦЭМ!$B$39:$B$782,P$83)+'СЕТ СН'!$H$11+СВЦЭМ!$D$10+'СЕТ СН'!$H$5-'СЕТ СН'!$H$21</f>
        <v>4906.0461570000007</v>
      </c>
      <c r="Q110" s="36">
        <f>SUMIFS(СВЦЭМ!$D$39:$D$782,СВЦЭМ!$A$39:$A$782,$A110,СВЦЭМ!$B$39:$B$782,Q$83)+'СЕТ СН'!$H$11+СВЦЭМ!$D$10+'СЕТ СН'!$H$5-'СЕТ СН'!$H$21</f>
        <v>4915.1742384099998</v>
      </c>
      <c r="R110" s="36">
        <f>SUMIFS(СВЦЭМ!$D$39:$D$782,СВЦЭМ!$A$39:$A$782,$A110,СВЦЭМ!$B$39:$B$782,R$83)+'СЕТ СН'!$H$11+СВЦЭМ!$D$10+'СЕТ СН'!$H$5-'СЕТ СН'!$H$21</f>
        <v>4901.5534491400003</v>
      </c>
      <c r="S110" s="36">
        <f>SUMIFS(СВЦЭМ!$D$39:$D$782,СВЦЭМ!$A$39:$A$782,$A110,СВЦЭМ!$B$39:$B$782,S$83)+'СЕТ СН'!$H$11+СВЦЭМ!$D$10+'СЕТ СН'!$H$5-'СЕТ СН'!$H$21</f>
        <v>4870.8855760700008</v>
      </c>
      <c r="T110" s="36">
        <f>SUMIFS(СВЦЭМ!$D$39:$D$782,СВЦЭМ!$A$39:$A$782,$A110,СВЦЭМ!$B$39:$B$782,T$83)+'СЕТ СН'!$H$11+СВЦЭМ!$D$10+'СЕТ СН'!$H$5-'СЕТ СН'!$H$21</f>
        <v>4814.6678455399997</v>
      </c>
      <c r="U110" s="36">
        <f>SUMIFS(СВЦЭМ!$D$39:$D$782,СВЦЭМ!$A$39:$A$782,$A110,СВЦЭМ!$B$39:$B$782,U$83)+'СЕТ СН'!$H$11+СВЦЭМ!$D$10+'СЕТ СН'!$H$5-'СЕТ СН'!$H$21</f>
        <v>4823.2273884000006</v>
      </c>
      <c r="V110" s="36">
        <f>SUMIFS(СВЦЭМ!$D$39:$D$782,СВЦЭМ!$A$39:$A$782,$A110,СВЦЭМ!$B$39:$B$782,V$83)+'СЕТ СН'!$H$11+СВЦЭМ!$D$10+'СЕТ СН'!$H$5-'СЕТ СН'!$H$21</f>
        <v>4837.0429838600003</v>
      </c>
      <c r="W110" s="36">
        <f>SUMIFS(СВЦЭМ!$D$39:$D$782,СВЦЭМ!$A$39:$A$782,$A110,СВЦЭМ!$B$39:$B$782,W$83)+'СЕТ СН'!$H$11+СВЦЭМ!$D$10+'СЕТ СН'!$H$5-'СЕТ СН'!$H$21</f>
        <v>4849.7677883100005</v>
      </c>
      <c r="X110" s="36">
        <f>SUMIFS(СВЦЭМ!$D$39:$D$782,СВЦЭМ!$A$39:$A$782,$A110,СВЦЭМ!$B$39:$B$782,X$83)+'СЕТ СН'!$H$11+СВЦЭМ!$D$10+'СЕТ СН'!$H$5-'СЕТ СН'!$H$21</f>
        <v>4886.0092690900001</v>
      </c>
      <c r="Y110" s="36">
        <f>SUMIFS(СВЦЭМ!$D$39:$D$782,СВЦЭМ!$A$39:$A$782,$A110,СВЦЭМ!$B$39:$B$782,Y$83)+'СЕТ СН'!$H$11+СВЦЭМ!$D$10+'СЕТ СН'!$H$5-'СЕТ СН'!$H$21</f>
        <v>4905.1987526800003</v>
      </c>
    </row>
    <row r="111" spans="1:25" ht="15.75" x14ac:dyDescent="0.2">
      <c r="A111" s="35">
        <f t="shared" si="2"/>
        <v>45258</v>
      </c>
      <c r="B111" s="36">
        <f>SUMIFS(СВЦЭМ!$D$39:$D$782,СВЦЭМ!$A$39:$A$782,$A111,СВЦЭМ!$B$39:$B$782,B$83)+'СЕТ СН'!$H$11+СВЦЭМ!$D$10+'СЕТ СН'!$H$5-'СЕТ СН'!$H$21</f>
        <v>4837.5059323300002</v>
      </c>
      <c r="C111" s="36">
        <f>SUMIFS(СВЦЭМ!$D$39:$D$782,СВЦЭМ!$A$39:$A$782,$A111,СВЦЭМ!$B$39:$B$782,C$83)+'СЕТ СН'!$H$11+СВЦЭМ!$D$10+'СЕТ СН'!$H$5-'СЕТ СН'!$H$21</f>
        <v>4889.6228891800001</v>
      </c>
      <c r="D111" s="36">
        <f>SUMIFS(СВЦЭМ!$D$39:$D$782,СВЦЭМ!$A$39:$A$782,$A111,СВЦЭМ!$B$39:$B$782,D$83)+'СЕТ СН'!$H$11+СВЦЭМ!$D$10+'СЕТ СН'!$H$5-'СЕТ СН'!$H$21</f>
        <v>4938.9668514800005</v>
      </c>
      <c r="E111" s="36">
        <f>SUMIFS(СВЦЭМ!$D$39:$D$782,СВЦЭМ!$A$39:$A$782,$A111,СВЦЭМ!$B$39:$B$782,E$83)+'СЕТ СН'!$H$11+СВЦЭМ!$D$10+'СЕТ СН'!$H$5-'СЕТ СН'!$H$21</f>
        <v>4928.0824605200005</v>
      </c>
      <c r="F111" s="36">
        <f>SUMIFS(СВЦЭМ!$D$39:$D$782,СВЦЭМ!$A$39:$A$782,$A111,СВЦЭМ!$B$39:$B$782,F$83)+'СЕТ СН'!$H$11+СВЦЭМ!$D$10+'СЕТ СН'!$H$5-'СЕТ СН'!$H$21</f>
        <v>4933.8062031500003</v>
      </c>
      <c r="G111" s="36">
        <f>SUMIFS(СВЦЭМ!$D$39:$D$782,СВЦЭМ!$A$39:$A$782,$A111,СВЦЭМ!$B$39:$B$782,G$83)+'СЕТ СН'!$H$11+СВЦЭМ!$D$10+'СЕТ СН'!$H$5-'СЕТ СН'!$H$21</f>
        <v>4934.3852883700001</v>
      </c>
      <c r="H111" s="36">
        <f>SUMIFS(СВЦЭМ!$D$39:$D$782,СВЦЭМ!$A$39:$A$782,$A111,СВЦЭМ!$B$39:$B$782,H$83)+'СЕТ СН'!$H$11+СВЦЭМ!$D$10+'СЕТ СН'!$H$5-'СЕТ СН'!$H$21</f>
        <v>4869.0681192299999</v>
      </c>
      <c r="I111" s="36">
        <f>SUMIFS(СВЦЭМ!$D$39:$D$782,СВЦЭМ!$A$39:$A$782,$A111,СВЦЭМ!$B$39:$B$782,I$83)+'СЕТ СН'!$H$11+СВЦЭМ!$D$10+'СЕТ СН'!$H$5-'СЕТ СН'!$H$21</f>
        <v>4823.7953781699998</v>
      </c>
      <c r="J111" s="36">
        <f>SUMIFS(СВЦЭМ!$D$39:$D$782,СВЦЭМ!$A$39:$A$782,$A111,СВЦЭМ!$B$39:$B$782,J$83)+'СЕТ СН'!$H$11+СВЦЭМ!$D$10+'СЕТ СН'!$H$5-'СЕТ СН'!$H$21</f>
        <v>4778.4762208500006</v>
      </c>
      <c r="K111" s="36">
        <f>SUMIFS(СВЦЭМ!$D$39:$D$782,СВЦЭМ!$A$39:$A$782,$A111,СВЦЭМ!$B$39:$B$782,K$83)+'СЕТ СН'!$H$11+СВЦЭМ!$D$10+'СЕТ СН'!$H$5-'СЕТ СН'!$H$21</f>
        <v>4766.8135725100001</v>
      </c>
      <c r="L111" s="36">
        <f>SUMIFS(СВЦЭМ!$D$39:$D$782,СВЦЭМ!$A$39:$A$782,$A111,СВЦЭМ!$B$39:$B$782,L$83)+'СЕТ СН'!$H$11+СВЦЭМ!$D$10+'СЕТ СН'!$H$5-'СЕТ СН'!$H$21</f>
        <v>4752.1523703100002</v>
      </c>
      <c r="M111" s="36">
        <f>SUMIFS(СВЦЭМ!$D$39:$D$782,СВЦЭМ!$A$39:$A$782,$A111,СВЦЭМ!$B$39:$B$782,M$83)+'СЕТ СН'!$H$11+СВЦЭМ!$D$10+'СЕТ СН'!$H$5-'СЕТ СН'!$H$21</f>
        <v>4765.3899877900003</v>
      </c>
      <c r="N111" s="36">
        <f>SUMIFS(СВЦЭМ!$D$39:$D$782,СВЦЭМ!$A$39:$A$782,$A111,СВЦЭМ!$B$39:$B$782,N$83)+'СЕТ СН'!$H$11+СВЦЭМ!$D$10+'СЕТ СН'!$H$5-'СЕТ СН'!$H$21</f>
        <v>4762.1970915700003</v>
      </c>
      <c r="O111" s="36">
        <f>SUMIFS(СВЦЭМ!$D$39:$D$782,СВЦЭМ!$A$39:$A$782,$A111,СВЦЭМ!$B$39:$B$782,O$83)+'СЕТ СН'!$H$11+СВЦЭМ!$D$10+'СЕТ СН'!$H$5-'СЕТ СН'!$H$21</f>
        <v>4775.4564428399999</v>
      </c>
      <c r="P111" s="36">
        <f>SUMIFS(СВЦЭМ!$D$39:$D$782,СВЦЭМ!$A$39:$A$782,$A111,СВЦЭМ!$B$39:$B$782,P$83)+'СЕТ СН'!$H$11+СВЦЭМ!$D$10+'СЕТ СН'!$H$5-'СЕТ СН'!$H$21</f>
        <v>4784.6609417100008</v>
      </c>
      <c r="Q111" s="36">
        <f>SUMIFS(СВЦЭМ!$D$39:$D$782,СВЦЭМ!$A$39:$A$782,$A111,СВЦЭМ!$B$39:$B$782,Q$83)+'СЕТ СН'!$H$11+СВЦЭМ!$D$10+'СЕТ СН'!$H$5-'СЕТ СН'!$H$21</f>
        <v>4791.4187357500005</v>
      </c>
      <c r="R111" s="36">
        <f>SUMIFS(СВЦЭМ!$D$39:$D$782,СВЦЭМ!$A$39:$A$782,$A111,СВЦЭМ!$B$39:$B$782,R$83)+'СЕТ СН'!$H$11+СВЦЭМ!$D$10+'СЕТ СН'!$H$5-'СЕТ СН'!$H$21</f>
        <v>4785.9114918200003</v>
      </c>
      <c r="S111" s="36">
        <f>SUMIFS(СВЦЭМ!$D$39:$D$782,СВЦЭМ!$A$39:$A$782,$A111,СВЦЭМ!$B$39:$B$782,S$83)+'СЕТ СН'!$H$11+СВЦЭМ!$D$10+'СЕТ СН'!$H$5-'СЕТ СН'!$H$21</f>
        <v>4748.6179014400004</v>
      </c>
      <c r="T111" s="36">
        <f>SUMIFS(СВЦЭМ!$D$39:$D$782,СВЦЭМ!$A$39:$A$782,$A111,СВЦЭМ!$B$39:$B$782,T$83)+'СЕТ СН'!$H$11+СВЦЭМ!$D$10+'СЕТ СН'!$H$5-'СЕТ СН'!$H$21</f>
        <v>4709.7847510199999</v>
      </c>
      <c r="U111" s="36">
        <f>SUMIFS(СВЦЭМ!$D$39:$D$782,СВЦЭМ!$A$39:$A$782,$A111,СВЦЭМ!$B$39:$B$782,U$83)+'СЕТ СН'!$H$11+СВЦЭМ!$D$10+'СЕТ СН'!$H$5-'СЕТ СН'!$H$21</f>
        <v>4730.8688591200007</v>
      </c>
      <c r="V111" s="36">
        <f>SUMIFS(СВЦЭМ!$D$39:$D$782,СВЦЭМ!$A$39:$A$782,$A111,СВЦЭМ!$B$39:$B$782,V$83)+'СЕТ СН'!$H$11+СВЦЭМ!$D$10+'СЕТ СН'!$H$5-'СЕТ СН'!$H$21</f>
        <v>4752.7047176699998</v>
      </c>
      <c r="W111" s="36">
        <f>SUMIFS(СВЦЭМ!$D$39:$D$782,СВЦЭМ!$A$39:$A$782,$A111,СВЦЭМ!$B$39:$B$782,W$83)+'СЕТ СН'!$H$11+СВЦЭМ!$D$10+'СЕТ СН'!$H$5-'СЕТ СН'!$H$21</f>
        <v>4771.6098251399999</v>
      </c>
      <c r="X111" s="36">
        <f>SUMIFS(СВЦЭМ!$D$39:$D$782,СВЦЭМ!$A$39:$A$782,$A111,СВЦЭМ!$B$39:$B$782,X$83)+'СЕТ СН'!$H$11+СВЦЭМ!$D$10+'СЕТ СН'!$H$5-'СЕТ СН'!$H$21</f>
        <v>4782.2524446200005</v>
      </c>
      <c r="Y111" s="36">
        <f>SUMIFS(СВЦЭМ!$D$39:$D$782,СВЦЭМ!$A$39:$A$782,$A111,СВЦЭМ!$B$39:$B$782,Y$83)+'СЕТ СН'!$H$11+СВЦЭМ!$D$10+'СЕТ СН'!$H$5-'СЕТ СН'!$H$21</f>
        <v>4795.3040434700006</v>
      </c>
    </row>
    <row r="112" spans="1:25" ht="15.75" x14ac:dyDescent="0.2">
      <c r="A112" s="35">
        <f t="shared" si="2"/>
        <v>45259</v>
      </c>
      <c r="B112" s="36">
        <f>SUMIFS(СВЦЭМ!$D$39:$D$782,СВЦЭМ!$A$39:$A$782,$A112,СВЦЭМ!$B$39:$B$782,B$83)+'СЕТ СН'!$H$11+СВЦЭМ!$D$10+'СЕТ СН'!$H$5-'СЕТ СН'!$H$21</f>
        <v>4775.3175937000005</v>
      </c>
      <c r="C112" s="36">
        <f>SUMIFS(СВЦЭМ!$D$39:$D$782,СВЦЭМ!$A$39:$A$782,$A112,СВЦЭМ!$B$39:$B$782,C$83)+'СЕТ СН'!$H$11+СВЦЭМ!$D$10+'СЕТ СН'!$H$5-'СЕТ СН'!$H$21</f>
        <v>4853.5714545299998</v>
      </c>
      <c r="D112" s="36">
        <f>SUMIFS(СВЦЭМ!$D$39:$D$782,СВЦЭМ!$A$39:$A$782,$A112,СВЦЭМ!$B$39:$B$782,D$83)+'СЕТ СН'!$H$11+СВЦЭМ!$D$10+'СЕТ СН'!$H$5-'СЕТ СН'!$H$21</f>
        <v>4910.12074854</v>
      </c>
      <c r="E112" s="36">
        <f>SUMIFS(СВЦЭМ!$D$39:$D$782,СВЦЭМ!$A$39:$A$782,$A112,СВЦЭМ!$B$39:$B$782,E$83)+'СЕТ СН'!$H$11+СВЦЭМ!$D$10+'СЕТ СН'!$H$5-'СЕТ СН'!$H$21</f>
        <v>4916.9878109600004</v>
      </c>
      <c r="F112" s="36">
        <f>SUMIFS(СВЦЭМ!$D$39:$D$782,СВЦЭМ!$A$39:$A$782,$A112,СВЦЭМ!$B$39:$B$782,F$83)+'СЕТ СН'!$H$11+СВЦЭМ!$D$10+'СЕТ СН'!$H$5-'СЕТ СН'!$H$21</f>
        <v>4914.7466796000008</v>
      </c>
      <c r="G112" s="36">
        <f>SUMIFS(СВЦЭМ!$D$39:$D$782,СВЦЭМ!$A$39:$A$782,$A112,СВЦЭМ!$B$39:$B$782,G$83)+'СЕТ СН'!$H$11+СВЦЭМ!$D$10+'СЕТ СН'!$H$5-'СЕТ СН'!$H$21</f>
        <v>4898.6143149700001</v>
      </c>
      <c r="H112" s="36">
        <f>SUMIFS(СВЦЭМ!$D$39:$D$782,СВЦЭМ!$A$39:$A$782,$A112,СВЦЭМ!$B$39:$B$782,H$83)+'СЕТ СН'!$H$11+СВЦЭМ!$D$10+'СЕТ СН'!$H$5-'СЕТ СН'!$H$21</f>
        <v>4868.5796093099998</v>
      </c>
      <c r="I112" s="36">
        <f>SUMIFS(СВЦЭМ!$D$39:$D$782,СВЦЭМ!$A$39:$A$782,$A112,СВЦЭМ!$B$39:$B$782,I$83)+'СЕТ СН'!$H$11+СВЦЭМ!$D$10+'СЕТ СН'!$H$5-'СЕТ СН'!$H$21</f>
        <v>4816.1709351899999</v>
      </c>
      <c r="J112" s="36">
        <f>SUMIFS(СВЦЭМ!$D$39:$D$782,СВЦЭМ!$A$39:$A$782,$A112,СВЦЭМ!$B$39:$B$782,J$83)+'СЕТ СН'!$H$11+СВЦЭМ!$D$10+'СЕТ СН'!$H$5-'СЕТ СН'!$H$21</f>
        <v>4787.1973066099999</v>
      </c>
      <c r="K112" s="36">
        <f>SUMIFS(СВЦЭМ!$D$39:$D$782,СВЦЭМ!$A$39:$A$782,$A112,СВЦЭМ!$B$39:$B$782,K$83)+'СЕТ СН'!$H$11+СВЦЭМ!$D$10+'СЕТ СН'!$H$5-'СЕТ СН'!$H$21</f>
        <v>4761.2829538000005</v>
      </c>
      <c r="L112" s="36">
        <f>SUMIFS(СВЦЭМ!$D$39:$D$782,СВЦЭМ!$A$39:$A$782,$A112,СВЦЭМ!$B$39:$B$782,L$83)+'СЕТ СН'!$H$11+СВЦЭМ!$D$10+'СЕТ СН'!$H$5-'СЕТ СН'!$H$21</f>
        <v>4754.8420889099998</v>
      </c>
      <c r="M112" s="36">
        <f>SUMIFS(СВЦЭМ!$D$39:$D$782,СВЦЭМ!$A$39:$A$782,$A112,СВЦЭМ!$B$39:$B$782,M$83)+'СЕТ СН'!$H$11+СВЦЭМ!$D$10+'СЕТ СН'!$H$5-'СЕТ СН'!$H$21</f>
        <v>4757.2670049400003</v>
      </c>
      <c r="N112" s="36">
        <f>SUMIFS(СВЦЭМ!$D$39:$D$782,СВЦЭМ!$A$39:$A$782,$A112,СВЦЭМ!$B$39:$B$782,N$83)+'СЕТ СН'!$H$11+СВЦЭМ!$D$10+'СЕТ СН'!$H$5-'СЕТ СН'!$H$21</f>
        <v>4773.2461861700003</v>
      </c>
      <c r="O112" s="36">
        <f>SUMIFS(СВЦЭМ!$D$39:$D$782,СВЦЭМ!$A$39:$A$782,$A112,СВЦЭМ!$B$39:$B$782,O$83)+'СЕТ СН'!$H$11+СВЦЭМ!$D$10+'СЕТ СН'!$H$5-'СЕТ СН'!$H$21</f>
        <v>4793.1118829200004</v>
      </c>
      <c r="P112" s="36">
        <f>SUMIFS(СВЦЭМ!$D$39:$D$782,СВЦЭМ!$A$39:$A$782,$A112,СВЦЭМ!$B$39:$B$782,P$83)+'СЕТ СН'!$H$11+СВЦЭМ!$D$10+'СЕТ СН'!$H$5-'СЕТ СН'!$H$21</f>
        <v>4793.6455505499998</v>
      </c>
      <c r="Q112" s="36">
        <f>SUMIFS(СВЦЭМ!$D$39:$D$782,СВЦЭМ!$A$39:$A$782,$A112,СВЦЭМ!$B$39:$B$782,Q$83)+'СЕТ СН'!$H$11+СВЦЭМ!$D$10+'СЕТ СН'!$H$5-'СЕТ СН'!$H$21</f>
        <v>4801.3246630399999</v>
      </c>
      <c r="R112" s="36">
        <f>SUMIFS(СВЦЭМ!$D$39:$D$782,СВЦЭМ!$A$39:$A$782,$A112,СВЦЭМ!$B$39:$B$782,R$83)+'СЕТ СН'!$H$11+СВЦЭМ!$D$10+'СЕТ СН'!$H$5-'СЕТ СН'!$H$21</f>
        <v>4798.1892635000004</v>
      </c>
      <c r="S112" s="36">
        <f>SUMIFS(СВЦЭМ!$D$39:$D$782,СВЦЭМ!$A$39:$A$782,$A112,СВЦЭМ!$B$39:$B$782,S$83)+'СЕТ СН'!$H$11+СВЦЭМ!$D$10+'СЕТ СН'!$H$5-'СЕТ СН'!$H$21</f>
        <v>4757.8869609000003</v>
      </c>
      <c r="T112" s="36">
        <f>SUMIFS(СВЦЭМ!$D$39:$D$782,СВЦЭМ!$A$39:$A$782,$A112,СВЦЭМ!$B$39:$B$782,T$83)+'СЕТ СН'!$H$11+СВЦЭМ!$D$10+'СЕТ СН'!$H$5-'СЕТ СН'!$H$21</f>
        <v>4704.4056709699998</v>
      </c>
      <c r="U112" s="36">
        <f>SUMIFS(СВЦЭМ!$D$39:$D$782,СВЦЭМ!$A$39:$A$782,$A112,СВЦЭМ!$B$39:$B$782,U$83)+'СЕТ СН'!$H$11+СВЦЭМ!$D$10+'СЕТ СН'!$H$5-'СЕТ СН'!$H$21</f>
        <v>4726.0365161</v>
      </c>
      <c r="V112" s="36">
        <f>SUMIFS(СВЦЭМ!$D$39:$D$782,СВЦЭМ!$A$39:$A$782,$A112,СВЦЭМ!$B$39:$B$782,V$83)+'СЕТ СН'!$H$11+СВЦЭМ!$D$10+'СЕТ СН'!$H$5-'СЕТ СН'!$H$21</f>
        <v>4750.1834901500006</v>
      </c>
      <c r="W112" s="36">
        <f>SUMIFS(СВЦЭМ!$D$39:$D$782,СВЦЭМ!$A$39:$A$782,$A112,СВЦЭМ!$B$39:$B$782,W$83)+'СЕТ СН'!$H$11+СВЦЭМ!$D$10+'СЕТ СН'!$H$5-'СЕТ СН'!$H$21</f>
        <v>4760.8795522600003</v>
      </c>
      <c r="X112" s="36">
        <f>SUMIFS(СВЦЭМ!$D$39:$D$782,СВЦЭМ!$A$39:$A$782,$A112,СВЦЭМ!$B$39:$B$782,X$83)+'СЕТ СН'!$H$11+СВЦЭМ!$D$10+'СЕТ СН'!$H$5-'СЕТ СН'!$H$21</f>
        <v>4796.0807366999998</v>
      </c>
      <c r="Y112" s="36">
        <f>SUMIFS(СВЦЭМ!$D$39:$D$782,СВЦЭМ!$A$39:$A$782,$A112,СВЦЭМ!$B$39:$B$782,Y$83)+'СЕТ СН'!$H$11+СВЦЭМ!$D$10+'СЕТ СН'!$H$5-'СЕТ СН'!$H$21</f>
        <v>4823.54760945</v>
      </c>
    </row>
    <row r="113" spans="1:27" ht="15.75" x14ac:dyDescent="0.2">
      <c r="A113" s="35">
        <f t="shared" si="2"/>
        <v>45260</v>
      </c>
      <c r="B113" s="36">
        <f>SUMIFS(СВЦЭМ!$D$39:$D$782,СВЦЭМ!$A$39:$A$782,$A113,СВЦЭМ!$B$39:$B$782,B$83)+'СЕТ СН'!$H$11+СВЦЭМ!$D$10+'СЕТ СН'!$H$5-'СЕТ СН'!$H$21</f>
        <v>4863.9079358600002</v>
      </c>
      <c r="C113" s="36">
        <f>SUMIFS(СВЦЭМ!$D$39:$D$782,СВЦЭМ!$A$39:$A$782,$A113,СВЦЭМ!$B$39:$B$782,C$83)+'СЕТ СН'!$H$11+СВЦЭМ!$D$10+'СЕТ СН'!$H$5-'СЕТ СН'!$H$21</f>
        <v>4898.1345342500008</v>
      </c>
      <c r="D113" s="36">
        <f>SUMIFS(СВЦЭМ!$D$39:$D$782,СВЦЭМ!$A$39:$A$782,$A113,СВЦЭМ!$B$39:$B$782,D$83)+'СЕТ СН'!$H$11+СВЦЭМ!$D$10+'СЕТ СН'!$H$5-'СЕТ СН'!$H$21</f>
        <v>4934.2026012400001</v>
      </c>
      <c r="E113" s="36">
        <f>SUMIFS(СВЦЭМ!$D$39:$D$782,СВЦЭМ!$A$39:$A$782,$A113,СВЦЭМ!$B$39:$B$782,E$83)+'СЕТ СН'!$H$11+СВЦЭМ!$D$10+'СЕТ СН'!$H$5-'СЕТ СН'!$H$21</f>
        <v>4927.8698391300004</v>
      </c>
      <c r="F113" s="36">
        <f>SUMIFS(СВЦЭМ!$D$39:$D$782,СВЦЭМ!$A$39:$A$782,$A113,СВЦЭМ!$B$39:$B$782,F$83)+'СЕТ СН'!$H$11+СВЦЭМ!$D$10+'СЕТ СН'!$H$5-'СЕТ СН'!$H$21</f>
        <v>4932.1075799800001</v>
      </c>
      <c r="G113" s="36">
        <f>SUMIFS(СВЦЭМ!$D$39:$D$782,СВЦЭМ!$A$39:$A$782,$A113,СВЦЭМ!$B$39:$B$782,G$83)+'СЕТ СН'!$H$11+СВЦЭМ!$D$10+'СЕТ СН'!$H$5-'СЕТ СН'!$H$21</f>
        <v>4931.7662053700005</v>
      </c>
      <c r="H113" s="36">
        <f>SUMIFS(СВЦЭМ!$D$39:$D$782,СВЦЭМ!$A$39:$A$782,$A113,СВЦЭМ!$B$39:$B$782,H$83)+'СЕТ СН'!$H$11+СВЦЭМ!$D$10+'СЕТ СН'!$H$5-'СЕТ СН'!$H$21</f>
        <v>4875.0619224700004</v>
      </c>
      <c r="I113" s="36">
        <f>SUMIFS(СВЦЭМ!$D$39:$D$782,СВЦЭМ!$A$39:$A$782,$A113,СВЦЭМ!$B$39:$B$782,I$83)+'СЕТ СН'!$H$11+СВЦЭМ!$D$10+'СЕТ СН'!$H$5-'СЕТ СН'!$H$21</f>
        <v>4834.37109091</v>
      </c>
      <c r="J113" s="36">
        <f>SUMIFS(СВЦЭМ!$D$39:$D$782,СВЦЭМ!$A$39:$A$782,$A113,СВЦЭМ!$B$39:$B$782,J$83)+'СЕТ СН'!$H$11+СВЦЭМ!$D$10+'СЕТ СН'!$H$5-'СЕТ СН'!$H$21</f>
        <v>4783.10314655</v>
      </c>
      <c r="K113" s="36">
        <f>SUMIFS(СВЦЭМ!$D$39:$D$782,СВЦЭМ!$A$39:$A$782,$A113,СВЦЭМ!$B$39:$B$782,K$83)+'СЕТ СН'!$H$11+СВЦЭМ!$D$10+'СЕТ СН'!$H$5-'СЕТ СН'!$H$21</f>
        <v>4759.8542325400003</v>
      </c>
      <c r="L113" s="36">
        <f>SUMIFS(СВЦЭМ!$D$39:$D$782,СВЦЭМ!$A$39:$A$782,$A113,СВЦЭМ!$B$39:$B$782,L$83)+'СЕТ СН'!$H$11+СВЦЭМ!$D$10+'СЕТ СН'!$H$5-'СЕТ СН'!$H$21</f>
        <v>4744.24297372</v>
      </c>
      <c r="M113" s="36">
        <f>SUMIFS(СВЦЭМ!$D$39:$D$782,СВЦЭМ!$A$39:$A$782,$A113,СВЦЭМ!$B$39:$B$782,M$83)+'СЕТ СН'!$H$11+СВЦЭМ!$D$10+'СЕТ СН'!$H$5-'СЕТ СН'!$H$21</f>
        <v>4756.2151165100004</v>
      </c>
      <c r="N113" s="36">
        <f>SUMIFS(СВЦЭМ!$D$39:$D$782,СВЦЭМ!$A$39:$A$782,$A113,СВЦЭМ!$B$39:$B$782,N$83)+'СЕТ СН'!$H$11+СВЦЭМ!$D$10+'СЕТ СН'!$H$5-'СЕТ СН'!$H$21</f>
        <v>4773.06632171</v>
      </c>
      <c r="O113" s="36">
        <f>SUMIFS(СВЦЭМ!$D$39:$D$782,СВЦЭМ!$A$39:$A$782,$A113,СВЦЭМ!$B$39:$B$782,O$83)+'СЕТ СН'!$H$11+СВЦЭМ!$D$10+'СЕТ СН'!$H$5-'СЕТ СН'!$H$21</f>
        <v>4769.6254779500005</v>
      </c>
      <c r="P113" s="36">
        <f>SUMIFS(СВЦЭМ!$D$39:$D$782,СВЦЭМ!$A$39:$A$782,$A113,СВЦЭМ!$B$39:$B$782,P$83)+'СЕТ СН'!$H$11+СВЦЭМ!$D$10+'СЕТ СН'!$H$5-'СЕТ СН'!$H$21</f>
        <v>4776.4326665500002</v>
      </c>
      <c r="Q113" s="36">
        <f>SUMIFS(СВЦЭМ!$D$39:$D$782,СВЦЭМ!$A$39:$A$782,$A113,СВЦЭМ!$B$39:$B$782,Q$83)+'СЕТ СН'!$H$11+СВЦЭМ!$D$10+'СЕТ СН'!$H$5-'СЕТ СН'!$H$21</f>
        <v>4802.56399358</v>
      </c>
      <c r="R113" s="36">
        <f>SUMIFS(СВЦЭМ!$D$39:$D$782,СВЦЭМ!$A$39:$A$782,$A113,СВЦЭМ!$B$39:$B$782,R$83)+'СЕТ СН'!$H$11+СВЦЭМ!$D$10+'СЕТ СН'!$H$5-'СЕТ СН'!$H$21</f>
        <v>4789.6823324699999</v>
      </c>
      <c r="S113" s="36">
        <f>SUMIFS(СВЦЭМ!$D$39:$D$782,СВЦЭМ!$A$39:$A$782,$A113,СВЦЭМ!$B$39:$B$782,S$83)+'СЕТ СН'!$H$11+СВЦЭМ!$D$10+'СЕТ СН'!$H$5-'СЕТ СН'!$H$21</f>
        <v>4746.3981477899997</v>
      </c>
      <c r="T113" s="36">
        <f>SUMIFS(СВЦЭМ!$D$39:$D$782,СВЦЭМ!$A$39:$A$782,$A113,СВЦЭМ!$B$39:$B$782,T$83)+'СЕТ СН'!$H$11+СВЦЭМ!$D$10+'СЕТ СН'!$H$5-'СЕТ СН'!$H$21</f>
        <v>4703.2825105000002</v>
      </c>
      <c r="U113" s="36">
        <f>SUMIFS(СВЦЭМ!$D$39:$D$782,СВЦЭМ!$A$39:$A$782,$A113,СВЦЭМ!$B$39:$B$782,U$83)+'СЕТ СН'!$H$11+СВЦЭМ!$D$10+'СЕТ СН'!$H$5-'СЕТ СН'!$H$21</f>
        <v>4729.5495443400005</v>
      </c>
      <c r="V113" s="36">
        <f>SUMIFS(СВЦЭМ!$D$39:$D$782,СВЦЭМ!$A$39:$A$782,$A113,СВЦЭМ!$B$39:$B$782,V$83)+'СЕТ СН'!$H$11+СВЦЭМ!$D$10+'СЕТ СН'!$H$5-'СЕТ СН'!$H$21</f>
        <v>4758.0396537900006</v>
      </c>
      <c r="W113" s="36">
        <f>SUMIFS(СВЦЭМ!$D$39:$D$782,СВЦЭМ!$A$39:$A$782,$A113,СВЦЭМ!$B$39:$B$782,W$83)+'СЕТ СН'!$H$11+СВЦЭМ!$D$10+'СЕТ СН'!$H$5-'СЕТ СН'!$H$21</f>
        <v>4778.1980175400004</v>
      </c>
      <c r="X113" s="36">
        <f>SUMIFS(СВЦЭМ!$D$39:$D$782,СВЦЭМ!$A$39:$A$782,$A113,СВЦЭМ!$B$39:$B$782,X$83)+'СЕТ СН'!$H$11+СВЦЭМ!$D$10+'СЕТ СН'!$H$5-'СЕТ СН'!$H$21</f>
        <v>4810.9361299800003</v>
      </c>
      <c r="Y113" s="36">
        <f>SUMIFS(СВЦЭМ!$D$39:$D$782,СВЦЭМ!$A$39:$A$782,$A113,СВЦЭМ!$B$39:$B$782,Y$83)+'СЕТ СН'!$H$11+СВЦЭМ!$D$10+'СЕТ СН'!$H$5-'СЕТ СН'!$H$21</f>
        <v>4850.1047367900001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СН'!$I$11+СВЦЭМ!$D$10+'СЕТ СН'!$I$5-'СЕТ СН'!$I$21</f>
        <v>5798.5677561800003</v>
      </c>
      <c r="C120" s="36">
        <f>SUMIFS(СВЦЭМ!$D$39:$D$782,СВЦЭМ!$A$39:$A$782,$A120,СВЦЭМ!$B$39:$B$782,C$119)+'СЕТ СН'!$I$11+СВЦЭМ!$D$10+'СЕТ СН'!$I$5-'СЕТ СН'!$I$21</f>
        <v>5726.34311437</v>
      </c>
      <c r="D120" s="36">
        <f>SUMIFS(СВЦЭМ!$D$39:$D$782,СВЦЭМ!$A$39:$A$782,$A120,СВЦЭМ!$B$39:$B$782,D$119)+'СЕТ СН'!$I$11+СВЦЭМ!$D$10+'СЕТ СН'!$I$5-'СЕТ СН'!$I$21</f>
        <v>5807.5717757000002</v>
      </c>
      <c r="E120" s="36">
        <f>SUMIFS(СВЦЭМ!$D$39:$D$782,СВЦЭМ!$A$39:$A$782,$A120,СВЦЭМ!$B$39:$B$782,E$119)+'СЕТ СН'!$I$11+СВЦЭМ!$D$10+'СЕТ СН'!$I$5-'СЕТ СН'!$I$21</f>
        <v>5791.7656459199998</v>
      </c>
      <c r="F120" s="36">
        <f>SUMIFS(СВЦЭМ!$D$39:$D$782,СВЦЭМ!$A$39:$A$782,$A120,СВЦЭМ!$B$39:$B$782,F$119)+'СЕТ СН'!$I$11+СВЦЭМ!$D$10+'СЕТ СН'!$I$5-'СЕТ СН'!$I$21</f>
        <v>5802.26121977</v>
      </c>
      <c r="G120" s="36">
        <f>SUMIFS(СВЦЭМ!$D$39:$D$782,СВЦЭМ!$A$39:$A$782,$A120,СВЦЭМ!$B$39:$B$782,G$119)+'СЕТ СН'!$I$11+СВЦЭМ!$D$10+'СЕТ СН'!$I$5-'СЕТ СН'!$I$21</f>
        <v>5800.3552339899998</v>
      </c>
      <c r="H120" s="36">
        <f>SUMIFS(СВЦЭМ!$D$39:$D$782,СВЦЭМ!$A$39:$A$782,$A120,СВЦЭМ!$B$39:$B$782,H$119)+'СЕТ СН'!$I$11+СВЦЭМ!$D$10+'СЕТ СН'!$I$5-'СЕТ СН'!$I$21</f>
        <v>5729.9036932200006</v>
      </c>
      <c r="I120" s="36">
        <f>SUMIFS(СВЦЭМ!$D$39:$D$782,СВЦЭМ!$A$39:$A$782,$A120,СВЦЭМ!$B$39:$B$782,I$119)+'СЕТ СН'!$I$11+СВЦЭМ!$D$10+'СЕТ СН'!$I$5-'СЕТ СН'!$I$21</f>
        <v>5656.2550045200005</v>
      </c>
      <c r="J120" s="36">
        <f>SUMIFS(СВЦЭМ!$D$39:$D$782,СВЦЭМ!$A$39:$A$782,$A120,СВЦЭМ!$B$39:$B$782,J$119)+'СЕТ СН'!$I$11+СВЦЭМ!$D$10+'СЕТ СН'!$I$5-'СЕТ СН'!$I$21</f>
        <v>5619.1538433300002</v>
      </c>
      <c r="K120" s="36">
        <f>SUMIFS(СВЦЭМ!$D$39:$D$782,СВЦЭМ!$A$39:$A$782,$A120,СВЦЭМ!$B$39:$B$782,K$119)+'СЕТ СН'!$I$11+СВЦЭМ!$D$10+'СЕТ СН'!$I$5-'СЕТ СН'!$I$21</f>
        <v>5580.2741294400003</v>
      </c>
      <c r="L120" s="36">
        <f>SUMIFS(СВЦЭМ!$D$39:$D$782,СВЦЭМ!$A$39:$A$782,$A120,СВЦЭМ!$B$39:$B$782,L$119)+'СЕТ СН'!$I$11+СВЦЭМ!$D$10+'СЕТ СН'!$I$5-'СЕТ СН'!$I$21</f>
        <v>5593.3612744600005</v>
      </c>
      <c r="M120" s="36">
        <f>SUMIFS(СВЦЭМ!$D$39:$D$782,СВЦЭМ!$A$39:$A$782,$A120,СВЦЭМ!$B$39:$B$782,M$119)+'СЕТ СН'!$I$11+СВЦЭМ!$D$10+'СЕТ СН'!$I$5-'СЕТ СН'!$I$21</f>
        <v>5585.61961256</v>
      </c>
      <c r="N120" s="36">
        <f>SUMIFS(СВЦЭМ!$D$39:$D$782,СВЦЭМ!$A$39:$A$782,$A120,СВЦЭМ!$B$39:$B$782,N$119)+'СЕТ СН'!$I$11+СВЦЭМ!$D$10+'СЕТ СН'!$I$5-'СЕТ СН'!$I$21</f>
        <v>5611.5534928000006</v>
      </c>
      <c r="O120" s="36">
        <f>SUMIFS(СВЦЭМ!$D$39:$D$782,СВЦЭМ!$A$39:$A$782,$A120,СВЦЭМ!$B$39:$B$782,O$119)+'СЕТ СН'!$I$11+СВЦЭМ!$D$10+'СЕТ СН'!$I$5-'СЕТ СН'!$I$21</f>
        <v>5608.50757316</v>
      </c>
      <c r="P120" s="36">
        <f>SUMIFS(СВЦЭМ!$D$39:$D$782,СВЦЭМ!$A$39:$A$782,$A120,СВЦЭМ!$B$39:$B$782,P$119)+'СЕТ СН'!$I$11+СВЦЭМ!$D$10+'СЕТ СН'!$I$5-'СЕТ СН'!$I$21</f>
        <v>5614.4159020200004</v>
      </c>
      <c r="Q120" s="36">
        <f>SUMIFS(СВЦЭМ!$D$39:$D$782,СВЦЭМ!$A$39:$A$782,$A120,СВЦЭМ!$B$39:$B$782,Q$119)+'СЕТ СН'!$I$11+СВЦЭМ!$D$10+'СЕТ СН'!$I$5-'СЕТ СН'!$I$21</f>
        <v>5626.65076245</v>
      </c>
      <c r="R120" s="36">
        <f>SUMIFS(СВЦЭМ!$D$39:$D$782,СВЦЭМ!$A$39:$A$782,$A120,СВЦЭМ!$B$39:$B$782,R$119)+'СЕТ СН'!$I$11+СВЦЭМ!$D$10+'СЕТ СН'!$I$5-'СЕТ СН'!$I$21</f>
        <v>5628.2533924700001</v>
      </c>
      <c r="S120" s="36">
        <f>SUMIFS(СВЦЭМ!$D$39:$D$782,СВЦЭМ!$A$39:$A$782,$A120,СВЦЭМ!$B$39:$B$782,S$119)+'СЕТ СН'!$I$11+СВЦЭМ!$D$10+'СЕТ СН'!$I$5-'СЕТ СН'!$I$21</f>
        <v>5601.2123839200003</v>
      </c>
      <c r="T120" s="36">
        <f>SUMIFS(СВЦЭМ!$D$39:$D$782,СВЦЭМ!$A$39:$A$782,$A120,СВЦЭМ!$B$39:$B$782,T$119)+'СЕТ СН'!$I$11+СВЦЭМ!$D$10+'СЕТ СН'!$I$5-'СЕТ СН'!$I$21</f>
        <v>5539.1579108900005</v>
      </c>
      <c r="U120" s="36">
        <f>SUMIFS(СВЦЭМ!$D$39:$D$782,СВЦЭМ!$A$39:$A$782,$A120,СВЦЭМ!$B$39:$B$782,U$119)+'СЕТ СН'!$I$11+СВЦЭМ!$D$10+'СЕТ СН'!$I$5-'СЕТ СН'!$I$21</f>
        <v>5519.7726565100002</v>
      </c>
      <c r="V120" s="36">
        <f>SUMIFS(СВЦЭМ!$D$39:$D$782,СВЦЭМ!$A$39:$A$782,$A120,СВЦЭМ!$B$39:$B$782,V$119)+'СЕТ СН'!$I$11+СВЦЭМ!$D$10+'СЕТ СН'!$I$5-'СЕТ СН'!$I$21</f>
        <v>5543.8272324000009</v>
      </c>
      <c r="W120" s="36">
        <f>SUMIFS(СВЦЭМ!$D$39:$D$782,СВЦЭМ!$A$39:$A$782,$A120,СВЦЭМ!$B$39:$B$782,W$119)+'СЕТ СН'!$I$11+СВЦЭМ!$D$10+'СЕТ СН'!$I$5-'СЕТ СН'!$I$21</f>
        <v>5554.87284516</v>
      </c>
      <c r="X120" s="36">
        <f>SUMIFS(СВЦЭМ!$D$39:$D$782,СВЦЭМ!$A$39:$A$782,$A120,СВЦЭМ!$B$39:$B$782,X$119)+'СЕТ СН'!$I$11+СВЦЭМ!$D$10+'СЕТ СН'!$I$5-'СЕТ СН'!$I$21</f>
        <v>5592.7633515800007</v>
      </c>
      <c r="Y120" s="36">
        <f>SUMIFS(СВЦЭМ!$D$39:$D$782,СВЦЭМ!$A$39:$A$782,$A120,СВЦЭМ!$B$39:$B$782,Y$119)+'СЕТ СН'!$I$11+СВЦЭМ!$D$10+'СЕТ СН'!$I$5-'СЕТ СН'!$I$21</f>
        <v>5645.6959055799998</v>
      </c>
      <c r="AA120" s="45"/>
    </row>
    <row r="121" spans="1:27" ht="15.75" x14ac:dyDescent="0.2">
      <c r="A121" s="35">
        <f>A120+1</f>
        <v>45232</v>
      </c>
      <c r="B121" s="36">
        <f>SUMIFS(СВЦЭМ!$D$39:$D$782,СВЦЭМ!$A$39:$A$782,$A121,СВЦЭМ!$B$39:$B$782,B$119)+'СЕТ СН'!$I$11+СВЦЭМ!$D$10+'СЕТ СН'!$I$5-'СЕТ СН'!$I$21</f>
        <v>5646.8402335999999</v>
      </c>
      <c r="C121" s="36">
        <f>SUMIFS(СВЦЭМ!$D$39:$D$782,СВЦЭМ!$A$39:$A$782,$A121,СВЦЭМ!$B$39:$B$782,C$119)+'СЕТ СН'!$I$11+СВЦЭМ!$D$10+'СЕТ СН'!$I$5-'СЕТ СН'!$I$21</f>
        <v>5701.66230937</v>
      </c>
      <c r="D121" s="36">
        <f>SUMIFS(СВЦЭМ!$D$39:$D$782,СВЦЭМ!$A$39:$A$782,$A121,СВЦЭМ!$B$39:$B$782,D$119)+'СЕТ СН'!$I$11+СВЦЭМ!$D$10+'СЕТ СН'!$I$5-'СЕТ СН'!$I$21</f>
        <v>5763.4154138399999</v>
      </c>
      <c r="E121" s="36">
        <f>SUMIFS(СВЦЭМ!$D$39:$D$782,СВЦЭМ!$A$39:$A$782,$A121,СВЦЭМ!$B$39:$B$782,E$119)+'СЕТ СН'!$I$11+СВЦЭМ!$D$10+'СЕТ СН'!$I$5-'СЕТ СН'!$I$21</f>
        <v>5756.0100695800002</v>
      </c>
      <c r="F121" s="36">
        <f>SUMIFS(СВЦЭМ!$D$39:$D$782,СВЦЭМ!$A$39:$A$782,$A121,СВЦЭМ!$B$39:$B$782,F$119)+'СЕТ СН'!$I$11+СВЦЭМ!$D$10+'СЕТ СН'!$I$5-'СЕТ СН'!$I$21</f>
        <v>5751.0042873600005</v>
      </c>
      <c r="G121" s="36">
        <f>SUMIFS(СВЦЭМ!$D$39:$D$782,СВЦЭМ!$A$39:$A$782,$A121,СВЦЭМ!$B$39:$B$782,G$119)+'СЕТ СН'!$I$11+СВЦЭМ!$D$10+'СЕТ СН'!$I$5-'СЕТ СН'!$I$21</f>
        <v>5742.2471024500001</v>
      </c>
      <c r="H121" s="36">
        <f>SUMIFS(СВЦЭМ!$D$39:$D$782,СВЦЭМ!$A$39:$A$782,$A121,СВЦЭМ!$B$39:$B$782,H$119)+'СЕТ СН'!$I$11+СВЦЭМ!$D$10+'СЕТ СН'!$I$5-'СЕТ СН'!$I$21</f>
        <v>5671.3313076600007</v>
      </c>
      <c r="I121" s="36">
        <f>SUMIFS(СВЦЭМ!$D$39:$D$782,СВЦЭМ!$A$39:$A$782,$A121,СВЦЭМ!$B$39:$B$782,I$119)+'СЕТ СН'!$I$11+СВЦЭМ!$D$10+'СЕТ СН'!$I$5-'СЕТ СН'!$I$21</f>
        <v>5583.9087500700007</v>
      </c>
      <c r="J121" s="36">
        <f>SUMIFS(СВЦЭМ!$D$39:$D$782,СВЦЭМ!$A$39:$A$782,$A121,СВЦЭМ!$B$39:$B$782,J$119)+'СЕТ СН'!$I$11+СВЦЭМ!$D$10+'СЕТ СН'!$I$5-'СЕТ СН'!$I$21</f>
        <v>5532.4614145699998</v>
      </c>
      <c r="K121" s="36">
        <f>SUMIFS(СВЦЭМ!$D$39:$D$782,СВЦЭМ!$A$39:$A$782,$A121,СВЦЭМ!$B$39:$B$782,K$119)+'СЕТ СН'!$I$11+СВЦЭМ!$D$10+'СЕТ СН'!$I$5-'СЕТ СН'!$I$21</f>
        <v>5485.20626713</v>
      </c>
      <c r="L121" s="36">
        <f>SUMIFS(СВЦЭМ!$D$39:$D$782,СВЦЭМ!$A$39:$A$782,$A121,СВЦЭМ!$B$39:$B$782,L$119)+'СЕТ СН'!$I$11+СВЦЭМ!$D$10+'СЕТ СН'!$I$5-'СЕТ СН'!$I$21</f>
        <v>5486.2372107500005</v>
      </c>
      <c r="M121" s="36">
        <f>SUMIFS(СВЦЭМ!$D$39:$D$782,СВЦЭМ!$A$39:$A$782,$A121,СВЦЭМ!$B$39:$B$782,M$119)+'СЕТ СН'!$I$11+СВЦЭМ!$D$10+'СЕТ СН'!$I$5-'СЕТ СН'!$I$21</f>
        <v>5502.8829584700006</v>
      </c>
      <c r="N121" s="36">
        <f>SUMIFS(СВЦЭМ!$D$39:$D$782,СВЦЭМ!$A$39:$A$782,$A121,СВЦЭМ!$B$39:$B$782,N$119)+'СЕТ СН'!$I$11+СВЦЭМ!$D$10+'СЕТ СН'!$I$5-'СЕТ СН'!$I$21</f>
        <v>5532.0442841399999</v>
      </c>
      <c r="O121" s="36">
        <f>SUMIFS(СВЦЭМ!$D$39:$D$782,СВЦЭМ!$A$39:$A$782,$A121,СВЦЭМ!$B$39:$B$782,O$119)+'СЕТ СН'!$I$11+СВЦЭМ!$D$10+'СЕТ СН'!$I$5-'СЕТ СН'!$I$21</f>
        <v>5531.6836145800007</v>
      </c>
      <c r="P121" s="36">
        <f>SUMIFS(СВЦЭМ!$D$39:$D$782,СВЦЭМ!$A$39:$A$782,$A121,СВЦЭМ!$B$39:$B$782,P$119)+'СЕТ СН'!$I$11+СВЦЭМ!$D$10+'СЕТ СН'!$I$5-'СЕТ СН'!$I$21</f>
        <v>5536.3755180600001</v>
      </c>
      <c r="Q121" s="36">
        <f>SUMIFS(СВЦЭМ!$D$39:$D$782,СВЦЭМ!$A$39:$A$782,$A121,СВЦЭМ!$B$39:$B$782,Q$119)+'СЕТ СН'!$I$11+СВЦЭМ!$D$10+'СЕТ СН'!$I$5-'СЕТ СН'!$I$21</f>
        <v>5546.3674943200003</v>
      </c>
      <c r="R121" s="36">
        <f>SUMIFS(СВЦЭМ!$D$39:$D$782,СВЦЭМ!$A$39:$A$782,$A121,СВЦЭМ!$B$39:$B$782,R$119)+'СЕТ СН'!$I$11+СВЦЭМ!$D$10+'СЕТ СН'!$I$5-'СЕТ СН'!$I$21</f>
        <v>5543.1884229799998</v>
      </c>
      <c r="S121" s="36">
        <f>SUMIFS(СВЦЭМ!$D$39:$D$782,СВЦЭМ!$A$39:$A$782,$A121,СВЦЭМ!$B$39:$B$782,S$119)+'СЕТ СН'!$I$11+СВЦЭМ!$D$10+'СЕТ СН'!$I$5-'СЕТ СН'!$I$21</f>
        <v>5524.1358509800002</v>
      </c>
      <c r="T121" s="36">
        <f>SUMIFS(СВЦЭМ!$D$39:$D$782,СВЦЭМ!$A$39:$A$782,$A121,СВЦЭМ!$B$39:$B$782,T$119)+'СЕТ СН'!$I$11+СВЦЭМ!$D$10+'СЕТ СН'!$I$5-'СЕТ СН'!$I$21</f>
        <v>5460.4902221900002</v>
      </c>
      <c r="U121" s="36">
        <f>SUMIFS(СВЦЭМ!$D$39:$D$782,СВЦЭМ!$A$39:$A$782,$A121,СВЦЭМ!$B$39:$B$782,U$119)+'СЕТ СН'!$I$11+СВЦЭМ!$D$10+'СЕТ СН'!$I$5-'СЕТ СН'!$I$21</f>
        <v>5440.5622487500004</v>
      </c>
      <c r="V121" s="36">
        <f>SUMIFS(СВЦЭМ!$D$39:$D$782,СВЦЭМ!$A$39:$A$782,$A121,СВЦЭМ!$B$39:$B$782,V$119)+'СЕТ СН'!$I$11+СВЦЭМ!$D$10+'СЕТ СН'!$I$5-'СЕТ СН'!$I$21</f>
        <v>5461.0815170400001</v>
      </c>
      <c r="W121" s="36">
        <f>SUMIFS(СВЦЭМ!$D$39:$D$782,СВЦЭМ!$A$39:$A$782,$A121,СВЦЭМ!$B$39:$B$782,W$119)+'СЕТ СН'!$I$11+СВЦЭМ!$D$10+'СЕТ СН'!$I$5-'СЕТ СН'!$I$21</f>
        <v>5486.1058103900004</v>
      </c>
      <c r="X121" s="36">
        <f>SUMIFS(СВЦЭМ!$D$39:$D$782,СВЦЭМ!$A$39:$A$782,$A121,СВЦЭМ!$B$39:$B$782,X$119)+'СЕТ СН'!$I$11+СВЦЭМ!$D$10+'СЕТ СН'!$I$5-'СЕТ СН'!$I$21</f>
        <v>5534.68996057</v>
      </c>
      <c r="Y121" s="36">
        <f>SUMIFS(СВЦЭМ!$D$39:$D$782,СВЦЭМ!$A$39:$A$782,$A121,СВЦЭМ!$B$39:$B$782,Y$119)+'СЕТ СН'!$I$11+СВЦЭМ!$D$10+'СЕТ СН'!$I$5-'СЕТ СН'!$I$21</f>
        <v>5592.1490697099998</v>
      </c>
    </row>
    <row r="122" spans="1:27" ht="15.75" x14ac:dyDescent="0.2">
      <c r="A122" s="35">
        <f t="shared" ref="A122:A149" si="3">A121+1</f>
        <v>45233</v>
      </c>
      <c r="B122" s="36">
        <f>SUMIFS(СВЦЭМ!$D$39:$D$782,СВЦЭМ!$A$39:$A$782,$A122,СВЦЭМ!$B$39:$B$782,B$119)+'СЕТ СН'!$I$11+СВЦЭМ!$D$10+'СЕТ СН'!$I$5-'СЕТ СН'!$I$21</f>
        <v>5630.5595567600003</v>
      </c>
      <c r="C122" s="36">
        <f>SUMIFS(СВЦЭМ!$D$39:$D$782,СВЦЭМ!$A$39:$A$782,$A122,СВЦЭМ!$B$39:$B$782,C$119)+'СЕТ СН'!$I$11+СВЦЭМ!$D$10+'СЕТ СН'!$I$5-'СЕТ СН'!$I$21</f>
        <v>5684.2001051400002</v>
      </c>
      <c r="D122" s="36">
        <f>SUMIFS(СВЦЭМ!$D$39:$D$782,СВЦЭМ!$A$39:$A$782,$A122,СВЦЭМ!$B$39:$B$782,D$119)+'СЕТ СН'!$I$11+СВЦЭМ!$D$10+'СЕТ СН'!$I$5-'СЕТ СН'!$I$21</f>
        <v>5718.0014851699998</v>
      </c>
      <c r="E122" s="36">
        <f>SUMIFS(СВЦЭМ!$D$39:$D$782,СВЦЭМ!$A$39:$A$782,$A122,СВЦЭМ!$B$39:$B$782,E$119)+'СЕТ СН'!$I$11+СВЦЭМ!$D$10+'СЕТ СН'!$I$5-'СЕТ СН'!$I$21</f>
        <v>5748.5031348900002</v>
      </c>
      <c r="F122" s="36">
        <f>SUMIFS(СВЦЭМ!$D$39:$D$782,СВЦЭМ!$A$39:$A$782,$A122,СВЦЭМ!$B$39:$B$782,F$119)+'СЕТ СН'!$I$11+СВЦЭМ!$D$10+'СЕТ СН'!$I$5-'СЕТ СН'!$I$21</f>
        <v>5764.7209326900002</v>
      </c>
      <c r="G122" s="36">
        <f>SUMIFS(СВЦЭМ!$D$39:$D$782,СВЦЭМ!$A$39:$A$782,$A122,СВЦЭМ!$B$39:$B$782,G$119)+'СЕТ СН'!$I$11+СВЦЭМ!$D$10+'СЕТ СН'!$I$5-'СЕТ СН'!$I$21</f>
        <v>5751.9345322099998</v>
      </c>
      <c r="H122" s="36">
        <f>SUMIFS(СВЦЭМ!$D$39:$D$782,СВЦЭМ!$A$39:$A$782,$A122,СВЦЭМ!$B$39:$B$782,H$119)+'СЕТ СН'!$I$11+СВЦЭМ!$D$10+'СЕТ СН'!$I$5-'СЕТ СН'!$I$21</f>
        <v>5686.7257071399999</v>
      </c>
      <c r="I122" s="36">
        <f>SUMIFS(СВЦЭМ!$D$39:$D$782,СВЦЭМ!$A$39:$A$782,$A122,СВЦЭМ!$B$39:$B$782,I$119)+'СЕТ СН'!$I$11+СВЦЭМ!$D$10+'СЕТ СН'!$I$5-'СЕТ СН'!$I$21</f>
        <v>5609.8288399800003</v>
      </c>
      <c r="J122" s="36">
        <f>SUMIFS(СВЦЭМ!$D$39:$D$782,СВЦЭМ!$A$39:$A$782,$A122,СВЦЭМ!$B$39:$B$782,J$119)+'СЕТ СН'!$I$11+СВЦЭМ!$D$10+'СЕТ СН'!$I$5-'СЕТ СН'!$I$21</f>
        <v>5571.7306741900002</v>
      </c>
      <c r="K122" s="36">
        <f>SUMIFS(СВЦЭМ!$D$39:$D$782,СВЦЭМ!$A$39:$A$782,$A122,СВЦЭМ!$B$39:$B$782,K$119)+'СЕТ СН'!$I$11+СВЦЭМ!$D$10+'СЕТ СН'!$I$5-'СЕТ СН'!$I$21</f>
        <v>5527.9787596200003</v>
      </c>
      <c r="L122" s="36">
        <f>SUMIFS(СВЦЭМ!$D$39:$D$782,СВЦЭМ!$A$39:$A$782,$A122,СВЦЭМ!$B$39:$B$782,L$119)+'СЕТ СН'!$I$11+СВЦЭМ!$D$10+'СЕТ СН'!$I$5-'СЕТ СН'!$I$21</f>
        <v>5549.4462560200009</v>
      </c>
      <c r="M122" s="36">
        <f>SUMIFS(СВЦЭМ!$D$39:$D$782,СВЦЭМ!$A$39:$A$782,$A122,СВЦЭМ!$B$39:$B$782,M$119)+'СЕТ СН'!$I$11+СВЦЭМ!$D$10+'СЕТ СН'!$I$5-'СЕТ СН'!$I$21</f>
        <v>5558.6268339600001</v>
      </c>
      <c r="N122" s="36">
        <f>SUMIFS(СВЦЭМ!$D$39:$D$782,СВЦЭМ!$A$39:$A$782,$A122,СВЦЭМ!$B$39:$B$782,N$119)+'СЕТ СН'!$I$11+СВЦЭМ!$D$10+'СЕТ СН'!$I$5-'СЕТ СН'!$I$21</f>
        <v>5595.3016343400004</v>
      </c>
      <c r="O122" s="36">
        <f>SUMIFS(СВЦЭМ!$D$39:$D$782,СВЦЭМ!$A$39:$A$782,$A122,СВЦЭМ!$B$39:$B$782,O$119)+'СЕТ СН'!$I$11+СВЦЭМ!$D$10+'СЕТ СН'!$I$5-'СЕТ СН'!$I$21</f>
        <v>5580.4537417400006</v>
      </c>
      <c r="P122" s="36">
        <f>SUMIFS(СВЦЭМ!$D$39:$D$782,СВЦЭМ!$A$39:$A$782,$A122,СВЦЭМ!$B$39:$B$782,P$119)+'СЕТ СН'!$I$11+СВЦЭМ!$D$10+'СЕТ СН'!$I$5-'СЕТ СН'!$I$21</f>
        <v>5578.4726640000008</v>
      </c>
      <c r="Q122" s="36">
        <f>SUMIFS(СВЦЭМ!$D$39:$D$782,СВЦЭМ!$A$39:$A$782,$A122,СВЦЭМ!$B$39:$B$782,Q$119)+'СЕТ СН'!$I$11+СВЦЭМ!$D$10+'СЕТ СН'!$I$5-'СЕТ СН'!$I$21</f>
        <v>5581.5939191900006</v>
      </c>
      <c r="R122" s="36">
        <f>SUMIFS(СВЦЭМ!$D$39:$D$782,СВЦЭМ!$A$39:$A$782,$A122,СВЦЭМ!$B$39:$B$782,R$119)+'СЕТ СН'!$I$11+СВЦЭМ!$D$10+'СЕТ СН'!$I$5-'СЕТ СН'!$I$21</f>
        <v>5583.6065724800001</v>
      </c>
      <c r="S122" s="36">
        <f>SUMIFS(СВЦЭМ!$D$39:$D$782,СВЦЭМ!$A$39:$A$782,$A122,СВЦЭМ!$B$39:$B$782,S$119)+'СЕТ СН'!$I$11+СВЦЭМ!$D$10+'СЕТ СН'!$I$5-'СЕТ СН'!$I$21</f>
        <v>5549.9514847800001</v>
      </c>
      <c r="T122" s="36">
        <f>SUMIFS(СВЦЭМ!$D$39:$D$782,СВЦЭМ!$A$39:$A$782,$A122,СВЦЭМ!$B$39:$B$782,T$119)+'СЕТ СН'!$I$11+СВЦЭМ!$D$10+'СЕТ СН'!$I$5-'СЕТ СН'!$I$21</f>
        <v>5487.1810112200001</v>
      </c>
      <c r="U122" s="36">
        <f>SUMIFS(СВЦЭМ!$D$39:$D$782,СВЦЭМ!$A$39:$A$782,$A122,СВЦЭМ!$B$39:$B$782,U$119)+'СЕТ СН'!$I$11+СВЦЭМ!$D$10+'СЕТ СН'!$I$5-'СЕТ СН'!$I$21</f>
        <v>5459.2865999599999</v>
      </c>
      <c r="V122" s="36">
        <f>SUMIFS(СВЦЭМ!$D$39:$D$782,СВЦЭМ!$A$39:$A$782,$A122,СВЦЭМ!$B$39:$B$782,V$119)+'СЕТ СН'!$I$11+СВЦЭМ!$D$10+'СЕТ СН'!$I$5-'СЕТ СН'!$I$21</f>
        <v>5488.7189057800006</v>
      </c>
      <c r="W122" s="36">
        <f>SUMIFS(СВЦЭМ!$D$39:$D$782,СВЦЭМ!$A$39:$A$782,$A122,СВЦЭМ!$B$39:$B$782,W$119)+'СЕТ СН'!$I$11+СВЦЭМ!$D$10+'СЕТ СН'!$I$5-'СЕТ СН'!$I$21</f>
        <v>5496.5034241700005</v>
      </c>
      <c r="X122" s="36">
        <f>SUMIFS(СВЦЭМ!$D$39:$D$782,СВЦЭМ!$A$39:$A$782,$A122,СВЦЭМ!$B$39:$B$782,X$119)+'СЕТ СН'!$I$11+СВЦЭМ!$D$10+'СЕТ СН'!$I$5-'СЕТ СН'!$I$21</f>
        <v>5546.7738158400007</v>
      </c>
      <c r="Y122" s="36">
        <f>SUMIFS(СВЦЭМ!$D$39:$D$782,СВЦЭМ!$A$39:$A$782,$A122,СВЦЭМ!$B$39:$B$782,Y$119)+'СЕТ СН'!$I$11+СВЦЭМ!$D$10+'СЕТ СН'!$I$5-'СЕТ СН'!$I$21</f>
        <v>5671.4405944300006</v>
      </c>
    </row>
    <row r="123" spans="1:27" ht="15.75" x14ac:dyDescent="0.2">
      <c r="A123" s="35">
        <f t="shared" si="3"/>
        <v>45234</v>
      </c>
      <c r="B123" s="36">
        <f>SUMIFS(СВЦЭМ!$D$39:$D$782,СВЦЭМ!$A$39:$A$782,$A123,СВЦЭМ!$B$39:$B$782,B$119)+'СЕТ СН'!$I$11+СВЦЭМ!$D$10+'СЕТ СН'!$I$5-'СЕТ СН'!$I$21</f>
        <v>5474.4648771700004</v>
      </c>
      <c r="C123" s="36">
        <f>SUMIFS(СВЦЭМ!$D$39:$D$782,СВЦЭМ!$A$39:$A$782,$A123,СВЦЭМ!$B$39:$B$782,C$119)+'СЕТ СН'!$I$11+СВЦЭМ!$D$10+'СЕТ СН'!$I$5-'СЕТ СН'!$I$21</f>
        <v>5537.5936743500006</v>
      </c>
      <c r="D123" s="36">
        <f>SUMIFS(СВЦЭМ!$D$39:$D$782,СВЦЭМ!$A$39:$A$782,$A123,СВЦЭМ!$B$39:$B$782,D$119)+'СЕТ СН'!$I$11+СВЦЭМ!$D$10+'СЕТ СН'!$I$5-'СЕТ СН'!$I$21</f>
        <v>5611.5150876300004</v>
      </c>
      <c r="E123" s="36">
        <f>SUMIFS(СВЦЭМ!$D$39:$D$782,СВЦЭМ!$A$39:$A$782,$A123,СВЦЭМ!$B$39:$B$782,E$119)+'СЕТ СН'!$I$11+СВЦЭМ!$D$10+'СЕТ СН'!$I$5-'СЕТ СН'!$I$21</f>
        <v>5630.7866937899998</v>
      </c>
      <c r="F123" s="36">
        <f>SUMIFS(СВЦЭМ!$D$39:$D$782,СВЦЭМ!$A$39:$A$782,$A123,СВЦЭМ!$B$39:$B$782,F$119)+'СЕТ СН'!$I$11+СВЦЭМ!$D$10+'СЕТ СН'!$I$5-'СЕТ СН'!$I$21</f>
        <v>5634.0623574000001</v>
      </c>
      <c r="G123" s="36">
        <f>SUMIFS(СВЦЭМ!$D$39:$D$782,СВЦЭМ!$A$39:$A$782,$A123,СВЦЭМ!$B$39:$B$782,G$119)+'СЕТ СН'!$I$11+СВЦЭМ!$D$10+'СЕТ СН'!$I$5-'СЕТ СН'!$I$21</f>
        <v>5634.3898756600001</v>
      </c>
      <c r="H123" s="36">
        <f>SUMIFS(СВЦЭМ!$D$39:$D$782,СВЦЭМ!$A$39:$A$782,$A123,СВЦЭМ!$B$39:$B$782,H$119)+'СЕТ СН'!$I$11+СВЦЭМ!$D$10+'СЕТ СН'!$I$5-'СЕТ СН'!$I$21</f>
        <v>5622.1394979699999</v>
      </c>
      <c r="I123" s="36">
        <f>SUMIFS(СВЦЭМ!$D$39:$D$782,СВЦЭМ!$A$39:$A$782,$A123,СВЦЭМ!$B$39:$B$782,I$119)+'СЕТ СН'!$I$11+СВЦЭМ!$D$10+'СЕТ СН'!$I$5-'СЕТ СН'!$I$21</f>
        <v>5513.54250813</v>
      </c>
      <c r="J123" s="36">
        <f>SUMIFS(СВЦЭМ!$D$39:$D$782,СВЦЭМ!$A$39:$A$782,$A123,СВЦЭМ!$B$39:$B$782,J$119)+'СЕТ СН'!$I$11+СВЦЭМ!$D$10+'СЕТ СН'!$I$5-'СЕТ СН'!$I$21</f>
        <v>5429.4170018300001</v>
      </c>
      <c r="K123" s="36">
        <f>SUMIFS(СВЦЭМ!$D$39:$D$782,СВЦЭМ!$A$39:$A$782,$A123,СВЦЭМ!$B$39:$B$782,K$119)+'СЕТ СН'!$I$11+СВЦЭМ!$D$10+'СЕТ СН'!$I$5-'СЕТ СН'!$I$21</f>
        <v>5375.80475166</v>
      </c>
      <c r="L123" s="36">
        <f>SUMIFS(СВЦЭМ!$D$39:$D$782,СВЦЭМ!$A$39:$A$782,$A123,СВЦЭМ!$B$39:$B$782,L$119)+'СЕТ СН'!$I$11+СВЦЭМ!$D$10+'СЕТ СН'!$I$5-'СЕТ СН'!$I$21</f>
        <v>5348.8869429300003</v>
      </c>
      <c r="M123" s="36">
        <f>SUMIFS(СВЦЭМ!$D$39:$D$782,СВЦЭМ!$A$39:$A$782,$A123,СВЦЭМ!$B$39:$B$782,M$119)+'СЕТ СН'!$I$11+СВЦЭМ!$D$10+'СЕТ СН'!$I$5-'СЕТ СН'!$I$21</f>
        <v>5343.44769524</v>
      </c>
      <c r="N123" s="36">
        <f>SUMIFS(СВЦЭМ!$D$39:$D$782,СВЦЭМ!$A$39:$A$782,$A123,СВЦЭМ!$B$39:$B$782,N$119)+'СЕТ СН'!$I$11+СВЦЭМ!$D$10+'СЕТ СН'!$I$5-'СЕТ СН'!$I$21</f>
        <v>5368.79050689</v>
      </c>
      <c r="O123" s="36">
        <f>SUMIFS(СВЦЭМ!$D$39:$D$782,СВЦЭМ!$A$39:$A$782,$A123,СВЦЭМ!$B$39:$B$782,O$119)+'СЕТ СН'!$I$11+СВЦЭМ!$D$10+'СЕТ СН'!$I$5-'СЕТ СН'!$I$21</f>
        <v>5394.9410461100006</v>
      </c>
      <c r="P123" s="36">
        <f>SUMIFS(СВЦЭМ!$D$39:$D$782,СВЦЭМ!$A$39:$A$782,$A123,СВЦЭМ!$B$39:$B$782,P$119)+'СЕТ СН'!$I$11+СВЦЭМ!$D$10+'СЕТ СН'!$I$5-'СЕТ СН'!$I$21</f>
        <v>5416.2281206000007</v>
      </c>
      <c r="Q123" s="36">
        <f>SUMIFS(СВЦЭМ!$D$39:$D$782,СВЦЭМ!$A$39:$A$782,$A123,СВЦЭМ!$B$39:$B$782,Q$119)+'СЕТ СН'!$I$11+СВЦЭМ!$D$10+'СЕТ СН'!$I$5-'СЕТ СН'!$I$21</f>
        <v>5419.7587628900001</v>
      </c>
      <c r="R123" s="36">
        <f>SUMIFS(СВЦЭМ!$D$39:$D$782,СВЦЭМ!$A$39:$A$782,$A123,СВЦЭМ!$B$39:$B$782,R$119)+'СЕТ СН'!$I$11+СВЦЭМ!$D$10+'СЕТ СН'!$I$5-'СЕТ СН'!$I$21</f>
        <v>5410.6605977100007</v>
      </c>
      <c r="S123" s="36">
        <f>SUMIFS(СВЦЭМ!$D$39:$D$782,СВЦЭМ!$A$39:$A$782,$A123,СВЦЭМ!$B$39:$B$782,S$119)+'СЕТ СН'!$I$11+СВЦЭМ!$D$10+'СЕТ СН'!$I$5-'СЕТ СН'!$I$21</f>
        <v>5387.3975683099998</v>
      </c>
      <c r="T123" s="36">
        <f>SUMIFS(СВЦЭМ!$D$39:$D$782,СВЦЭМ!$A$39:$A$782,$A123,СВЦЭМ!$B$39:$B$782,T$119)+'СЕТ СН'!$I$11+СВЦЭМ!$D$10+'СЕТ СН'!$I$5-'СЕТ СН'!$I$21</f>
        <v>5319.3608210700004</v>
      </c>
      <c r="U123" s="36">
        <f>SUMIFS(СВЦЭМ!$D$39:$D$782,СВЦЭМ!$A$39:$A$782,$A123,СВЦЭМ!$B$39:$B$782,U$119)+'СЕТ СН'!$I$11+СВЦЭМ!$D$10+'СЕТ СН'!$I$5-'СЕТ СН'!$I$21</f>
        <v>5303.6346210400006</v>
      </c>
      <c r="V123" s="36">
        <f>SUMIFS(СВЦЭМ!$D$39:$D$782,СВЦЭМ!$A$39:$A$782,$A123,СВЦЭМ!$B$39:$B$782,V$119)+'СЕТ СН'!$I$11+СВЦЭМ!$D$10+'СЕТ СН'!$I$5-'СЕТ СН'!$I$21</f>
        <v>5326.5261723399999</v>
      </c>
      <c r="W123" s="36">
        <f>SUMIFS(СВЦЭМ!$D$39:$D$782,СВЦЭМ!$A$39:$A$782,$A123,СВЦЭМ!$B$39:$B$782,W$119)+'СЕТ СН'!$I$11+СВЦЭМ!$D$10+'СЕТ СН'!$I$5-'СЕТ СН'!$I$21</f>
        <v>5354.0886014000007</v>
      </c>
      <c r="X123" s="36">
        <f>SUMIFS(СВЦЭМ!$D$39:$D$782,СВЦЭМ!$A$39:$A$782,$A123,СВЦЭМ!$B$39:$B$782,X$119)+'СЕТ СН'!$I$11+СВЦЭМ!$D$10+'СЕТ СН'!$I$5-'СЕТ СН'!$I$21</f>
        <v>5397.3123360600002</v>
      </c>
      <c r="Y123" s="36">
        <f>SUMIFS(СВЦЭМ!$D$39:$D$782,СВЦЭМ!$A$39:$A$782,$A123,СВЦЭМ!$B$39:$B$782,Y$119)+'СЕТ СН'!$I$11+СВЦЭМ!$D$10+'СЕТ СН'!$I$5-'СЕТ СН'!$I$21</f>
        <v>5435.0035221500002</v>
      </c>
    </row>
    <row r="124" spans="1:27" ht="15.75" x14ac:dyDescent="0.2">
      <c r="A124" s="35">
        <f t="shared" si="3"/>
        <v>45235</v>
      </c>
      <c r="B124" s="36">
        <f>SUMIFS(СВЦЭМ!$D$39:$D$782,СВЦЭМ!$A$39:$A$782,$A124,СВЦЭМ!$B$39:$B$782,B$119)+'СЕТ СН'!$I$11+СВЦЭМ!$D$10+'СЕТ СН'!$I$5-'СЕТ СН'!$I$21</f>
        <v>5581.2867719100004</v>
      </c>
      <c r="C124" s="36">
        <f>SUMIFS(СВЦЭМ!$D$39:$D$782,СВЦЭМ!$A$39:$A$782,$A124,СВЦЭМ!$B$39:$B$782,C$119)+'СЕТ СН'!$I$11+СВЦЭМ!$D$10+'СЕТ СН'!$I$5-'СЕТ СН'!$I$21</f>
        <v>5630.5756218000006</v>
      </c>
      <c r="D124" s="36">
        <f>SUMIFS(СВЦЭМ!$D$39:$D$782,СВЦЭМ!$A$39:$A$782,$A124,СВЦЭМ!$B$39:$B$782,D$119)+'СЕТ СН'!$I$11+СВЦЭМ!$D$10+'СЕТ СН'!$I$5-'СЕТ СН'!$I$21</f>
        <v>5693.6418931600001</v>
      </c>
      <c r="E124" s="36">
        <f>SUMIFS(СВЦЭМ!$D$39:$D$782,СВЦЭМ!$A$39:$A$782,$A124,СВЦЭМ!$B$39:$B$782,E$119)+'СЕТ СН'!$I$11+СВЦЭМ!$D$10+'СЕТ СН'!$I$5-'СЕТ СН'!$I$21</f>
        <v>5688.0274653900005</v>
      </c>
      <c r="F124" s="36">
        <f>SUMIFS(СВЦЭМ!$D$39:$D$782,СВЦЭМ!$A$39:$A$782,$A124,СВЦЭМ!$B$39:$B$782,F$119)+'СЕТ СН'!$I$11+СВЦЭМ!$D$10+'СЕТ СН'!$I$5-'СЕТ СН'!$I$21</f>
        <v>5697.7350642400006</v>
      </c>
      <c r="G124" s="36">
        <f>SUMIFS(СВЦЭМ!$D$39:$D$782,СВЦЭМ!$A$39:$A$782,$A124,СВЦЭМ!$B$39:$B$782,G$119)+'СЕТ СН'!$I$11+СВЦЭМ!$D$10+'СЕТ СН'!$I$5-'СЕТ СН'!$I$21</f>
        <v>5694.4399500100008</v>
      </c>
      <c r="H124" s="36">
        <f>SUMIFS(СВЦЭМ!$D$39:$D$782,СВЦЭМ!$A$39:$A$782,$A124,СВЦЭМ!$B$39:$B$782,H$119)+'СЕТ СН'!$I$11+СВЦЭМ!$D$10+'СЕТ СН'!$I$5-'СЕТ СН'!$I$21</f>
        <v>5674.8855339800002</v>
      </c>
      <c r="I124" s="36">
        <f>SUMIFS(СВЦЭМ!$D$39:$D$782,СВЦЭМ!$A$39:$A$782,$A124,СВЦЭМ!$B$39:$B$782,I$119)+'СЕТ СН'!$I$11+СВЦЭМ!$D$10+'СЕТ СН'!$I$5-'СЕТ СН'!$I$21</f>
        <v>5645.8526906000006</v>
      </c>
      <c r="J124" s="36">
        <f>SUMIFS(СВЦЭМ!$D$39:$D$782,СВЦЭМ!$A$39:$A$782,$A124,СВЦЭМ!$B$39:$B$782,J$119)+'СЕТ СН'!$I$11+СВЦЭМ!$D$10+'СЕТ СН'!$I$5-'СЕТ СН'!$I$21</f>
        <v>5590.1190739400008</v>
      </c>
      <c r="K124" s="36">
        <f>SUMIFS(СВЦЭМ!$D$39:$D$782,СВЦЭМ!$A$39:$A$782,$A124,СВЦЭМ!$B$39:$B$782,K$119)+'СЕТ СН'!$I$11+СВЦЭМ!$D$10+'СЕТ СН'!$I$5-'СЕТ СН'!$I$21</f>
        <v>5517.2949098600002</v>
      </c>
      <c r="L124" s="36">
        <f>SUMIFS(СВЦЭМ!$D$39:$D$782,СВЦЭМ!$A$39:$A$782,$A124,СВЦЭМ!$B$39:$B$782,L$119)+'СЕТ СН'!$I$11+СВЦЭМ!$D$10+'СЕТ СН'!$I$5-'СЕТ СН'!$I$21</f>
        <v>5495.21159653</v>
      </c>
      <c r="M124" s="36">
        <f>SUMIFS(СВЦЭМ!$D$39:$D$782,СВЦЭМ!$A$39:$A$782,$A124,СВЦЭМ!$B$39:$B$782,M$119)+'СЕТ СН'!$I$11+СВЦЭМ!$D$10+'СЕТ СН'!$I$5-'СЕТ СН'!$I$21</f>
        <v>5500.7085329900001</v>
      </c>
      <c r="N124" s="36">
        <f>SUMIFS(СВЦЭМ!$D$39:$D$782,СВЦЭМ!$A$39:$A$782,$A124,СВЦЭМ!$B$39:$B$782,N$119)+'СЕТ СН'!$I$11+СВЦЭМ!$D$10+'СЕТ СН'!$I$5-'СЕТ СН'!$I$21</f>
        <v>5498.1375564300006</v>
      </c>
      <c r="O124" s="36">
        <f>SUMIFS(СВЦЭМ!$D$39:$D$782,СВЦЭМ!$A$39:$A$782,$A124,СВЦЭМ!$B$39:$B$782,O$119)+'СЕТ СН'!$I$11+СВЦЭМ!$D$10+'СЕТ СН'!$I$5-'СЕТ СН'!$I$21</f>
        <v>5519.0904999700006</v>
      </c>
      <c r="P124" s="36">
        <f>SUMIFS(СВЦЭМ!$D$39:$D$782,СВЦЭМ!$A$39:$A$782,$A124,СВЦЭМ!$B$39:$B$782,P$119)+'СЕТ СН'!$I$11+СВЦЭМ!$D$10+'СЕТ СН'!$I$5-'СЕТ СН'!$I$21</f>
        <v>5541.8992933300005</v>
      </c>
      <c r="Q124" s="36">
        <f>SUMIFS(СВЦЭМ!$D$39:$D$782,СВЦЭМ!$A$39:$A$782,$A124,СВЦЭМ!$B$39:$B$782,Q$119)+'СЕТ СН'!$I$11+СВЦЭМ!$D$10+'СЕТ СН'!$I$5-'СЕТ СН'!$I$21</f>
        <v>5557.6788653100002</v>
      </c>
      <c r="R124" s="36">
        <f>SUMIFS(СВЦЭМ!$D$39:$D$782,СВЦЭМ!$A$39:$A$782,$A124,СВЦЭМ!$B$39:$B$782,R$119)+'СЕТ СН'!$I$11+СВЦЭМ!$D$10+'СЕТ СН'!$I$5-'СЕТ СН'!$I$21</f>
        <v>5547.6759049600005</v>
      </c>
      <c r="S124" s="36">
        <f>SUMIFS(СВЦЭМ!$D$39:$D$782,СВЦЭМ!$A$39:$A$782,$A124,СВЦЭМ!$B$39:$B$782,S$119)+'СЕТ СН'!$I$11+СВЦЭМ!$D$10+'СЕТ СН'!$I$5-'СЕТ СН'!$I$21</f>
        <v>5520.8112351300006</v>
      </c>
      <c r="T124" s="36">
        <f>SUMIFS(СВЦЭМ!$D$39:$D$782,СВЦЭМ!$A$39:$A$782,$A124,СВЦЭМ!$B$39:$B$782,T$119)+'СЕТ СН'!$I$11+СВЦЭМ!$D$10+'СЕТ СН'!$I$5-'СЕТ СН'!$I$21</f>
        <v>5448.5652758600008</v>
      </c>
      <c r="U124" s="36">
        <f>SUMIFS(СВЦЭМ!$D$39:$D$782,СВЦЭМ!$A$39:$A$782,$A124,СВЦЭМ!$B$39:$B$782,U$119)+'СЕТ СН'!$I$11+СВЦЭМ!$D$10+'СЕТ СН'!$I$5-'СЕТ СН'!$I$21</f>
        <v>5438.0525847700001</v>
      </c>
      <c r="V124" s="36">
        <f>SUMIFS(СВЦЭМ!$D$39:$D$782,СВЦЭМ!$A$39:$A$782,$A124,СВЦЭМ!$B$39:$B$782,V$119)+'СЕТ СН'!$I$11+СВЦЭМ!$D$10+'СЕТ СН'!$I$5-'СЕТ СН'!$I$21</f>
        <v>5458.6236817999998</v>
      </c>
      <c r="W124" s="36">
        <f>SUMIFS(СВЦЭМ!$D$39:$D$782,СВЦЭМ!$A$39:$A$782,$A124,СВЦЭМ!$B$39:$B$782,W$119)+'СЕТ СН'!$I$11+СВЦЭМ!$D$10+'СЕТ СН'!$I$5-'СЕТ СН'!$I$21</f>
        <v>5476.9211203100003</v>
      </c>
      <c r="X124" s="36">
        <f>SUMIFS(СВЦЭМ!$D$39:$D$782,СВЦЭМ!$A$39:$A$782,$A124,СВЦЭМ!$B$39:$B$782,X$119)+'СЕТ СН'!$I$11+СВЦЭМ!$D$10+'СЕТ СН'!$I$5-'СЕТ СН'!$I$21</f>
        <v>5520.0750525700005</v>
      </c>
      <c r="Y124" s="36">
        <f>SUMIFS(СВЦЭМ!$D$39:$D$782,СВЦЭМ!$A$39:$A$782,$A124,СВЦЭМ!$B$39:$B$782,Y$119)+'СЕТ СН'!$I$11+СВЦЭМ!$D$10+'СЕТ СН'!$I$5-'СЕТ СН'!$I$21</f>
        <v>5577.3095926400001</v>
      </c>
    </row>
    <row r="125" spans="1:27" ht="15.75" x14ac:dyDescent="0.2">
      <c r="A125" s="35">
        <f t="shared" si="3"/>
        <v>45236</v>
      </c>
      <c r="B125" s="36">
        <f>SUMIFS(СВЦЭМ!$D$39:$D$782,СВЦЭМ!$A$39:$A$782,$A125,СВЦЭМ!$B$39:$B$782,B$119)+'СЕТ СН'!$I$11+СВЦЭМ!$D$10+'СЕТ СН'!$I$5-'СЕТ СН'!$I$21</f>
        <v>5490.2389902800005</v>
      </c>
      <c r="C125" s="36">
        <f>SUMIFS(СВЦЭМ!$D$39:$D$782,СВЦЭМ!$A$39:$A$782,$A125,СВЦЭМ!$B$39:$B$782,C$119)+'СЕТ СН'!$I$11+СВЦЭМ!$D$10+'СЕТ СН'!$I$5-'СЕТ СН'!$I$21</f>
        <v>5542.8264615400003</v>
      </c>
      <c r="D125" s="36">
        <f>SUMIFS(СВЦЭМ!$D$39:$D$782,СВЦЭМ!$A$39:$A$782,$A125,СВЦЭМ!$B$39:$B$782,D$119)+'СЕТ СН'!$I$11+СВЦЭМ!$D$10+'СЕТ СН'!$I$5-'СЕТ СН'!$I$21</f>
        <v>5563.3927074800004</v>
      </c>
      <c r="E125" s="36">
        <f>SUMIFS(СВЦЭМ!$D$39:$D$782,СВЦЭМ!$A$39:$A$782,$A125,СВЦЭМ!$B$39:$B$782,E$119)+'СЕТ СН'!$I$11+СВЦЭМ!$D$10+'СЕТ СН'!$I$5-'СЕТ СН'!$I$21</f>
        <v>5579.83495786</v>
      </c>
      <c r="F125" s="36">
        <f>SUMIFS(СВЦЭМ!$D$39:$D$782,СВЦЭМ!$A$39:$A$782,$A125,СВЦЭМ!$B$39:$B$782,F$119)+'СЕТ СН'!$I$11+СВЦЭМ!$D$10+'СЕТ СН'!$I$5-'СЕТ СН'!$I$21</f>
        <v>5579.0045355600005</v>
      </c>
      <c r="G125" s="36">
        <f>SUMIFS(СВЦЭМ!$D$39:$D$782,СВЦЭМ!$A$39:$A$782,$A125,СВЦЭМ!$B$39:$B$782,G$119)+'СЕТ СН'!$I$11+СВЦЭМ!$D$10+'СЕТ СН'!$I$5-'СЕТ СН'!$I$21</f>
        <v>5567.4617483000002</v>
      </c>
      <c r="H125" s="36">
        <f>SUMIFS(СВЦЭМ!$D$39:$D$782,СВЦЭМ!$A$39:$A$782,$A125,СВЦЭМ!$B$39:$B$782,H$119)+'СЕТ СН'!$I$11+СВЦЭМ!$D$10+'СЕТ СН'!$I$5-'СЕТ СН'!$I$21</f>
        <v>5561.96984058</v>
      </c>
      <c r="I125" s="36">
        <f>SUMIFS(СВЦЭМ!$D$39:$D$782,СВЦЭМ!$A$39:$A$782,$A125,СВЦЭМ!$B$39:$B$782,I$119)+'СЕТ СН'!$I$11+СВЦЭМ!$D$10+'СЕТ СН'!$I$5-'СЕТ СН'!$I$21</f>
        <v>5525.4834105900009</v>
      </c>
      <c r="J125" s="36">
        <f>SUMIFS(СВЦЭМ!$D$39:$D$782,СВЦЭМ!$A$39:$A$782,$A125,СВЦЭМ!$B$39:$B$782,J$119)+'СЕТ СН'!$I$11+СВЦЭМ!$D$10+'СЕТ СН'!$I$5-'СЕТ СН'!$I$21</f>
        <v>5478.7207605900003</v>
      </c>
      <c r="K125" s="36">
        <f>SUMIFS(СВЦЭМ!$D$39:$D$782,СВЦЭМ!$A$39:$A$782,$A125,СВЦЭМ!$B$39:$B$782,K$119)+'СЕТ СН'!$I$11+СВЦЭМ!$D$10+'СЕТ СН'!$I$5-'СЕТ СН'!$I$21</f>
        <v>5400.81283274</v>
      </c>
      <c r="L125" s="36">
        <f>SUMIFS(СВЦЭМ!$D$39:$D$782,СВЦЭМ!$A$39:$A$782,$A125,СВЦЭМ!$B$39:$B$782,L$119)+'СЕТ СН'!$I$11+СВЦЭМ!$D$10+'СЕТ СН'!$I$5-'СЕТ СН'!$I$21</f>
        <v>5368.5799473200004</v>
      </c>
      <c r="M125" s="36">
        <f>SUMIFS(СВЦЭМ!$D$39:$D$782,СВЦЭМ!$A$39:$A$782,$A125,СВЦЭМ!$B$39:$B$782,M$119)+'СЕТ СН'!$I$11+СВЦЭМ!$D$10+'СЕТ СН'!$I$5-'СЕТ СН'!$I$21</f>
        <v>5367.7938083200006</v>
      </c>
      <c r="N125" s="36">
        <f>SUMIFS(СВЦЭМ!$D$39:$D$782,СВЦЭМ!$A$39:$A$782,$A125,СВЦЭМ!$B$39:$B$782,N$119)+'СЕТ СН'!$I$11+СВЦЭМ!$D$10+'СЕТ СН'!$I$5-'СЕТ СН'!$I$21</f>
        <v>5370.8175961699999</v>
      </c>
      <c r="O125" s="36">
        <f>SUMIFS(СВЦЭМ!$D$39:$D$782,СВЦЭМ!$A$39:$A$782,$A125,СВЦЭМ!$B$39:$B$782,O$119)+'СЕТ СН'!$I$11+СВЦЭМ!$D$10+'СЕТ СН'!$I$5-'СЕТ СН'!$I$21</f>
        <v>5397.1918507999999</v>
      </c>
      <c r="P125" s="36">
        <f>SUMIFS(СВЦЭМ!$D$39:$D$782,СВЦЭМ!$A$39:$A$782,$A125,СВЦЭМ!$B$39:$B$782,P$119)+'СЕТ СН'!$I$11+СВЦЭМ!$D$10+'СЕТ СН'!$I$5-'СЕТ СН'!$I$21</f>
        <v>5402.2771658199999</v>
      </c>
      <c r="Q125" s="36">
        <f>SUMIFS(СВЦЭМ!$D$39:$D$782,СВЦЭМ!$A$39:$A$782,$A125,СВЦЭМ!$B$39:$B$782,Q$119)+'СЕТ СН'!$I$11+СВЦЭМ!$D$10+'СЕТ СН'!$I$5-'СЕТ СН'!$I$21</f>
        <v>5417.0626952600005</v>
      </c>
      <c r="R125" s="36">
        <f>SUMIFS(СВЦЭМ!$D$39:$D$782,СВЦЭМ!$A$39:$A$782,$A125,СВЦЭМ!$B$39:$B$782,R$119)+'СЕТ СН'!$I$11+СВЦЭМ!$D$10+'СЕТ СН'!$I$5-'СЕТ СН'!$I$21</f>
        <v>5406.0754338100005</v>
      </c>
      <c r="S125" s="36">
        <f>SUMIFS(СВЦЭМ!$D$39:$D$782,СВЦЭМ!$A$39:$A$782,$A125,СВЦЭМ!$B$39:$B$782,S$119)+'СЕТ СН'!$I$11+СВЦЭМ!$D$10+'СЕТ СН'!$I$5-'СЕТ СН'!$I$21</f>
        <v>5374.0999203700003</v>
      </c>
      <c r="T125" s="36">
        <f>SUMIFS(СВЦЭМ!$D$39:$D$782,СВЦЭМ!$A$39:$A$782,$A125,СВЦЭМ!$B$39:$B$782,T$119)+'СЕТ СН'!$I$11+СВЦЭМ!$D$10+'СЕТ СН'!$I$5-'СЕТ СН'!$I$21</f>
        <v>5299.9620602100003</v>
      </c>
      <c r="U125" s="36">
        <f>SUMIFS(СВЦЭМ!$D$39:$D$782,СВЦЭМ!$A$39:$A$782,$A125,СВЦЭМ!$B$39:$B$782,U$119)+'СЕТ СН'!$I$11+СВЦЭМ!$D$10+'СЕТ СН'!$I$5-'СЕТ СН'!$I$21</f>
        <v>5283.24516829</v>
      </c>
      <c r="V125" s="36">
        <f>SUMIFS(СВЦЭМ!$D$39:$D$782,СВЦЭМ!$A$39:$A$782,$A125,СВЦЭМ!$B$39:$B$782,V$119)+'СЕТ СН'!$I$11+СВЦЭМ!$D$10+'СЕТ СН'!$I$5-'СЕТ СН'!$I$21</f>
        <v>5316.9984675200003</v>
      </c>
      <c r="W125" s="36">
        <f>SUMIFS(СВЦЭМ!$D$39:$D$782,СВЦЭМ!$A$39:$A$782,$A125,СВЦЭМ!$B$39:$B$782,W$119)+'СЕТ СН'!$I$11+СВЦЭМ!$D$10+'СЕТ СН'!$I$5-'СЕТ СН'!$I$21</f>
        <v>5342.8022392300009</v>
      </c>
      <c r="X125" s="36">
        <f>SUMIFS(СВЦЭМ!$D$39:$D$782,СВЦЭМ!$A$39:$A$782,$A125,СВЦЭМ!$B$39:$B$782,X$119)+'СЕТ СН'!$I$11+СВЦЭМ!$D$10+'СЕТ СН'!$I$5-'СЕТ СН'!$I$21</f>
        <v>5385.4333083300007</v>
      </c>
      <c r="Y125" s="36">
        <f>SUMIFS(СВЦЭМ!$D$39:$D$782,СВЦЭМ!$A$39:$A$782,$A125,СВЦЭМ!$B$39:$B$782,Y$119)+'СЕТ СН'!$I$11+СВЦЭМ!$D$10+'СЕТ СН'!$I$5-'СЕТ СН'!$I$21</f>
        <v>5430.57215481</v>
      </c>
    </row>
    <row r="126" spans="1:27" ht="15.75" x14ac:dyDescent="0.2">
      <c r="A126" s="35">
        <f t="shared" si="3"/>
        <v>45237</v>
      </c>
      <c r="B126" s="36">
        <f>SUMIFS(СВЦЭМ!$D$39:$D$782,СВЦЭМ!$A$39:$A$782,$A126,СВЦЭМ!$B$39:$B$782,B$119)+'СЕТ СН'!$I$11+СВЦЭМ!$D$10+'СЕТ СН'!$I$5-'СЕТ СН'!$I$21</f>
        <v>5443.5825187500004</v>
      </c>
      <c r="C126" s="36">
        <f>SUMIFS(СВЦЭМ!$D$39:$D$782,СВЦЭМ!$A$39:$A$782,$A126,СВЦЭМ!$B$39:$B$782,C$119)+'СЕТ СН'!$I$11+СВЦЭМ!$D$10+'СЕТ СН'!$I$5-'СЕТ СН'!$I$21</f>
        <v>5490.7070188300004</v>
      </c>
      <c r="D126" s="36">
        <f>SUMIFS(СВЦЭМ!$D$39:$D$782,СВЦЭМ!$A$39:$A$782,$A126,СВЦЭМ!$B$39:$B$782,D$119)+'СЕТ СН'!$I$11+СВЦЭМ!$D$10+'СЕТ СН'!$I$5-'СЕТ СН'!$I$21</f>
        <v>5553.0952777399998</v>
      </c>
      <c r="E126" s="36">
        <f>SUMIFS(СВЦЭМ!$D$39:$D$782,СВЦЭМ!$A$39:$A$782,$A126,СВЦЭМ!$B$39:$B$782,E$119)+'СЕТ СН'!$I$11+СВЦЭМ!$D$10+'СЕТ СН'!$I$5-'СЕТ СН'!$I$21</f>
        <v>5540.9080371800001</v>
      </c>
      <c r="F126" s="36">
        <f>SUMIFS(СВЦЭМ!$D$39:$D$782,СВЦЭМ!$A$39:$A$782,$A126,СВЦЭМ!$B$39:$B$782,F$119)+'СЕТ СН'!$I$11+СВЦЭМ!$D$10+'СЕТ СН'!$I$5-'СЕТ СН'!$I$21</f>
        <v>5542.0164413399998</v>
      </c>
      <c r="G126" s="36">
        <f>SUMIFS(СВЦЭМ!$D$39:$D$782,СВЦЭМ!$A$39:$A$782,$A126,СВЦЭМ!$B$39:$B$782,G$119)+'СЕТ СН'!$I$11+СВЦЭМ!$D$10+'СЕТ СН'!$I$5-'СЕТ СН'!$I$21</f>
        <v>5524.8630642100006</v>
      </c>
      <c r="H126" s="36">
        <f>SUMIFS(СВЦЭМ!$D$39:$D$782,СВЦЭМ!$A$39:$A$782,$A126,СВЦЭМ!$B$39:$B$782,H$119)+'СЕТ СН'!$I$11+СВЦЭМ!$D$10+'СЕТ СН'!$I$5-'СЕТ СН'!$I$21</f>
        <v>5515.71893705</v>
      </c>
      <c r="I126" s="36">
        <f>SUMIFS(СВЦЭМ!$D$39:$D$782,СВЦЭМ!$A$39:$A$782,$A126,СВЦЭМ!$B$39:$B$782,I$119)+'СЕТ СН'!$I$11+СВЦЭМ!$D$10+'СЕТ СН'!$I$5-'СЕТ СН'!$I$21</f>
        <v>5471.8485668000003</v>
      </c>
      <c r="J126" s="36">
        <f>SUMIFS(СВЦЭМ!$D$39:$D$782,СВЦЭМ!$A$39:$A$782,$A126,СВЦЭМ!$B$39:$B$782,J$119)+'СЕТ СН'!$I$11+СВЦЭМ!$D$10+'СЕТ СН'!$I$5-'СЕТ СН'!$I$21</f>
        <v>5423.9821060499999</v>
      </c>
      <c r="K126" s="36">
        <f>SUMIFS(СВЦЭМ!$D$39:$D$782,СВЦЭМ!$A$39:$A$782,$A126,СВЦЭМ!$B$39:$B$782,K$119)+'СЕТ СН'!$I$11+СВЦЭМ!$D$10+'СЕТ СН'!$I$5-'СЕТ СН'!$I$21</f>
        <v>5406.5561677800006</v>
      </c>
      <c r="L126" s="36">
        <f>SUMIFS(СВЦЭМ!$D$39:$D$782,СВЦЭМ!$A$39:$A$782,$A126,СВЦЭМ!$B$39:$B$782,L$119)+'СЕТ СН'!$I$11+СВЦЭМ!$D$10+'СЕТ СН'!$I$5-'СЕТ СН'!$I$21</f>
        <v>5371.8703190699998</v>
      </c>
      <c r="M126" s="36">
        <f>SUMIFS(СВЦЭМ!$D$39:$D$782,СВЦЭМ!$A$39:$A$782,$A126,СВЦЭМ!$B$39:$B$782,M$119)+'СЕТ СН'!$I$11+СВЦЭМ!$D$10+'СЕТ СН'!$I$5-'СЕТ СН'!$I$21</f>
        <v>5380.1798663099999</v>
      </c>
      <c r="N126" s="36">
        <f>SUMIFS(СВЦЭМ!$D$39:$D$782,СВЦЭМ!$A$39:$A$782,$A126,СВЦЭМ!$B$39:$B$782,N$119)+'СЕТ СН'!$I$11+СВЦЭМ!$D$10+'СЕТ СН'!$I$5-'СЕТ СН'!$I$21</f>
        <v>5398.7282825300008</v>
      </c>
      <c r="O126" s="36">
        <f>SUMIFS(СВЦЭМ!$D$39:$D$782,СВЦЭМ!$A$39:$A$782,$A126,СВЦЭМ!$B$39:$B$782,O$119)+'СЕТ СН'!$I$11+СВЦЭМ!$D$10+'СЕТ СН'!$I$5-'СЕТ СН'!$I$21</f>
        <v>5416.7229447300006</v>
      </c>
      <c r="P126" s="36">
        <f>SUMIFS(СВЦЭМ!$D$39:$D$782,СВЦЭМ!$A$39:$A$782,$A126,СВЦЭМ!$B$39:$B$782,P$119)+'СЕТ СН'!$I$11+СВЦЭМ!$D$10+'СЕТ СН'!$I$5-'СЕТ СН'!$I$21</f>
        <v>5416.61825064</v>
      </c>
      <c r="Q126" s="36">
        <f>SUMIFS(СВЦЭМ!$D$39:$D$782,СВЦЭМ!$A$39:$A$782,$A126,СВЦЭМ!$B$39:$B$782,Q$119)+'СЕТ СН'!$I$11+СВЦЭМ!$D$10+'СЕТ СН'!$I$5-'СЕТ СН'!$I$21</f>
        <v>5435.4274434600002</v>
      </c>
      <c r="R126" s="36">
        <f>SUMIFS(СВЦЭМ!$D$39:$D$782,СВЦЭМ!$A$39:$A$782,$A126,СВЦЭМ!$B$39:$B$782,R$119)+'СЕТ СН'!$I$11+СВЦЭМ!$D$10+'СЕТ СН'!$I$5-'СЕТ СН'!$I$21</f>
        <v>5424.4386592400006</v>
      </c>
      <c r="S126" s="36">
        <f>SUMIFS(СВЦЭМ!$D$39:$D$782,СВЦЭМ!$A$39:$A$782,$A126,СВЦЭМ!$B$39:$B$782,S$119)+'СЕТ СН'!$I$11+СВЦЭМ!$D$10+'СЕТ СН'!$I$5-'СЕТ СН'!$I$21</f>
        <v>5395.86443968</v>
      </c>
      <c r="T126" s="36">
        <f>SUMIFS(СВЦЭМ!$D$39:$D$782,СВЦЭМ!$A$39:$A$782,$A126,СВЦЭМ!$B$39:$B$782,T$119)+'СЕТ СН'!$I$11+СВЦЭМ!$D$10+'СЕТ СН'!$I$5-'СЕТ СН'!$I$21</f>
        <v>5340.0298922000002</v>
      </c>
      <c r="U126" s="36">
        <f>SUMIFS(СВЦЭМ!$D$39:$D$782,СВЦЭМ!$A$39:$A$782,$A126,СВЦЭМ!$B$39:$B$782,U$119)+'СЕТ СН'!$I$11+СВЦЭМ!$D$10+'СЕТ СН'!$I$5-'СЕТ СН'!$I$21</f>
        <v>5335.8072480600003</v>
      </c>
      <c r="V126" s="36">
        <f>SUMIFS(СВЦЭМ!$D$39:$D$782,СВЦЭМ!$A$39:$A$782,$A126,СВЦЭМ!$B$39:$B$782,V$119)+'СЕТ СН'!$I$11+СВЦЭМ!$D$10+'СЕТ СН'!$I$5-'СЕТ СН'!$I$21</f>
        <v>5348.5486575600007</v>
      </c>
      <c r="W126" s="36">
        <f>SUMIFS(СВЦЭМ!$D$39:$D$782,СВЦЭМ!$A$39:$A$782,$A126,СВЦЭМ!$B$39:$B$782,W$119)+'СЕТ СН'!$I$11+СВЦЭМ!$D$10+'СЕТ СН'!$I$5-'СЕТ СН'!$I$21</f>
        <v>5365.0678971100006</v>
      </c>
      <c r="X126" s="36">
        <f>SUMIFS(СВЦЭМ!$D$39:$D$782,СВЦЭМ!$A$39:$A$782,$A126,СВЦЭМ!$B$39:$B$782,X$119)+'СЕТ СН'!$I$11+СВЦЭМ!$D$10+'СЕТ СН'!$I$5-'СЕТ СН'!$I$21</f>
        <v>5427.3716324300003</v>
      </c>
      <c r="Y126" s="36">
        <f>SUMIFS(СВЦЭМ!$D$39:$D$782,СВЦЭМ!$A$39:$A$782,$A126,СВЦЭМ!$B$39:$B$782,Y$119)+'СЕТ СН'!$I$11+СВЦЭМ!$D$10+'СЕТ СН'!$I$5-'СЕТ СН'!$I$21</f>
        <v>5469.11503128</v>
      </c>
    </row>
    <row r="127" spans="1:27" ht="15.75" x14ac:dyDescent="0.2">
      <c r="A127" s="35">
        <f t="shared" si="3"/>
        <v>45238</v>
      </c>
      <c r="B127" s="36">
        <f>SUMIFS(СВЦЭМ!$D$39:$D$782,СВЦЭМ!$A$39:$A$782,$A127,СВЦЭМ!$B$39:$B$782,B$119)+'СЕТ СН'!$I$11+СВЦЭМ!$D$10+'СЕТ СН'!$I$5-'СЕТ СН'!$I$21</f>
        <v>5493.1816980500007</v>
      </c>
      <c r="C127" s="36">
        <f>SUMIFS(СВЦЭМ!$D$39:$D$782,СВЦЭМ!$A$39:$A$782,$A127,СВЦЭМ!$B$39:$B$782,C$119)+'СЕТ СН'!$I$11+СВЦЭМ!$D$10+'СЕТ СН'!$I$5-'СЕТ СН'!$I$21</f>
        <v>5582.6875579900006</v>
      </c>
      <c r="D127" s="36">
        <f>SUMIFS(СВЦЭМ!$D$39:$D$782,СВЦЭМ!$A$39:$A$782,$A127,СВЦЭМ!$B$39:$B$782,D$119)+'СЕТ СН'!$I$11+СВЦЭМ!$D$10+'СЕТ СН'!$I$5-'СЕТ СН'!$I$21</f>
        <v>5667.6803335000004</v>
      </c>
      <c r="E127" s="36">
        <f>SUMIFS(СВЦЭМ!$D$39:$D$782,СВЦЭМ!$A$39:$A$782,$A127,СВЦЭМ!$B$39:$B$782,E$119)+'СЕТ СН'!$I$11+СВЦЭМ!$D$10+'СЕТ СН'!$I$5-'СЕТ СН'!$I$21</f>
        <v>5682.1176524399998</v>
      </c>
      <c r="F127" s="36">
        <f>SUMIFS(СВЦЭМ!$D$39:$D$782,СВЦЭМ!$A$39:$A$782,$A127,СВЦЭМ!$B$39:$B$782,F$119)+'СЕТ СН'!$I$11+СВЦЭМ!$D$10+'СЕТ СН'!$I$5-'СЕТ СН'!$I$21</f>
        <v>5687.7347011900001</v>
      </c>
      <c r="G127" s="36">
        <f>SUMIFS(СВЦЭМ!$D$39:$D$782,СВЦЭМ!$A$39:$A$782,$A127,СВЦЭМ!$B$39:$B$782,G$119)+'СЕТ СН'!$I$11+СВЦЭМ!$D$10+'СЕТ СН'!$I$5-'СЕТ СН'!$I$21</f>
        <v>5672.8263978300001</v>
      </c>
      <c r="H127" s="36">
        <f>SUMIFS(СВЦЭМ!$D$39:$D$782,СВЦЭМ!$A$39:$A$782,$A127,СВЦЭМ!$B$39:$B$782,H$119)+'СЕТ СН'!$I$11+СВЦЭМ!$D$10+'СЕТ СН'!$I$5-'СЕТ СН'!$I$21</f>
        <v>5618.3699655500004</v>
      </c>
      <c r="I127" s="36">
        <f>SUMIFS(СВЦЭМ!$D$39:$D$782,СВЦЭМ!$A$39:$A$782,$A127,СВЦЭМ!$B$39:$B$782,I$119)+'СЕТ СН'!$I$11+СВЦЭМ!$D$10+'СЕТ СН'!$I$5-'СЕТ СН'!$I$21</f>
        <v>5651.2894282500001</v>
      </c>
      <c r="J127" s="36">
        <f>SUMIFS(СВЦЭМ!$D$39:$D$782,СВЦЭМ!$A$39:$A$782,$A127,СВЦЭМ!$B$39:$B$782,J$119)+'СЕТ СН'!$I$11+СВЦЭМ!$D$10+'СЕТ СН'!$I$5-'СЕТ СН'!$I$21</f>
        <v>5618.8712449600007</v>
      </c>
      <c r="K127" s="36">
        <f>SUMIFS(СВЦЭМ!$D$39:$D$782,СВЦЭМ!$A$39:$A$782,$A127,СВЦЭМ!$B$39:$B$782,K$119)+'СЕТ СН'!$I$11+СВЦЭМ!$D$10+'СЕТ СН'!$I$5-'СЕТ СН'!$I$21</f>
        <v>5571.59322066</v>
      </c>
      <c r="L127" s="36">
        <f>SUMIFS(СВЦЭМ!$D$39:$D$782,СВЦЭМ!$A$39:$A$782,$A127,СВЦЭМ!$B$39:$B$782,L$119)+'СЕТ СН'!$I$11+СВЦЭМ!$D$10+'СЕТ СН'!$I$5-'СЕТ СН'!$I$21</f>
        <v>5548.9181355300007</v>
      </c>
      <c r="M127" s="36">
        <f>SUMIFS(СВЦЭМ!$D$39:$D$782,СВЦЭМ!$A$39:$A$782,$A127,СВЦЭМ!$B$39:$B$782,M$119)+'СЕТ СН'!$I$11+СВЦЭМ!$D$10+'СЕТ СН'!$I$5-'СЕТ СН'!$I$21</f>
        <v>5548.5372997600007</v>
      </c>
      <c r="N127" s="36">
        <f>SUMIFS(СВЦЭМ!$D$39:$D$782,СВЦЭМ!$A$39:$A$782,$A127,СВЦЭМ!$B$39:$B$782,N$119)+'СЕТ СН'!$I$11+СВЦЭМ!$D$10+'СЕТ СН'!$I$5-'СЕТ СН'!$I$21</f>
        <v>5520.8048886000006</v>
      </c>
      <c r="O127" s="36">
        <f>SUMIFS(СВЦЭМ!$D$39:$D$782,СВЦЭМ!$A$39:$A$782,$A127,СВЦЭМ!$B$39:$B$782,O$119)+'СЕТ СН'!$I$11+СВЦЭМ!$D$10+'СЕТ СН'!$I$5-'СЕТ СН'!$I$21</f>
        <v>5540.0065147300002</v>
      </c>
      <c r="P127" s="36">
        <f>SUMIFS(СВЦЭМ!$D$39:$D$782,СВЦЭМ!$A$39:$A$782,$A127,СВЦЭМ!$B$39:$B$782,P$119)+'СЕТ СН'!$I$11+СВЦЭМ!$D$10+'СЕТ СН'!$I$5-'СЕТ СН'!$I$21</f>
        <v>5592.3179426000006</v>
      </c>
      <c r="Q127" s="36">
        <f>SUMIFS(СВЦЭМ!$D$39:$D$782,СВЦЭМ!$A$39:$A$782,$A127,СВЦЭМ!$B$39:$B$782,Q$119)+'СЕТ СН'!$I$11+СВЦЭМ!$D$10+'СЕТ СН'!$I$5-'СЕТ СН'!$I$21</f>
        <v>5580.7980130699998</v>
      </c>
      <c r="R127" s="36">
        <f>SUMIFS(СВЦЭМ!$D$39:$D$782,СВЦЭМ!$A$39:$A$782,$A127,СВЦЭМ!$B$39:$B$782,R$119)+'СЕТ СН'!$I$11+СВЦЭМ!$D$10+'СЕТ СН'!$I$5-'СЕТ СН'!$I$21</f>
        <v>5578.1829478</v>
      </c>
      <c r="S127" s="36">
        <f>SUMIFS(СВЦЭМ!$D$39:$D$782,СВЦЭМ!$A$39:$A$782,$A127,СВЦЭМ!$B$39:$B$782,S$119)+'СЕТ СН'!$I$11+СВЦЭМ!$D$10+'СЕТ СН'!$I$5-'СЕТ СН'!$I$21</f>
        <v>5563.2259284800002</v>
      </c>
      <c r="T127" s="36">
        <f>SUMIFS(СВЦЭМ!$D$39:$D$782,СВЦЭМ!$A$39:$A$782,$A127,СВЦЭМ!$B$39:$B$782,T$119)+'СЕТ СН'!$I$11+СВЦЭМ!$D$10+'СЕТ СН'!$I$5-'СЕТ СН'!$I$21</f>
        <v>5502.7515664900002</v>
      </c>
      <c r="U127" s="36">
        <f>SUMIFS(СВЦЭМ!$D$39:$D$782,СВЦЭМ!$A$39:$A$782,$A127,СВЦЭМ!$B$39:$B$782,U$119)+'СЕТ СН'!$I$11+СВЦЭМ!$D$10+'СЕТ СН'!$I$5-'СЕТ СН'!$I$21</f>
        <v>5501.2497245600007</v>
      </c>
      <c r="V127" s="36">
        <f>SUMIFS(СВЦЭМ!$D$39:$D$782,СВЦЭМ!$A$39:$A$782,$A127,СВЦЭМ!$B$39:$B$782,V$119)+'СЕТ СН'!$I$11+СВЦЭМ!$D$10+'СЕТ СН'!$I$5-'СЕТ СН'!$I$21</f>
        <v>5530.9606950900006</v>
      </c>
      <c r="W127" s="36">
        <f>SUMIFS(СВЦЭМ!$D$39:$D$782,СВЦЭМ!$A$39:$A$782,$A127,СВЦЭМ!$B$39:$B$782,W$119)+'СЕТ СН'!$I$11+СВЦЭМ!$D$10+'СЕТ СН'!$I$5-'СЕТ СН'!$I$21</f>
        <v>5533.7556597900002</v>
      </c>
      <c r="X127" s="36">
        <f>SUMIFS(СВЦЭМ!$D$39:$D$782,СВЦЭМ!$A$39:$A$782,$A127,СВЦЭМ!$B$39:$B$782,X$119)+'СЕТ СН'!$I$11+СВЦЭМ!$D$10+'СЕТ СН'!$I$5-'СЕТ СН'!$I$21</f>
        <v>5577.1056563500006</v>
      </c>
      <c r="Y127" s="36">
        <f>SUMIFS(СВЦЭМ!$D$39:$D$782,СВЦЭМ!$A$39:$A$782,$A127,СВЦЭМ!$B$39:$B$782,Y$119)+'СЕТ СН'!$I$11+СВЦЭМ!$D$10+'СЕТ СН'!$I$5-'СЕТ СН'!$I$21</f>
        <v>5615.7516435100006</v>
      </c>
    </row>
    <row r="128" spans="1:27" ht="15.75" x14ac:dyDescent="0.2">
      <c r="A128" s="35">
        <f t="shared" si="3"/>
        <v>45239</v>
      </c>
      <c r="B128" s="36">
        <f>SUMIFS(СВЦЭМ!$D$39:$D$782,СВЦЭМ!$A$39:$A$782,$A128,СВЦЭМ!$B$39:$B$782,B$119)+'СЕТ СН'!$I$11+СВЦЭМ!$D$10+'СЕТ СН'!$I$5-'СЕТ СН'!$I$21</f>
        <v>5589.0831641599998</v>
      </c>
      <c r="C128" s="36">
        <f>SUMIFS(СВЦЭМ!$D$39:$D$782,СВЦЭМ!$A$39:$A$782,$A128,СВЦЭМ!$B$39:$B$782,C$119)+'СЕТ СН'!$I$11+СВЦЭМ!$D$10+'СЕТ СН'!$I$5-'СЕТ СН'!$I$21</f>
        <v>5613.1322317600006</v>
      </c>
      <c r="D128" s="36">
        <f>SUMIFS(СВЦЭМ!$D$39:$D$782,СВЦЭМ!$A$39:$A$782,$A128,СВЦЭМ!$B$39:$B$782,D$119)+'СЕТ СН'!$I$11+СВЦЭМ!$D$10+'СЕТ СН'!$I$5-'СЕТ СН'!$I$21</f>
        <v>5722.6906412799999</v>
      </c>
      <c r="E128" s="36">
        <f>SUMIFS(СВЦЭМ!$D$39:$D$782,СВЦЭМ!$A$39:$A$782,$A128,СВЦЭМ!$B$39:$B$782,E$119)+'СЕТ СН'!$I$11+СВЦЭМ!$D$10+'СЕТ СН'!$I$5-'СЕТ СН'!$I$21</f>
        <v>5775.8012010000002</v>
      </c>
      <c r="F128" s="36">
        <f>SUMIFS(СВЦЭМ!$D$39:$D$782,СВЦЭМ!$A$39:$A$782,$A128,СВЦЭМ!$B$39:$B$782,F$119)+'СЕТ СН'!$I$11+СВЦЭМ!$D$10+'СЕТ СН'!$I$5-'СЕТ СН'!$I$21</f>
        <v>5789.1872808099997</v>
      </c>
      <c r="G128" s="36">
        <f>SUMIFS(СВЦЭМ!$D$39:$D$782,СВЦЭМ!$A$39:$A$782,$A128,СВЦЭМ!$B$39:$B$782,G$119)+'СЕТ СН'!$I$11+СВЦЭМ!$D$10+'СЕТ СН'!$I$5-'СЕТ СН'!$I$21</f>
        <v>5759.9376522300008</v>
      </c>
      <c r="H128" s="36">
        <f>SUMIFS(СВЦЭМ!$D$39:$D$782,СВЦЭМ!$A$39:$A$782,$A128,СВЦЭМ!$B$39:$B$782,H$119)+'СЕТ СН'!$I$11+СВЦЭМ!$D$10+'СЕТ СН'!$I$5-'СЕТ СН'!$I$21</f>
        <v>5689.9015120100003</v>
      </c>
      <c r="I128" s="36">
        <f>SUMIFS(СВЦЭМ!$D$39:$D$782,СВЦЭМ!$A$39:$A$782,$A128,СВЦЭМ!$B$39:$B$782,I$119)+'СЕТ СН'!$I$11+СВЦЭМ!$D$10+'СЕТ СН'!$I$5-'СЕТ СН'!$I$21</f>
        <v>5647.2795750400001</v>
      </c>
      <c r="J128" s="36">
        <f>SUMIFS(СВЦЭМ!$D$39:$D$782,СВЦЭМ!$A$39:$A$782,$A128,СВЦЭМ!$B$39:$B$782,J$119)+'СЕТ СН'!$I$11+СВЦЭМ!$D$10+'СЕТ СН'!$I$5-'СЕТ СН'!$I$21</f>
        <v>5627.1587429000001</v>
      </c>
      <c r="K128" s="36">
        <f>SUMIFS(СВЦЭМ!$D$39:$D$782,СВЦЭМ!$A$39:$A$782,$A128,СВЦЭМ!$B$39:$B$782,K$119)+'СЕТ СН'!$I$11+СВЦЭМ!$D$10+'СЕТ СН'!$I$5-'СЕТ СН'!$I$21</f>
        <v>5592.1414411800006</v>
      </c>
      <c r="L128" s="36">
        <f>SUMIFS(СВЦЭМ!$D$39:$D$782,СВЦЭМ!$A$39:$A$782,$A128,СВЦЭМ!$B$39:$B$782,L$119)+'СЕТ СН'!$I$11+СВЦЭМ!$D$10+'СЕТ СН'!$I$5-'СЕТ СН'!$I$21</f>
        <v>5584.0990644100002</v>
      </c>
      <c r="M128" s="36">
        <f>SUMIFS(СВЦЭМ!$D$39:$D$782,СВЦЭМ!$A$39:$A$782,$A128,СВЦЭМ!$B$39:$B$782,M$119)+'СЕТ СН'!$I$11+СВЦЭМ!$D$10+'СЕТ СН'!$I$5-'СЕТ СН'!$I$21</f>
        <v>5590.9026572700004</v>
      </c>
      <c r="N128" s="36">
        <f>SUMIFS(СВЦЭМ!$D$39:$D$782,СВЦЭМ!$A$39:$A$782,$A128,СВЦЭМ!$B$39:$B$782,N$119)+'СЕТ СН'!$I$11+СВЦЭМ!$D$10+'СЕТ СН'!$I$5-'СЕТ СН'!$I$21</f>
        <v>5600.4351224700004</v>
      </c>
      <c r="O128" s="36">
        <f>SUMIFS(СВЦЭМ!$D$39:$D$782,СВЦЭМ!$A$39:$A$782,$A128,СВЦЭМ!$B$39:$B$782,O$119)+'СЕТ СН'!$I$11+СВЦЭМ!$D$10+'СЕТ СН'!$I$5-'СЕТ СН'!$I$21</f>
        <v>5598.9061270000002</v>
      </c>
      <c r="P128" s="36">
        <f>SUMIFS(СВЦЭМ!$D$39:$D$782,СВЦЭМ!$A$39:$A$782,$A128,СВЦЭМ!$B$39:$B$782,P$119)+'СЕТ СН'!$I$11+СВЦЭМ!$D$10+'СЕТ СН'!$I$5-'СЕТ СН'!$I$21</f>
        <v>5616.1182367199999</v>
      </c>
      <c r="Q128" s="36">
        <f>SUMIFS(СВЦЭМ!$D$39:$D$782,СВЦЭМ!$A$39:$A$782,$A128,СВЦЭМ!$B$39:$B$782,Q$119)+'СЕТ СН'!$I$11+СВЦЭМ!$D$10+'СЕТ СН'!$I$5-'СЕТ СН'!$I$21</f>
        <v>5636.1222541900006</v>
      </c>
      <c r="R128" s="36">
        <f>SUMIFS(СВЦЭМ!$D$39:$D$782,СВЦЭМ!$A$39:$A$782,$A128,СВЦЭМ!$B$39:$B$782,R$119)+'СЕТ СН'!$I$11+СВЦЭМ!$D$10+'СЕТ СН'!$I$5-'СЕТ СН'!$I$21</f>
        <v>5612.7035427200008</v>
      </c>
      <c r="S128" s="36">
        <f>SUMIFS(СВЦЭМ!$D$39:$D$782,СВЦЭМ!$A$39:$A$782,$A128,СВЦЭМ!$B$39:$B$782,S$119)+'СЕТ СН'!$I$11+СВЦЭМ!$D$10+'СЕТ СН'!$I$5-'СЕТ СН'!$I$21</f>
        <v>5604.7103822000008</v>
      </c>
      <c r="T128" s="36">
        <f>SUMIFS(СВЦЭМ!$D$39:$D$782,СВЦЭМ!$A$39:$A$782,$A128,СВЦЭМ!$B$39:$B$782,T$119)+'СЕТ СН'!$I$11+СВЦЭМ!$D$10+'СЕТ СН'!$I$5-'СЕТ СН'!$I$21</f>
        <v>5558.9505358900005</v>
      </c>
      <c r="U128" s="36">
        <f>SUMIFS(СВЦЭМ!$D$39:$D$782,СВЦЭМ!$A$39:$A$782,$A128,СВЦЭМ!$B$39:$B$782,U$119)+'СЕТ СН'!$I$11+СВЦЭМ!$D$10+'СЕТ СН'!$I$5-'СЕТ СН'!$I$21</f>
        <v>5565.0941116400008</v>
      </c>
      <c r="V128" s="36">
        <f>SUMIFS(СВЦЭМ!$D$39:$D$782,СВЦЭМ!$A$39:$A$782,$A128,СВЦЭМ!$B$39:$B$782,V$119)+'СЕТ СН'!$I$11+СВЦЭМ!$D$10+'СЕТ СН'!$I$5-'СЕТ СН'!$I$21</f>
        <v>5575.1147778200002</v>
      </c>
      <c r="W128" s="36">
        <f>SUMIFS(СВЦЭМ!$D$39:$D$782,СВЦЭМ!$A$39:$A$782,$A128,СВЦЭМ!$B$39:$B$782,W$119)+'СЕТ СН'!$I$11+СВЦЭМ!$D$10+'СЕТ СН'!$I$5-'СЕТ СН'!$I$21</f>
        <v>5588.6445637300003</v>
      </c>
      <c r="X128" s="36">
        <f>SUMIFS(СВЦЭМ!$D$39:$D$782,СВЦЭМ!$A$39:$A$782,$A128,СВЦЭМ!$B$39:$B$782,X$119)+'СЕТ СН'!$I$11+СВЦЭМ!$D$10+'СЕТ СН'!$I$5-'СЕТ СН'!$I$21</f>
        <v>5642.7331834100005</v>
      </c>
      <c r="Y128" s="36">
        <f>SUMIFS(СВЦЭМ!$D$39:$D$782,СВЦЭМ!$A$39:$A$782,$A128,СВЦЭМ!$B$39:$B$782,Y$119)+'СЕТ СН'!$I$11+СВЦЭМ!$D$10+'СЕТ СН'!$I$5-'СЕТ СН'!$I$21</f>
        <v>5677.1929469900006</v>
      </c>
    </row>
    <row r="129" spans="1:25" ht="15.75" x14ac:dyDescent="0.2">
      <c r="A129" s="35">
        <f t="shared" si="3"/>
        <v>45240</v>
      </c>
      <c r="B129" s="36">
        <f>SUMIFS(СВЦЭМ!$D$39:$D$782,СВЦЭМ!$A$39:$A$782,$A129,СВЦЭМ!$B$39:$B$782,B$119)+'СЕТ СН'!$I$11+СВЦЭМ!$D$10+'СЕТ СН'!$I$5-'СЕТ СН'!$I$21</f>
        <v>5689.1109505700006</v>
      </c>
      <c r="C129" s="36">
        <f>SUMIFS(СВЦЭМ!$D$39:$D$782,СВЦЭМ!$A$39:$A$782,$A129,СВЦЭМ!$B$39:$B$782,C$119)+'СЕТ СН'!$I$11+СВЦЭМ!$D$10+'СЕТ СН'!$I$5-'СЕТ СН'!$I$21</f>
        <v>5720.1093207499998</v>
      </c>
      <c r="D129" s="36">
        <f>SUMIFS(СВЦЭМ!$D$39:$D$782,СВЦЭМ!$A$39:$A$782,$A129,СВЦЭМ!$B$39:$B$782,D$119)+'СЕТ СН'!$I$11+СВЦЭМ!$D$10+'СЕТ СН'!$I$5-'СЕТ СН'!$I$21</f>
        <v>5731.1312126299999</v>
      </c>
      <c r="E129" s="36">
        <f>SUMIFS(СВЦЭМ!$D$39:$D$782,СВЦЭМ!$A$39:$A$782,$A129,СВЦЭМ!$B$39:$B$782,E$119)+'СЕТ СН'!$I$11+СВЦЭМ!$D$10+'СЕТ СН'!$I$5-'СЕТ СН'!$I$21</f>
        <v>5746.9556450100008</v>
      </c>
      <c r="F129" s="36">
        <f>SUMIFS(СВЦЭМ!$D$39:$D$782,СВЦЭМ!$A$39:$A$782,$A129,СВЦЭМ!$B$39:$B$782,F$119)+'СЕТ СН'!$I$11+СВЦЭМ!$D$10+'СЕТ СН'!$I$5-'СЕТ СН'!$I$21</f>
        <v>5774.2101869100006</v>
      </c>
      <c r="G129" s="36">
        <f>SUMIFS(СВЦЭМ!$D$39:$D$782,СВЦЭМ!$A$39:$A$782,$A129,СВЦЭМ!$B$39:$B$782,G$119)+'СЕТ СН'!$I$11+СВЦЭМ!$D$10+'СЕТ СН'!$I$5-'СЕТ СН'!$I$21</f>
        <v>5754.0016643899999</v>
      </c>
      <c r="H129" s="36">
        <f>SUMIFS(СВЦЭМ!$D$39:$D$782,СВЦЭМ!$A$39:$A$782,$A129,СВЦЭМ!$B$39:$B$782,H$119)+'СЕТ СН'!$I$11+СВЦЭМ!$D$10+'СЕТ СН'!$I$5-'СЕТ СН'!$I$21</f>
        <v>5692.0063185700001</v>
      </c>
      <c r="I129" s="36">
        <f>SUMIFS(СВЦЭМ!$D$39:$D$782,СВЦЭМ!$A$39:$A$782,$A129,СВЦЭМ!$B$39:$B$782,I$119)+'СЕТ СН'!$I$11+СВЦЭМ!$D$10+'СЕТ СН'!$I$5-'СЕТ СН'!$I$21</f>
        <v>5637.2571749899998</v>
      </c>
      <c r="J129" s="36">
        <f>SUMIFS(СВЦЭМ!$D$39:$D$782,СВЦЭМ!$A$39:$A$782,$A129,СВЦЭМ!$B$39:$B$782,J$119)+'СЕТ СН'!$I$11+СВЦЭМ!$D$10+'СЕТ СН'!$I$5-'СЕТ СН'!$I$21</f>
        <v>5595.42595024</v>
      </c>
      <c r="K129" s="36">
        <f>SUMIFS(СВЦЭМ!$D$39:$D$782,СВЦЭМ!$A$39:$A$782,$A129,СВЦЭМ!$B$39:$B$782,K$119)+'СЕТ СН'!$I$11+СВЦЭМ!$D$10+'СЕТ СН'!$I$5-'СЕТ СН'!$I$21</f>
        <v>5557.8656868800008</v>
      </c>
      <c r="L129" s="36">
        <f>SUMIFS(СВЦЭМ!$D$39:$D$782,СВЦЭМ!$A$39:$A$782,$A129,СВЦЭМ!$B$39:$B$782,L$119)+'СЕТ СН'!$I$11+СВЦЭМ!$D$10+'СЕТ СН'!$I$5-'СЕТ СН'!$I$21</f>
        <v>5541.3479803700002</v>
      </c>
      <c r="M129" s="36">
        <f>SUMIFS(СВЦЭМ!$D$39:$D$782,СВЦЭМ!$A$39:$A$782,$A129,СВЦЭМ!$B$39:$B$782,M$119)+'СЕТ СН'!$I$11+СВЦЭМ!$D$10+'СЕТ СН'!$I$5-'СЕТ СН'!$I$21</f>
        <v>5560.7256487900004</v>
      </c>
      <c r="N129" s="36">
        <f>SUMIFS(СВЦЭМ!$D$39:$D$782,СВЦЭМ!$A$39:$A$782,$A129,СВЦЭМ!$B$39:$B$782,N$119)+'СЕТ СН'!$I$11+СВЦЭМ!$D$10+'СЕТ СН'!$I$5-'СЕТ СН'!$I$21</f>
        <v>5566.8729851000007</v>
      </c>
      <c r="O129" s="36">
        <f>SUMIFS(СВЦЭМ!$D$39:$D$782,СВЦЭМ!$A$39:$A$782,$A129,СВЦЭМ!$B$39:$B$782,O$119)+'СЕТ СН'!$I$11+СВЦЭМ!$D$10+'СЕТ СН'!$I$5-'СЕТ СН'!$I$21</f>
        <v>5586.2292220899999</v>
      </c>
      <c r="P129" s="36">
        <f>SUMIFS(СВЦЭМ!$D$39:$D$782,СВЦЭМ!$A$39:$A$782,$A129,СВЦЭМ!$B$39:$B$782,P$119)+'СЕТ СН'!$I$11+СВЦЭМ!$D$10+'СЕТ СН'!$I$5-'СЕТ СН'!$I$21</f>
        <v>5602.6167676800005</v>
      </c>
      <c r="Q129" s="36">
        <f>SUMIFS(СВЦЭМ!$D$39:$D$782,СВЦЭМ!$A$39:$A$782,$A129,СВЦЭМ!$B$39:$B$782,Q$119)+'СЕТ СН'!$I$11+СВЦЭМ!$D$10+'СЕТ СН'!$I$5-'СЕТ СН'!$I$21</f>
        <v>5637.6018980500003</v>
      </c>
      <c r="R129" s="36">
        <f>SUMIFS(СВЦЭМ!$D$39:$D$782,СВЦЭМ!$A$39:$A$782,$A129,СВЦЭМ!$B$39:$B$782,R$119)+'СЕТ СН'!$I$11+СВЦЭМ!$D$10+'СЕТ СН'!$I$5-'СЕТ СН'!$I$21</f>
        <v>5635.6152113900007</v>
      </c>
      <c r="S129" s="36">
        <f>SUMIFS(СВЦЭМ!$D$39:$D$782,СВЦЭМ!$A$39:$A$782,$A129,СВЦЭМ!$B$39:$B$782,S$119)+'СЕТ СН'!$I$11+СВЦЭМ!$D$10+'СЕТ СН'!$I$5-'СЕТ СН'!$I$21</f>
        <v>5586.9494038299999</v>
      </c>
      <c r="T129" s="36">
        <f>SUMIFS(СВЦЭМ!$D$39:$D$782,СВЦЭМ!$A$39:$A$782,$A129,СВЦЭМ!$B$39:$B$782,T$119)+'СЕТ СН'!$I$11+СВЦЭМ!$D$10+'СЕТ СН'!$I$5-'СЕТ СН'!$I$21</f>
        <v>5528.0359334599998</v>
      </c>
      <c r="U129" s="36">
        <f>SUMIFS(СВЦЭМ!$D$39:$D$782,СВЦЭМ!$A$39:$A$782,$A129,СВЦЭМ!$B$39:$B$782,U$119)+'СЕТ СН'!$I$11+СВЦЭМ!$D$10+'СЕТ СН'!$I$5-'СЕТ СН'!$I$21</f>
        <v>5530.38463262</v>
      </c>
      <c r="V129" s="36">
        <f>SUMIFS(СВЦЭМ!$D$39:$D$782,СВЦЭМ!$A$39:$A$782,$A129,СВЦЭМ!$B$39:$B$782,V$119)+'СЕТ СН'!$I$11+СВЦЭМ!$D$10+'СЕТ СН'!$I$5-'СЕТ СН'!$I$21</f>
        <v>5557.5604865599998</v>
      </c>
      <c r="W129" s="36">
        <f>SUMIFS(СВЦЭМ!$D$39:$D$782,СВЦЭМ!$A$39:$A$782,$A129,СВЦЭМ!$B$39:$B$782,W$119)+'СЕТ СН'!$I$11+СВЦЭМ!$D$10+'СЕТ СН'!$I$5-'СЕТ СН'!$I$21</f>
        <v>5578.3847302200002</v>
      </c>
      <c r="X129" s="36">
        <f>SUMIFS(СВЦЭМ!$D$39:$D$782,СВЦЭМ!$A$39:$A$782,$A129,СВЦЭМ!$B$39:$B$782,X$119)+'СЕТ СН'!$I$11+СВЦЭМ!$D$10+'СЕТ СН'!$I$5-'СЕТ СН'!$I$21</f>
        <v>5623.7266804200008</v>
      </c>
      <c r="Y129" s="36">
        <f>SUMIFS(СВЦЭМ!$D$39:$D$782,СВЦЭМ!$A$39:$A$782,$A129,СВЦЭМ!$B$39:$B$782,Y$119)+'СЕТ СН'!$I$11+СВЦЭМ!$D$10+'СЕТ СН'!$I$5-'СЕТ СН'!$I$21</f>
        <v>5722.9116867800003</v>
      </c>
    </row>
    <row r="130" spans="1:25" ht="15.75" x14ac:dyDescent="0.2">
      <c r="A130" s="35">
        <f t="shared" si="3"/>
        <v>45241</v>
      </c>
      <c r="B130" s="36">
        <f>SUMIFS(СВЦЭМ!$D$39:$D$782,СВЦЭМ!$A$39:$A$782,$A130,СВЦЭМ!$B$39:$B$782,B$119)+'СЕТ СН'!$I$11+СВЦЭМ!$D$10+'СЕТ СН'!$I$5-'СЕТ СН'!$I$21</f>
        <v>5588.79717196</v>
      </c>
      <c r="C130" s="36">
        <f>SUMIFS(СВЦЭМ!$D$39:$D$782,СВЦЭМ!$A$39:$A$782,$A130,СВЦЭМ!$B$39:$B$782,C$119)+'СЕТ СН'!$I$11+СВЦЭМ!$D$10+'СЕТ СН'!$I$5-'СЕТ СН'!$I$21</f>
        <v>5618.2638119399999</v>
      </c>
      <c r="D130" s="36">
        <f>SUMIFS(СВЦЭМ!$D$39:$D$782,СВЦЭМ!$A$39:$A$782,$A130,СВЦЭМ!$B$39:$B$782,D$119)+'СЕТ СН'!$I$11+СВЦЭМ!$D$10+'СЕТ СН'!$I$5-'СЕТ СН'!$I$21</f>
        <v>5660.0273476100001</v>
      </c>
      <c r="E130" s="36">
        <f>SUMIFS(СВЦЭМ!$D$39:$D$782,СВЦЭМ!$A$39:$A$782,$A130,СВЦЭМ!$B$39:$B$782,E$119)+'СЕТ СН'!$I$11+СВЦЭМ!$D$10+'СЕТ СН'!$I$5-'СЕТ СН'!$I$21</f>
        <v>5641.6787406399999</v>
      </c>
      <c r="F130" s="36">
        <f>SUMIFS(СВЦЭМ!$D$39:$D$782,СВЦЭМ!$A$39:$A$782,$A130,СВЦЭМ!$B$39:$B$782,F$119)+'СЕТ СН'!$I$11+СВЦЭМ!$D$10+'СЕТ СН'!$I$5-'СЕТ СН'!$I$21</f>
        <v>5652.4224182400003</v>
      </c>
      <c r="G130" s="36">
        <f>SUMIFS(СВЦЭМ!$D$39:$D$782,СВЦЭМ!$A$39:$A$782,$A130,СВЦЭМ!$B$39:$B$782,G$119)+'СЕТ СН'!$I$11+СВЦЭМ!$D$10+'СЕТ СН'!$I$5-'СЕТ СН'!$I$21</f>
        <v>5655.1374291600005</v>
      </c>
      <c r="H130" s="36">
        <f>SUMIFS(СВЦЭМ!$D$39:$D$782,СВЦЭМ!$A$39:$A$782,$A130,СВЦЭМ!$B$39:$B$782,H$119)+'СЕТ СН'!$I$11+СВЦЭМ!$D$10+'СЕТ СН'!$I$5-'СЕТ СН'!$I$21</f>
        <v>5624.2961445000001</v>
      </c>
      <c r="I130" s="36">
        <f>SUMIFS(СВЦЭМ!$D$39:$D$782,СВЦЭМ!$A$39:$A$782,$A130,СВЦЭМ!$B$39:$B$782,I$119)+'СЕТ СН'!$I$11+СВЦЭМ!$D$10+'СЕТ СН'!$I$5-'СЕТ СН'!$I$21</f>
        <v>5595.7379155800008</v>
      </c>
      <c r="J130" s="36">
        <f>SUMIFS(СВЦЭМ!$D$39:$D$782,СВЦЭМ!$A$39:$A$782,$A130,СВЦЭМ!$B$39:$B$782,J$119)+'СЕТ СН'!$I$11+СВЦЭМ!$D$10+'СЕТ СН'!$I$5-'СЕТ СН'!$I$21</f>
        <v>5594.6759180400004</v>
      </c>
      <c r="K130" s="36">
        <f>SUMIFS(СВЦЭМ!$D$39:$D$782,СВЦЭМ!$A$39:$A$782,$A130,СВЦЭМ!$B$39:$B$782,K$119)+'СЕТ СН'!$I$11+СВЦЭМ!$D$10+'СЕТ СН'!$I$5-'СЕТ СН'!$I$21</f>
        <v>5535.4719272800003</v>
      </c>
      <c r="L130" s="36">
        <f>SUMIFS(СВЦЭМ!$D$39:$D$782,СВЦЭМ!$A$39:$A$782,$A130,СВЦЭМ!$B$39:$B$782,L$119)+'СЕТ СН'!$I$11+СВЦЭМ!$D$10+'СЕТ СН'!$I$5-'СЕТ СН'!$I$21</f>
        <v>5498.3063577400007</v>
      </c>
      <c r="M130" s="36">
        <f>SUMIFS(СВЦЭМ!$D$39:$D$782,СВЦЭМ!$A$39:$A$782,$A130,СВЦЭМ!$B$39:$B$782,M$119)+'СЕТ СН'!$I$11+СВЦЭМ!$D$10+'СЕТ СН'!$I$5-'СЕТ СН'!$I$21</f>
        <v>5494.0385884200005</v>
      </c>
      <c r="N130" s="36">
        <f>SUMIFS(СВЦЭМ!$D$39:$D$782,СВЦЭМ!$A$39:$A$782,$A130,СВЦЭМ!$B$39:$B$782,N$119)+'СЕТ СН'!$I$11+СВЦЭМ!$D$10+'СЕТ СН'!$I$5-'СЕТ СН'!$I$21</f>
        <v>5508.9196476400002</v>
      </c>
      <c r="O130" s="36">
        <f>SUMIFS(СВЦЭМ!$D$39:$D$782,СВЦЭМ!$A$39:$A$782,$A130,СВЦЭМ!$B$39:$B$782,O$119)+'СЕТ СН'!$I$11+СВЦЭМ!$D$10+'СЕТ СН'!$I$5-'СЕТ СН'!$I$21</f>
        <v>5530.1285623100002</v>
      </c>
      <c r="P130" s="36">
        <f>SUMIFS(СВЦЭМ!$D$39:$D$782,СВЦЭМ!$A$39:$A$782,$A130,СВЦЭМ!$B$39:$B$782,P$119)+'СЕТ СН'!$I$11+СВЦЭМ!$D$10+'СЕТ СН'!$I$5-'СЕТ СН'!$I$21</f>
        <v>5541.74734025</v>
      </c>
      <c r="Q130" s="36">
        <f>SUMIFS(СВЦЭМ!$D$39:$D$782,СВЦЭМ!$A$39:$A$782,$A130,СВЦЭМ!$B$39:$B$782,Q$119)+'СЕТ СН'!$I$11+СВЦЭМ!$D$10+'СЕТ СН'!$I$5-'СЕТ СН'!$I$21</f>
        <v>5550.0886178600003</v>
      </c>
      <c r="R130" s="36">
        <f>SUMIFS(СВЦЭМ!$D$39:$D$782,СВЦЭМ!$A$39:$A$782,$A130,СВЦЭМ!$B$39:$B$782,R$119)+'СЕТ СН'!$I$11+СВЦЭМ!$D$10+'СЕТ СН'!$I$5-'СЕТ СН'!$I$21</f>
        <v>5544.8473758</v>
      </c>
      <c r="S130" s="36">
        <f>SUMIFS(СВЦЭМ!$D$39:$D$782,СВЦЭМ!$A$39:$A$782,$A130,СВЦЭМ!$B$39:$B$782,S$119)+'СЕТ СН'!$I$11+СВЦЭМ!$D$10+'СЕТ СН'!$I$5-'СЕТ СН'!$I$21</f>
        <v>5507.53254173</v>
      </c>
      <c r="T130" s="36">
        <f>SUMIFS(СВЦЭМ!$D$39:$D$782,СВЦЭМ!$A$39:$A$782,$A130,СВЦЭМ!$B$39:$B$782,T$119)+'СЕТ СН'!$I$11+СВЦЭМ!$D$10+'СЕТ СН'!$I$5-'СЕТ СН'!$I$21</f>
        <v>5444.6616580700002</v>
      </c>
      <c r="U130" s="36">
        <f>SUMIFS(СВЦЭМ!$D$39:$D$782,СВЦЭМ!$A$39:$A$782,$A130,СВЦЭМ!$B$39:$B$782,U$119)+'СЕТ СН'!$I$11+СВЦЭМ!$D$10+'СЕТ СН'!$I$5-'СЕТ СН'!$I$21</f>
        <v>5449.8934373000002</v>
      </c>
      <c r="V130" s="36">
        <f>SUMIFS(СВЦЭМ!$D$39:$D$782,СВЦЭМ!$A$39:$A$782,$A130,СВЦЭМ!$B$39:$B$782,V$119)+'СЕТ СН'!$I$11+СВЦЭМ!$D$10+'СЕТ СН'!$I$5-'СЕТ СН'!$I$21</f>
        <v>5477.6367897300006</v>
      </c>
      <c r="W130" s="36">
        <f>SUMIFS(СВЦЭМ!$D$39:$D$782,СВЦЭМ!$A$39:$A$782,$A130,СВЦЭМ!$B$39:$B$782,W$119)+'СЕТ СН'!$I$11+СВЦЭМ!$D$10+'СЕТ СН'!$I$5-'СЕТ СН'!$I$21</f>
        <v>5499.2760859</v>
      </c>
      <c r="X130" s="36">
        <f>SUMIFS(СВЦЭМ!$D$39:$D$782,СВЦЭМ!$A$39:$A$782,$A130,СВЦЭМ!$B$39:$B$782,X$119)+'СЕТ СН'!$I$11+СВЦЭМ!$D$10+'СЕТ СН'!$I$5-'СЕТ СН'!$I$21</f>
        <v>5542.2230059200001</v>
      </c>
      <c r="Y130" s="36">
        <f>SUMIFS(СВЦЭМ!$D$39:$D$782,СВЦЭМ!$A$39:$A$782,$A130,СВЦЭМ!$B$39:$B$782,Y$119)+'СЕТ СН'!$I$11+СВЦЭМ!$D$10+'СЕТ СН'!$I$5-'СЕТ СН'!$I$21</f>
        <v>5563.0473650500007</v>
      </c>
    </row>
    <row r="131" spans="1:25" ht="15.75" x14ac:dyDescent="0.2">
      <c r="A131" s="35">
        <f t="shared" si="3"/>
        <v>45242</v>
      </c>
      <c r="B131" s="36">
        <f>SUMIFS(СВЦЭМ!$D$39:$D$782,СВЦЭМ!$A$39:$A$782,$A131,СВЦЭМ!$B$39:$B$782,B$119)+'СЕТ СН'!$I$11+СВЦЭМ!$D$10+'СЕТ СН'!$I$5-'СЕТ СН'!$I$21</f>
        <v>5478.76150005</v>
      </c>
      <c r="C131" s="36">
        <f>SUMIFS(СВЦЭМ!$D$39:$D$782,СВЦЭМ!$A$39:$A$782,$A131,СВЦЭМ!$B$39:$B$782,C$119)+'СЕТ СН'!$I$11+СВЦЭМ!$D$10+'СЕТ СН'!$I$5-'СЕТ СН'!$I$21</f>
        <v>5523.7712176700006</v>
      </c>
      <c r="D131" s="36">
        <f>SUMIFS(СВЦЭМ!$D$39:$D$782,СВЦЭМ!$A$39:$A$782,$A131,СВЦЭМ!$B$39:$B$782,D$119)+'СЕТ СН'!$I$11+СВЦЭМ!$D$10+'СЕТ СН'!$I$5-'СЕТ СН'!$I$21</f>
        <v>5551.6270751100001</v>
      </c>
      <c r="E131" s="36">
        <f>SUMIFS(СВЦЭМ!$D$39:$D$782,СВЦЭМ!$A$39:$A$782,$A131,СВЦЭМ!$B$39:$B$782,E$119)+'СЕТ СН'!$I$11+СВЦЭМ!$D$10+'СЕТ СН'!$I$5-'СЕТ СН'!$I$21</f>
        <v>5547.9332927400001</v>
      </c>
      <c r="F131" s="36">
        <f>SUMIFS(СВЦЭМ!$D$39:$D$782,СВЦЭМ!$A$39:$A$782,$A131,СВЦЭМ!$B$39:$B$782,F$119)+'СЕТ СН'!$I$11+СВЦЭМ!$D$10+'СЕТ СН'!$I$5-'СЕТ СН'!$I$21</f>
        <v>5551.42989347</v>
      </c>
      <c r="G131" s="36">
        <f>SUMIFS(СВЦЭМ!$D$39:$D$782,СВЦЭМ!$A$39:$A$782,$A131,СВЦЭМ!$B$39:$B$782,G$119)+'СЕТ СН'!$I$11+СВЦЭМ!$D$10+'СЕТ СН'!$I$5-'СЕТ СН'!$I$21</f>
        <v>5555.4522252500001</v>
      </c>
      <c r="H131" s="36">
        <f>SUMIFS(СВЦЭМ!$D$39:$D$782,СВЦЭМ!$A$39:$A$782,$A131,СВЦЭМ!$B$39:$B$782,H$119)+'СЕТ СН'!$I$11+СВЦЭМ!$D$10+'СЕТ СН'!$I$5-'СЕТ СН'!$I$21</f>
        <v>5554.4704131300005</v>
      </c>
      <c r="I131" s="36">
        <f>SUMIFS(СВЦЭМ!$D$39:$D$782,СВЦЭМ!$A$39:$A$782,$A131,СВЦЭМ!$B$39:$B$782,I$119)+'СЕТ СН'!$I$11+СВЦЭМ!$D$10+'СЕТ СН'!$I$5-'СЕТ СН'!$I$21</f>
        <v>5544.9637859200002</v>
      </c>
      <c r="J131" s="36">
        <f>SUMIFS(СВЦЭМ!$D$39:$D$782,СВЦЭМ!$A$39:$A$782,$A131,СВЦЭМ!$B$39:$B$782,J$119)+'СЕТ СН'!$I$11+СВЦЭМ!$D$10+'СЕТ СН'!$I$5-'СЕТ СН'!$I$21</f>
        <v>5520.0286251500002</v>
      </c>
      <c r="K131" s="36">
        <f>SUMIFS(СВЦЭМ!$D$39:$D$782,СВЦЭМ!$A$39:$A$782,$A131,СВЦЭМ!$B$39:$B$782,K$119)+'СЕТ СН'!$I$11+СВЦЭМ!$D$10+'СЕТ СН'!$I$5-'СЕТ СН'!$I$21</f>
        <v>5470.3399608199998</v>
      </c>
      <c r="L131" s="36">
        <f>SUMIFS(СВЦЭМ!$D$39:$D$782,СВЦЭМ!$A$39:$A$782,$A131,СВЦЭМ!$B$39:$B$782,L$119)+'СЕТ СН'!$I$11+СВЦЭМ!$D$10+'СЕТ СН'!$I$5-'СЕТ СН'!$I$21</f>
        <v>5436.1456696400001</v>
      </c>
      <c r="M131" s="36">
        <f>SUMIFS(СВЦЭМ!$D$39:$D$782,СВЦЭМ!$A$39:$A$782,$A131,СВЦЭМ!$B$39:$B$782,M$119)+'СЕТ СН'!$I$11+СВЦЭМ!$D$10+'СЕТ СН'!$I$5-'СЕТ СН'!$I$21</f>
        <v>5421.6691604799998</v>
      </c>
      <c r="N131" s="36">
        <f>SUMIFS(СВЦЭМ!$D$39:$D$782,СВЦЭМ!$A$39:$A$782,$A131,СВЦЭМ!$B$39:$B$782,N$119)+'СЕТ СН'!$I$11+СВЦЭМ!$D$10+'СЕТ СН'!$I$5-'СЕТ СН'!$I$21</f>
        <v>5423.5309953699998</v>
      </c>
      <c r="O131" s="36">
        <f>SUMIFS(СВЦЭМ!$D$39:$D$782,СВЦЭМ!$A$39:$A$782,$A131,СВЦЭМ!$B$39:$B$782,O$119)+'СЕТ СН'!$I$11+СВЦЭМ!$D$10+'СЕТ СН'!$I$5-'СЕТ СН'!$I$21</f>
        <v>5449.2942268300003</v>
      </c>
      <c r="P131" s="36">
        <f>SUMIFS(СВЦЭМ!$D$39:$D$782,СВЦЭМ!$A$39:$A$782,$A131,СВЦЭМ!$B$39:$B$782,P$119)+'СЕТ СН'!$I$11+СВЦЭМ!$D$10+'СЕТ СН'!$I$5-'СЕТ СН'!$I$21</f>
        <v>5461.6979601000003</v>
      </c>
      <c r="Q131" s="36">
        <f>SUMIFS(СВЦЭМ!$D$39:$D$782,СВЦЭМ!$A$39:$A$782,$A131,СВЦЭМ!$B$39:$B$782,Q$119)+'СЕТ СН'!$I$11+СВЦЭМ!$D$10+'СЕТ СН'!$I$5-'СЕТ СН'!$I$21</f>
        <v>5463.0756207600007</v>
      </c>
      <c r="R131" s="36">
        <f>SUMIFS(СВЦЭМ!$D$39:$D$782,СВЦЭМ!$A$39:$A$782,$A131,СВЦЭМ!$B$39:$B$782,R$119)+'СЕТ СН'!$I$11+СВЦЭМ!$D$10+'СЕТ СН'!$I$5-'СЕТ СН'!$I$21</f>
        <v>5453.45951117</v>
      </c>
      <c r="S131" s="36">
        <f>SUMIFS(СВЦЭМ!$D$39:$D$782,СВЦЭМ!$A$39:$A$782,$A131,СВЦЭМ!$B$39:$B$782,S$119)+'СЕТ СН'!$I$11+СВЦЭМ!$D$10+'СЕТ СН'!$I$5-'СЕТ СН'!$I$21</f>
        <v>5407.87134969</v>
      </c>
      <c r="T131" s="36">
        <f>SUMIFS(СВЦЭМ!$D$39:$D$782,СВЦЭМ!$A$39:$A$782,$A131,СВЦЭМ!$B$39:$B$782,T$119)+'СЕТ СН'!$I$11+СВЦЭМ!$D$10+'СЕТ СН'!$I$5-'СЕТ СН'!$I$21</f>
        <v>5364.8933479700008</v>
      </c>
      <c r="U131" s="36">
        <f>SUMIFS(СВЦЭМ!$D$39:$D$782,СВЦЭМ!$A$39:$A$782,$A131,СВЦЭМ!$B$39:$B$782,U$119)+'СЕТ СН'!$I$11+СВЦЭМ!$D$10+'СЕТ СН'!$I$5-'СЕТ СН'!$I$21</f>
        <v>5363.8321223600005</v>
      </c>
      <c r="V131" s="36">
        <f>SUMIFS(СВЦЭМ!$D$39:$D$782,СВЦЭМ!$A$39:$A$782,$A131,СВЦЭМ!$B$39:$B$782,V$119)+'СЕТ СН'!$I$11+СВЦЭМ!$D$10+'СЕТ СН'!$I$5-'СЕТ СН'!$I$21</f>
        <v>5390.6264262599998</v>
      </c>
      <c r="W131" s="36">
        <f>SUMIFS(СВЦЭМ!$D$39:$D$782,СВЦЭМ!$A$39:$A$782,$A131,СВЦЭМ!$B$39:$B$782,W$119)+'СЕТ СН'!$I$11+СВЦЭМ!$D$10+'СЕТ СН'!$I$5-'СЕТ СН'!$I$21</f>
        <v>5401.9313877200002</v>
      </c>
      <c r="X131" s="36">
        <f>SUMIFS(СВЦЭМ!$D$39:$D$782,СВЦЭМ!$A$39:$A$782,$A131,СВЦЭМ!$B$39:$B$782,X$119)+'СЕТ СН'!$I$11+СВЦЭМ!$D$10+'СЕТ СН'!$I$5-'СЕТ СН'!$I$21</f>
        <v>5449.7864813600008</v>
      </c>
      <c r="Y131" s="36">
        <f>SUMIFS(СВЦЭМ!$D$39:$D$782,СВЦЭМ!$A$39:$A$782,$A131,СВЦЭМ!$B$39:$B$782,Y$119)+'СЕТ СН'!$I$11+СВЦЭМ!$D$10+'СЕТ СН'!$I$5-'СЕТ СН'!$I$21</f>
        <v>5502.4651166800004</v>
      </c>
    </row>
    <row r="132" spans="1:25" ht="15.75" x14ac:dyDescent="0.2">
      <c r="A132" s="35">
        <f t="shared" si="3"/>
        <v>45243</v>
      </c>
      <c r="B132" s="36">
        <f>SUMIFS(СВЦЭМ!$D$39:$D$782,СВЦЭМ!$A$39:$A$782,$A132,СВЦЭМ!$B$39:$B$782,B$119)+'СЕТ СН'!$I$11+СВЦЭМ!$D$10+'СЕТ СН'!$I$5-'СЕТ СН'!$I$21</f>
        <v>5524.4552256799998</v>
      </c>
      <c r="C132" s="36">
        <f>SUMIFS(СВЦЭМ!$D$39:$D$782,СВЦЭМ!$A$39:$A$782,$A132,СВЦЭМ!$B$39:$B$782,C$119)+'СЕТ СН'!$I$11+СВЦЭМ!$D$10+'СЕТ СН'!$I$5-'СЕТ СН'!$I$21</f>
        <v>5573.7753983700004</v>
      </c>
      <c r="D132" s="36">
        <f>SUMIFS(СВЦЭМ!$D$39:$D$782,СВЦЭМ!$A$39:$A$782,$A132,СВЦЭМ!$B$39:$B$782,D$119)+'СЕТ СН'!$I$11+СВЦЭМ!$D$10+'СЕТ СН'!$I$5-'СЕТ СН'!$I$21</f>
        <v>5592.9215151000008</v>
      </c>
      <c r="E132" s="36">
        <f>SUMIFS(СВЦЭМ!$D$39:$D$782,СВЦЭМ!$A$39:$A$782,$A132,СВЦЭМ!$B$39:$B$782,E$119)+'СЕТ СН'!$I$11+СВЦЭМ!$D$10+'СЕТ СН'!$I$5-'СЕТ СН'!$I$21</f>
        <v>5586.0000145000004</v>
      </c>
      <c r="F132" s="36">
        <f>SUMIFS(СВЦЭМ!$D$39:$D$782,СВЦЭМ!$A$39:$A$782,$A132,СВЦЭМ!$B$39:$B$782,F$119)+'СЕТ СН'!$I$11+СВЦЭМ!$D$10+'СЕТ СН'!$I$5-'СЕТ СН'!$I$21</f>
        <v>5578.1372568900006</v>
      </c>
      <c r="G132" s="36">
        <f>SUMIFS(СВЦЭМ!$D$39:$D$782,СВЦЭМ!$A$39:$A$782,$A132,СВЦЭМ!$B$39:$B$782,G$119)+'СЕТ СН'!$I$11+СВЦЭМ!$D$10+'СЕТ СН'!$I$5-'СЕТ СН'!$I$21</f>
        <v>5581.9097825500003</v>
      </c>
      <c r="H132" s="36">
        <f>SUMIFS(СВЦЭМ!$D$39:$D$782,СВЦЭМ!$A$39:$A$782,$A132,СВЦЭМ!$B$39:$B$782,H$119)+'СЕТ СН'!$I$11+СВЦЭМ!$D$10+'СЕТ СН'!$I$5-'СЕТ СН'!$I$21</f>
        <v>5544.1862347100005</v>
      </c>
      <c r="I132" s="36">
        <f>SUMIFS(СВЦЭМ!$D$39:$D$782,СВЦЭМ!$A$39:$A$782,$A132,СВЦЭМ!$B$39:$B$782,I$119)+'СЕТ СН'!$I$11+СВЦЭМ!$D$10+'СЕТ СН'!$I$5-'СЕТ СН'!$I$21</f>
        <v>5474.7395566000005</v>
      </c>
      <c r="J132" s="36">
        <f>SUMIFS(СВЦЭМ!$D$39:$D$782,СВЦЭМ!$A$39:$A$782,$A132,СВЦЭМ!$B$39:$B$782,J$119)+'СЕТ СН'!$I$11+СВЦЭМ!$D$10+'СЕТ СН'!$I$5-'СЕТ СН'!$I$21</f>
        <v>5448.0087300800005</v>
      </c>
      <c r="K132" s="36">
        <f>SUMIFS(СВЦЭМ!$D$39:$D$782,СВЦЭМ!$A$39:$A$782,$A132,СВЦЭМ!$B$39:$B$782,K$119)+'СЕТ СН'!$I$11+СВЦЭМ!$D$10+'СЕТ СН'!$I$5-'СЕТ СН'!$I$21</f>
        <v>5418.3568989000005</v>
      </c>
      <c r="L132" s="36">
        <f>SUMIFS(СВЦЭМ!$D$39:$D$782,СВЦЭМ!$A$39:$A$782,$A132,СВЦЭМ!$B$39:$B$782,L$119)+'СЕТ СН'!$I$11+СВЦЭМ!$D$10+'СЕТ СН'!$I$5-'СЕТ СН'!$I$21</f>
        <v>5436.9160183900003</v>
      </c>
      <c r="M132" s="36">
        <f>SUMIFS(СВЦЭМ!$D$39:$D$782,СВЦЭМ!$A$39:$A$782,$A132,СВЦЭМ!$B$39:$B$782,M$119)+'СЕТ СН'!$I$11+СВЦЭМ!$D$10+'СЕТ СН'!$I$5-'СЕТ СН'!$I$21</f>
        <v>5439.5685901200004</v>
      </c>
      <c r="N132" s="36">
        <f>SUMIFS(СВЦЭМ!$D$39:$D$782,СВЦЭМ!$A$39:$A$782,$A132,СВЦЭМ!$B$39:$B$782,N$119)+'СЕТ СН'!$I$11+СВЦЭМ!$D$10+'СЕТ СН'!$I$5-'СЕТ СН'!$I$21</f>
        <v>5457.2458326100004</v>
      </c>
      <c r="O132" s="36">
        <f>SUMIFS(СВЦЭМ!$D$39:$D$782,СВЦЭМ!$A$39:$A$782,$A132,СВЦЭМ!$B$39:$B$782,O$119)+'СЕТ СН'!$I$11+СВЦЭМ!$D$10+'СЕТ СН'!$I$5-'СЕТ СН'!$I$21</f>
        <v>5476.6697507900008</v>
      </c>
      <c r="P132" s="36">
        <f>SUMIFS(СВЦЭМ!$D$39:$D$782,СВЦЭМ!$A$39:$A$782,$A132,СВЦЭМ!$B$39:$B$782,P$119)+'СЕТ СН'!$I$11+СВЦЭМ!$D$10+'СЕТ СН'!$I$5-'СЕТ СН'!$I$21</f>
        <v>5489.6650053900003</v>
      </c>
      <c r="Q132" s="36">
        <f>SUMIFS(СВЦЭМ!$D$39:$D$782,СВЦЭМ!$A$39:$A$782,$A132,СВЦЭМ!$B$39:$B$782,Q$119)+'СЕТ СН'!$I$11+СВЦЭМ!$D$10+'СЕТ СН'!$I$5-'СЕТ СН'!$I$21</f>
        <v>5520.0605070500005</v>
      </c>
      <c r="R132" s="36">
        <f>SUMIFS(СВЦЭМ!$D$39:$D$782,СВЦЭМ!$A$39:$A$782,$A132,СВЦЭМ!$B$39:$B$782,R$119)+'СЕТ СН'!$I$11+СВЦЭМ!$D$10+'СЕТ СН'!$I$5-'СЕТ СН'!$I$21</f>
        <v>5521.8779910700005</v>
      </c>
      <c r="S132" s="36">
        <f>SUMIFS(СВЦЭМ!$D$39:$D$782,СВЦЭМ!$A$39:$A$782,$A132,СВЦЭМ!$B$39:$B$782,S$119)+'СЕТ СН'!$I$11+СВЦЭМ!$D$10+'СЕТ СН'!$I$5-'СЕТ СН'!$I$21</f>
        <v>5474.7619693600009</v>
      </c>
      <c r="T132" s="36">
        <f>SUMIFS(СВЦЭМ!$D$39:$D$782,СВЦЭМ!$A$39:$A$782,$A132,СВЦЭМ!$B$39:$B$782,T$119)+'СЕТ СН'!$I$11+СВЦЭМ!$D$10+'СЕТ СН'!$I$5-'СЕТ СН'!$I$21</f>
        <v>5384.1894839100005</v>
      </c>
      <c r="U132" s="36">
        <f>SUMIFS(СВЦЭМ!$D$39:$D$782,СВЦЭМ!$A$39:$A$782,$A132,СВЦЭМ!$B$39:$B$782,U$119)+'СЕТ СН'!$I$11+СВЦЭМ!$D$10+'СЕТ СН'!$I$5-'СЕТ СН'!$I$21</f>
        <v>5373.4200676800001</v>
      </c>
      <c r="V132" s="36">
        <f>SUMIFS(СВЦЭМ!$D$39:$D$782,СВЦЭМ!$A$39:$A$782,$A132,СВЦЭМ!$B$39:$B$782,V$119)+'СЕТ СН'!$I$11+СВЦЭМ!$D$10+'СЕТ СН'!$I$5-'СЕТ СН'!$I$21</f>
        <v>5402.4767687000003</v>
      </c>
      <c r="W132" s="36">
        <f>SUMIFS(СВЦЭМ!$D$39:$D$782,СВЦЭМ!$A$39:$A$782,$A132,СВЦЭМ!$B$39:$B$782,W$119)+'СЕТ СН'!$I$11+СВЦЭМ!$D$10+'СЕТ СН'!$I$5-'СЕТ СН'!$I$21</f>
        <v>5430.2356210200005</v>
      </c>
      <c r="X132" s="36">
        <f>SUMIFS(СВЦЭМ!$D$39:$D$782,СВЦЭМ!$A$39:$A$782,$A132,СВЦЭМ!$B$39:$B$782,X$119)+'СЕТ СН'!$I$11+СВЦЭМ!$D$10+'СЕТ СН'!$I$5-'СЕТ СН'!$I$21</f>
        <v>5471.8052953700007</v>
      </c>
      <c r="Y132" s="36">
        <f>SUMIFS(СВЦЭМ!$D$39:$D$782,СВЦЭМ!$A$39:$A$782,$A132,СВЦЭМ!$B$39:$B$782,Y$119)+'СЕТ СН'!$I$11+СВЦЭМ!$D$10+'СЕТ СН'!$I$5-'СЕТ СН'!$I$21</f>
        <v>5497.14884721</v>
      </c>
    </row>
    <row r="133" spans="1:25" ht="15.75" x14ac:dyDescent="0.2">
      <c r="A133" s="35">
        <f t="shared" si="3"/>
        <v>45244</v>
      </c>
      <c r="B133" s="36">
        <f>SUMIFS(СВЦЭМ!$D$39:$D$782,СВЦЭМ!$A$39:$A$782,$A133,СВЦЭМ!$B$39:$B$782,B$119)+'СЕТ СН'!$I$11+СВЦЭМ!$D$10+'СЕТ СН'!$I$5-'СЕТ СН'!$I$21</f>
        <v>5617.0933390300006</v>
      </c>
      <c r="C133" s="36">
        <f>SUMIFS(СВЦЭМ!$D$39:$D$782,СВЦЭМ!$A$39:$A$782,$A133,СВЦЭМ!$B$39:$B$782,C$119)+'СЕТ СН'!$I$11+СВЦЭМ!$D$10+'СЕТ СН'!$I$5-'СЕТ СН'!$I$21</f>
        <v>5640.9431657500008</v>
      </c>
      <c r="D133" s="36">
        <f>SUMIFS(СВЦЭМ!$D$39:$D$782,СВЦЭМ!$A$39:$A$782,$A133,СВЦЭМ!$B$39:$B$782,D$119)+'СЕТ СН'!$I$11+СВЦЭМ!$D$10+'СЕТ СН'!$I$5-'СЕТ СН'!$I$21</f>
        <v>5665.3901709400006</v>
      </c>
      <c r="E133" s="36">
        <f>SUMIFS(СВЦЭМ!$D$39:$D$782,СВЦЭМ!$A$39:$A$782,$A133,СВЦЭМ!$B$39:$B$782,E$119)+'СЕТ СН'!$I$11+СВЦЭМ!$D$10+'СЕТ СН'!$I$5-'СЕТ СН'!$I$21</f>
        <v>5634.6539409200004</v>
      </c>
      <c r="F133" s="36">
        <f>SUMIFS(СВЦЭМ!$D$39:$D$782,СВЦЭМ!$A$39:$A$782,$A133,СВЦЭМ!$B$39:$B$782,F$119)+'СЕТ СН'!$I$11+СВЦЭМ!$D$10+'СЕТ СН'!$I$5-'СЕТ СН'!$I$21</f>
        <v>5635.8649899700004</v>
      </c>
      <c r="G133" s="36">
        <f>SUMIFS(СВЦЭМ!$D$39:$D$782,СВЦЭМ!$A$39:$A$782,$A133,СВЦЭМ!$B$39:$B$782,G$119)+'СЕТ СН'!$I$11+СВЦЭМ!$D$10+'СЕТ СН'!$I$5-'СЕТ СН'!$I$21</f>
        <v>5644.8438937600004</v>
      </c>
      <c r="H133" s="36">
        <f>SUMIFS(СВЦЭМ!$D$39:$D$782,СВЦЭМ!$A$39:$A$782,$A133,СВЦЭМ!$B$39:$B$782,H$119)+'СЕТ СН'!$I$11+СВЦЭМ!$D$10+'СЕТ СН'!$I$5-'СЕТ СН'!$I$21</f>
        <v>5607.9179988100004</v>
      </c>
      <c r="I133" s="36">
        <f>SUMIFS(СВЦЭМ!$D$39:$D$782,СВЦЭМ!$A$39:$A$782,$A133,СВЦЭМ!$B$39:$B$782,I$119)+'СЕТ СН'!$I$11+СВЦЭМ!$D$10+'СЕТ СН'!$I$5-'СЕТ СН'!$I$21</f>
        <v>5585.8829103200005</v>
      </c>
      <c r="J133" s="36">
        <f>SUMIFS(СВЦЭМ!$D$39:$D$782,СВЦЭМ!$A$39:$A$782,$A133,СВЦЭМ!$B$39:$B$782,J$119)+'СЕТ СН'!$I$11+СВЦЭМ!$D$10+'СЕТ СН'!$I$5-'СЕТ СН'!$I$21</f>
        <v>5541.9623677</v>
      </c>
      <c r="K133" s="36">
        <f>SUMIFS(СВЦЭМ!$D$39:$D$782,СВЦЭМ!$A$39:$A$782,$A133,СВЦЭМ!$B$39:$B$782,K$119)+'СЕТ СН'!$I$11+СВЦЭМ!$D$10+'СЕТ СН'!$I$5-'СЕТ СН'!$I$21</f>
        <v>5500.1909847900006</v>
      </c>
      <c r="L133" s="36">
        <f>SUMIFS(СВЦЭМ!$D$39:$D$782,СВЦЭМ!$A$39:$A$782,$A133,СВЦЭМ!$B$39:$B$782,L$119)+'СЕТ СН'!$I$11+СВЦЭМ!$D$10+'СЕТ СН'!$I$5-'СЕТ СН'!$I$21</f>
        <v>5490.0402085100004</v>
      </c>
      <c r="M133" s="36">
        <f>SUMIFS(СВЦЭМ!$D$39:$D$782,СВЦЭМ!$A$39:$A$782,$A133,СВЦЭМ!$B$39:$B$782,M$119)+'СЕТ СН'!$I$11+СВЦЭМ!$D$10+'СЕТ СН'!$I$5-'СЕТ СН'!$I$21</f>
        <v>5507.7287785099998</v>
      </c>
      <c r="N133" s="36">
        <f>SUMIFS(СВЦЭМ!$D$39:$D$782,СВЦЭМ!$A$39:$A$782,$A133,СВЦЭМ!$B$39:$B$782,N$119)+'СЕТ СН'!$I$11+СВЦЭМ!$D$10+'СЕТ СН'!$I$5-'СЕТ СН'!$I$21</f>
        <v>5525.6071259400005</v>
      </c>
      <c r="O133" s="36">
        <f>SUMIFS(СВЦЭМ!$D$39:$D$782,СВЦЭМ!$A$39:$A$782,$A133,СВЦЭМ!$B$39:$B$782,O$119)+'СЕТ СН'!$I$11+СВЦЭМ!$D$10+'СЕТ СН'!$I$5-'СЕТ СН'!$I$21</f>
        <v>5542.5301734700006</v>
      </c>
      <c r="P133" s="36">
        <f>SUMIFS(СВЦЭМ!$D$39:$D$782,СВЦЭМ!$A$39:$A$782,$A133,СВЦЭМ!$B$39:$B$782,P$119)+'СЕТ СН'!$I$11+СВЦЭМ!$D$10+'СЕТ СН'!$I$5-'СЕТ СН'!$I$21</f>
        <v>5536.7593339100004</v>
      </c>
      <c r="Q133" s="36">
        <f>SUMIFS(СВЦЭМ!$D$39:$D$782,СВЦЭМ!$A$39:$A$782,$A133,СВЦЭМ!$B$39:$B$782,Q$119)+'СЕТ СН'!$I$11+СВЦЭМ!$D$10+'СЕТ СН'!$I$5-'СЕТ СН'!$I$21</f>
        <v>5537.2963862500001</v>
      </c>
      <c r="R133" s="36">
        <f>SUMIFS(СВЦЭМ!$D$39:$D$782,СВЦЭМ!$A$39:$A$782,$A133,СВЦЭМ!$B$39:$B$782,R$119)+'СЕТ СН'!$I$11+СВЦЭМ!$D$10+'СЕТ СН'!$I$5-'СЕТ СН'!$I$21</f>
        <v>5525.9070456099998</v>
      </c>
      <c r="S133" s="36">
        <f>SUMIFS(СВЦЭМ!$D$39:$D$782,СВЦЭМ!$A$39:$A$782,$A133,СВЦЭМ!$B$39:$B$782,S$119)+'СЕТ СН'!$I$11+СВЦЭМ!$D$10+'СЕТ СН'!$I$5-'СЕТ СН'!$I$21</f>
        <v>5485.7249194900005</v>
      </c>
      <c r="T133" s="36">
        <f>SUMIFS(СВЦЭМ!$D$39:$D$782,СВЦЭМ!$A$39:$A$782,$A133,СВЦЭМ!$B$39:$B$782,T$119)+'СЕТ СН'!$I$11+СВЦЭМ!$D$10+'СЕТ СН'!$I$5-'СЕТ СН'!$I$21</f>
        <v>5433.9471250200004</v>
      </c>
      <c r="U133" s="36">
        <f>SUMIFS(СВЦЭМ!$D$39:$D$782,СВЦЭМ!$A$39:$A$782,$A133,СВЦЭМ!$B$39:$B$782,U$119)+'СЕТ СН'!$I$11+СВЦЭМ!$D$10+'СЕТ СН'!$I$5-'СЕТ СН'!$I$21</f>
        <v>5428.5861975400003</v>
      </c>
      <c r="V133" s="36">
        <f>SUMIFS(СВЦЭМ!$D$39:$D$782,СВЦЭМ!$A$39:$A$782,$A133,СВЦЭМ!$B$39:$B$782,V$119)+'СЕТ СН'!$I$11+СВЦЭМ!$D$10+'СЕТ СН'!$I$5-'СЕТ СН'!$I$21</f>
        <v>5469.8952188900003</v>
      </c>
      <c r="W133" s="36">
        <f>SUMIFS(СВЦЭМ!$D$39:$D$782,СВЦЭМ!$A$39:$A$782,$A133,СВЦЭМ!$B$39:$B$782,W$119)+'СЕТ СН'!$I$11+СВЦЭМ!$D$10+'СЕТ СН'!$I$5-'СЕТ СН'!$I$21</f>
        <v>5480.9845682100004</v>
      </c>
      <c r="X133" s="36">
        <f>SUMIFS(СВЦЭМ!$D$39:$D$782,СВЦЭМ!$A$39:$A$782,$A133,СВЦЭМ!$B$39:$B$782,X$119)+'СЕТ СН'!$I$11+СВЦЭМ!$D$10+'СЕТ СН'!$I$5-'СЕТ СН'!$I$21</f>
        <v>5529.7333026900005</v>
      </c>
      <c r="Y133" s="36">
        <f>SUMIFS(СВЦЭМ!$D$39:$D$782,СВЦЭМ!$A$39:$A$782,$A133,СВЦЭМ!$B$39:$B$782,Y$119)+'СЕТ СН'!$I$11+СВЦЭМ!$D$10+'СЕТ СН'!$I$5-'СЕТ СН'!$I$21</f>
        <v>5577.8579952700002</v>
      </c>
    </row>
    <row r="134" spans="1:25" ht="15.75" x14ac:dyDescent="0.2">
      <c r="A134" s="35">
        <f t="shared" si="3"/>
        <v>45245</v>
      </c>
      <c r="B134" s="36">
        <f>SUMIFS(СВЦЭМ!$D$39:$D$782,СВЦЭМ!$A$39:$A$782,$A134,СВЦЭМ!$B$39:$B$782,B$119)+'СЕТ СН'!$I$11+СВЦЭМ!$D$10+'СЕТ СН'!$I$5-'СЕТ СН'!$I$21</f>
        <v>5673.8630416600008</v>
      </c>
      <c r="C134" s="36">
        <f>SUMIFS(СВЦЭМ!$D$39:$D$782,СВЦЭМ!$A$39:$A$782,$A134,СВЦЭМ!$B$39:$B$782,C$119)+'СЕТ СН'!$I$11+СВЦЭМ!$D$10+'СЕТ СН'!$I$5-'СЕТ СН'!$I$21</f>
        <v>5734.93714843</v>
      </c>
      <c r="D134" s="36">
        <f>SUMIFS(СВЦЭМ!$D$39:$D$782,СВЦЭМ!$A$39:$A$782,$A134,СВЦЭМ!$B$39:$B$782,D$119)+'СЕТ СН'!$I$11+СВЦЭМ!$D$10+'СЕТ СН'!$I$5-'СЕТ СН'!$I$21</f>
        <v>5748.3760660900007</v>
      </c>
      <c r="E134" s="36">
        <f>SUMIFS(СВЦЭМ!$D$39:$D$782,СВЦЭМ!$A$39:$A$782,$A134,СВЦЭМ!$B$39:$B$782,E$119)+'СЕТ СН'!$I$11+СВЦЭМ!$D$10+'СЕТ СН'!$I$5-'СЕТ СН'!$I$21</f>
        <v>5743.7352447800004</v>
      </c>
      <c r="F134" s="36">
        <f>SUMIFS(СВЦЭМ!$D$39:$D$782,СВЦЭМ!$A$39:$A$782,$A134,СВЦЭМ!$B$39:$B$782,F$119)+'СЕТ СН'!$I$11+СВЦЭМ!$D$10+'СЕТ СН'!$I$5-'СЕТ СН'!$I$21</f>
        <v>5736.3024276100004</v>
      </c>
      <c r="G134" s="36">
        <f>SUMIFS(СВЦЭМ!$D$39:$D$782,СВЦЭМ!$A$39:$A$782,$A134,СВЦЭМ!$B$39:$B$782,G$119)+'СЕТ СН'!$I$11+СВЦЭМ!$D$10+'СЕТ СН'!$I$5-'СЕТ СН'!$I$21</f>
        <v>5743.1940692200005</v>
      </c>
      <c r="H134" s="36">
        <f>SUMIFS(СВЦЭМ!$D$39:$D$782,СВЦЭМ!$A$39:$A$782,$A134,СВЦЭМ!$B$39:$B$782,H$119)+'СЕТ СН'!$I$11+СВЦЭМ!$D$10+'СЕТ СН'!$I$5-'СЕТ СН'!$I$21</f>
        <v>5702.3535785399999</v>
      </c>
      <c r="I134" s="36">
        <f>SUMIFS(СВЦЭМ!$D$39:$D$782,СВЦЭМ!$A$39:$A$782,$A134,СВЦЭМ!$B$39:$B$782,I$119)+'СЕТ СН'!$I$11+СВЦЭМ!$D$10+'СЕТ СН'!$I$5-'СЕТ СН'!$I$21</f>
        <v>5612.9057057400005</v>
      </c>
      <c r="J134" s="36">
        <f>SUMIFS(СВЦЭМ!$D$39:$D$782,СВЦЭМ!$A$39:$A$782,$A134,СВЦЭМ!$B$39:$B$782,J$119)+'СЕТ СН'!$I$11+СВЦЭМ!$D$10+'СЕТ СН'!$I$5-'СЕТ СН'!$I$21</f>
        <v>5562.7029866100002</v>
      </c>
      <c r="K134" s="36">
        <f>SUMIFS(СВЦЭМ!$D$39:$D$782,СВЦЭМ!$A$39:$A$782,$A134,СВЦЭМ!$B$39:$B$782,K$119)+'СЕТ СН'!$I$11+СВЦЭМ!$D$10+'СЕТ СН'!$I$5-'СЕТ СН'!$I$21</f>
        <v>5524.6270998199998</v>
      </c>
      <c r="L134" s="36">
        <f>SUMIFS(СВЦЭМ!$D$39:$D$782,СВЦЭМ!$A$39:$A$782,$A134,СВЦЭМ!$B$39:$B$782,L$119)+'СЕТ СН'!$I$11+СВЦЭМ!$D$10+'СЕТ СН'!$I$5-'СЕТ СН'!$I$21</f>
        <v>5511.7235009200003</v>
      </c>
      <c r="M134" s="36">
        <f>SUMIFS(СВЦЭМ!$D$39:$D$782,СВЦЭМ!$A$39:$A$782,$A134,СВЦЭМ!$B$39:$B$782,M$119)+'СЕТ СН'!$I$11+СВЦЭМ!$D$10+'СЕТ СН'!$I$5-'СЕТ СН'!$I$21</f>
        <v>5514.5569093300001</v>
      </c>
      <c r="N134" s="36">
        <f>SUMIFS(СВЦЭМ!$D$39:$D$782,СВЦЭМ!$A$39:$A$782,$A134,СВЦЭМ!$B$39:$B$782,N$119)+'СЕТ СН'!$I$11+СВЦЭМ!$D$10+'СЕТ СН'!$I$5-'СЕТ СН'!$I$21</f>
        <v>5531.6338929900003</v>
      </c>
      <c r="O134" s="36">
        <f>SUMIFS(СВЦЭМ!$D$39:$D$782,СВЦЭМ!$A$39:$A$782,$A134,СВЦЭМ!$B$39:$B$782,O$119)+'СЕТ СН'!$I$11+СВЦЭМ!$D$10+'СЕТ СН'!$I$5-'СЕТ СН'!$I$21</f>
        <v>5519.4214662100003</v>
      </c>
      <c r="P134" s="36">
        <f>SUMIFS(СВЦЭМ!$D$39:$D$782,СВЦЭМ!$A$39:$A$782,$A134,СВЦЭМ!$B$39:$B$782,P$119)+'СЕТ СН'!$I$11+СВЦЭМ!$D$10+'СЕТ СН'!$I$5-'СЕТ СН'!$I$21</f>
        <v>5513.0661071600007</v>
      </c>
      <c r="Q134" s="36">
        <f>SUMIFS(СВЦЭМ!$D$39:$D$782,СВЦЭМ!$A$39:$A$782,$A134,СВЦЭМ!$B$39:$B$782,Q$119)+'СЕТ СН'!$I$11+СВЦЭМ!$D$10+'СЕТ СН'!$I$5-'СЕТ СН'!$I$21</f>
        <v>5551.6714701400006</v>
      </c>
      <c r="R134" s="36">
        <f>SUMIFS(СВЦЭМ!$D$39:$D$782,СВЦЭМ!$A$39:$A$782,$A134,СВЦЭМ!$B$39:$B$782,R$119)+'СЕТ СН'!$I$11+СВЦЭМ!$D$10+'СЕТ СН'!$I$5-'СЕТ СН'!$I$21</f>
        <v>5580.5407193700003</v>
      </c>
      <c r="S134" s="36">
        <f>SUMIFS(СВЦЭМ!$D$39:$D$782,СВЦЭМ!$A$39:$A$782,$A134,СВЦЭМ!$B$39:$B$782,S$119)+'СЕТ СН'!$I$11+СВЦЭМ!$D$10+'СЕТ СН'!$I$5-'СЕТ СН'!$I$21</f>
        <v>5545.0966157399998</v>
      </c>
      <c r="T134" s="36">
        <f>SUMIFS(СВЦЭМ!$D$39:$D$782,СВЦЭМ!$A$39:$A$782,$A134,СВЦЭМ!$B$39:$B$782,T$119)+'СЕТ СН'!$I$11+СВЦЭМ!$D$10+'СЕТ СН'!$I$5-'СЕТ СН'!$I$21</f>
        <v>5463.8655622599999</v>
      </c>
      <c r="U134" s="36">
        <f>SUMIFS(СВЦЭМ!$D$39:$D$782,СВЦЭМ!$A$39:$A$782,$A134,СВЦЭМ!$B$39:$B$782,U$119)+'СЕТ СН'!$I$11+СВЦЭМ!$D$10+'СЕТ СН'!$I$5-'СЕТ СН'!$I$21</f>
        <v>5479.6700575100003</v>
      </c>
      <c r="V134" s="36">
        <f>SUMIFS(СВЦЭМ!$D$39:$D$782,СВЦЭМ!$A$39:$A$782,$A134,СВЦЭМ!$B$39:$B$782,V$119)+'СЕТ СН'!$I$11+СВЦЭМ!$D$10+'СЕТ СН'!$I$5-'СЕТ СН'!$I$21</f>
        <v>5509.5716313299999</v>
      </c>
      <c r="W134" s="36">
        <f>SUMIFS(СВЦЭМ!$D$39:$D$782,СВЦЭМ!$A$39:$A$782,$A134,СВЦЭМ!$B$39:$B$782,W$119)+'СЕТ СН'!$I$11+СВЦЭМ!$D$10+'СЕТ СН'!$I$5-'СЕТ СН'!$I$21</f>
        <v>5526.7480704500003</v>
      </c>
      <c r="X134" s="36">
        <f>SUMIFS(СВЦЭМ!$D$39:$D$782,СВЦЭМ!$A$39:$A$782,$A134,СВЦЭМ!$B$39:$B$782,X$119)+'СЕТ СН'!$I$11+СВЦЭМ!$D$10+'СЕТ СН'!$I$5-'СЕТ СН'!$I$21</f>
        <v>5572.4068985600006</v>
      </c>
      <c r="Y134" s="36">
        <f>SUMIFS(СВЦЭМ!$D$39:$D$782,СВЦЭМ!$A$39:$A$782,$A134,СВЦЭМ!$B$39:$B$782,Y$119)+'СЕТ СН'!$I$11+СВЦЭМ!$D$10+'СЕТ СН'!$I$5-'СЕТ СН'!$I$21</f>
        <v>5627.3375322500005</v>
      </c>
    </row>
    <row r="135" spans="1:25" ht="15.75" x14ac:dyDescent="0.2">
      <c r="A135" s="35">
        <f t="shared" si="3"/>
        <v>45246</v>
      </c>
      <c r="B135" s="36">
        <f>SUMIFS(СВЦЭМ!$D$39:$D$782,СВЦЭМ!$A$39:$A$782,$A135,СВЦЭМ!$B$39:$B$782,B$119)+'СЕТ СН'!$I$11+СВЦЭМ!$D$10+'СЕТ СН'!$I$5-'СЕТ СН'!$I$21</f>
        <v>5614.6755043800003</v>
      </c>
      <c r="C135" s="36">
        <f>SUMIFS(СВЦЭМ!$D$39:$D$782,СВЦЭМ!$A$39:$A$782,$A135,СВЦЭМ!$B$39:$B$782,C$119)+'СЕТ СН'!$I$11+СВЦЭМ!$D$10+'СЕТ СН'!$I$5-'СЕТ СН'!$I$21</f>
        <v>5648.5727721399999</v>
      </c>
      <c r="D135" s="36">
        <f>SUMIFS(СВЦЭМ!$D$39:$D$782,СВЦЭМ!$A$39:$A$782,$A135,СВЦЭМ!$B$39:$B$782,D$119)+'СЕТ СН'!$I$11+СВЦЭМ!$D$10+'СЕТ СН'!$I$5-'СЕТ СН'!$I$21</f>
        <v>5684.2450002100004</v>
      </c>
      <c r="E135" s="36">
        <f>SUMIFS(СВЦЭМ!$D$39:$D$782,СВЦЭМ!$A$39:$A$782,$A135,СВЦЭМ!$B$39:$B$782,E$119)+'СЕТ СН'!$I$11+СВЦЭМ!$D$10+'СЕТ СН'!$I$5-'СЕТ СН'!$I$21</f>
        <v>5675.7630697599998</v>
      </c>
      <c r="F135" s="36">
        <f>SUMIFS(СВЦЭМ!$D$39:$D$782,СВЦЭМ!$A$39:$A$782,$A135,СВЦЭМ!$B$39:$B$782,F$119)+'СЕТ СН'!$I$11+СВЦЭМ!$D$10+'СЕТ СН'!$I$5-'СЕТ СН'!$I$21</f>
        <v>5667.3117105400006</v>
      </c>
      <c r="G135" s="36">
        <f>SUMIFS(СВЦЭМ!$D$39:$D$782,СВЦЭМ!$A$39:$A$782,$A135,СВЦЭМ!$B$39:$B$782,G$119)+'СЕТ СН'!$I$11+СВЦЭМ!$D$10+'СЕТ СН'!$I$5-'СЕТ СН'!$I$21</f>
        <v>5662.73862895</v>
      </c>
      <c r="H135" s="36">
        <f>SUMIFS(СВЦЭМ!$D$39:$D$782,СВЦЭМ!$A$39:$A$782,$A135,СВЦЭМ!$B$39:$B$782,H$119)+'СЕТ СН'!$I$11+СВЦЭМ!$D$10+'СЕТ СН'!$I$5-'СЕТ СН'!$I$21</f>
        <v>5600.8147484900001</v>
      </c>
      <c r="I135" s="36">
        <f>SUMIFS(СВЦЭМ!$D$39:$D$782,СВЦЭМ!$A$39:$A$782,$A135,СВЦЭМ!$B$39:$B$782,I$119)+'СЕТ СН'!$I$11+СВЦЭМ!$D$10+'СЕТ СН'!$I$5-'СЕТ СН'!$I$21</f>
        <v>5556.3258918200008</v>
      </c>
      <c r="J135" s="36">
        <f>SUMIFS(СВЦЭМ!$D$39:$D$782,СВЦЭМ!$A$39:$A$782,$A135,СВЦЭМ!$B$39:$B$782,J$119)+'СЕТ СН'!$I$11+СВЦЭМ!$D$10+'СЕТ СН'!$I$5-'СЕТ СН'!$I$21</f>
        <v>5530.2418009500007</v>
      </c>
      <c r="K135" s="36">
        <f>SUMIFS(СВЦЭМ!$D$39:$D$782,СВЦЭМ!$A$39:$A$782,$A135,СВЦЭМ!$B$39:$B$782,K$119)+'СЕТ СН'!$I$11+СВЦЭМ!$D$10+'СЕТ СН'!$I$5-'СЕТ СН'!$I$21</f>
        <v>5525.3907950299999</v>
      </c>
      <c r="L135" s="36">
        <f>SUMIFS(СВЦЭМ!$D$39:$D$782,СВЦЭМ!$A$39:$A$782,$A135,СВЦЭМ!$B$39:$B$782,L$119)+'СЕТ СН'!$I$11+СВЦЭМ!$D$10+'СЕТ СН'!$I$5-'СЕТ СН'!$I$21</f>
        <v>5559.4786435400001</v>
      </c>
      <c r="M135" s="36">
        <f>SUMIFS(СВЦЭМ!$D$39:$D$782,СВЦЭМ!$A$39:$A$782,$A135,СВЦЭМ!$B$39:$B$782,M$119)+'СЕТ СН'!$I$11+СВЦЭМ!$D$10+'СЕТ СН'!$I$5-'СЕТ СН'!$I$21</f>
        <v>5567.9678994300002</v>
      </c>
      <c r="N135" s="36">
        <f>SUMIFS(СВЦЭМ!$D$39:$D$782,СВЦЭМ!$A$39:$A$782,$A135,СВЦЭМ!$B$39:$B$782,N$119)+'СЕТ СН'!$I$11+СВЦЭМ!$D$10+'СЕТ СН'!$I$5-'СЕТ СН'!$I$21</f>
        <v>5592.7241571499999</v>
      </c>
      <c r="O135" s="36">
        <f>SUMIFS(СВЦЭМ!$D$39:$D$782,СВЦЭМ!$A$39:$A$782,$A135,СВЦЭМ!$B$39:$B$782,O$119)+'СЕТ СН'!$I$11+СВЦЭМ!$D$10+'СЕТ СН'!$I$5-'СЕТ СН'!$I$21</f>
        <v>5590.2847580400003</v>
      </c>
      <c r="P135" s="36">
        <f>SUMIFS(СВЦЭМ!$D$39:$D$782,СВЦЭМ!$A$39:$A$782,$A135,СВЦЭМ!$B$39:$B$782,P$119)+'СЕТ СН'!$I$11+СВЦЭМ!$D$10+'СЕТ СН'!$I$5-'СЕТ СН'!$I$21</f>
        <v>5569.5632611800002</v>
      </c>
      <c r="Q135" s="36">
        <f>SUMIFS(СВЦЭМ!$D$39:$D$782,СВЦЭМ!$A$39:$A$782,$A135,СВЦЭМ!$B$39:$B$782,Q$119)+'СЕТ СН'!$I$11+СВЦЭМ!$D$10+'СЕТ СН'!$I$5-'СЕТ СН'!$I$21</f>
        <v>5572.7677011400001</v>
      </c>
      <c r="R135" s="36">
        <f>SUMIFS(СВЦЭМ!$D$39:$D$782,СВЦЭМ!$A$39:$A$782,$A135,СВЦЭМ!$B$39:$B$782,R$119)+'СЕТ СН'!$I$11+СВЦЭМ!$D$10+'СЕТ СН'!$I$5-'СЕТ СН'!$I$21</f>
        <v>5623.6377327700002</v>
      </c>
      <c r="S135" s="36">
        <f>SUMIFS(СВЦЭМ!$D$39:$D$782,СВЦЭМ!$A$39:$A$782,$A135,СВЦЭМ!$B$39:$B$782,S$119)+'СЕТ СН'!$I$11+СВЦЭМ!$D$10+'СЕТ СН'!$I$5-'СЕТ СН'!$I$21</f>
        <v>5578.7378874800006</v>
      </c>
      <c r="T135" s="36">
        <f>SUMIFS(СВЦЭМ!$D$39:$D$782,СВЦЭМ!$A$39:$A$782,$A135,СВЦЭМ!$B$39:$B$782,T$119)+'СЕТ СН'!$I$11+СВЦЭМ!$D$10+'СЕТ СН'!$I$5-'СЕТ СН'!$I$21</f>
        <v>5479.2240487200006</v>
      </c>
      <c r="U135" s="36">
        <f>SUMIFS(СВЦЭМ!$D$39:$D$782,СВЦЭМ!$A$39:$A$782,$A135,СВЦЭМ!$B$39:$B$782,U$119)+'СЕТ СН'!$I$11+СВЦЭМ!$D$10+'СЕТ СН'!$I$5-'СЕТ СН'!$I$21</f>
        <v>5479.8624120599998</v>
      </c>
      <c r="V135" s="36">
        <f>SUMIFS(СВЦЭМ!$D$39:$D$782,СВЦЭМ!$A$39:$A$782,$A135,СВЦЭМ!$B$39:$B$782,V$119)+'СЕТ СН'!$I$11+СВЦЭМ!$D$10+'СЕТ СН'!$I$5-'СЕТ СН'!$I$21</f>
        <v>5509.3483936800003</v>
      </c>
      <c r="W135" s="36">
        <f>SUMIFS(СВЦЭМ!$D$39:$D$782,СВЦЭМ!$A$39:$A$782,$A135,СВЦЭМ!$B$39:$B$782,W$119)+'СЕТ СН'!$I$11+СВЦЭМ!$D$10+'СЕТ СН'!$I$5-'СЕТ СН'!$I$21</f>
        <v>5533.3135205100007</v>
      </c>
      <c r="X135" s="36">
        <f>SUMIFS(СВЦЭМ!$D$39:$D$782,СВЦЭМ!$A$39:$A$782,$A135,СВЦЭМ!$B$39:$B$782,X$119)+'СЕТ СН'!$I$11+СВЦЭМ!$D$10+'СЕТ СН'!$I$5-'СЕТ СН'!$I$21</f>
        <v>5564.9780037199998</v>
      </c>
      <c r="Y135" s="36">
        <f>SUMIFS(СВЦЭМ!$D$39:$D$782,СВЦЭМ!$A$39:$A$782,$A135,СВЦЭМ!$B$39:$B$782,Y$119)+'СЕТ СН'!$I$11+СВЦЭМ!$D$10+'СЕТ СН'!$I$5-'СЕТ СН'!$I$21</f>
        <v>5613.2672478200002</v>
      </c>
    </row>
    <row r="136" spans="1:25" ht="15.75" x14ac:dyDescent="0.2">
      <c r="A136" s="35">
        <f t="shared" si="3"/>
        <v>45247</v>
      </c>
      <c r="B136" s="36">
        <f>SUMIFS(СВЦЭМ!$D$39:$D$782,СВЦЭМ!$A$39:$A$782,$A136,СВЦЭМ!$B$39:$B$782,B$119)+'СЕТ СН'!$I$11+СВЦЭМ!$D$10+'СЕТ СН'!$I$5-'СЕТ СН'!$I$21</f>
        <v>5646.4122716600004</v>
      </c>
      <c r="C136" s="36">
        <f>SUMIFS(СВЦЭМ!$D$39:$D$782,СВЦЭМ!$A$39:$A$782,$A136,СВЦЭМ!$B$39:$B$782,C$119)+'СЕТ СН'!$I$11+СВЦЭМ!$D$10+'СЕТ СН'!$I$5-'СЕТ СН'!$I$21</f>
        <v>5696.6432158500002</v>
      </c>
      <c r="D136" s="36">
        <f>SUMIFS(СВЦЭМ!$D$39:$D$782,СВЦЭМ!$A$39:$A$782,$A136,СВЦЭМ!$B$39:$B$782,D$119)+'СЕТ СН'!$I$11+СВЦЭМ!$D$10+'СЕТ СН'!$I$5-'СЕТ СН'!$I$21</f>
        <v>5715.7343831400003</v>
      </c>
      <c r="E136" s="36">
        <f>SUMIFS(СВЦЭМ!$D$39:$D$782,СВЦЭМ!$A$39:$A$782,$A136,СВЦЭМ!$B$39:$B$782,E$119)+'СЕТ СН'!$I$11+СВЦЭМ!$D$10+'СЕТ СН'!$I$5-'СЕТ СН'!$I$21</f>
        <v>5711.5952052100001</v>
      </c>
      <c r="F136" s="36">
        <f>SUMIFS(СВЦЭМ!$D$39:$D$782,СВЦЭМ!$A$39:$A$782,$A136,СВЦЭМ!$B$39:$B$782,F$119)+'СЕТ СН'!$I$11+СВЦЭМ!$D$10+'СЕТ СН'!$I$5-'СЕТ СН'!$I$21</f>
        <v>5701.9101074600003</v>
      </c>
      <c r="G136" s="36">
        <f>SUMIFS(СВЦЭМ!$D$39:$D$782,СВЦЭМ!$A$39:$A$782,$A136,СВЦЭМ!$B$39:$B$782,G$119)+'СЕТ СН'!$I$11+СВЦЭМ!$D$10+'СЕТ СН'!$I$5-'СЕТ СН'!$I$21</f>
        <v>5702.3883060000007</v>
      </c>
      <c r="H136" s="36">
        <f>SUMIFS(СВЦЭМ!$D$39:$D$782,СВЦЭМ!$A$39:$A$782,$A136,СВЦЭМ!$B$39:$B$782,H$119)+'СЕТ СН'!$I$11+СВЦЭМ!$D$10+'СЕТ СН'!$I$5-'СЕТ СН'!$I$21</f>
        <v>5650.5349256099998</v>
      </c>
      <c r="I136" s="36">
        <f>SUMIFS(СВЦЭМ!$D$39:$D$782,СВЦЭМ!$A$39:$A$782,$A136,СВЦЭМ!$B$39:$B$782,I$119)+'СЕТ СН'!$I$11+СВЦЭМ!$D$10+'СЕТ СН'!$I$5-'СЕТ СН'!$I$21</f>
        <v>5564.4674676200002</v>
      </c>
      <c r="J136" s="36">
        <f>SUMIFS(СВЦЭМ!$D$39:$D$782,СВЦЭМ!$A$39:$A$782,$A136,СВЦЭМ!$B$39:$B$782,J$119)+'СЕТ СН'!$I$11+СВЦЭМ!$D$10+'СЕТ СН'!$I$5-'СЕТ СН'!$I$21</f>
        <v>5472.9249119400001</v>
      </c>
      <c r="K136" s="36">
        <f>SUMIFS(СВЦЭМ!$D$39:$D$782,СВЦЭМ!$A$39:$A$782,$A136,СВЦЭМ!$B$39:$B$782,K$119)+'СЕТ СН'!$I$11+СВЦЭМ!$D$10+'СЕТ СН'!$I$5-'СЕТ СН'!$I$21</f>
        <v>5480.6133797800003</v>
      </c>
      <c r="L136" s="36">
        <f>SUMIFS(СВЦЭМ!$D$39:$D$782,СВЦЭМ!$A$39:$A$782,$A136,СВЦЭМ!$B$39:$B$782,L$119)+'СЕТ СН'!$I$11+СВЦЭМ!$D$10+'СЕТ СН'!$I$5-'СЕТ СН'!$I$21</f>
        <v>5479.6799336100003</v>
      </c>
      <c r="M136" s="36">
        <f>SUMIFS(СВЦЭМ!$D$39:$D$782,СВЦЭМ!$A$39:$A$782,$A136,СВЦЭМ!$B$39:$B$782,M$119)+'СЕТ СН'!$I$11+СВЦЭМ!$D$10+'СЕТ СН'!$I$5-'СЕТ СН'!$I$21</f>
        <v>5501.1635550600004</v>
      </c>
      <c r="N136" s="36">
        <f>SUMIFS(СВЦЭМ!$D$39:$D$782,СВЦЭМ!$A$39:$A$782,$A136,СВЦЭМ!$B$39:$B$782,N$119)+'СЕТ СН'!$I$11+СВЦЭМ!$D$10+'СЕТ СН'!$I$5-'СЕТ СН'!$I$21</f>
        <v>5520.5075434400005</v>
      </c>
      <c r="O136" s="36">
        <f>SUMIFS(СВЦЭМ!$D$39:$D$782,СВЦЭМ!$A$39:$A$782,$A136,СВЦЭМ!$B$39:$B$782,O$119)+'СЕТ СН'!$I$11+СВЦЭМ!$D$10+'СЕТ СН'!$I$5-'СЕТ СН'!$I$21</f>
        <v>5562.5313178100005</v>
      </c>
      <c r="P136" s="36">
        <f>SUMIFS(СВЦЭМ!$D$39:$D$782,СВЦЭМ!$A$39:$A$782,$A136,СВЦЭМ!$B$39:$B$782,P$119)+'СЕТ СН'!$I$11+СВЦЭМ!$D$10+'СЕТ СН'!$I$5-'СЕТ СН'!$I$21</f>
        <v>5621.8836993300001</v>
      </c>
      <c r="Q136" s="36">
        <f>SUMIFS(СВЦЭМ!$D$39:$D$782,СВЦЭМ!$A$39:$A$782,$A136,СВЦЭМ!$B$39:$B$782,Q$119)+'СЕТ СН'!$I$11+СВЦЭМ!$D$10+'СЕТ СН'!$I$5-'СЕТ СН'!$I$21</f>
        <v>5601.3452707000006</v>
      </c>
      <c r="R136" s="36">
        <f>SUMIFS(СВЦЭМ!$D$39:$D$782,СВЦЭМ!$A$39:$A$782,$A136,СВЦЭМ!$B$39:$B$782,R$119)+'СЕТ СН'!$I$11+СВЦЭМ!$D$10+'СЕТ СН'!$I$5-'СЕТ СН'!$I$21</f>
        <v>5609.2345969500002</v>
      </c>
      <c r="S136" s="36">
        <f>SUMIFS(СВЦЭМ!$D$39:$D$782,СВЦЭМ!$A$39:$A$782,$A136,СВЦЭМ!$B$39:$B$782,S$119)+'СЕТ СН'!$I$11+СВЦЭМ!$D$10+'СЕТ СН'!$I$5-'СЕТ СН'!$I$21</f>
        <v>5561.3685364600005</v>
      </c>
      <c r="T136" s="36">
        <f>SUMIFS(СВЦЭМ!$D$39:$D$782,СВЦЭМ!$A$39:$A$782,$A136,СВЦЭМ!$B$39:$B$782,T$119)+'СЕТ СН'!$I$11+СВЦЭМ!$D$10+'СЕТ СН'!$I$5-'СЕТ СН'!$I$21</f>
        <v>5495.1054708800002</v>
      </c>
      <c r="U136" s="36">
        <f>SUMIFS(СВЦЭМ!$D$39:$D$782,СВЦЭМ!$A$39:$A$782,$A136,СВЦЭМ!$B$39:$B$782,U$119)+'СЕТ СН'!$I$11+СВЦЭМ!$D$10+'СЕТ СН'!$I$5-'СЕТ СН'!$I$21</f>
        <v>5480.5101346800002</v>
      </c>
      <c r="V136" s="36">
        <f>SUMIFS(СВЦЭМ!$D$39:$D$782,СВЦЭМ!$A$39:$A$782,$A136,СВЦЭМ!$B$39:$B$782,V$119)+'СЕТ СН'!$I$11+СВЦЭМ!$D$10+'СЕТ СН'!$I$5-'СЕТ СН'!$I$21</f>
        <v>5548.1976812700004</v>
      </c>
      <c r="W136" s="36">
        <f>SUMIFS(СВЦЭМ!$D$39:$D$782,СВЦЭМ!$A$39:$A$782,$A136,СВЦЭМ!$B$39:$B$782,W$119)+'СЕТ СН'!$I$11+СВЦЭМ!$D$10+'СЕТ СН'!$I$5-'СЕТ СН'!$I$21</f>
        <v>5560.1534394400005</v>
      </c>
      <c r="X136" s="36">
        <f>SUMIFS(СВЦЭМ!$D$39:$D$782,СВЦЭМ!$A$39:$A$782,$A136,СВЦЭМ!$B$39:$B$782,X$119)+'СЕТ СН'!$I$11+СВЦЭМ!$D$10+'СЕТ СН'!$I$5-'СЕТ СН'!$I$21</f>
        <v>5568.2338193699998</v>
      </c>
      <c r="Y136" s="36">
        <f>SUMIFS(СВЦЭМ!$D$39:$D$782,СВЦЭМ!$A$39:$A$782,$A136,СВЦЭМ!$B$39:$B$782,Y$119)+'СЕТ СН'!$I$11+СВЦЭМ!$D$10+'СЕТ СН'!$I$5-'СЕТ СН'!$I$21</f>
        <v>5654.9572835400004</v>
      </c>
    </row>
    <row r="137" spans="1:25" ht="15.75" x14ac:dyDescent="0.2">
      <c r="A137" s="35">
        <f t="shared" si="3"/>
        <v>45248</v>
      </c>
      <c r="B137" s="36">
        <f>SUMIFS(СВЦЭМ!$D$39:$D$782,СВЦЭМ!$A$39:$A$782,$A137,СВЦЭМ!$B$39:$B$782,B$119)+'СЕТ СН'!$I$11+СВЦЭМ!$D$10+'СЕТ СН'!$I$5-'СЕТ СН'!$I$21</f>
        <v>5652.4501646600002</v>
      </c>
      <c r="C137" s="36">
        <f>SUMIFS(СВЦЭМ!$D$39:$D$782,СВЦЭМ!$A$39:$A$782,$A137,СВЦЭМ!$B$39:$B$782,C$119)+'СЕТ СН'!$I$11+СВЦЭМ!$D$10+'СЕТ СН'!$I$5-'СЕТ СН'!$I$21</f>
        <v>5633.1409507100007</v>
      </c>
      <c r="D137" s="36">
        <f>SUMIFS(СВЦЭМ!$D$39:$D$782,СВЦЭМ!$A$39:$A$782,$A137,СВЦЭМ!$B$39:$B$782,D$119)+'СЕТ СН'!$I$11+СВЦЭМ!$D$10+'СЕТ СН'!$I$5-'СЕТ СН'!$I$21</f>
        <v>5661.0793149800002</v>
      </c>
      <c r="E137" s="36">
        <f>SUMIFS(СВЦЭМ!$D$39:$D$782,СВЦЭМ!$A$39:$A$782,$A137,СВЦЭМ!$B$39:$B$782,E$119)+'СЕТ СН'!$I$11+СВЦЭМ!$D$10+'СЕТ СН'!$I$5-'СЕТ СН'!$I$21</f>
        <v>5668.70796986</v>
      </c>
      <c r="F137" s="36">
        <f>SUMIFS(СВЦЭМ!$D$39:$D$782,СВЦЭМ!$A$39:$A$782,$A137,СВЦЭМ!$B$39:$B$782,F$119)+'СЕТ СН'!$I$11+СВЦЭМ!$D$10+'СЕТ СН'!$I$5-'СЕТ СН'!$I$21</f>
        <v>5672.1601862900006</v>
      </c>
      <c r="G137" s="36">
        <f>SUMIFS(СВЦЭМ!$D$39:$D$782,СВЦЭМ!$A$39:$A$782,$A137,СВЦЭМ!$B$39:$B$782,G$119)+'СЕТ СН'!$I$11+СВЦЭМ!$D$10+'СЕТ СН'!$I$5-'СЕТ СН'!$I$21</f>
        <v>5656.6360890100004</v>
      </c>
      <c r="H137" s="36">
        <f>SUMIFS(СВЦЭМ!$D$39:$D$782,СВЦЭМ!$A$39:$A$782,$A137,СВЦЭМ!$B$39:$B$782,H$119)+'СЕТ СН'!$I$11+СВЦЭМ!$D$10+'СЕТ СН'!$I$5-'СЕТ СН'!$I$21</f>
        <v>5645.3004747100003</v>
      </c>
      <c r="I137" s="36">
        <f>SUMIFS(СВЦЭМ!$D$39:$D$782,СВЦЭМ!$A$39:$A$782,$A137,СВЦЭМ!$B$39:$B$782,I$119)+'СЕТ СН'!$I$11+СВЦЭМ!$D$10+'СЕТ СН'!$I$5-'СЕТ СН'!$I$21</f>
        <v>5682.3781237399999</v>
      </c>
      <c r="J137" s="36">
        <f>SUMIFS(СВЦЭМ!$D$39:$D$782,СВЦЭМ!$A$39:$A$782,$A137,СВЦЭМ!$B$39:$B$782,J$119)+'СЕТ СН'!$I$11+СВЦЭМ!$D$10+'СЕТ СН'!$I$5-'СЕТ СН'!$I$21</f>
        <v>5651.7582626800004</v>
      </c>
      <c r="K137" s="36">
        <f>SUMIFS(СВЦЭМ!$D$39:$D$782,СВЦЭМ!$A$39:$A$782,$A137,СВЦЭМ!$B$39:$B$782,K$119)+'СЕТ СН'!$I$11+СВЦЭМ!$D$10+'СЕТ СН'!$I$5-'СЕТ СН'!$I$21</f>
        <v>5585.0812112200001</v>
      </c>
      <c r="L137" s="36">
        <f>SUMIFS(СВЦЭМ!$D$39:$D$782,СВЦЭМ!$A$39:$A$782,$A137,СВЦЭМ!$B$39:$B$782,L$119)+'СЕТ СН'!$I$11+СВЦЭМ!$D$10+'СЕТ СН'!$I$5-'СЕТ СН'!$I$21</f>
        <v>5562.3948376400003</v>
      </c>
      <c r="M137" s="36">
        <f>SUMIFS(СВЦЭМ!$D$39:$D$782,СВЦЭМ!$A$39:$A$782,$A137,СВЦЭМ!$B$39:$B$782,M$119)+'СЕТ СН'!$I$11+СВЦЭМ!$D$10+'СЕТ СН'!$I$5-'СЕТ СН'!$I$21</f>
        <v>5563.8482673600001</v>
      </c>
      <c r="N137" s="36">
        <f>SUMIFS(СВЦЭМ!$D$39:$D$782,СВЦЭМ!$A$39:$A$782,$A137,СВЦЭМ!$B$39:$B$782,N$119)+'СЕТ СН'!$I$11+СВЦЭМ!$D$10+'СЕТ СН'!$I$5-'СЕТ СН'!$I$21</f>
        <v>5548.8579395699999</v>
      </c>
      <c r="O137" s="36">
        <f>SUMIFS(СВЦЭМ!$D$39:$D$782,СВЦЭМ!$A$39:$A$782,$A137,СВЦЭМ!$B$39:$B$782,O$119)+'СЕТ СН'!$I$11+СВЦЭМ!$D$10+'СЕТ СН'!$I$5-'СЕТ СН'!$I$21</f>
        <v>5565.6553221499998</v>
      </c>
      <c r="P137" s="36">
        <f>SUMIFS(СВЦЭМ!$D$39:$D$782,СВЦЭМ!$A$39:$A$782,$A137,СВЦЭМ!$B$39:$B$782,P$119)+'СЕТ СН'!$I$11+СВЦЭМ!$D$10+'СЕТ СН'!$I$5-'СЕТ СН'!$I$21</f>
        <v>5609.2665371300009</v>
      </c>
      <c r="Q137" s="36">
        <f>SUMIFS(СВЦЭМ!$D$39:$D$782,СВЦЭМ!$A$39:$A$782,$A137,СВЦЭМ!$B$39:$B$782,Q$119)+'СЕТ СН'!$I$11+СВЦЭМ!$D$10+'СЕТ СН'!$I$5-'СЕТ СН'!$I$21</f>
        <v>5610.5854296800007</v>
      </c>
      <c r="R137" s="36">
        <f>SUMIFS(СВЦЭМ!$D$39:$D$782,СВЦЭМ!$A$39:$A$782,$A137,СВЦЭМ!$B$39:$B$782,R$119)+'СЕТ СН'!$I$11+СВЦЭМ!$D$10+'СЕТ СН'!$I$5-'СЕТ СН'!$I$21</f>
        <v>5622.8965443900006</v>
      </c>
      <c r="S137" s="36">
        <f>SUMIFS(СВЦЭМ!$D$39:$D$782,СВЦЭМ!$A$39:$A$782,$A137,СВЦЭМ!$B$39:$B$782,S$119)+'СЕТ СН'!$I$11+СВЦЭМ!$D$10+'СЕТ СН'!$I$5-'СЕТ СН'!$I$21</f>
        <v>5595.2640914800004</v>
      </c>
      <c r="T137" s="36">
        <f>SUMIFS(СВЦЭМ!$D$39:$D$782,СВЦЭМ!$A$39:$A$782,$A137,СВЦЭМ!$B$39:$B$782,T$119)+'СЕТ СН'!$I$11+СВЦЭМ!$D$10+'СЕТ СН'!$I$5-'СЕТ СН'!$I$21</f>
        <v>5539.4040184800006</v>
      </c>
      <c r="U137" s="36">
        <f>SUMIFS(СВЦЭМ!$D$39:$D$782,СВЦЭМ!$A$39:$A$782,$A137,СВЦЭМ!$B$39:$B$782,U$119)+'СЕТ СН'!$I$11+СВЦЭМ!$D$10+'СЕТ СН'!$I$5-'СЕТ СН'!$I$21</f>
        <v>5543.0728403200001</v>
      </c>
      <c r="V137" s="36">
        <f>SUMIFS(СВЦЭМ!$D$39:$D$782,СВЦЭМ!$A$39:$A$782,$A137,СВЦЭМ!$B$39:$B$782,V$119)+'СЕТ СН'!$I$11+СВЦЭМ!$D$10+'СЕТ СН'!$I$5-'СЕТ СН'!$I$21</f>
        <v>5570.9291415600001</v>
      </c>
      <c r="W137" s="36">
        <f>SUMIFS(СВЦЭМ!$D$39:$D$782,СВЦЭМ!$A$39:$A$782,$A137,СВЦЭМ!$B$39:$B$782,W$119)+'СЕТ СН'!$I$11+СВЦЭМ!$D$10+'СЕТ СН'!$I$5-'СЕТ СН'!$I$21</f>
        <v>5592.6751982100004</v>
      </c>
      <c r="X137" s="36">
        <f>SUMIFS(СВЦЭМ!$D$39:$D$782,СВЦЭМ!$A$39:$A$782,$A137,СВЦЭМ!$B$39:$B$782,X$119)+'СЕТ СН'!$I$11+СВЦЭМ!$D$10+'СЕТ СН'!$I$5-'СЕТ СН'!$I$21</f>
        <v>5628.9957929000002</v>
      </c>
      <c r="Y137" s="36">
        <f>SUMIFS(СВЦЭМ!$D$39:$D$782,СВЦЭМ!$A$39:$A$782,$A137,СВЦЭМ!$B$39:$B$782,Y$119)+'СЕТ СН'!$I$11+СВЦЭМ!$D$10+'СЕТ СН'!$I$5-'СЕТ СН'!$I$21</f>
        <v>5680.4169214499998</v>
      </c>
    </row>
    <row r="138" spans="1:25" ht="15.75" x14ac:dyDescent="0.2">
      <c r="A138" s="35">
        <f t="shared" si="3"/>
        <v>45249</v>
      </c>
      <c r="B138" s="36">
        <f>SUMIFS(СВЦЭМ!$D$39:$D$782,СВЦЭМ!$A$39:$A$782,$A138,СВЦЭМ!$B$39:$B$782,B$119)+'СЕТ СН'!$I$11+СВЦЭМ!$D$10+'СЕТ СН'!$I$5-'СЕТ СН'!$I$21</f>
        <v>5706.8423446500001</v>
      </c>
      <c r="C138" s="36">
        <f>SUMIFS(СВЦЭМ!$D$39:$D$782,СВЦЭМ!$A$39:$A$782,$A138,СВЦЭМ!$B$39:$B$782,C$119)+'СЕТ СН'!$I$11+СВЦЭМ!$D$10+'СЕТ СН'!$I$5-'СЕТ СН'!$I$21</f>
        <v>5714.7476784300006</v>
      </c>
      <c r="D138" s="36">
        <f>SUMIFS(СВЦЭМ!$D$39:$D$782,СВЦЭМ!$A$39:$A$782,$A138,СВЦЭМ!$B$39:$B$782,D$119)+'СЕТ СН'!$I$11+СВЦЭМ!$D$10+'СЕТ СН'!$I$5-'СЕТ СН'!$I$21</f>
        <v>5757.1364419900001</v>
      </c>
      <c r="E138" s="36">
        <f>SUMIFS(СВЦЭМ!$D$39:$D$782,СВЦЭМ!$A$39:$A$782,$A138,СВЦЭМ!$B$39:$B$782,E$119)+'СЕТ СН'!$I$11+СВЦЭМ!$D$10+'СЕТ СН'!$I$5-'СЕТ СН'!$I$21</f>
        <v>5763.6047370300003</v>
      </c>
      <c r="F138" s="36">
        <f>SUMIFS(СВЦЭМ!$D$39:$D$782,СВЦЭМ!$A$39:$A$782,$A138,СВЦЭМ!$B$39:$B$782,F$119)+'СЕТ СН'!$I$11+СВЦЭМ!$D$10+'СЕТ СН'!$I$5-'СЕТ СН'!$I$21</f>
        <v>5754.8918620300001</v>
      </c>
      <c r="G138" s="36">
        <f>SUMIFS(СВЦЭМ!$D$39:$D$782,СВЦЭМ!$A$39:$A$782,$A138,СВЦЭМ!$B$39:$B$782,G$119)+'СЕТ СН'!$I$11+СВЦЭМ!$D$10+'СЕТ СН'!$I$5-'СЕТ СН'!$I$21</f>
        <v>5761.1373758500004</v>
      </c>
      <c r="H138" s="36">
        <f>SUMIFS(СВЦЭМ!$D$39:$D$782,СВЦЭМ!$A$39:$A$782,$A138,СВЦЭМ!$B$39:$B$782,H$119)+'СЕТ СН'!$I$11+СВЦЭМ!$D$10+'СЕТ СН'!$I$5-'СЕТ СН'!$I$21</f>
        <v>5750.8583584600001</v>
      </c>
      <c r="I138" s="36">
        <f>SUMIFS(СВЦЭМ!$D$39:$D$782,СВЦЭМ!$A$39:$A$782,$A138,СВЦЭМ!$B$39:$B$782,I$119)+'СЕТ СН'!$I$11+СВЦЭМ!$D$10+'СЕТ СН'!$I$5-'СЕТ СН'!$I$21</f>
        <v>5742.8287961000005</v>
      </c>
      <c r="J138" s="36">
        <f>SUMIFS(СВЦЭМ!$D$39:$D$782,СВЦЭМ!$A$39:$A$782,$A138,СВЦЭМ!$B$39:$B$782,J$119)+'СЕТ СН'!$I$11+СВЦЭМ!$D$10+'СЕТ СН'!$I$5-'СЕТ СН'!$I$21</f>
        <v>5727.6869214500002</v>
      </c>
      <c r="K138" s="36">
        <f>SUMIFS(СВЦЭМ!$D$39:$D$782,СВЦЭМ!$A$39:$A$782,$A138,СВЦЭМ!$B$39:$B$782,K$119)+'СЕТ СН'!$I$11+СВЦЭМ!$D$10+'СЕТ СН'!$I$5-'СЕТ СН'!$I$21</f>
        <v>5680.9040221000005</v>
      </c>
      <c r="L138" s="36">
        <f>SUMIFS(СВЦЭМ!$D$39:$D$782,СВЦЭМ!$A$39:$A$782,$A138,СВЦЭМ!$B$39:$B$782,L$119)+'СЕТ СН'!$I$11+СВЦЭМ!$D$10+'СЕТ СН'!$I$5-'СЕТ СН'!$I$21</f>
        <v>5639.6173513900003</v>
      </c>
      <c r="M138" s="36">
        <f>SUMIFS(СВЦЭМ!$D$39:$D$782,СВЦЭМ!$A$39:$A$782,$A138,СВЦЭМ!$B$39:$B$782,M$119)+'СЕТ СН'!$I$11+СВЦЭМ!$D$10+'СЕТ СН'!$I$5-'СЕТ СН'!$I$21</f>
        <v>5630.1289608900006</v>
      </c>
      <c r="N138" s="36">
        <f>SUMIFS(СВЦЭМ!$D$39:$D$782,СВЦЭМ!$A$39:$A$782,$A138,СВЦЭМ!$B$39:$B$782,N$119)+'СЕТ СН'!$I$11+СВЦЭМ!$D$10+'СЕТ СН'!$I$5-'СЕТ СН'!$I$21</f>
        <v>5645.7019138600008</v>
      </c>
      <c r="O138" s="36">
        <f>SUMIFS(СВЦЭМ!$D$39:$D$782,СВЦЭМ!$A$39:$A$782,$A138,СВЦЭМ!$B$39:$B$782,O$119)+'СЕТ СН'!$I$11+СВЦЭМ!$D$10+'СЕТ СН'!$I$5-'СЕТ СН'!$I$21</f>
        <v>5685.0524865300004</v>
      </c>
      <c r="P138" s="36">
        <f>SUMIFS(СВЦЭМ!$D$39:$D$782,СВЦЭМ!$A$39:$A$782,$A138,СВЦЭМ!$B$39:$B$782,P$119)+'СЕТ СН'!$I$11+СВЦЭМ!$D$10+'СЕТ СН'!$I$5-'СЕТ СН'!$I$21</f>
        <v>5686.6486334500005</v>
      </c>
      <c r="Q138" s="36">
        <f>SUMIFS(СВЦЭМ!$D$39:$D$782,СВЦЭМ!$A$39:$A$782,$A138,СВЦЭМ!$B$39:$B$782,Q$119)+'СЕТ СН'!$I$11+СВЦЭМ!$D$10+'СЕТ СН'!$I$5-'СЕТ СН'!$I$21</f>
        <v>5701.5001347500001</v>
      </c>
      <c r="R138" s="36">
        <f>SUMIFS(СВЦЭМ!$D$39:$D$782,СВЦЭМ!$A$39:$A$782,$A138,СВЦЭМ!$B$39:$B$782,R$119)+'СЕТ СН'!$I$11+СВЦЭМ!$D$10+'СЕТ СН'!$I$5-'СЕТ СН'!$I$21</f>
        <v>5682.7956962900007</v>
      </c>
      <c r="S138" s="36">
        <f>SUMIFS(СВЦЭМ!$D$39:$D$782,СВЦЭМ!$A$39:$A$782,$A138,СВЦЭМ!$B$39:$B$782,S$119)+'СЕТ СН'!$I$11+СВЦЭМ!$D$10+'СЕТ СН'!$I$5-'СЕТ СН'!$I$21</f>
        <v>5661.2997355000007</v>
      </c>
      <c r="T138" s="36">
        <f>SUMIFS(СВЦЭМ!$D$39:$D$782,СВЦЭМ!$A$39:$A$782,$A138,СВЦЭМ!$B$39:$B$782,T$119)+'СЕТ СН'!$I$11+СВЦЭМ!$D$10+'СЕТ СН'!$I$5-'СЕТ СН'!$I$21</f>
        <v>5606.1716030900006</v>
      </c>
      <c r="U138" s="36">
        <f>SUMIFS(СВЦЭМ!$D$39:$D$782,СВЦЭМ!$A$39:$A$782,$A138,СВЦЭМ!$B$39:$B$782,U$119)+'СЕТ СН'!$I$11+СВЦЭМ!$D$10+'СЕТ СН'!$I$5-'СЕТ СН'!$I$21</f>
        <v>5607.8174463900004</v>
      </c>
      <c r="V138" s="36">
        <f>SUMIFS(СВЦЭМ!$D$39:$D$782,СВЦЭМ!$A$39:$A$782,$A138,СВЦЭМ!$B$39:$B$782,V$119)+'СЕТ СН'!$I$11+СВЦЭМ!$D$10+'СЕТ СН'!$I$5-'СЕТ СН'!$I$21</f>
        <v>5642.7076391400005</v>
      </c>
      <c r="W138" s="36">
        <f>SUMIFS(СВЦЭМ!$D$39:$D$782,СВЦЭМ!$A$39:$A$782,$A138,СВЦЭМ!$B$39:$B$782,W$119)+'СЕТ СН'!$I$11+СВЦЭМ!$D$10+'СЕТ СН'!$I$5-'СЕТ СН'!$I$21</f>
        <v>5660.3559019100003</v>
      </c>
      <c r="X138" s="36">
        <f>SUMIFS(СВЦЭМ!$D$39:$D$782,СВЦЭМ!$A$39:$A$782,$A138,СВЦЭМ!$B$39:$B$782,X$119)+'СЕТ СН'!$I$11+СВЦЭМ!$D$10+'СЕТ СН'!$I$5-'СЕТ СН'!$I$21</f>
        <v>5706.0906728300006</v>
      </c>
      <c r="Y138" s="36">
        <f>SUMIFS(СВЦЭМ!$D$39:$D$782,СВЦЭМ!$A$39:$A$782,$A138,СВЦЭМ!$B$39:$B$782,Y$119)+'СЕТ СН'!$I$11+СВЦЭМ!$D$10+'СЕТ СН'!$I$5-'СЕТ СН'!$I$21</f>
        <v>5747.2147089400005</v>
      </c>
    </row>
    <row r="139" spans="1:25" ht="15.75" x14ac:dyDescent="0.2">
      <c r="A139" s="35">
        <f t="shared" si="3"/>
        <v>45250</v>
      </c>
      <c r="B139" s="36">
        <f>SUMIFS(СВЦЭМ!$D$39:$D$782,СВЦЭМ!$A$39:$A$782,$A139,СВЦЭМ!$B$39:$B$782,B$119)+'СЕТ СН'!$I$11+СВЦЭМ!$D$10+'СЕТ СН'!$I$5-'СЕТ СН'!$I$21</f>
        <v>5693.5312128400001</v>
      </c>
      <c r="C139" s="36">
        <f>SUMIFS(СВЦЭМ!$D$39:$D$782,СВЦЭМ!$A$39:$A$782,$A139,СВЦЭМ!$B$39:$B$782,C$119)+'СЕТ СН'!$I$11+СВЦЭМ!$D$10+'СЕТ СН'!$I$5-'СЕТ СН'!$I$21</f>
        <v>5735.3660132599998</v>
      </c>
      <c r="D139" s="36">
        <f>SUMIFS(СВЦЭМ!$D$39:$D$782,СВЦЭМ!$A$39:$A$782,$A139,СВЦЭМ!$B$39:$B$782,D$119)+'СЕТ СН'!$I$11+СВЦЭМ!$D$10+'СЕТ СН'!$I$5-'СЕТ СН'!$I$21</f>
        <v>5794.2984651300003</v>
      </c>
      <c r="E139" s="36">
        <f>SUMIFS(СВЦЭМ!$D$39:$D$782,СВЦЭМ!$A$39:$A$782,$A139,СВЦЭМ!$B$39:$B$782,E$119)+'СЕТ СН'!$I$11+СВЦЭМ!$D$10+'СЕТ СН'!$I$5-'СЕТ СН'!$I$21</f>
        <v>5775.22642705</v>
      </c>
      <c r="F139" s="36">
        <f>SUMIFS(СВЦЭМ!$D$39:$D$782,СВЦЭМ!$A$39:$A$782,$A139,СВЦЭМ!$B$39:$B$782,F$119)+'СЕТ СН'!$I$11+СВЦЭМ!$D$10+'СЕТ СН'!$I$5-'СЕТ СН'!$I$21</f>
        <v>5768.6744202</v>
      </c>
      <c r="G139" s="36">
        <f>SUMIFS(СВЦЭМ!$D$39:$D$782,СВЦЭМ!$A$39:$A$782,$A139,СВЦЭМ!$B$39:$B$782,G$119)+'СЕТ СН'!$I$11+СВЦЭМ!$D$10+'СЕТ СН'!$I$5-'СЕТ СН'!$I$21</f>
        <v>5774.4906572300006</v>
      </c>
      <c r="H139" s="36">
        <f>SUMIFS(СВЦЭМ!$D$39:$D$782,СВЦЭМ!$A$39:$A$782,$A139,СВЦЭМ!$B$39:$B$782,H$119)+'СЕТ СН'!$I$11+СВЦЭМ!$D$10+'СЕТ СН'!$I$5-'СЕТ СН'!$I$21</f>
        <v>5727.6430529500003</v>
      </c>
      <c r="I139" s="36">
        <f>SUMIFS(СВЦЭМ!$D$39:$D$782,СВЦЭМ!$A$39:$A$782,$A139,СВЦЭМ!$B$39:$B$782,I$119)+'СЕТ СН'!$I$11+СВЦЭМ!$D$10+'СЕТ СН'!$I$5-'СЕТ СН'!$I$21</f>
        <v>5682.5921898600009</v>
      </c>
      <c r="J139" s="36">
        <f>SUMIFS(СВЦЭМ!$D$39:$D$782,СВЦЭМ!$A$39:$A$782,$A139,СВЦЭМ!$B$39:$B$782,J$119)+'СЕТ СН'!$I$11+СВЦЭМ!$D$10+'СЕТ СН'!$I$5-'СЕТ СН'!$I$21</f>
        <v>5662.1323942500003</v>
      </c>
      <c r="K139" s="36">
        <f>SUMIFS(СВЦЭМ!$D$39:$D$782,СВЦЭМ!$A$39:$A$782,$A139,СВЦЭМ!$B$39:$B$782,K$119)+'СЕТ СН'!$I$11+СВЦЭМ!$D$10+'СЕТ СН'!$I$5-'СЕТ СН'!$I$21</f>
        <v>5610.5148954699998</v>
      </c>
      <c r="L139" s="36">
        <f>SUMIFS(СВЦЭМ!$D$39:$D$782,СВЦЭМ!$A$39:$A$782,$A139,СВЦЭМ!$B$39:$B$782,L$119)+'СЕТ СН'!$I$11+СВЦЭМ!$D$10+'СЕТ СН'!$I$5-'СЕТ СН'!$I$21</f>
        <v>5639.5290302000003</v>
      </c>
      <c r="M139" s="36">
        <f>SUMIFS(СВЦЭМ!$D$39:$D$782,СВЦЭМ!$A$39:$A$782,$A139,СВЦЭМ!$B$39:$B$782,M$119)+'СЕТ СН'!$I$11+СВЦЭМ!$D$10+'СЕТ СН'!$I$5-'СЕТ СН'!$I$21</f>
        <v>5661.2456928400006</v>
      </c>
      <c r="N139" s="36">
        <f>SUMIFS(СВЦЭМ!$D$39:$D$782,СВЦЭМ!$A$39:$A$782,$A139,СВЦЭМ!$B$39:$B$782,N$119)+'СЕТ СН'!$I$11+СВЦЭМ!$D$10+'СЕТ СН'!$I$5-'СЕТ СН'!$I$21</f>
        <v>5671.1155667300009</v>
      </c>
      <c r="O139" s="36">
        <f>SUMIFS(СВЦЭМ!$D$39:$D$782,СВЦЭМ!$A$39:$A$782,$A139,СВЦЭМ!$B$39:$B$782,O$119)+'СЕТ СН'!$I$11+СВЦЭМ!$D$10+'СЕТ СН'!$I$5-'СЕТ СН'!$I$21</f>
        <v>5695.2496006400006</v>
      </c>
      <c r="P139" s="36">
        <f>SUMIFS(СВЦЭМ!$D$39:$D$782,СВЦЭМ!$A$39:$A$782,$A139,СВЦЭМ!$B$39:$B$782,P$119)+'СЕТ СН'!$I$11+СВЦЭМ!$D$10+'СЕТ СН'!$I$5-'СЕТ СН'!$I$21</f>
        <v>5707.0755182700004</v>
      </c>
      <c r="Q139" s="36">
        <f>SUMIFS(СВЦЭМ!$D$39:$D$782,СВЦЭМ!$A$39:$A$782,$A139,СВЦЭМ!$B$39:$B$782,Q$119)+'СЕТ СН'!$I$11+СВЦЭМ!$D$10+'СЕТ СН'!$I$5-'СЕТ СН'!$I$21</f>
        <v>5709.2050284200004</v>
      </c>
      <c r="R139" s="36">
        <f>SUMIFS(СВЦЭМ!$D$39:$D$782,СВЦЭМ!$A$39:$A$782,$A139,СВЦЭМ!$B$39:$B$782,R$119)+'СЕТ СН'!$I$11+СВЦЭМ!$D$10+'СЕТ СН'!$I$5-'СЕТ СН'!$I$21</f>
        <v>5701.8299248399999</v>
      </c>
      <c r="S139" s="36">
        <f>SUMIFS(СВЦЭМ!$D$39:$D$782,СВЦЭМ!$A$39:$A$782,$A139,СВЦЭМ!$B$39:$B$782,S$119)+'СЕТ СН'!$I$11+СВЦЭМ!$D$10+'СЕТ СН'!$I$5-'СЕТ СН'!$I$21</f>
        <v>5662.3296742600005</v>
      </c>
      <c r="T139" s="36">
        <f>SUMIFS(СВЦЭМ!$D$39:$D$782,СВЦЭМ!$A$39:$A$782,$A139,СВЦЭМ!$B$39:$B$782,T$119)+'СЕТ СН'!$I$11+СВЦЭМ!$D$10+'СЕТ СН'!$I$5-'СЕТ СН'!$I$21</f>
        <v>5583.4960896800003</v>
      </c>
      <c r="U139" s="36">
        <f>SUMIFS(СВЦЭМ!$D$39:$D$782,СВЦЭМ!$A$39:$A$782,$A139,СВЦЭМ!$B$39:$B$782,U$119)+'СЕТ СН'!$I$11+СВЦЭМ!$D$10+'СЕТ СН'!$I$5-'СЕТ СН'!$I$21</f>
        <v>5589.9486884100006</v>
      </c>
      <c r="V139" s="36">
        <f>SUMIFS(СВЦЭМ!$D$39:$D$782,СВЦЭМ!$A$39:$A$782,$A139,СВЦЭМ!$B$39:$B$782,V$119)+'СЕТ СН'!$I$11+СВЦЭМ!$D$10+'СЕТ СН'!$I$5-'СЕТ СН'!$I$21</f>
        <v>5617.2175613200006</v>
      </c>
      <c r="W139" s="36">
        <f>SUMIFS(СВЦЭМ!$D$39:$D$782,СВЦЭМ!$A$39:$A$782,$A139,СВЦЭМ!$B$39:$B$782,W$119)+'СЕТ СН'!$I$11+СВЦЭМ!$D$10+'СЕТ СН'!$I$5-'СЕТ СН'!$I$21</f>
        <v>5629.6547348700005</v>
      </c>
      <c r="X139" s="36">
        <f>SUMIFS(СВЦЭМ!$D$39:$D$782,СВЦЭМ!$A$39:$A$782,$A139,СВЦЭМ!$B$39:$B$782,X$119)+'СЕТ СН'!$I$11+СВЦЭМ!$D$10+'СЕТ СН'!$I$5-'СЕТ СН'!$I$21</f>
        <v>5658.7446517100007</v>
      </c>
      <c r="Y139" s="36">
        <f>SUMIFS(СВЦЭМ!$D$39:$D$782,СВЦЭМ!$A$39:$A$782,$A139,СВЦЭМ!$B$39:$B$782,Y$119)+'СЕТ СН'!$I$11+СВЦЭМ!$D$10+'СЕТ СН'!$I$5-'СЕТ СН'!$I$21</f>
        <v>5703.5934383700005</v>
      </c>
    </row>
    <row r="140" spans="1:25" ht="15.75" x14ac:dyDescent="0.2">
      <c r="A140" s="35">
        <f t="shared" si="3"/>
        <v>45251</v>
      </c>
      <c r="B140" s="36">
        <f>SUMIFS(СВЦЭМ!$D$39:$D$782,СВЦЭМ!$A$39:$A$782,$A140,СВЦЭМ!$B$39:$B$782,B$119)+'СЕТ СН'!$I$11+СВЦЭМ!$D$10+'СЕТ СН'!$I$5-'СЕТ СН'!$I$21</f>
        <v>5664.5349399200004</v>
      </c>
      <c r="C140" s="36">
        <f>SUMIFS(СВЦЭМ!$D$39:$D$782,СВЦЭМ!$A$39:$A$782,$A140,СВЦЭМ!$B$39:$B$782,C$119)+'СЕТ СН'!$I$11+СВЦЭМ!$D$10+'СЕТ СН'!$I$5-'СЕТ СН'!$I$21</f>
        <v>5702.9348980000004</v>
      </c>
      <c r="D140" s="36">
        <f>SUMIFS(СВЦЭМ!$D$39:$D$782,СВЦЭМ!$A$39:$A$782,$A140,СВЦЭМ!$B$39:$B$782,D$119)+'СЕТ СН'!$I$11+СВЦЭМ!$D$10+'СЕТ СН'!$I$5-'СЕТ СН'!$I$21</f>
        <v>5734.2100264800001</v>
      </c>
      <c r="E140" s="36">
        <f>SUMIFS(СВЦЭМ!$D$39:$D$782,СВЦЭМ!$A$39:$A$782,$A140,СВЦЭМ!$B$39:$B$782,E$119)+'СЕТ СН'!$I$11+СВЦЭМ!$D$10+'СЕТ СН'!$I$5-'СЕТ СН'!$I$21</f>
        <v>5716.4782187500005</v>
      </c>
      <c r="F140" s="36">
        <f>SUMIFS(СВЦЭМ!$D$39:$D$782,СВЦЭМ!$A$39:$A$782,$A140,СВЦЭМ!$B$39:$B$782,F$119)+'СЕТ СН'!$I$11+СВЦЭМ!$D$10+'СЕТ СН'!$I$5-'СЕТ СН'!$I$21</f>
        <v>5695.6088314300005</v>
      </c>
      <c r="G140" s="36">
        <f>SUMIFS(СВЦЭМ!$D$39:$D$782,СВЦЭМ!$A$39:$A$782,$A140,СВЦЭМ!$B$39:$B$782,G$119)+'СЕТ СН'!$I$11+СВЦЭМ!$D$10+'СЕТ СН'!$I$5-'СЕТ СН'!$I$21</f>
        <v>5688.4500630600005</v>
      </c>
      <c r="H140" s="36">
        <f>SUMIFS(СВЦЭМ!$D$39:$D$782,СВЦЭМ!$A$39:$A$782,$A140,СВЦЭМ!$B$39:$B$782,H$119)+'СЕТ СН'!$I$11+СВЦЭМ!$D$10+'СЕТ СН'!$I$5-'СЕТ СН'!$I$21</f>
        <v>5681.1769057199999</v>
      </c>
      <c r="I140" s="36">
        <f>SUMIFS(СВЦЭМ!$D$39:$D$782,СВЦЭМ!$A$39:$A$782,$A140,СВЦЭМ!$B$39:$B$782,I$119)+'СЕТ СН'!$I$11+СВЦЭМ!$D$10+'СЕТ СН'!$I$5-'СЕТ СН'!$I$21</f>
        <v>5672.2728707100005</v>
      </c>
      <c r="J140" s="36">
        <f>SUMIFS(СВЦЭМ!$D$39:$D$782,СВЦЭМ!$A$39:$A$782,$A140,СВЦЭМ!$B$39:$B$782,J$119)+'СЕТ СН'!$I$11+СВЦЭМ!$D$10+'СЕТ СН'!$I$5-'СЕТ СН'!$I$21</f>
        <v>5624.3767340000004</v>
      </c>
      <c r="K140" s="36">
        <f>SUMIFS(СВЦЭМ!$D$39:$D$782,СВЦЭМ!$A$39:$A$782,$A140,СВЦЭМ!$B$39:$B$782,K$119)+'СЕТ СН'!$I$11+СВЦЭМ!$D$10+'СЕТ СН'!$I$5-'СЕТ СН'!$I$21</f>
        <v>5625.7238488900002</v>
      </c>
      <c r="L140" s="36">
        <f>SUMIFS(СВЦЭМ!$D$39:$D$782,СВЦЭМ!$A$39:$A$782,$A140,СВЦЭМ!$B$39:$B$782,L$119)+'СЕТ СН'!$I$11+СВЦЭМ!$D$10+'СЕТ СН'!$I$5-'СЕТ СН'!$I$21</f>
        <v>5671.3964735000009</v>
      </c>
      <c r="M140" s="36">
        <f>SUMIFS(СВЦЭМ!$D$39:$D$782,СВЦЭМ!$A$39:$A$782,$A140,СВЦЭМ!$B$39:$B$782,M$119)+'СЕТ СН'!$I$11+СВЦЭМ!$D$10+'СЕТ СН'!$I$5-'СЕТ СН'!$I$21</f>
        <v>5698.1337828300002</v>
      </c>
      <c r="N140" s="36">
        <f>SUMIFS(СВЦЭМ!$D$39:$D$782,СВЦЭМ!$A$39:$A$782,$A140,СВЦЭМ!$B$39:$B$782,N$119)+'СЕТ СН'!$I$11+СВЦЭМ!$D$10+'СЕТ СН'!$I$5-'СЕТ СН'!$I$21</f>
        <v>5680.9970613200003</v>
      </c>
      <c r="O140" s="36">
        <f>SUMIFS(СВЦЭМ!$D$39:$D$782,СВЦЭМ!$A$39:$A$782,$A140,СВЦЭМ!$B$39:$B$782,O$119)+'СЕТ СН'!$I$11+СВЦЭМ!$D$10+'СЕТ СН'!$I$5-'СЕТ СН'!$I$21</f>
        <v>5667.3451383299998</v>
      </c>
      <c r="P140" s="36">
        <f>SUMIFS(СВЦЭМ!$D$39:$D$782,СВЦЭМ!$A$39:$A$782,$A140,СВЦЭМ!$B$39:$B$782,P$119)+'СЕТ СН'!$I$11+СВЦЭМ!$D$10+'СЕТ СН'!$I$5-'СЕТ СН'!$I$21</f>
        <v>5668.25745405</v>
      </c>
      <c r="Q140" s="36">
        <f>SUMIFS(СВЦЭМ!$D$39:$D$782,СВЦЭМ!$A$39:$A$782,$A140,СВЦЭМ!$B$39:$B$782,Q$119)+'СЕТ СН'!$I$11+СВЦЭМ!$D$10+'СЕТ СН'!$I$5-'СЕТ СН'!$I$21</f>
        <v>5671.19288039</v>
      </c>
      <c r="R140" s="36">
        <f>SUMIFS(СВЦЭМ!$D$39:$D$782,СВЦЭМ!$A$39:$A$782,$A140,СВЦЭМ!$B$39:$B$782,R$119)+'СЕТ СН'!$I$11+СВЦЭМ!$D$10+'СЕТ СН'!$I$5-'СЕТ СН'!$I$21</f>
        <v>5663.19641495</v>
      </c>
      <c r="S140" s="36">
        <f>SUMIFS(СВЦЭМ!$D$39:$D$782,СВЦЭМ!$A$39:$A$782,$A140,СВЦЭМ!$B$39:$B$782,S$119)+'СЕТ СН'!$I$11+СВЦЭМ!$D$10+'СЕТ СН'!$I$5-'СЕТ СН'!$I$21</f>
        <v>5646.3525058100004</v>
      </c>
      <c r="T140" s="36">
        <f>SUMIFS(СВЦЭМ!$D$39:$D$782,СВЦЭМ!$A$39:$A$782,$A140,СВЦЭМ!$B$39:$B$782,T$119)+'СЕТ СН'!$I$11+СВЦЭМ!$D$10+'СЕТ СН'!$I$5-'СЕТ СН'!$I$21</f>
        <v>5592.7835542900002</v>
      </c>
      <c r="U140" s="36">
        <f>SUMIFS(СВЦЭМ!$D$39:$D$782,СВЦЭМ!$A$39:$A$782,$A140,СВЦЭМ!$B$39:$B$782,U$119)+'СЕТ СН'!$I$11+СВЦЭМ!$D$10+'СЕТ СН'!$I$5-'СЕТ СН'!$I$21</f>
        <v>5570.2011040400002</v>
      </c>
      <c r="V140" s="36">
        <f>SUMIFS(СВЦЭМ!$D$39:$D$782,СВЦЭМ!$A$39:$A$782,$A140,СВЦЭМ!$B$39:$B$782,V$119)+'СЕТ СН'!$I$11+СВЦЭМ!$D$10+'СЕТ СН'!$I$5-'СЕТ СН'!$I$21</f>
        <v>5577.77784806</v>
      </c>
      <c r="W140" s="36">
        <f>SUMIFS(СВЦЭМ!$D$39:$D$782,СВЦЭМ!$A$39:$A$782,$A140,СВЦЭМ!$B$39:$B$782,W$119)+'СЕТ СН'!$I$11+СВЦЭМ!$D$10+'СЕТ СН'!$I$5-'СЕТ СН'!$I$21</f>
        <v>5588.9751129300003</v>
      </c>
      <c r="X140" s="36">
        <f>SUMIFS(СВЦЭМ!$D$39:$D$782,СВЦЭМ!$A$39:$A$782,$A140,СВЦЭМ!$B$39:$B$782,X$119)+'СЕТ СН'!$I$11+СВЦЭМ!$D$10+'СЕТ СН'!$I$5-'СЕТ СН'!$I$21</f>
        <v>5618.7738431200005</v>
      </c>
      <c r="Y140" s="36">
        <f>SUMIFS(СВЦЭМ!$D$39:$D$782,СВЦЭМ!$A$39:$A$782,$A140,СВЦЭМ!$B$39:$B$782,Y$119)+'СЕТ СН'!$I$11+СВЦЭМ!$D$10+'СЕТ СН'!$I$5-'СЕТ СН'!$I$21</f>
        <v>5644.9152741400003</v>
      </c>
    </row>
    <row r="141" spans="1:25" ht="15.75" x14ac:dyDescent="0.2">
      <c r="A141" s="35">
        <f t="shared" si="3"/>
        <v>45252</v>
      </c>
      <c r="B141" s="36">
        <f>SUMIFS(СВЦЭМ!$D$39:$D$782,СВЦЭМ!$A$39:$A$782,$A141,СВЦЭМ!$B$39:$B$782,B$119)+'СЕТ СН'!$I$11+СВЦЭМ!$D$10+'СЕТ СН'!$I$5-'СЕТ СН'!$I$21</f>
        <v>5557.8716128000005</v>
      </c>
      <c r="C141" s="36">
        <f>SUMIFS(СВЦЭМ!$D$39:$D$782,СВЦЭМ!$A$39:$A$782,$A141,СВЦЭМ!$B$39:$B$782,C$119)+'СЕТ СН'!$I$11+СВЦЭМ!$D$10+'СЕТ СН'!$I$5-'СЕТ СН'!$I$21</f>
        <v>5604.0303991400006</v>
      </c>
      <c r="D141" s="36">
        <f>SUMIFS(СВЦЭМ!$D$39:$D$782,СВЦЭМ!$A$39:$A$782,$A141,СВЦЭМ!$B$39:$B$782,D$119)+'СЕТ СН'!$I$11+СВЦЭМ!$D$10+'СЕТ СН'!$I$5-'СЕТ СН'!$I$21</f>
        <v>5659.9428642700004</v>
      </c>
      <c r="E141" s="36">
        <f>SUMIFS(СВЦЭМ!$D$39:$D$782,СВЦЭМ!$A$39:$A$782,$A141,СВЦЭМ!$B$39:$B$782,E$119)+'СЕТ СН'!$I$11+СВЦЭМ!$D$10+'СЕТ СН'!$I$5-'СЕТ СН'!$I$21</f>
        <v>5662.6607752899999</v>
      </c>
      <c r="F141" s="36">
        <f>SUMIFS(СВЦЭМ!$D$39:$D$782,СВЦЭМ!$A$39:$A$782,$A141,СВЦЭМ!$B$39:$B$782,F$119)+'СЕТ СН'!$I$11+СВЦЭМ!$D$10+'СЕТ СН'!$I$5-'СЕТ СН'!$I$21</f>
        <v>5655.5469603199999</v>
      </c>
      <c r="G141" s="36">
        <f>SUMIFS(СВЦЭМ!$D$39:$D$782,СВЦЭМ!$A$39:$A$782,$A141,СВЦЭМ!$B$39:$B$782,G$119)+'СЕТ СН'!$I$11+СВЦЭМ!$D$10+'СЕТ СН'!$I$5-'СЕТ СН'!$I$21</f>
        <v>5646.3012768600001</v>
      </c>
      <c r="H141" s="36">
        <f>SUMIFS(СВЦЭМ!$D$39:$D$782,СВЦЭМ!$A$39:$A$782,$A141,СВЦЭМ!$B$39:$B$782,H$119)+'СЕТ СН'!$I$11+СВЦЭМ!$D$10+'СЕТ СН'!$I$5-'СЕТ СН'!$I$21</f>
        <v>5606.7257613500005</v>
      </c>
      <c r="I141" s="36">
        <f>SUMIFS(СВЦЭМ!$D$39:$D$782,СВЦЭМ!$A$39:$A$782,$A141,СВЦЭМ!$B$39:$B$782,I$119)+'СЕТ СН'!$I$11+СВЦЭМ!$D$10+'СЕТ СН'!$I$5-'СЕТ СН'!$I$21</f>
        <v>5538.2411662300001</v>
      </c>
      <c r="J141" s="36">
        <f>SUMIFS(СВЦЭМ!$D$39:$D$782,СВЦЭМ!$A$39:$A$782,$A141,СВЦЭМ!$B$39:$B$782,J$119)+'СЕТ СН'!$I$11+СВЦЭМ!$D$10+'СЕТ СН'!$I$5-'СЕТ СН'!$I$21</f>
        <v>5504.6841837000002</v>
      </c>
      <c r="K141" s="36">
        <f>SUMIFS(СВЦЭМ!$D$39:$D$782,СВЦЭМ!$A$39:$A$782,$A141,СВЦЭМ!$B$39:$B$782,K$119)+'СЕТ СН'!$I$11+СВЦЭМ!$D$10+'СЕТ СН'!$I$5-'СЕТ СН'!$I$21</f>
        <v>5517.2578748699998</v>
      </c>
      <c r="L141" s="36">
        <f>SUMIFS(СВЦЭМ!$D$39:$D$782,СВЦЭМ!$A$39:$A$782,$A141,СВЦЭМ!$B$39:$B$782,L$119)+'СЕТ СН'!$I$11+СВЦЭМ!$D$10+'СЕТ СН'!$I$5-'СЕТ СН'!$I$21</f>
        <v>5534.6517472100004</v>
      </c>
      <c r="M141" s="36">
        <f>SUMIFS(СВЦЭМ!$D$39:$D$782,СВЦЭМ!$A$39:$A$782,$A141,СВЦЭМ!$B$39:$B$782,M$119)+'СЕТ СН'!$I$11+СВЦЭМ!$D$10+'СЕТ СН'!$I$5-'СЕТ СН'!$I$21</f>
        <v>5616.1236025500002</v>
      </c>
      <c r="N141" s="36">
        <f>SUMIFS(СВЦЭМ!$D$39:$D$782,СВЦЭМ!$A$39:$A$782,$A141,СВЦЭМ!$B$39:$B$782,N$119)+'СЕТ СН'!$I$11+СВЦЭМ!$D$10+'СЕТ СН'!$I$5-'СЕТ СН'!$I$21</f>
        <v>5624.8364751099998</v>
      </c>
      <c r="O141" s="36">
        <f>SUMIFS(СВЦЭМ!$D$39:$D$782,СВЦЭМ!$A$39:$A$782,$A141,СВЦЭМ!$B$39:$B$782,O$119)+'СЕТ СН'!$I$11+СВЦЭМ!$D$10+'СЕТ СН'!$I$5-'СЕТ СН'!$I$21</f>
        <v>5639.1349874799998</v>
      </c>
      <c r="P141" s="36">
        <f>SUMIFS(СВЦЭМ!$D$39:$D$782,СВЦЭМ!$A$39:$A$782,$A141,СВЦЭМ!$B$39:$B$782,P$119)+'СЕТ СН'!$I$11+СВЦЭМ!$D$10+'СЕТ СН'!$I$5-'СЕТ СН'!$I$21</f>
        <v>5655.0838824800003</v>
      </c>
      <c r="Q141" s="36">
        <f>SUMIFS(СВЦЭМ!$D$39:$D$782,СВЦЭМ!$A$39:$A$782,$A141,СВЦЭМ!$B$39:$B$782,Q$119)+'СЕТ СН'!$I$11+СВЦЭМ!$D$10+'СЕТ СН'!$I$5-'СЕТ СН'!$I$21</f>
        <v>5667.7640359900006</v>
      </c>
      <c r="R141" s="36">
        <f>SUMIFS(СВЦЭМ!$D$39:$D$782,СВЦЭМ!$A$39:$A$782,$A141,СВЦЭМ!$B$39:$B$782,R$119)+'СЕТ СН'!$I$11+СВЦЭМ!$D$10+'СЕТ СН'!$I$5-'СЕТ СН'!$I$21</f>
        <v>5660.0216775400004</v>
      </c>
      <c r="S141" s="36">
        <f>SUMIFS(СВЦЭМ!$D$39:$D$782,СВЦЭМ!$A$39:$A$782,$A141,СВЦЭМ!$B$39:$B$782,S$119)+'СЕТ СН'!$I$11+СВЦЭМ!$D$10+'СЕТ СН'!$I$5-'СЕТ СН'!$I$21</f>
        <v>5623.7444608800006</v>
      </c>
      <c r="T141" s="36">
        <f>SUMIFS(СВЦЭМ!$D$39:$D$782,СВЦЭМ!$A$39:$A$782,$A141,СВЦЭМ!$B$39:$B$782,T$119)+'СЕТ СН'!$I$11+СВЦЭМ!$D$10+'СЕТ СН'!$I$5-'СЕТ СН'!$I$21</f>
        <v>5550.5014080600004</v>
      </c>
      <c r="U141" s="36">
        <f>SUMIFS(СВЦЭМ!$D$39:$D$782,СВЦЭМ!$A$39:$A$782,$A141,СВЦЭМ!$B$39:$B$782,U$119)+'СЕТ СН'!$I$11+СВЦЭМ!$D$10+'СЕТ СН'!$I$5-'СЕТ СН'!$I$21</f>
        <v>5517.9350262200005</v>
      </c>
      <c r="V141" s="36">
        <f>SUMIFS(СВЦЭМ!$D$39:$D$782,СВЦЭМ!$A$39:$A$782,$A141,СВЦЭМ!$B$39:$B$782,V$119)+'СЕТ СН'!$I$11+СВЦЭМ!$D$10+'СЕТ СН'!$I$5-'СЕТ СН'!$I$21</f>
        <v>5498.2965865400001</v>
      </c>
      <c r="W141" s="36">
        <f>SUMIFS(СВЦЭМ!$D$39:$D$782,СВЦЭМ!$A$39:$A$782,$A141,СВЦЭМ!$B$39:$B$782,W$119)+'СЕТ СН'!$I$11+СВЦЭМ!$D$10+'СЕТ СН'!$I$5-'СЕТ СН'!$I$21</f>
        <v>5468.3993499500002</v>
      </c>
      <c r="X141" s="36">
        <f>SUMIFS(СВЦЭМ!$D$39:$D$782,СВЦЭМ!$A$39:$A$782,$A141,СВЦЭМ!$B$39:$B$782,X$119)+'СЕТ СН'!$I$11+СВЦЭМ!$D$10+'СЕТ СН'!$I$5-'СЕТ СН'!$I$21</f>
        <v>5495.7484827000007</v>
      </c>
      <c r="Y141" s="36">
        <f>SUMIFS(СВЦЭМ!$D$39:$D$782,СВЦЭМ!$A$39:$A$782,$A141,СВЦЭМ!$B$39:$B$782,Y$119)+'СЕТ СН'!$I$11+СВЦЭМ!$D$10+'СЕТ СН'!$I$5-'СЕТ СН'!$I$21</f>
        <v>5555.48826758</v>
      </c>
    </row>
    <row r="142" spans="1:25" ht="15.75" x14ac:dyDescent="0.2">
      <c r="A142" s="35">
        <f t="shared" si="3"/>
        <v>45253</v>
      </c>
      <c r="B142" s="36">
        <f>SUMIFS(СВЦЭМ!$D$39:$D$782,СВЦЭМ!$A$39:$A$782,$A142,СВЦЭМ!$B$39:$B$782,B$119)+'СЕТ СН'!$I$11+СВЦЭМ!$D$10+'СЕТ СН'!$I$5-'СЕТ СН'!$I$21</f>
        <v>5602.5196675900006</v>
      </c>
      <c r="C142" s="36">
        <f>SUMIFS(СВЦЭМ!$D$39:$D$782,СВЦЭМ!$A$39:$A$782,$A142,СВЦЭМ!$B$39:$B$782,C$119)+'СЕТ СН'!$I$11+СВЦЭМ!$D$10+'СЕТ СН'!$I$5-'СЕТ СН'!$I$21</f>
        <v>5664.0179081300003</v>
      </c>
      <c r="D142" s="36">
        <f>SUMIFS(СВЦЭМ!$D$39:$D$782,СВЦЭМ!$A$39:$A$782,$A142,СВЦЭМ!$B$39:$B$782,D$119)+'СЕТ СН'!$I$11+СВЦЭМ!$D$10+'СЕТ СН'!$I$5-'СЕТ СН'!$I$21</f>
        <v>5714.4514540100008</v>
      </c>
      <c r="E142" s="36">
        <f>SUMIFS(СВЦЭМ!$D$39:$D$782,СВЦЭМ!$A$39:$A$782,$A142,СВЦЭМ!$B$39:$B$782,E$119)+'СЕТ СН'!$I$11+СВЦЭМ!$D$10+'СЕТ СН'!$I$5-'СЕТ СН'!$I$21</f>
        <v>5693.5356569600008</v>
      </c>
      <c r="F142" s="36">
        <f>SUMIFS(СВЦЭМ!$D$39:$D$782,СВЦЭМ!$A$39:$A$782,$A142,СВЦЭМ!$B$39:$B$782,F$119)+'СЕТ СН'!$I$11+СВЦЭМ!$D$10+'СЕТ СН'!$I$5-'СЕТ СН'!$I$21</f>
        <v>5700.5201766999999</v>
      </c>
      <c r="G142" s="36">
        <f>SUMIFS(СВЦЭМ!$D$39:$D$782,СВЦЭМ!$A$39:$A$782,$A142,СВЦЭМ!$B$39:$B$782,G$119)+'СЕТ СН'!$I$11+СВЦЭМ!$D$10+'СЕТ СН'!$I$5-'СЕТ СН'!$I$21</f>
        <v>5671.2168169000006</v>
      </c>
      <c r="H142" s="36">
        <f>SUMIFS(СВЦЭМ!$D$39:$D$782,СВЦЭМ!$A$39:$A$782,$A142,СВЦЭМ!$B$39:$B$782,H$119)+'СЕТ СН'!$I$11+СВЦЭМ!$D$10+'СЕТ СН'!$I$5-'СЕТ СН'!$I$21</f>
        <v>5624.2936527800002</v>
      </c>
      <c r="I142" s="36">
        <f>SUMIFS(СВЦЭМ!$D$39:$D$782,СВЦЭМ!$A$39:$A$782,$A142,СВЦЭМ!$B$39:$B$782,I$119)+'СЕТ СН'!$I$11+СВЦЭМ!$D$10+'СЕТ СН'!$I$5-'СЕТ СН'!$I$21</f>
        <v>5580.2525017200005</v>
      </c>
      <c r="J142" s="36">
        <f>SUMIFS(СВЦЭМ!$D$39:$D$782,СВЦЭМ!$A$39:$A$782,$A142,СВЦЭМ!$B$39:$B$782,J$119)+'СЕТ СН'!$I$11+СВЦЭМ!$D$10+'СЕТ СН'!$I$5-'СЕТ СН'!$I$21</f>
        <v>5568.1081091300002</v>
      </c>
      <c r="K142" s="36">
        <f>SUMIFS(СВЦЭМ!$D$39:$D$782,СВЦЭМ!$A$39:$A$782,$A142,СВЦЭМ!$B$39:$B$782,K$119)+'СЕТ СН'!$I$11+СВЦЭМ!$D$10+'СЕТ СН'!$I$5-'СЕТ СН'!$I$21</f>
        <v>5590.5427672599999</v>
      </c>
      <c r="L142" s="36">
        <f>SUMIFS(СВЦЭМ!$D$39:$D$782,СВЦЭМ!$A$39:$A$782,$A142,СВЦЭМ!$B$39:$B$782,L$119)+'СЕТ СН'!$I$11+СВЦЭМ!$D$10+'СЕТ СН'!$I$5-'СЕТ СН'!$I$21</f>
        <v>5623.5538323300007</v>
      </c>
      <c r="M142" s="36">
        <f>SUMIFS(СВЦЭМ!$D$39:$D$782,СВЦЭМ!$A$39:$A$782,$A142,СВЦЭМ!$B$39:$B$782,M$119)+'СЕТ СН'!$I$11+СВЦЭМ!$D$10+'СЕТ СН'!$I$5-'СЕТ СН'!$I$21</f>
        <v>5699.25286314</v>
      </c>
      <c r="N142" s="36">
        <f>SUMIFS(СВЦЭМ!$D$39:$D$782,СВЦЭМ!$A$39:$A$782,$A142,СВЦЭМ!$B$39:$B$782,N$119)+'СЕТ СН'!$I$11+СВЦЭМ!$D$10+'СЕТ СН'!$I$5-'СЕТ СН'!$I$21</f>
        <v>5743.2554718900001</v>
      </c>
      <c r="O142" s="36">
        <f>SUMIFS(СВЦЭМ!$D$39:$D$782,СВЦЭМ!$A$39:$A$782,$A142,СВЦЭМ!$B$39:$B$782,O$119)+'СЕТ СН'!$I$11+СВЦЭМ!$D$10+'СЕТ СН'!$I$5-'СЕТ СН'!$I$21</f>
        <v>5743.1785645199998</v>
      </c>
      <c r="P142" s="36">
        <f>SUMIFS(СВЦЭМ!$D$39:$D$782,СВЦЭМ!$A$39:$A$782,$A142,СВЦЭМ!$B$39:$B$782,P$119)+'СЕТ СН'!$I$11+СВЦЭМ!$D$10+'СЕТ СН'!$I$5-'СЕТ СН'!$I$21</f>
        <v>5742.0103712199998</v>
      </c>
      <c r="Q142" s="36">
        <f>SUMIFS(СВЦЭМ!$D$39:$D$782,СВЦЭМ!$A$39:$A$782,$A142,СВЦЭМ!$B$39:$B$782,Q$119)+'СЕТ СН'!$I$11+СВЦЭМ!$D$10+'СЕТ СН'!$I$5-'СЕТ СН'!$I$21</f>
        <v>5748.1705642699999</v>
      </c>
      <c r="R142" s="36">
        <f>SUMIFS(СВЦЭМ!$D$39:$D$782,СВЦЭМ!$A$39:$A$782,$A142,СВЦЭМ!$B$39:$B$782,R$119)+'СЕТ СН'!$I$11+СВЦЭМ!$D$10+'СЕТ СН'!$I$5-'СЕТ СН'!$I$21</f>
        <v>5732.3704367099999</v>
      </c>
      <c r="S142" s="36">
        <f>SUMIFS(СВЦЭМ!$D$39:$D$782,СВЦЭМ!$A$39:$A$782,$A142,СВЦЭМ!$B$39:$B$782,S$119)+'СЕТ СН'!$I$11+СВЦЭМ!$D$10+'СЕТ СН'!$I$5-'СЕТ СН'!$I$21</f>
        <v>5704.3897292199999</v>
      </c>
      <c r="T142" s="36">
        <f>SUMIFS(СВЦЭМ!$D$39:$D$782,СВЦЭМ!$A$39:$A$782,$A142,СВЦЭМ!$B$39:$B$782,T$119)+'СЕТ СН'!$I$11+СВЦЭМ!$D$10+'СЕТ СН'!$I$5-'СЕТ СН'!$I$21</f>
        <v>5633.4525474700004</v>
      </c>
      <c r="U142" s="36">
        <f>SUMIFS(СВЦЭМ!$D$39:$D$782,СВЦЭМ!$A$39:$A$782,$A142,СВЦЭМ!$B$39:$B$782,U$119)+'СЕТ СН'!$I$11+СВЦЭМ!$D$10+'СЕТ СН'!$I$5-'СЕТ СН'!$I$21</f>
        <v>5632.6422121200003</v>
      </c>
      <c r="V142" s="36">
        <f>SUMIFS(СВЦЭМ!$D$39:$D$782,СВЦЭМ!$A$39:$A$782,$A142,СВЦЭМ!$B$39:$B$782,V$119)+'СЕТ СН'!$I$11+СВЦЭМ!$D$10+'СЕТ СН'!$I$5-'СЕТ СН'!$I$21</f>
        <v>5608.4588252200001</v>
      </c>
      <c r="W142" s="36">
        <f>SUMIFS(СВЦЭМ!$D$39:$D$782,СВЦЭМ!$A$39:$A$782,$A142,СВЦЭМ!$B$39:$B$782,W$119)+'СЕТ СН'!$I$11+СВЦЭМ!$D$10+'СЕТ СН'!$I$5-'СЕТ СН'!$I$21</f>
        <v>5599.1003950499999</v>
      </c>
      <c r="X142" s="36">
        <f>SUMIFS(СВЦЭМ!$D$39:$D$782,СВЦЭМ!$A$39:$A$782,$A142,СВЦЭМ!$B$39:$B$782,X$119)+'СЕТ СН'!$I$11+СВЦЭМ!$D$10+'СЕТ СН'!$I$5-'СЕТ СН'!$I$21</f>
        <v>5605.7672986200005</v>
      </c>
      <c r="Y142" s="36">
        <f>SUMIFS(СВЦЭМ!$D$39:$D$782,СВЦЭМ!$A$39:$A$782,$A142,СВЦЭМ!$B$39:$B$782,Y$119)+'СЕТ СН'!$I$11+СВЦЭМ!$D$10+'СЕТ СН'!$I$5-'СЕТ СН'!$I$21</f>
        <v>5668.2477040499998</v>
      </c>
    </row>
    <row r="143" spans="1:25" ht="15.75" x14ac:dyDescent="0.2">
      <c r="A143" s="35">
        <f t="shared" si="3"/>
        <v>45254</v>
      </c>
      <c r="B143" s="36">
        <f>SUMIFS(СВЦЭМ!$D$39:$D$782,СВЦЭМ!$A$39:$A$782,$A143,СВЦЭМ!$B$39:$B$782,B$119)+'СЕТ СН'!$I$11+СВЦЭМ!$D$10+'СЕТ СН'!$I$5-'СЕТ СН'!$I$21</f>
        <v>5579.6485017600007</v>
      </c>
      <c r="C143" s="36">
        <f>SUMIFS(СВЦЭМ!$D$39:$D$782,СВЦЭМ!$A$39:$A$782,$A143,СВЦЭМ!$B$39:$B$782,C$119)+'СЕТ СН'!$I$11+СВЦЭМ!$D$10+'СЕТ СН'!$I$5-'СЕТ СН'!$I$21</f>
        <v>5617.1897588200009</v>
      </c>
      <c r="D143" s="36">
        <f>SUMIFS(СВЦЭМ!$D$39:$D$782,СВЦЭМ!$A$39:$A$782,$A143,СВЦЭМ!$B$39:$B$782,D$119)+'СЕТ СН'!$I$11+СВЦЭМ!$D$10+'СЕТ СН'!$I$5-'СЕТ СН'!$I$21</f>
        <v>5653.8503704800005</v>
      </c>
      <c r="E143" s="36">
        <f>SUMIFS(СВЦЭМ!$D$39:$D$782,СВЦЭМ!$A$39:$A$782,$A143,СВЦЭМ!$B$39:$B$782,E$119)+'СЕТ СН'!$I$11+СВЦЭМ!$D$10+'СЕТ СН'!$I$5-'СЕТ СН'!$I$21</f>
        <v>5640.4104494800004</v>
      </c>
      <c r="F143" s="36">
        <f>SUMIFS(СВЦЭМ!$D$39:$D$782,СВЦЭМ!$A$39:$A$782,$A143,СВЦЭМ!$B$39:$B$782,F$119)+'СЕТ СН'!$I$11+СВЦЭМ!$D$10+'СЕТ СН'!$I$5-'СЕТ СН'!$I$21</f>
        <v>5645.9970296000001</v>
      </c>
      <c r="G143" s="36">
        <f>SUMIFS(СВЦЭМ!$D$39:$D$782,СВЦЭМ!$A$39:$A$782,$A143,СВЦЭМ!$B$39:$B$782,G$119)+'СЕТ СН'!$I$11+СВЦЭМ!$D$10+'СЕТ СН'!$I$5-'СЕТ СН'!$I$21</f>
        <v>5637.9994281400004</v>
      </c>
      <c r="H143" s="36">
        <f>SUMIFS(СВЦЭМ!$D$39:$D$782,СВЦЭМ!$A$39:$A$782,$A143,СВЦЭМ!$B$39:$B$782,H$119)+'СЕТ СН'!$I$11+СВЦЭМ!$D$10+'СЕТ СН'!$I$5-'СЕТ СН'!$I$21</f>
        <v>5609.0829816500009</v>
      </c>
      <c r="I143" s="36">
        <f>SUMIFS(СВЦЭМ!$D$39:$D$782,СВЦЭМ!$A$39:$A$782,$A143,СВЦЭМ!$B$39:$B$782,I$119)+'СЕТ СН'!$I$11+СВЦЭМ!$D$10+'СЕТ СН'!$I$5-'СЕТ СН'!$I$21</f>
        <v>5551.76999273</v>
      </c>
      <c r="J143" s="36">
        <f>SUMIFS(СВЦЭМ!$D$39:$D$782,СВЦЭМ!$A$39:$A$782,$A143,СВЦЭМ!$B$39:$B$782,J$119)+'СЕТ СН'!$I$11+СВЦЭМ!$D$10+'СЕТ СН'!$I$5-'СЕТ СН'!$I$21</f>
        <v>5498.79483463</v>
      </c>
      <c r="K143" s="36">
        <f>SUMIFS(СВЦЭМ!$D$39:$D$782,СВЦЭМ!$A$39:$A$782,$A143,СВЦЭМ!$B$39:$B$782,K$119)+'СЕТ СН'!$I$11+СВЦЭМ!$D$10+'СЕТ СН'!$I$5-'СЕТ СН'!$I$21</f>
        <v>5463.8674472100001</v>
      </c>
      <c r="L143" s="36">
        <f>SUMIFS(СВЦЭМ!$D$39:$D$782,СВЦЭМ!$A$39:$A$782,$A143,СВЦЭМ!$B$39:$B$782,L$119)+'СЕТ СН'!$I$11+СВЦЭМ!$D$10+'СЕТ СН'!$I$5-'СЕТ СН'!$I$21</f>
        <v>5451.0016707200002</v>
      </c>
      <c r="M143" s="36">
        <f>SUMIFS(СВЦЭМ!$D$39:$D$782,СВЦЭМ!$A$39:$A$782,$A143,СВЦЭМ!$B$39:$B$782,M$119)+'СЕТ СН'!$I$11+СВЦЭМ!$D$10+'СЕТ СН'!$I$5-'СЕТ СН'!$I$21</f>
        <v>5467.6359302199999</v>
      </c>
      <c r="N143" s="36">
        <f>SUMIFS(СВЦЭМ!$D$39:$D$782,СВЦЭМ!$A$39:$A$782,$A143,СВЦЭМ!$B$39:$B$782,N$119)+'СЕТ СН'!$I$11+СВЦЭМ!$D$10+'СЕТ СН'!$I$5-'СЕТ СН'!$I$21</f>
        <v>5480.2223548800002</v>
      </c>
      <c r="O143" s="36">
        <f>SUMIFS(СВЦЭМ!$D$39:$D$782,СВЦЭМ!$A$39:$A$782,$A143,СВЦЭМ!$B$39:$B$782,O$119)+'СЕТ СН'!$I$11+СВЦЭМ!$D$10+'СЕТ СН'!$I$5-'СЕТ СН'!$I$21</f>
        <v>5488.0298402900007</v>
      </c>
      <c r="P143" s="36">
        <f>SUMIFS(СВЦЭМ!$D$39:$D$782,СВЦЭМ!$A$39:$A$782,$A143,СВЦЭМ!$B$39:$B$782,P$119)+'СЕТ СН'!$I$11+СВЦЭМ!$D$10+'СЕТ СН'!$I$5-'СЕТ СН'!$I$21</f>
        <v>5492.5025684600005</v>
      </c>
      <c r="Q143" s="36">
        <f>SUMIFS(СВЦЭМ!$D$39:$D$782,СВЦЭМ!$A$39:$A$782,$A143,СВЦЭМ!$B$39:$B$782,Q$119)+'СЕТ СН'!$I$11+СВЦЭМ!$D$10+'СЕТ СН'!$I$5-'СЕТ СН'!$I$21</f>
        <v>5497.55402366</v>
      </c>
      <c r="R143" s="36">
        <f>SUMIFS(СВЦЭМ!$D$39:$D$782,СВЦЭМ!$A$39:$A$782,$A143,СВЦЭМ!$B$39:$B$782,R$119)+'СЕТ СН'!$I$11+СВЦЭМ!$D$10+'СЕТ СН'!$I$5-'СЕТ СН'!$I$21</f>
        <v>5494.8296900100004</v>
      </c>
      <c r="S143" s="36">
        <f>SUMIFS(СВЦЭМ!$D$39:$D$782,СВЦЭМ!$A$39:$A$782,$A143,СВЦЭМ!$B$39:$B$782,S$119)+'СЕТ СН'!$I$11+СВЦЭМ!$D$10+'СЕТ СН'!$I$5-'СЕТ СН'!$I$21</f>
        <v>5444.7089797099998</v>
      </c>
      <c r="T143" s="36">
        <f>SUMIFS(СВЦЭМ!$D$39:$D$782,СВЦЭМ!$A$39:$A$782,$A143,СВЦЭМ!$B$39:$B$782,T$119)+'СЕТ СН'!$I$11+СВЦЭМ!$D$10+'СЕТ СН'!$I$5-'СЕТ СН'!$I$21</f>
        <v>5409.8923012600007</v>
      </c>
      <c r="U143" s="36">
        <f>SUMIFS(СВЦЭМ!$D$39:$D$782,СВЦЭМ!$A$39:$A$782,$A143,СВЦЭМ!$B$39:$B$782,U$119)+'СЕТ СН'!$I$11+СВЦЭМ!$D$10+'СЕТ СН'!$I$5-'СЕТ СН'!$I$21</f>
        <v>5421.1925524300004</v>
      </c>
      <c r="V143" s="36">
        <f>SUMIFS(СВЦЭМ!$D$39:$D$782,СВЦЭМ!$A$39:$A$782,$A143,СВЦЭМ!$B$39:$B$782,V$119)+'СЕТ СН'!$I$11+СВЦЭМ!$D$10+'СЕТ СН'!$I$5-'СЕТ СН'!$I$21</f>
        <v>5455.7081500599998</v>
      </c>
      <c r="W143" s="36">
        <f>SUMIFS(СВЦЭМ!$D$39:$D$782,СВЦЭМ!$A$39:$A$782,$A143,СВЦЭМ!$B$39:$B$782,W$119)+'СЕТ СН'!$I$11+СВЦЭМ!$D$10+'СЕТ СН'!$I$5-'СЕТ СН'!$I$21</f>
        <v>5472.4444597700003</v>
      </c>
      <c r="X143" s="36">
        <f>SUMIFS(СВЦЭМ!$D$39:$D$782,СВЦЭМ!$A$39:$A$782,$A143,СВЦЭМ!$B$39:$B$782,X$119)+'СЕТ СН'!$I$11+СВЦЭМ!$D$10+'СЕТ СН'!$I$5-'СЕТ СН'!$I$21</f>
        <v>5480.3300953600001</v>
      </c>
      <c r="Y143" s="36">
        <f>SUMIFS(СВЦЭМ!$D$39:$D$782,СВЦЭМ!$A$39:$A$782,$A143,СВЦЭМ!$B$39:$B$782,Y$119)+'СЕТ СН'!$I$11+СВЦЭМ!$D$10+'СЕТ СН'!$I$5-'СЕТ СН'!$I$21</f>
        <v>5597.3617812500006</v>
      </c>
    </row>
    <row r="144" spans="1:25" ht="15.75" x14ac:dyDescent="0.2">
      <c r="A144" s="35">
        <f t="shared" si="3"/>
        <v>45255</v>
      </c>
      <c r="B144" s="36">
        <f>SUMIFS(СВЦЭМ!$D$39:$D$782,СВЦЭМ!$A$39:$A$782,$A144,СВЦЭМ!$B$39:$B$782,B$119)+'СЕТ СН'!$I$11+СВЦЭМ!$D$10+'СЕТ СН'!$I$5-'СЕТ СН'!$I$21</f>
        <v>5686.1401575899999</v>
      </c>
      <c r="C144" s="36">
        <f>SUMIFS(СВЦЭМ!$D$39:$D$782,СВЦЭМ!$A$39:$A$782,$A144,СВЦЭМ!$B$39:$B$782,C$119)+'СЕТ СН'!$I$11+СВЦЭМ!$D$10+'СЕТ СН'!$I$5-'СЕТ СН'!$I$21</f>
        <v>5654.9325144200002</v>
      </c>
      <c r="D144" s="36">
        <f>SUMIFS(СВЦЭМ!$D$39:$D$782,СВЦЭМ!$A$39:$A$782,$A144,СВЦЭМ!$B$39:$B$782,D$119)+'СЕТ СН'!$I$11+СВЦЭМ!$D$10+'СЕТ СН'!$I$5-'СЕТ СН'!$I$21</f>
        <v>5722.0091450899999</v>
      </c>
      <c r="E144" s="36">
        <f>SUMIFS(СВЦЭМ!$D$39:$D$782,СВЦЭМ!$A$39:$A$782,$A144,СВЦЭМ!$B$39:$B$782,E$119)+'СЕТ СН'!$I$11+СВЦЭМ!$D$10+'СЕТ СН'!$I$5-'СЕТ СН'!$I$21</f>
        <v>5713.2413634200002</v>
      </c>
      <c r="F144" s="36">
        <f>SUMIFS(СВЦЭМ!$D$39:$D$782,СВЦЭМ!$A$39:$A$782,$A144,СВЦЭМ!$B$39:$B$782,F$119)+'СЕТ СН'!$I$11+СВЦЭМ!$D$10+'СЕТ СН'!$I$5-'СЕТ СН'!$I$21</f>
        <v>5713.6083620400004</v>
      </c>
      <c r="G144" s="36">
        <f>SUMIFS(СВЦЭМ!$D$39:$D$782,СВЦЭМ!$A$39:$A$782,$A144,СВЦЭМ!$B$39:$B$782,G$119)+'СЕТ СН'!$I$11+СВЦЭМ!$D$10+'СЕТ СН'!$I$5-'СЕТ СН'!$I$21</f>
        <v>5729.4817123100001</v>
      </c>
      <c r="H144" s="36">
        <f>SUMIFS(СВЦЭМ!$D$39:$D$782,СВЦЭМ!$A$39:$A$782,$A144,СВЦЭМ!$B$39:$B$782,H$119)+'СЕТ СН'!$I$11+СВЦЭМ!$D$10+'СЕТ СН'!$I$5-'СЕТ СН'!$I$21</f>
        <v>5701.2241506</v>
      </c>
      <c r="I144" s="36">
        <f>SUMIFS(СВЦЭМ!$D$39:$D$782,СВЦЭМ!$A$39:$A$782,$A144,СВЦЭМ!$B$39:$B$782,I$119)+'СЕТ СН'!$I$11+СВЦЭМ!$D$10+'СЕТ СН'!$I$5-'СЕТ СН'!$I$21</f>
        <v>5693.3517527600006</v>
      </c>
      <c r="J144" s="36">
        <f>SUMIFS(СВЦЭМ!$D$39:$D$782,СВЦЭМ!$A$39:$A$782,$A144,СВЦЭМ!$B$39:$B$782,J$119)+'СЕТ СН'!$I$11+СВЦЭМ!$D$10+'СЕТ СН'!$I$5-'СЕТ СН'!$I$21</f>
        <v>5652.7553312700002</v>
      </c>
      <c r="K144" s="36">
        <f>SUMIFS(СВЦЭМ!$D$39:$D$782,СВЦЭМ!$A$39:$A$782,$A144,СВЦЭМ!$B$39:$B$782,K$119)+'СЕТ СН'!$I$11+СВЦЭМ!$D$10+'СЕТ СН'!$I$5-'СЕТ СН'!$I$21</f>
        <v>5621.94630667</v>
      </c>
      <c r="L144" s="36">
        <f>SUMIFS(СВЦЭМ!$D$39:$D$782,СВЦЭМ!$A$39:$A$782,$A144,СВЦЭМ!$B$39:$B$782,L$119)+'СЕТ СН'!$I$11+СВЦЭМ!$D$10+'СЕТ СН'!$I$5-'СЕТ СН'!$I$21</f>
        <v>5581.8912290900007</v>
      </c>
      <c r="M144" s="36">
        <f>SUMIFS(СВЦЭМ!$D$39:$D$782,СВЦЭМ!$A$39:$A$782,$A144,СВЦЭМ!$B$39:$B$782,M$119)+'СЕТ СН'!$I$11+СВЦЭМ!$D$10+'СЕТ СН'!$I$5-'СЕТ СН'!$I$21</f>
        <v>5573.0792969200002</v>
      </c>
      <c r="N144" s="36">
        <f>SUMIFS(СВЦЭМ!$D$39:$D$782,СВЦЭМ!$A$39:$A$782,$A144,СВЦЭМ!$B$39:$B$782,N$119)+'СЕТ СН'!$I$11+СВЦЭМ!$D$10+'СЕТ СН'!$I$5-'СЕТ СН'!$I$21</f>
        <v>5591.2687087600007</v>
      </c>
      <c r="O144" s="36">
        <f>SUMIFS(СВЦЭМ!$D$39:$D$782,СВЦЭМ!$A$39:$A$782,$A144,СВЦЭМ!$B$39:$B$782,O$119)+'СЕТ СН'!$I$11+СВЦЭМ!$D$10+'СЕТ СН'!$I$5-'СЕТ СН'!$I$21</f>
        <v>5612.4582068</v>
      </c>
      <c r="P144" s="36">
        <f>SUMIFS(СВЦЭМ!$D$39:$D$782,СВЦЭМ!$A$39:$A$782,$A144,СВЦЭМ!$B$39:$B$782,P$119)+'СЕТ СН'!$I$11+СВЦЭМ!$D$10+'СЕТ СН'!$I$5-'СЕТ СН'!$I$21</f>
        <v>5615.5661990900007</v>
      </c>
      <c r="Q144" s="36">
        <f>SUMIFS(СВЦЭМ!$D$39:$D$782,СВЦЭМ!$A$39:$A$782,$A144,СВЦЭМ!$B$39:$B$782,Q$119)+'СЕТ СН'!$I$11+СВЦЭМ!$D$10+'СЕТ СН'!$I$5-'СЕТ СН'!$I$21</f>
        <v>5621.74042405</v>
      </c>
      <c r="R144" s="36">
        <f>SUMIFS(СВЦЭМ!$D$39:$D$782,СВЦЭМ!$A$39:$A$782,$A144,СВЦЭМ!$B$39:$B$782,R$119)+'СЕТ СН'!$I$11+СВЦЭМ!$D$10+'СЕТ СН'!$I$5-'СЕТ СН'!$I$21</f>
        <v>5612.7607664900006</v>
      </c>
      <c r="S144" s="36">
        <f>SUMIFS(СВЦЭМ!$D$39:$D$782,СВЦЭМ!$A$39:$A$782,$A144,СВЦЭМ!$B$39:$B$782,S$119)+'СЕТ СН'!$I$11+СВЦЭМ!$D$10+'СЕТ СН'!$I$5-'СЕТ СН'!$I$21</f>
        <v>5580.93642009</v>
      </c>
      <c r="T144" s="36">
        <f>SUMIFS(СВЦЭМ!$D$39:$D$782,СВЦЭМ!$A$39:$A$782,$A144,СВЦЭМ!$B$39:$B$782,T$119)+'СЕТ СН'!$I$11+СВЦЭМ!$D$10+'СЕТ СН'!$I$5-'СЕТ СН'!$I$21</f>
        <v>5520.9264769199999</v>
      </c>
      <c r="U144" s="36">
        <f>SUMIFS(СВЦЭМ!$D$39:$D$782,СВЦЭМ!$A$39:$A$782,$A144,СВЦЭМ!$B$39:$B$782,U$119)+'СЕТ СН'!$I$11+СВЦЭМ!$D$10+'СЕТ СН'!$I$5-'СЕТ СН'!$I$21</f>
        <v>5539.1454683200009</v>
      </c>
      <c r="V144" s="36">
        <f>SUMIFS(СВЦЭМ!$D$39:$D$782,СВЦЭМ!$A$39:$A$782,$A144,СВЦЭМ!$B$39:$B$782,V$119)+'СЕТ СН'!$I$11+СВЦЭМ!$D$10+'СЕТ СН'!$I$5-'СЕТ СН'!$I$21</f>
        <v>5569.3220676199999</v>
      </c>
      <c r="W144" s="36">
        <f>SUMIFS(СВЦЭМ!$D$39:$D$782,СВЦЭМ!$A$39:$A$782,$A144,СВЦЭМ!$B$39:$B$782,W$119)+'СЕТ СН'!$I$11+СВЦЭМ!$D$10+'СЕТ СН'!$I$5-'СЕТ СН'!$I$21</f>
        <v>5585.0870302700005</v>
      </c>
      <c r="X144" s="36">
        <f>SUMIFS(СВЦЭМ!$D$39:$D$782,СВЦЭМ!$A$39:$A$782,$A144,СВЦЭМ!$B$39:$B$782,X$119)+'СЕТ СН'!$I$11+СВЦЭМ!$D$10+'СЕТ СН'!$I$5-'СЕТ СН'!$I$21</f>
        <v>5601.1445372600001</v>
      </c>
      <c r="Y144" s="36">
        <f>SUMIFS(СВЦЭМ!$D$39:$D$782,СВЦЭМ!$A$39:$A$782,$A144,СВЦЭМ!$B$39:$B$782,Y$119)+'СЕТ СН'!$I$11+СВЦЭМ!$D$10+'СЕТ СН'!$I$5-'СЕТ СН'!$I$21</f>
        <v>5626.4757110200007</v>
      </c>
    </row>
    <row r="145" spans="1:27" ht="15.75" x14ac:dyDescent="0.2">
      <c r="A145" s="35">
        <f t="shared" si="3"/>
        <v>45256</v>
      </c>
      <c r="B145" s="36">
        <f>SUMIFS(СВЦЭМ!$D$39:$D$782,СВЦЭМ!$A$39:$A$782,$A145,СВЦЭМ!$B$39:$B$782,B$119)+'СЕТ СН'!$I$11+СВЦЭМ!$D$10+'СЕТ СН'!$I$5-'СЕТ СН'!$I$21</f>
        <v>5699.8651628200005</v>
      </c>
      <c r="C145" s="36">
        <f>SUMIFS(СВЦЭМ!$D$39:$D$782,СВЦЭМ!$A$39:$A$782,$A145,СВЦЭМ!$B$39:$B$782,C$119)+'СЕТ СН'!$I$11+СВЦЭМ!$D$10+'СЕТ СН'!$I$5-'СЕТ СН'!$I$21</f>
        <v>5680.1577347399998</v>
      </c>
      <c r="D145" s="36">
        <f>SUMIFS(СВЦЭМ!$D$39:$D$782,СВЦЭМ!$A$39:$A$782,$A145,СВЦЭМ!$B$39:$B$782,D$119)+'СЕТ СН'!$I$11+СВЦЭМ!$D$10+'СЕТ СН'!$I$5-'СЕТ СН'!$I$21</f>
        <v>5686.0878886400005</v>
      </c>
      <c r="E145" s="36">
        <f>SUMIFS(СВЦЭМ!$D$39:$D$782,СВЦЭМ!$A$39:$A$782,$A145,СВЦЭМ!$B$39:$B$782,E$119)+'СЕТ СН'!$I$11+СВЦЭМ!$D$10+'СЕТ СН'!$I$5-'СЕТ СН'!$I$21</f>
        <v>5702.0690099600006</v>
      </c>
      <c r="F145" s="36">
        <f>SUMIFS(СВЦЭМ!$D$39:$D$782,СВЦЭМ!$A$39:$A$782,$A145,СВЦЭМ!$B$39:$B$782,F$119)+'СЕТ СН'!$I$11+СВЦЭМ!$D$10+'СЕТ СН'!$I$5-'СЕТ СН'!$I$21</f>
        <v>5699.9570008999999</v>
      </c>
      <c r="G145" s="36">
        <f>SUMIFS(СВЦЭМ!$D$39:$D$782,СВЦЭМ!$A$39:$A$782,$A145,СВЦЭМ!$B$39:$B$782,G$119)+'СЕТ СН'!$I$11+СВЦЭМ!$D$10+'СЕТ СН'!$I$5-'СЕТ СН'!$I$21</f>
        <v>5684.7906386200002</v>
      </c>
      <c r="H145" s="36">
        <f>SUMIFS(СВЦЭМ!$D$39:$D$782,СВЦЭМ!$A$39:$A$782,$A145,СВЦЭМ!$B$39:$B$782,H$119)+'СЕТ СН'!$I$11+СВЦЭМ!$D$10+'СЕТ СН'!$I$5-'СЕТ СН'!$I$21</f>
        <v>5666.8545849000002</v>
      </c>
      <c r="I145" s="36">
        <f>SUMIFS(СВЦЭМ!$D$39:$D$782,СВЦЭМ!$A$39:$A$782,$A145,СВЦЭМ!$B$39:$B$782,I$119)+'СЕТ СН'!$I$11+СВЦЭМ!$D$10+'СЕТ СН'!$I$5-'СЕТ СН'!$I$21</f>
        <v>5650.9725849100005</v>
      </c>
      <c r="J145" s="36">
        <f>SUMIFS(СВЦЭМ!$D$39:$D$782,СВЦЭМ!$A$39:$A$782,$A145,СВЦЭМ!$B$39:$B$782,J$119)+'СЕТ СН'!$I$11+СВЦЭМ!$D$10+'СЕТ СН'!$I$5-'СЕТ СН'!$I$21</f>
        <v>5634.4851107900004</v>
      </c>
      <c r="K145" s="36">
        <f>SUMIFS(СВЦЭМ!$D$39:$D$782,СВЦЭМ!$A$39:$A$782,$A145,СВЦЭМ!$B$39:$B$782,K$119)+'СЕТ СН'!$I$11+СВЦЭМ!$D$10+'СЕТ СН'!$I$5-'СЕТ СН'!$I$21</f>
        <v>5567.7370518100006</v>
      </c>
      <c r="L145" s="36">
        <f>SUMIFS(СВЦЭМ!$D$39:$D$782,СВЦЭМ!$A$39:$A$782,$A145,СВЦЭМ!$B$39:$B$782,L$119)+'СЕТ СН'!$I$11+СВЦЭМ!$D$10+'СЕТ СН'!$I$5-'СЕТ СН'!$I$21</f>
        <v>5538.8215512300003</v>
      </c>
      <c r="M145" s="36">
        <f>SUMIFS(СВЦЭМ!$D$39:$D$782,СВЦЭМ!$A$39:$A$782,$A145,СВЦЭМ!$B$39:$B$782,M$119)+'СЕТ СН'!$I$11+СВЦЭМ!$D$10+'СЕТ СН'!$I$5-'СЕТ СН'!$I$21</f>
        <v>5533.00607674</v>
      </c>
      <c r="N145" s="36">
        <f>SUMIFS(СВЦЭМ!$D$39:$D$782,СВЦЭМ!$A$39:$A$782,$A145,СВЦЭМ!$B$39:$B$782,N$119)+'СЕТ СН'!$I$11+СВЦЭМ!$D$10+'СЕТ СН'!$I$5-'СЕТ СН'!$I$21</f>
        <v>5536.90603164</v>
      </c>
      <c r="O145" s="36">
        <f>SUMIFS(СВЦЭМ!$D$39:$D$782,СВЦЭМ!$A$39:$A$782,$A145,СВЦЭМ!$B$39:$B$782,O$119)+'СЕТ СН'!$I$11+СВЦЭМ!$D$10+'СЕТ СН'!$I$5-'СЕТ СН'!$I$21</f>
        <v>5570.1770162500006</v>
      </c>
      <c r="P145" s="36">
        <f>SUMIFS(СВЦЭМ!$D$39:$D$782,СВЦЭМ!$A$39:$A$782,$A145,СВЦЭМ!$B$39:$B$782,P$119)+'СЕТ СН'!$I$11+СВЦЭМ!$D$10+'СЕТ СН'!$I$5-'СЕТ СН'!$I$21</f>
        <v>5578.5525089000002</v>
      </c>
      <c r="Q145" s="36">
        <f>SUMIFS(СВЦЭМ!$D$39:$D$782,СВЦЭМ!$A$39:$A$782,$A145,СВЦЭМ!$B$39:$B$782,Q$119)+'СЕТ СН'!$I$11+СВЦЭМ!$D$10+'СЕТ СН'!$I$5-'СЕТ СН'!$I$21</f>
        <v>5579.1085172300009</v>
      </c>
      <c r="R145" s="36">
        <f>SUMIFS(СВЦЭМ!$D$39:$D$782,СВЦЭМ!$A$39:$A$782,$A145,СВЦЭМ!$B$39:$B$782,R$119)+'СЕТ СН'!$I$11+СВЦЭМ!$D$10+'СЕТ СН'!$I$5-'СЕТ СН'!$I$21</f>
        <v>5580.4513104800008</v>
      </c>
      <c r="S145" s="36">
        <f>SUMIFS(СВЦЭМ!$D$39:$D$782,СВЦЭМ!$A$39:$A$782,$A145,СВЦЭМ!$B$39:$B$782,S$119)+'СЕТ СН'!$I$11+СВЦЭМ!$D$10+'СЕТ СН'!$I$5-'СЕТ СН'!$I$21</f>
        <v>5511.1685319400003</v>
      </c>
      <c r="T145" s="36">
        <f>SUMIFS(СВЦЭМ!$D$39:$D$782,СВЦЭМ!$A$39:$A$782,$A145,СВЦЭМ!$B$39:$B$782,T$119)+'СЕТ СН'!$I$11+СВЦЭМ!$D$10+'СЕТ СН'!$I$5-'СЕТ СН'!$I$21</f>
        <v>5455.5360931600007</v>
      </c>
      <c r="U145" s="36">
        <f>SUMIFS(СВЦЭМ!$D$39:$D$782,СВЦЭМ!$A$39:$A$782,$A145,СВЦЭМ!$B$39:$B$782,U$119)+'СЕТ СН'!$I$11+СВЦЭМ!$D$10+'СЕТ СН'!$I$5-'СЕТ СН'!$I$21</f>
        <v>5480.1737831600003</v>
      </c>
      <c r="V145" s="36">
        <f>SUMIFS(СВЦЭМ!$D$39:$D$782,СВЦЭМ!$A$39:$A$782,$A145,СВЦЭМ!$B$39:$B$782,V$119)+'СЕТ СН'!$I$11+СВЦЭМ!$D$10+'СЕТ СН'!$I$5-'СЕТ СН'!$I$21</f>
        <v>5509.5466655600003</v>
      </c>
      <c r="W145" s="36">
        <f>SUMIFS(СВЦЭМ!$D$39:$D$782,СВЦЭМ!$A$39:$A$782,$A145,СВЦЭМ!$B$39:$B$782,W$119)+'СЕТ СН'!$I$11+СВЦЭМ!$D$10+'СЕТ СН'!$I$5-'СЕТ СН'!$I$21</f>
        <v>5526.76784873</v>
      </c>
      <c r="X145" s="36">
        <f>SUMIFS(СВЦЭМ!$D$39:$D$782,СВЦЭМ!$A$39:$A$782,$A145,СВЦЭМ!$B$39:$B$782,X$119)+'СЕТ СН'!$I$11+СВЦЭМ!$D$10+'СЕТ СН'!$I$5-'СЕТ СН'!$I$21</f>
        <v>5540.9799414200006</v>
      </c>
      <c r="Y145" s="36">
        <f>SUMIFS(СВЦЭМ!$D$39:$D$782,СВЦЭМ!$A$39:$A$782,$A145,СВЦЭМ!$B$39:$B$782,Y$119)+'СЕТ СН'!$I$11+СВЦЭМ!$D$10+'СЕТ СН'!$I$5-'СЕТ СН'!$I$21</f>
        <v>5577.4560129000001</v>
      </c>
    </row>
    <row r="146" spans="1:27" ht="15.75" x14ac:dyDescent="0.2">
      <c r="A146" s="35">
        <f t="shared" si="3"/>
        <v>45257</v>
      </c>
      <c r="B146" s="36">
        <f>SUMIFS(СВЦЭМ!$D$39:$D$782,СВЦЭМ!$A$39:$A$782,$A146,СВЦЭМ!$B$39:$B$782,B$119)+'СЕТ СН'!$I$11+СВЦЭМ!$D$10+'СЕТ СН'!$I$5-'СЕТ СН'!$I$21</f>
        <v>5670.0912749400004</v>
      </c>
      <c r="C146" s="36">
        <f>SUMIFS(СВЦЭМ!$D$39:$D$782,СВЦЭМ!$A$39:$A$782,$A146,СВЦЭМ!$B$39:$B$782,C$119)+'СЕТ СН'!$I$11+СВЦЭМ!$D$10+'СЕТ СН'!$I$5-'СЕТ СН'!$I$21</f>
        <v>5720.2293046499999</v>
      </c>
      <c r="D146" s="36">
        <f>SUMIFS(СВЦЭМ!$D$39:$D$782,СВЦЭМ!$A$39:$A$782,$A146,СВЦЭМ!$B$39:$B$782,D$119)+'СЕТ СН'!$I$11+СВЦЭМ!$D$10+'СЕТ СН'!$I$5-'СЕТ СН'!$I$21</f>
        <v>5721.9341835700006</v>
      </c>
      <c r="E146" s="36">
        <f>SUMIFS(СВЦЭМ!$D$39:$D$782,СВЦЭМ!$A$39:$A$782,$A146,СВЦЭМ!$B$39:$B$782,E$119)+'СЕТ СН'!$I$11+СВЦЭМ!$D$10+'СЕТ СН'!$I$5-'СЕТ СН'!$I$21</f>
        <v>5724.7708115900004</v>
      </c>
      <c r="F146" s="36">
        <f>SUMIFS(СВЦЭМ!$D$39:$D$782,СВЦЭМ!$A$39:$A$782,$A146,СВЦЭМ!$B$39:$B$782,F$119)+'СЕТ СН'!$I$11+СВЦЭМ!$D$10+'СЕТ СН'!$I$5-'СЕТ СН'!$I$21</f>
        <v>5736.5825057100001</v>
      </c>
      <c r="G146" s="36">
        <f>SUMIFS(СВЦЭМ!$D$39:$D$782,СВЦЭМ!$A$39:$A$782,$A146,СВЦЭМ!$B$39:$B$782,G$119)+'СЕТ СН'!$I$11+СВЦЭМ!$D$10+'СЕТ СН'!$I$5-'СЕТ СН'!$I$21</f>
        <v>5730.7521619899999</v>
      </c>
      <c r="H146" s="36">
        <f>SUMIFS(СВЦЭМ!$D$39:$D$782,СВЦЭМ!$A$39:$A$782,$A146,СВЦЭМ!$B$39:$B$782,H$119)+'СЕТ СН'!$I$11+СВЦЭМ!$D$10+'СЕТ СН'!$I$5-'СЕТ СН'!$I$21</f>
        <v>5680.8286816899999</v>
      </c>
      <c r="I146" s="36">
        <f>SUMIFS(СВЦЭМ!$D$39:$D$782,СВЦЭМ!$A$39:$A$782,$A146,СВЦЭМ!$B$39:$B$782,I$119)+'СЕТ СН'!$I$11+СВЦЭМ!$D$10+'СЕТ СН'!$I$5-'СЕТ СН'!$I$21</f>
        <v>5606.0177328500004</v>
      </c>
      <c r="J146" s="36">
        <f>SUMIFS(СВЦЭМ!$D$39:$D$782,СВЦЭМ!$A$39:$A$782,$A146,СВЦЭМ!$B$39:$B$782,J$119)+'СЕТ СН'!$I$11+СВЦЭМ!$D$10+'СЕТ СН'!$I$5-'СЕТ СН'!$I$21</f>
        <v>5564.0977609700003</v>
      </c>
      <c r="K146" s="36">
        <f>SUMIFS(СВЦЭМ!$D$39:$D$782,СВЦЭМ!$A$39:$A$782,$A146,СВЦЭМ!$B$39:$B$782,K$119)+'СЕТ СН'!$I$11+СВЦЭМ!$D$10+'СЕТ СН'!$I$5-'СЕТ СН'!$I$21</f>
        <v>5551.4000529599998</v>
      </c>
      <c r="L146" s="36">
        <f>SUMIFS(СВЦЭМ!$D$39:$D$782,СВЦЭМ!$A$39:$A$782,$A146,СВЦЭМ!$B$39:$B$782,L$119)+'СЕТ СН'!$I$11+СВЦЭМ!$D$10+'СЕТ СН'!$I$5-'СЕТ СН'!$I$21</f>
        <v>5529.2310105400002</v>
      </c>
      <c r="M146" s="36">
        <f>SUMIFS(СВЦЭМ!$D$39:$D$782,СВЦЭМ!$A$39:$A$782,$A146,СВЦЭМ!$B$39:$B$782,M$119)+'СЕТ СН'!$I$11+СВЦЭМ!$D$10+'СЕТ СН'!$I$5-'СЕТ СН'!$I$21</f>
        <v>5544.5050493800009</v>
      </c>
      <c r="N146" s="36">
        <f>SUMIFS(СВЦЭМ!$D$39:$D$782,СВЦЭМ!$A$39:$A$782,$A146,СВЦЭМ!$B$39:$B$782,N$119)+'СЕТ СН'!$I$11+СВЦЭМ!$D$10+'СЕТ СН'!$I$5-'СЕТ СН'!$I$21</f>
        <v>5549.1477008100001</v>
      </c>
      <c r="O146" s="36">
        <f>SUMIFS(СВЦЭМ!$D$39:$D$782,СВЦЭМ!$A$39:$A$782,$A146,СВЦЭМ!$B$39:$B$782,O$119)+'СЕТ СН'!$I$11+СВЦЭМ!$D$10+'СЕТ СН'!$I$5-'СЕТ СН'!$I$21</f>
        <v>5556.4380291400003</v>
      </c>
      <c r="P146" s="36">
        <f>SUMIFS(СВЦЭМ!$D$39:$D$782,СВЦЭМ!$A$39:$A$782,$A146,СВЦЭМ!$B$39:$B$782,P$119)+'СЕТ СН'!$I$11+СВЦЭМ!$D$10+'СЕТ СН'!$I$5-'СЕТ СН'!$I$21</f>
        <v>5563.9661570000007</v>
      </c>
      <c r="Q146" s="36">
        <f>SUMIFS(СВЦЭМ!$D$39:$D$782,СВЦЭМ!$A$39:$A$782,$A146,СВЦЭМ!$B$39:$B$782,Q$119)+'СЕТ СН'!$I$11+СВЦЭМ!$D$10+'СЕТ СН'!$I$5-'СЕТ СН'!$I$21</f>
        <v>5573.0942384099999</v>
      </c>
      <c r="R146" s="36">
        <f>SUMIFS(СВЦЭМ!$D$39:$D$782,СВЦЭМ!$A$39:$A$782,$A146,СВЦЭМ!$B$39:$B$782,R$119)+'СЕТ СН'!$I$11+СВЦЭМ!$D$10+'СЕТ СН'!$I$5-'СЕТ СН'!$I$21</f>
        <v>5559.4734491400004</v>
      </c>
      <c r="S146" s="36">
        <f>SUMIFS(СВЦЭМ!$D$39:$D$782,СВЦЭМ!$A$39:$A$782,$A146,СВЦЭМ!$B$39:$B$782,S$119)+'СЕТ СН'!$I$11+СВЦЭМ!$D$10+'СЕТ СН'!$I$5-'СЕТ СН'!$I$21</f>
        <v>5528.8055760700008</v>
      </c>
      <c r="T146" s="36">
        <f>SUMIFS(СВЦЭМ!$D$39:$D$782,СВЦЭМ!$A$39:$A$782,$A146,СВЦЭМ!$B$39:$B$782,T$119)+'СЕТ СН'!$I$11+СВЦЭМ!$D$10+'СЕТ СН'!$I$5-'СЕТ СН'!$I$21</f>
        <v>5472.5878455399998</v>
      </c>
      <c r="U146" s="36">
        <f>SUMIFS(СВЦЭМ!$D$39:$D$782,СВЦЭМ!$A$39:$A$782,$A146,СВЦЭМ!$B$39:$B$782,U$119)+'СЕТ СН'!$I$11+СВЦЭМ!$D$10+'СЕТ СН'!$I$5-'СЕТ СН'!$I$21</f>
        <v>5481.1473884000006</v>
      </c>
      <c r="V146" s="36">
        <f>SUMIFS(СВЦЭМ!$D$39:$D$782,СВЦЭМ!$A$39:$A$782,$A146,СВЦЭМ!$B$39:$B$782,V$119)+'СЕТ СН'!$I$11+СВЦЭМ!$D$10+'СЕТ СН'!$I$5-'СЕТ СН'!$I$21</f>
        <v>5494.9629838600003</v>
      </c>
      <c r="W146" s="36">
        <f>SUMIFS(СВЦЭМ!$D$39:$D$782,СВЦЭМ!$A$39:$A$782,$A146,СВЦЭМ!$B$39:$B$782,W$119)+'СЕТ СН'!$I$11+СВЦЭМ!$D$10+'СЕТ СН'!$I$5-'СЕТ СН'!$I$21</f>
        <v>5507.6877883100005</v>
      </c>
      <c r="X146" s="36">
        <f>SUMIFS(СВЦЭМ!$D$39:$D$782,СВЦЭМ!$A$39:$A$782,$A146,СВЦЭМ!$B$39:$B$782,X$119)+'СЕТ СН'!$I$11+СВЦЭМ!$D$10+'СЕТ СН'!$I$5-'СЕТ СН'!$I$21</f>
        <v>5543.9292690900002</v>
      </c>
      <c r="Y146" s="36">
        <f>SUMIFS(СВЦЭМ!$D$39:$D$782,СВЦЭМ!$A$39:$A$782,$A146,СВЦЭМ!$B$39:$B$782,Y$119)+'СЕТ СН'!$I$11+СВЦЭМ!$D$10+'СЕТ СН'!$I$5-'СЕТ СН'!$I$21</f>
        <v>5563.1187526800004</v>
      </c>
    </row>
    <row r="147" spans="1:27" ht="15.75" x14ac:dyDescent="0.2">
      <c r="A147" s="35">
        <f t="shared" si="3"/>
        <v>45258</v>
      </c>
      <c r="B147" s="36">
        <f>SUMIFS(СВЦЭМ!$D$39:$D$782,СВЦЭМ!$A$39:$A$782,$A147,СВЦЭМ!$B$39:$B$782,B$119)+'СЕТ СН'!$I$11+СВЦЭМ!$D$10+'СЕТ СН'!$I$5-'СЕТ СН'!$I$21</f>
        <v>5495.4259323300003</v>
      </c>
      <c r="C147" s="36">
        <f>SUMIFS(СВЦЭМ!$D$39:$D$782,СВЦЭМ!$A$39:$A$782,$A147,СВЦЭМ!$B$39:$B$782,C$119)+'СЕТ СН'!$I$11+СВЦЭМ!$D$10+'СЕТ СН'!$I$5-'СЕТ СН'!$I$21</f>
        <v>5547.5428891800002</v>
      </c>
      <c r="D147" s="36">
        <f>SUMIFS(СВЦЭМ!$D$39:$D$782,СВЦЭМ!$A$39:$A$782,$A147,СВЦЭМ!$B$39:$B$782,D$119)+'СЕТ СН'!$I$11+СВЦЭМ!$D$10+'СЕТ СН'!$I$5-'СЕТ СН'!$I$21</f>
        <v>5596.8868514800006</v>
      </c>
      <c r="E147" s="36">
        <f>SUMIFS(СВЦЭМ!$D$39:$D$782,СВЦЭМ!$A$39:$A$782,$A147,СВЦЭМ!$B$39:$B$782,E$119)+'СЕТ СН'!$I$11+СВЦЭМ!$D$10+'СЕТ СН'!$I$5-'СЕТ СН'!$I$21</f>
        <v>5586.0024605200006</v>
      </c>
      <c r="F147" s="36">
        <f>SUMIFS(СВЦЭМ!$D$39:$D$782,СВЦЭМ!$A$39:$A$782,$A147,СВЦЭМ!$B$39:$B$782,F$119)+'СЕТ СН'!$I$11+СВЦЭМ!$D$10+'СЕТ СН'!$I$5-'СЕТ СН'!$I$21</f>
        <v>5591.7262031500004</v>
      </c>
      <c r="G147" s="36">
        <f>SUMIFS(СВЦЭМ!$D$39:$D$782,СВЦЭМ!$A$39:$A$782,$A147,СВЦЭМ!$B$39:$B$782,G$119)+'СЕТ СН'!$I$11+СВЦЭМ!$D$10+'СЕТ СН'!$I$5-'СЕТ СН'!$I$21</f>
        <v>5592.3052883700002</v>
      </c>
      <c r="H147" s="36">
        <f>SUMIFS(СВЦЭМ!$D$39:$D$782,СВЦЭМ!$A$39:$A$782,$A147,СВЦЭМ!$B$39:$B$782,H$119)+'СЕТ СН'!$I$11+СВЦЭМ!$D$10+'СЕТ СН'!$I$5-'СЕТ СН'!$I$21</f>
        <v>5526.9881192299999</v>
      </c>
      <c r="I147" s="36">
        <f>SUMIFS(СВЦЭМ!$D$39:$D$782,СВЦЭМ!$A$39:$A$782,$A147,СВЦЭМ!$B$39:$B$782,I$119)+'СЕТ СН'!$I$11+СВЦЭМ!$D$10+'СЕТ СН'!$I$5-'СЕТ СН'!$I$21</f>
        <v>5481.7153781699999</v>
      </c>
      <c r="J147" s="36">
        <f>SUMIFS(СВЦЭМ!$D$39:$D$782,СВЦЭМ!$A$39:$A$782,$A147,СВЦЭМ!$B$39:$B$782,J$119)+'СЕТ СН'!$I$11+СВЦЭМ!$D$10+'СЕТ СН'!$I$5-'СЕТ СН'!$I$21</f>
        <v>5436.3962208500006</v>
      </c>
      <c r="K147" s="36">
        <f>SUMIFS(СВЦЭМ!$D$39:$D$782,СВЦЭМ!$A$39:$A$782,$A147,СВЦЭМ!$B$39:$B$782,K$119)+'СЕТ СН'!$I$11+СВЦЭМ!$D$10+'СЕТ СН'!$I$5-'СЕТ СН'!$I$21</f>
        <v>5424.7335725100002</v>
      </c>
      <c r="L147" s="36">
        <f>SUMIFS(СВЦЭМ!$D$39:$D$782,СВЦЭМ!$A$39:$A$782,$A147,СВЦЭМ!$B$39:$B$782,L$119)+'СЕТ СН'!$I$11+СВЦЭМ!$D$10+'СЕТ СН'!$I$5-'СЕТ СН'!$I$21</f>
        <v>5410.0723703100002</v>
      </c>
      <c r="M147" s="36">
        <f>SUMIFS(СВЦЭМ!$D$39:$D$782,СВЦЭМ!$A$39:$A$782,$A147,СВЦЭМ!$B$39:$B$782,M$119)+'СЕТ СН'!$I$11+СВЦЭМ!$D$10+'СЕТ СН'!$I$5-'СЕТ СН'!$I$21</f>
        <v>5423.3099877900004</v>
      </c>
      <c r="N147" s="36">
        <f>SUMIFS(СВЦЭМ!$D$39:$D$782,СВЦЭМ!$A$39:$A$782,$A147,СВЦЭМ!$B$39:$B$782,N$119)+'СЕТ СН'!$I$11+СВЦЭМ!$D$10+'СЕТ СН'!$I$5-'СЕТ СН'!$I$21</f>
        <v>5420.1170915700004</v>
      </c>
      <c r="O147" s="36">
        <f>SUMIFS(СВЦЭМ!$D$39:$D$782,СВЦЭМ!$A$39:$A$782,$A147,СВЦЭМ!$B$39:$B$782,O$119)+'СЕТ СН'!$I$11+СВЦЭМ!$D$10+'СЕТ СН'!$I$5-'СЕТ СН'!$I$21</f>
        <v>5433.37644284</v>
      </c>
      <c r="P147" s="36">
        <f>SUMIFS(СВЦЭМ!$D$39:$D$782,СВЦЭМ!$A$39:$A$782,$A147,СВЦЭМ!$B$39:$B$782,P$119)+'СЕТ СН'!$I$11+СВЦЭМ!$D$10+'СЕТ СН'!$I$5-'СЕТ СН'!$I$21</f>
        <v>5442.5809417100008</v>
      </c>
      <c r="Q147" s="36">
        <f>SUMIFS(СВЦЭМ!$D$39:$D$782,СВЦЭМ!$A$39:$A$782,$A147,СВЦЭМ!$B$39:$B$782,Q$119)+'СЕТ СН'!$I$11+СВЦЭМ!$D$10+'СЕТ СН'!$I$5-'СЕТ СН'!$I$21</f>
        <v>5449.3387357500005</v>
      </c>
      <c r="R147" s="36">
        <f>SUMIFS(СВЦЭМ!$D$39:$D$782,СВЦЭМ!$A$39:$A$782,$A147,СВЦЭМ!$B$39:$B$782,R$119)+'СЕТ СН'!$I$11+СВЦЭМ!$D$10+'СЕТ СН'!$I$5-'СЕТ СН'!$I$21</f>
        <v>5443.8314918200003</v>
      </c>
      <c r="S147" s="36">
        <f>SUMIFS(СВЦЭМ!$D$39:$D$782,СВЦЭМ!$A$39:$A$782,$A147,СВЦЭМ!$B$39:$B$782,S$119)+'СЕТ СН'!$I$11+СВЦЭМ!$D$10+'СЕТ СН'!$I$5-'СЕТ СН'!$I$21</f>
        <v>5406.5379014400005</v>
      </c>
      <c r="T147" s="36">
        <f>SUMIFS(СВЦЭМ!$D$39:$D$782,СВЦЭМ!$A$39:$A$782,$A147,СВЦЭМ!$B$39:$B$782,T$119)+'СЕТ СН'!$I$11+СВЦЭМ!$D$10+'СЕТ СН'!$I$5-'СЕТ СН'!$I$21</f>
        <v>5367.70475102</v>
      </c>
      <c r="U147" s="36">
        <f>SUMIFS(СВЦЭМ!$D$39:$D$782,СВЦЭМ!$A$39:$A$782,$A147,СВЦЭМ!$B$39:$B$782,U$119)+'СЕТ СН'!$I$11+СВЦЭМ!$D$10+'СЕТ СН'!$I$5-'СЕТ СН'!$I$21</f>
        <v>5388.7888591200008</v>
      </c>
      <c r="V147" s="36">
        <f>SUMIFS(СВЦЭМ!$D$39:$D$782,СВЦЭМ!$A$39:$A$782,$A147,СВЦЭМ!$B$39:$B$782,V$119)+'СЕТ СН'!$I$11+СВЦЭМ!$D$10+'СЕТ СН'!$I$5-'СЕТ СН'!$I$21</f>
        <v>5410.6247176699999</v>
      </c>
      <c r="W147" s="36">
        <f>SUMIFS(СВЦЭМ!$D$39:$D$782,СВЦЭМ!$A$39:$A$782,$A147,СВЦЭМ!$B$39:$B$782,W$119)+'СЕТ СН'!$I$11+СВЦЭМ!$D$10+'СЕТ СН'!$I$5-'СЕТ СН'!$I$21</f>
        <v>5429.52982514</v>
      </c>
      <c r="X147" s="36">
        <f>SUMIFS(СВЦЭМ!$D$39:$D$782,СВЦЭМ!$A$39:$A$782,$A147,СВЦЭМ!$B$39:$B$782,X$119)+'СЕТ СН'!$I$11+СВЦЭМ!$D$10+'СЕТ СН'!$I$5-'СЕТ СН'!$I$21</f>
        <v>5440.1724446200005</v>
      </c>
      <c r="Y147" s="36">
        <f>SUMIFS(СВЦЭМ!$D$39:$D$782,СВЦЭМ!$A$39:$A$782,$A147,СВЦЭМ!$B$39:$B$782,Y$119)+'СЕТ СН'!$I$11+СВЦЭМ!$D$10+'СЕТ СН'!$I$5-'СЕТ СН'!$I$21</f>
        <v>5453.2240434700007</v>
      </c>
    </row>
    <row r="148" spans="1:27" ht="15.75" x14ac:dyDescent="0.2">
      <c r="A148" s="35">
        <f t="shared" si="3"/>
        <v>45259</v>
      </c>
      <c r="B148" s="36">
        <f>SUMIFS(СВЦЭМ!$D$39:$D$782,СВЦЭМ!$A$39:$A$782,$A148,СВЦЭМ!$B$39:$B$782,B$119)+'СЕТ СН'!$I$11+СВЦЭМ!$D$10+'СЕТ СН'!$I$5-'СЕТ СН'!$I$21</f>
        <v>5433.2375937000006</v>
      </c>
      <c r="C148" s="36">
        <f>SUMIFS(СВЦЭМ!$D$39:$D$782,СВЦЭМ!$A$39:$A$782,$A148,СВЦЭМ!$B$39:$B$782,C$119)+'СЕТ СН'!$I$11+СВЦЭМ!$D$10+'СЕТ СН'!$I$5-'СЕТ СН'!$I$21</f>
        <v>5511.4914545299998</v>
      </c>
      <c r="D148" s="36">
        <f>SUMIFS(СВЦЭМ!$D$39:$D$782,СВЦЭМ!$A$39:$A$782,$A148,СВЦЭМ!$B$39:$B$782,D$119)+'СЕТ СН'!$I$11+СВЦЭМ!$D$10+'СЕТ СН'!$I$5-'СЕТ СН'!$I$21</f>
        <v>5568.0407485400001</v>
      </c>
      <c r="E148" s="36">
        <f>SUMIFS(СВЦЭМ!$D$39:$D$782,СВЦЭМ!$A$39:$A$782,$A148,СВЦЭМ!$B$39:$B$782,E$119)+'СЕТ СН'!$I$11+СВЦЭМ!$D$10+'СЕТ СН'!$I$5-'СЕТ СН'!$I$21</f>
        <v>5574.9078109600005</v>
      </c>
      <c r="F148" s="36">
        <f>SUMIFS(СВЦЭМ!$D$39:$D$782,СВЦЭМ!$A$39:$A$782,$A148,СВЦЭМ!$B$39:$B$782,F$119)+'СЕТ СН'!$I$11+СВЦЭМ!$D$10+'СЕТ СН'!$I$5-'СЕТ СН'!$I$21</f>
        <v>5572.6666796000009</v>
      </c>
      <c r="G148" s="36">
        <f>SUMIFS(СВЦЭМ!$D$39:$D$782,СВЦЭМ!$A$39:$A$782,$A148,СВЦЭМ!$B$39:$B$782,G$119)+'СЕТ СН'!$I$11+СВЦЭМ!$D$10+'СЕТ СН'!$I$5-'СЕТ СН'!$I$21</f>
        <v>5556.5343149700002</v>
      </c>
      <c r="H148" s="36">
        <f>SUMIFS(СВЦЭМ!$D$39:$D$782,СВЦЭМ!$A$39:$A$782,$A148,СВЦЭМ!$B$39:$B$782,H$119)+'СЕТ СН'!$I$11+СВЦЭМ!$D$10+'СЕТ СН'!$I$5-'СЕТ СН'!$I$21</f>
        <v>5526.4996093099999</v>
      </c>
      <c r="I148" s="36">
        <f>SUMIFS(СВЦЭМ!$D$39:$D$782,СВЦЭМ!$A$39:$A$782,$A148,СВЦЭМ!$B$39:$B$782,I$119)+'СЕТ СН'!$I$11+СВЦЭМ!$D$10+'СЕТ СН'!$I$5-'СЕТ СН'!$I$21</f>
        <v>5474.09093519</v>
      </c>
      <c r="J148" s="36">
        <f>SUMIFS(СВЦЭМ!$D$39:$D$782,СВЦЭМ!$A$39:$A$782,$A148,СВЦЭМ!$B$39:$B$782,J$119)+'СЕТ СН'!$I$11+СВЦЭМ!$D$10+'СЕТ СН'!$I$5-'СЕТ СН'!$I$21</f>
        <v>5445.11730661</v>
      </c>
      <c r="K148" s="36">
        <f>SUMIFS(СВЦЭМ!$D$39:$D$782,СВЦЭМ!$A$39:$A$782,$A148,СВЦЭМ!$B$39:$B$782,K$119)+'СЕТ СН'!$I$11+СВЦЭМ!$D$10+'СЕТ СН'!$I$5-'СЕТ СН'!$I$21</f>
        <v>5419.2029538000006</v>
      </c>
      <c r="L148" s="36">
        <f>SUMIFS(СВЦЭМ!$D$39:$D$782,СВЦЭМ!$A$39:$A$782,$A148,СВЦЭМ!$B$39:$B$782,L$119)+'СЕТ СН'!$I$11+СВЦЭМ!$D$10+'СЕТ СН'!$I$5-'СЕТ СН'!$I$21</f>
        <v>5412.7620889099999</v>
      </c>
      <c r="M148" s="36">
        <f>SUMIFS(СВЦЭМ!$D$39:$D$782,СВЦЭМ!$A$39:$A$782,$A148,СВЦЭМ!$B$39:$B$782,M$119)+'СЕТ СН'!$I$11+СВЦЭМ!$D$10+'СЕТ СН'!$I$5-'СЕТ СН'!$I$21</f>
        <v>5415.1870049400004</v>
      </c>
      <c r="N148" s="36">
        <f>SUMIFS(СВЦЭМ!$D$39:$D$782,СВЦЭМ!$A$39:$A$782,$A148,СВЦЭМ!$B$39:$B$782,N$119)+'СЕТ СН'!$I$11+СВЦЭМ!$D$10+'СЕТ СН'!$I$5-'СЕТ СН'!$I$21</f>
        <v>5431.1661861700004</v>
      </c>
      <c r="O148" s="36">
        <f>SUMIFS(СВЦЭМ!$D$39:$D$782,СВЦЭМ!$A$39:$A$782,$A148,СВЦЭМ!$B$39:$B$782,O$119)+'СЕТ СН'!$I$11+СВЦЭМ!$D$10+'СЕТ СН'!$I$5-'СЕТ СН'!$I$21</f>
        <v>5451.0318829200005</v>
      </c>
      <c r="P148" s="36">
        <f>SUMIFS(СВЦЭМ!$D$39:$D$782,СВЦЭМ!$A$39:$A$782,$A148,СВЦЭМ!$B$39:$B$782,P$119)+'СЕТ СН'!$I$11+СВЦЭМ!$D$10+'СЕТ СН'!$I$5-'СЕТ СН'!$I$21</f>
        <v>5451.5655505499999</v>
      </c>
      <c r="Q148" s="36">
        <f>SUMIFS(СВЦЭМ!$D$39:$D$782,СВЦЭМ!$A$39:$A$782,$A148,СВЦЭМ!$B$39:$B$782,Q$119)+'СЕТ СН'!$I$11+СВЦЭМ!$D$10+'СЕТ СН'!$I$5-'СЕТ СН'!$I$21</f>
        <v>5459.24466304</v>
      </c>
      <c r="R148" s="36">
        <f>SUMIFS(СВЦЭМ!$D$39:$D$782,СВЦЭМ!$A$39:$A$782,$A148,СВЦЭМ!$B$39:$B$782,R$119)+'СЕТ СН'!$I$11+СВЦЭМ!$D$10+'СЕТ СН'!$I$5-'СЕТ СН'!$I$21</f>
        <v>5456.1092635000005</v>
      </c>
      <c r="S148" s="36">
        <f>SUMIFS(СВЦЭМ!$D$39:$D$782,СВЦЭМ!$A$39:$A$782,$A148,СВЦЭМ!$B$39:$B$782,S$119)+'СЕТ СН'!$I$11+СВЦЭМ!$D$10+'СЕТ СН'!$I$5-'СЕТ СН'!$I$21</f>
        <v>5415.8069609000004</v>
      </c>
      <c r="T148" s="36">
        <f>SUMIFS(СВЦЭМ!$D$39:$D$782,СВЦЭМ!$A$39:$A$782,$A148,СВЦЭМ!$B$39:$B$782,T$119)+'СЕТ СН'!$I$11+СВЦЭМ!$D$10+'СЕТ СН'!$I$5-'СЕТ СН'!$I$21</f>
        <v>5362.3256709699999</v>
      </c>
      <c r="U148" s="36">
        <f>SUMIFS(СВЦЭМ!$D$39:$D$782,СВЦЭМ!$A$39:$A$782,$A148,СВЦЭМ!$B$39:$B$782,U$119)+'СЕТ СН'!$I$11+СВЦЭМ!$D$10+'СЕТ СН'!$I$5-'СЕТ СН'!$I$21</f>
        <v>5383.9565161</v>
      </c>
      <c r="V148" s="36">
        <f>SUMIFS(СВЦЭМ!$D$39:$D$782,СВЦЭМ!$A$39:$A$782,$A148,СВЦЭМ!$B$39:$B$782,V$119)+'СЕТ СН'!$I$11+СВЦЭМ!$D$10+'СЕТ СН'!$I$5-'СЕТ СН'!$I$21</f>
        <v>5408.1034901500007</v>
      </c>
      <c r="W148" s="36">
        <f>SUMIFS(СВЦЭМ!$D$39:$D$782,СВЦЭМ!$A$39:$A$782,$A148,СВЦЭМ!$B$39:$B$782,W$119)+'СЕТ СН'!$I$11+СВЦЭМ!$D$10+'СЕТ СН'!$I$5-'СЕТ СН'!$I$21</f>
        <v>5418.7995522600004</v>
      </c>
      <c r="X148" s="36">
        <f>SUMIFS(СВЦЭМ!$D$39:$D$782,СВЦЭМ!$A$39:$A$782,$A148,СВЦЭМ!$B$39:$B$782,X$119)+'СЕТ СН'!$I$11+СВЦЭМ!$D$10+'СЕТ СН'!$I$5-'СЕТ СН'!$I$21</f>
        <v>5454.0007366999998</v>
      </c>
      <c r="Y148" s="36">
        <f>SUMIFS(СВЦЭМ!$D$39:$D$782,СВЦЭМ!$A$39:$A$782,$A148,СВЦЭМ!$B$39:$B$782,Y$119)+'СЕТ СН'!$I$11+СВЦЭМ!$D$10+'СЕТ СН'!$I$5-'СЕТ СН'!$I$21</f>
        <v>5481.4676094500001</v>
      </c>
    </row>
    <row r="149" spans="1:27" ht="15.75" x14ac:dyDescent="0.2">
      <c r="A149" s="35">
        <f t="shared" si="3"/>
        <v>45260</v>
      </c>
      <c r="B149" s="36">
        <f>SUMIFS(СВЦЭМ!$D$39:$D$782,СВЦЭМ!$A$39:$A$782,$A149,СВЦЭМ!$B$39:$B$782,B$119)+'СЕТ СН'!$I$11+СВЦЭМ!$D$10+'СЕТ СН'!$I$5-'СЕТ СН'!$I$21</f>
        <v>5521.8279358600003</v>
      </c>
      <c r="C149" s="36">
        <f>SUMIFS(СВЦЭМ!$D$39:$D$782,СВЦЭМ!$A$39:$A$782,$A149,СВЦЭМ!$B$39:$B$782,C$119)+'СЕТ СН'!$I$11+СВЦЭМ!$D$10+'СЕТ СН'!$I$5-'СЕТ СН'!$I$21</f>
        <v>5556.0545342500009</v>
      </c>
      <c r="D149" s="36">
        <f>SUMIFS(СВЦЭМ!$D$39:$D$782,СВЦЭМ!$A$39:$A$782,$A149,СВЦЭМ!$B$39:$B$782,D$119)+'СЕТ СН'!$I$11+СВЦЭМ!$D$10+'СЕТ СН'!$I$5-'СЕТ СН'!$I$21</f>
        <v>5592.1226012400002</v>
      </c>
      <c r="E149" s="36">
        <f>SUMIFS(СВЦЭМ!$D$39:$D$782,СВЦЭМ!$A$39:$A$782,$A149,СВЦЭМ!$B$39:$B$782,E$119)+'СЕТ СН'!$I$11+СВЦЭМ!$D$10+'СЕТ СН'!$I$5-'СЕТ СН'!$I$21</f>
        <v>5585.7898391300005</v>
      </c>
      <c r="F149" s="36">
        <f>SUMIFS(СВЦЭМ!$D$39:$D$782,СВЦЭМ!$A$39:$A$782,$A149,СВЦЭМ!$B$39:$B$782,F$119)+'СЕТ СН'!$I$11+СВЦЭМ!$D$10+'СЕТ СН'!$I$5-'СЕТ СН'!$I$21</f>
        <v>5590.0275799800002</v>
      </c>
      <c r="G149" s="36">
        <f>SUMIFS(СВЦЭМ!$D$39:$D$782,СВЦЭМ!$A$39:$A$782,$A149,СВЦЭМ!$B$39:$B$782,G$119)+'СЕТ СН'!$I$11+СВЦЭМ!$D$10+'СЕТ СН'!$I$5-'СЕТ СН'!$I$21</f>
        <v>5589.6862053700006</v>
      </c>
      <c r="H149" s="36">
        <f>SUMIFS(СВЦЭМ!$D$39:$D$782,СВЦЭМ!$A$39:$A$782,$A149,СВЦЭМ!$B$39:$B$782,H$119)+'СЕТ СН'!$I$11+СВЦЭМ!$D$10+'СЕТ СН'!$I$5-'СЕТ СН'!$I$21</f>
        <v>5532.9819224700004</v>
      </c>
      <c r="I149" s="36">
        <f>SUMIFS(СВЦЭМ!$D$39:$D$782,СВЦЭМ!$A$39:$A$782,$A149,СВЦЭМ!$B$39:$B$782,I$119)+'СЕТ СН'!$I$11+СВЦЭМ!$D$10+'СЕТ СН'!$I$5-'СЕТ СН'!$I$21</f>
        <v>5492.2910909100001</v>
      </c>
      <c r="J149" s="36">
        <f>SUMIFS(СВЦЭМ!$D$39:$D$782,СВЦЭМ!$A$39:$A$782,$A149,СВЦЭМ!$B$39:$B$782,J$119)+'СЕТ СН'!$I$11+СВЦЭМ!$D$10+'СЕТ СН'!$I$5-'СЕТ СН'!$I$21</f>
        <v>5441.0231465500001</v>
      </c>
      <c r="K149" s="36">
        <f>SUMIFS(СВЦЭМ!$D$39:$D$782,СВЦЭМ!$A$39:$A$782,$A149,СВЦЭМ!$B$39:$B$782,K$119)+'СЕТ СН'!$I$11+СВЦЭМ!$D$10+'СЕТ СН'!$I$5-'СЕТ СН'!$I$21</f>
        <v>5417.7742325400004</v>
      </c>
      <c r="L149" s="36">
        <f>SUMIFS(СВЦЭМ!$D$39:$D$782,СВЦЭМ!$A$39:$A$782,$A149,СВЦЭМ!$B$39:$B$782,L$119)+'СЕТ СН'!$I$11+СВЦЭМ!$D$10+'СЕТ СН'!$I$5-'СЕТ СН'!$I$21</f>
        <v>5402.1629737200001</v>
      </c>
      <c r="M149" s="36">
        <f>SUMIFS(СВЦЭМ!$D$39:$D$782,СВЦЭМ!$A$39:$A$782,$A149,СВЦЭМ!$B$39:$B$782,M$119)+'СЕТ СН'!$I$11+СВЦЭМ!$D$10+'СЕТ СН'!$I$5-'СЕТ СН'!$I$21</f>
        <v>5414.1351165100004</v>
      </c>
      <c r="N149" s="36">
        <f>SUMIFS(СВЦЭМ!$D$39:$D$782,СВЦЭМ!$A$39:$A$782,$A149,СВЦЭМ!$B$39:$B$782,N$119)+'СЕТ СН'!$I$11+СВЦЭМ!$D$10+'СЕТ СН'!$I$5-'СЕТ СН'!$I$21</f>
        <v>5430.9863217100001</v>
      </c>
      <c r="O149" s="36">
        <f>SUMIFS(СВЦЭМ!$D$39:$D$782,СВЦЭМ!$A$39:$A$782,$A149,СВЦЭМ!$B$39:$B$782,O$119)+'СЕТ СН'!$I$11+СВЦЭМ!$D$10+'СЕТ СН'!$I$5-'СЕТ СН'!$I$21</f>
        <v>5427.5454779500005</v>
      </c>
      <c r="P149" s="36">
        <f>SUMIFS(СВЦЭМ!$D$39:$D$782,СВЦЭМ!$A$39:$A$782,$A149,СВЦЭМ!$B$39:$B$782,P$119)+'СЕТ СН'!$I$11+СВЦЭМ!$D$10+'СЕТ СН'!$I$5-'СЕТ СН'!$I$21</f>
        <v>5434.3526665500003</v>
      </c>
      <c r="Q149" s="36">
        <f>SUMIFS(СВЦЭМ!$D$39:$D$782,СВЦЭМ!$A$39:$A$782,$A149,СВЦЭМ!$B$39:$B$782,Q$119)+'СЕТ СН'!$I$11+СВЦЭМ!$D$10+'СЕТ СН'!$I$5-'СЕТ СН'!$I$21</f>
        <v>5460.4839935800001</v>
      </c>
      <c r="R149" s="36">
        <f>SUMIFS(СВЦЭМ!$D$39:$D$782,СВЦЭМ!$A$39:$A$782,$A149,СВЦЭМ!$B$39:$B$782,R$119)+'СЕТ СН'!$I$11+СВЦЭМ!$D$10+'СЕТ СН'!$I$5-'СЕТ СН'!$I$21</f>
        <v>5447.60233247</v>
      </c>
      <c r="S149" s="36">
        <f>SUMIFS(СВЦЭМ!$D$39:$D$782,СВЦЭМ!$A$39:$A$782,$A149,СВЦЭМ!$B$39:$B$782,S$119)+'СЕТ СН'!$I$11+СВЦЭМ!$D$10+'СЕТ СН'!$I$5-'СЕТ СН'!$I$21</f>
        <v>5404.3181477899998</v>
      </c>
      <c r="T149" s="36">
        <f>SUMIFS(СВЦЭМ!$D$39:$D$782,СВЦЭМ!$A$39:$A$782,$A149,СВЦЭМ!$B$39:$B$782,T$119)+'СЕТ СН'!$I$11+СВЦЭМ!$D$10+'СЕТ СН'!$I$5-'СЕТ СН'!$I$21</f>
        <v>5361.2025105000002</v>
      </c>
      <c r="U149" s="36">
        <f>SUMIFS(СВЦЭМ!$D$39:$D$782,СВЦЭМ!$A$39:$A$782,$A149,СВЦЭМ!$B$39:$B$782,U$119)+'СЕТ СН'!$I$11+СВЦЭМ!$D$10+'СЕТ СН'!$I$5-'СЕТ СН'!$I$21</f>
        <v>5387.4695443400005</v>
      </c>
      <c r="V149" s="36">
        <f>SUMIFS(СВЦЭМ!$D$39:$D$782,СВЦЭМ!$A$39:$A$782,$A149,СВЦЭМ!$B$39:$B$782,V$119)+'СЕТ СН'!$I$11+СВЦЭМ!$D$10+'СЕТ СН'!$I$5-'СЕТ СН'!$I$21</f>
        <v>5415.9596537900006</v>
      </c>
      <c r="W149" s="36">
        <f>SUMIFS(СВЦЭМ!$D$39:$D$782,СВЦЭМ!$A$39:$A$782,$A149,СВЦЭМ!$B$39:$B$782,W$119)+'СЕТ СН'!$I$11+СВЦЭМ!$D$10+'СЕТ СН'!$I$5-'СЕТ СН'!$I$21</f>
        <v>5436.1180175400004</v>
      </c>
      <c r="X149" s="36">
        <f>SUMIFS(СВЦЭМ!$D$39:$D$782,СВЦЭМ!$A$39:$A$782,$A149,СВЦЭМ!$B$39:$B$782,X$119)+'СЕТ СН'!$I$11+СВЦЭМ!$D$10+'СЕТ СН'!$I$5-'СЕТ СН'!$I$21</f>
        <v>5468.8561299800003</v>
      </c>
      <c r="Y149" s="36">
        <f>SUMIFS(СВЦЭМ!$D$39:$D$782,СВЦЭМ!$A$39:$A$782,$A149,СВЦЭМ!$B$39:$B$782,Y$119)+'СЕТ СН'!$I$11+СВЦЭМ!$D$10+'СЕТ СН'!$I$5-'СЕТ СН'!$I$21</f>
        <v>5508.0247367900001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СН'!$F$12</f>
        <v>106.23443166</v>
      </c>
      <c r="C156" s="36">
        <f>SUMIFS(СВЦЭМ!$E$39:$E$782,СВЦЭМ!$A$39:$A$782,$A156,СВЦЭМ!$B$39:$B$782,C$155)+'СЕТ СН'!$F$12</f>
        <v>102.46173955</v>
      </c>
      <c r="D156" s="36">
        <f>SUMIFS(СВЦЭМ!$E$39:$E$782,СВЦЭМ!$A$39:$A$782,$A156,СВЦЭМ!$B$39:$B$782,D$155)+'СЕТ СН'!$F$12</f>
        <v>106.70476134</v>
      </c>
      <c r="E156" s="36">
        <f>SUMIFS(СВЦЭМ!$E$39:$E$782,СВЦЭМ!$A$39:$A$782,$A156,СВЦЭМ!$B$39:$B$782,E$155)+'СЕТ СН'!$F$12</f>
        <v>105.87911985</v>
      </c>
      <c r="F156" s="36">
        <f>SUMIFS(СВЦЭМ!$E$39:$E$782,СВЦЭМ!$A$39:$A$782,$A156,СВЦЭМ!$B$39:$B$782,F$155)+'СЕТ СН'!$F$12</f>
        <v>106.42736167</v>
      </c>
      <c r="G156" s="36">
        <f>SUMIFS(СВЦЭМ!$E$39:$E$782,СВЦЭМ!$A$39:$A$782,$A156,СВЦЭМ!$B$39:$B$782,G$155)+'СЕТ СН'!$F$12</f>
        <v>106.32780150000001</v>
      </c>
      <c r="H156" s="36">
        <f>SUMIFS(СВЦЭМ!$E$39:$E$782,СВЦЭМ!$A$39:$A$782,$A156,СВЦЭМ!$B$39:$B$782,H$155)+'СЕТ СН'!$F$12</f>
        <v>102.64772825999999</v>
      </c>
      <c r="I156" s="36">
        <f>SUMIFS(СВЦЭМ!$E$39:$E$782,СВЦЭМ!$A$39:$A$782,$A156,СВЦЭМ!$B$39:$B$782,I$155)+'СЕТ СН'!$F$12</f>
        <v>98.800650320000003</v>
      </c>
      <c r="J156" s="36">
        <f>SUMIFS(СВЦЭМ!$E$39:$E$782,СВЦЭМ!$A$39:$A$782,$A156,СВЦЭМ!$B$39:$B$782,J$155)+'СЕТ СН'!$F$12</f>
        <v>96.862651679999999</v>
      </c>
      <c r="K156" s="36">
        <f>SUMIFS(СВЦЭМ!$E$39:$E$782,СВЦЭМ!$A$39:$A$782,$A156,СВЦЭМ!$B$39:$B$782,K$155)+'СЕТ СН'!$F$12</f>
        <v>94.831749400000007</v>
      </c>
      <c r="L156" s="36">
        <f>SUMIFS(СВЦЭМ!$E$39:$E$782,СВЦЭМ!$A$39:$A$782,$A156,СВЦЭМ!$B$39:$B$782,L$155)+'СЕТ СН'!$F$12</f>
        <v>95.515363300000004</v>
      </c>
      <c r="M156" s="36">
        <f>SUMIFS(СВЦЭМ!$E$39:$E$782,СВЦЭМ!$A$39:$A$782,$A156,СВЦЭМ!$B$39:$B$782,M$155)+'СЕТ СН'!$F$12</f>
        <v>95.110973520000002</v>
      </c>
      <c r="N156" s="36">
        <f>SUMIFS(СВЦЭМ!$E$39:$E$782,СВЦЭМ!$A$39:$A$782,$A156,СВЦЭМ!$B$39:$B$782,N$155)+'СЕТ СН'!$F$12</f>
        <v>96.465643380000003</v>
      </c>
      <c r="O156" s="36">
        <f>SUMIFS(СВЦЭМ!$E$39:$E$782,СВЦЭМ!$A$39:$A$782,$A156,СВЦЭМ!$B$39:$B$782,O$155)+'СЕТ СН'!$F$12</f>
        <v>96.306538169999996</v>
      </c>
      <c r="P156" s="36">
        <f>SUMIFS(СВЦЭМ!$E$39:$E$782,СВЦЭМ!$A$39:$A$782,$A156,СВЦЭМ!$B$39:$B$782,P$155)+'СЕТ СН'!$F$12</f>
        <v>96.615162830000003</v>
      </c>
      <c r="Q156" s="36">
        <f>SUMIFS(СВЦЭМ!$E$39:$E$782,СВЦЭМ!$A$39:$A$782,$A156,СВЦЭМ!$B$39:$B$782,Q$155)+'СЕТ СН'!$F$12</f>
        <v>97.254257190000004</v>
      </c>
      <c r="R156" s="36">
        <f>SUMIFS(СВЦЭМ!$E$39:$E$782,СВЦЭМ!$A$39:$A$782,$A156,СВЦЭМ!$B$39:$B$782,R$155)+'СЕТ СН'!$F$12</f>
        <v>97.337971409999994</v>
      </c>
      <c r="S156" s="36">
        <f>SUMIFS(СВЦЭМ!$E$39:$E$782,СВЦЭМ!$A$39:$A$782,$A156,СВЦЭМ!$B$39:$B$782,S$155)+'СЕТ СН'!$F$12</f>
        <v>95.92547012</v>
      </c>
      <c r="T156" s="36">
        <f>SUMIFS(СВЦЭМ!$E$39:$E$782,СВЦЭМ!$A$39:$A$782,$A156,СВЦЭМ!$B$39:$B$782,T$155)+'СЕТ СН'!$F$12</f>
        <v>92.684022130000002</v>
      </c>
      <c r="U156" s="36">
        <f>SUMIFS(СВЦЭМ!$E$39:$E$782,СВЦЭМ!$A$39:$A$782,$A156,СВЦЭМ!$B$39:$B$782,U$155)+'СЕТ СН'!$F$12</f>
        <v>91.671423189999999</v>
      </c>
      <c r="V156" s="36">
        <f>SUMIFS(СВЦЭМ!$E$39:$E$782,СВЦЭМ!$A$39:$A$782,$A156,СВЦЭМ!$B$39:$B$782,V$155)+'СЕТ СН'!$F$12</f>
        <v>92.927926589999998</v>
      </c>
      <c r="W156" s="36">
        <f>SUMIFS(СВЦЭМ!$E$39:$E$782,СВЦЭМ!$A$39:$A$782,$A156,СВЦЭМ!$B$39:$B$782,W$155)+'СЕТ СН'!$F$12</f>
        <v>93.504899980000005</v>
      </c>
      <c r="X156" s="36">
        <f>SUMIFS(СВЦЭМ!$E$39:$E$782,СВЦЭМ!$A$39:$A$782,$A156,СВЦЭМ!$B$39:$B$782,X$155)+'СЕТ СН'!$F$12</f>
        <v>95.484130480000005</v>
      </c>
      <c r="Y156" s="36">
        <f>SUMIFS(СВЦЭМ!$E$39:$E$782,СВЦЭМ!$A$39:$A$782,$A156,СВЦЭМ!$B$39:$B$782,Y$155)+'СЕТ СН'!$F$12</f>
        <v>98.249090240000001</v>
      </c>
      <c r="AA156" s="45"/>
    </row>
    <row r="157" spans="1:27" ht="15.75" x14ac:dyDescent="0.2">
      <c r="A157" s="35">
        <f>A156+1</f>
        <v>45232</v>
      </c>
      <c r="B157" s="36">
        <f>SUMIFS(СВЦЭМ!$E$39:$E$782,СВЦЭМ!$A$39:$A$782,$A157,СВЦЭМ!$B$39:$B$782,B$155)+'СЕТ СН'!$F$12</f>
        <v>98.308864819999997</v>
      </c>
      <c r="C157" s="36">
        <f>SUMIFS(СВЦЭМ!$E$39:$E$782,СВЦЭМ!$A$39:$A$782,$A157,СВЦЭМ!$B$39:$B$782,C$155)+'СЕТ СН'!$F$12</f>
        <v>101.17252474</v>
      </c>
      <c r="D157" s="36">
        <f>SUMIFS(СВЦЭМ!$E$39:$E$782,СВЦЭМ!$A$39:$A$782,$A157,СВЦЭМ!$B$39:$B$782,D$155)+'СЕТ СН'!$F$12</f>
        <v>104.39823059</v>
      </c>
      <c r="E157" s="36">
        <f>SUMIFS(СВЦЭМ!$E$39:$E$782,СВЦЭМ!$A$39:$A$782,$A157,СВЦЭМ!$B$39:$B$782,E$155)+'СЕТ СН'!$F$12</f>
        <v>104.01140854000001</v>
      </c>
      <c r="F157" s="36">
        <f>SUMIFS(СВЦЭМ!$E$39:$E$782,СВЦЭМ!$A$39:$A$782,$A157,СВЦЭМ!$B$39:$B$782,F$155)+'СЕТ СН'!$F$12</f>
        <v>103.74992888</v>
      </c>
      <c r="G157" s="36">
        <f>SUMIFS(СВЦЭМ!$E$39:$E$782,СВЦЭМ!$A$39:$A$782,$A157,СВЦЭМ!$B$39:$B$782,G$155)+'СЕТ СН'!$F$12</f>
        <v>103.29249273000001</v>
      </c>
      <c r="H157" s="36">
        <f>SUMIFS(СВЦЭМ!$E$39:$E$782,СВЦЭМ!$A$39:$A$782,$A157,СВЦЭМ!$B$39:$B$782,H$155)+'СЕТ СН'!$F$12</f>
        <v>99.588168940000003</v>
      </c>
      <c r="I157" s="36">
        <f>SUMIFS(СВЦЭМ!$E$39:$E$782,СВЦЭМ!$A$39:$A$782,$A157,СВЦЭМ!$B$39:$B$782,I$155)+'СЕТ СН'!$F$12</f>
        <v>95.021605719999997</v>
      </c>
      <c r="J157" s="36">
        <f>SUMIFS(СВЦЭМ!$E$39:$E$782,СВЦЭМ!$A$39:$A$782,$A157,СВЦЭМ!$B$39:$B$782,J$155)+'СЕТ СН'!$F$12</f>
        <v>92.334227130000002</v>
      </c>
      <c r="K157" s="36">
        <f>SUMIFS(СВЦЭМ!$E$39:$E$782,СВЦЭМ!$A$39:$A$782,$A157,СВЦЭМ!$B$39:$B$782,K$155)+'СЕТ СН'!$F$12</f>
        <v>89.865829680000004</v>
      </c>
      <c r="L157" s="36">
        <f>SUMIFS(СВЦЭМ!$E$39:$E$782,СВЦЭМ!$A$39:$A$782,$A157,СВЦЭМ!$B$39:$B$782,L$155)+'СЕТ СН'!$F$12</f>
        <v>89.919681560000001</v>
      </c>
      <c r="M157" s="36">
        <f>SUMIFS(СВЦЭМ!$E$39:$E$782,СВЦЭМ!$A$39:$A$782,$A157,СВЦЭМ!$B$39:$B$782,M$155)+'СЕТ СН'!$F$12</f>
        <v>90.789180939999994</v>
      </c>
      <c r="N157" s="36">
        <f>SUMIFS(СВЦЭМ!$E$39:$E$782,СВЦЭМ!$A$39:$A$782,$A157,СВЦЭМ!$B$39:$B$782,N$155)+'СЕТ СН'!$F$12</f>
        <v>92.312438099999994</v>
      </c>
      <c r="O157" s="36">
        <f>SUMIFS(СВЦЭМ!$E$39:$E$782,СВЦЭМ!$A$39:$A$782,$A157,СВЦЭМ!$B$39:$B$782,O$155)+'СЕТ СН'!$F$12</f>
        <v>92.293598340000003</v>
      </c>
      <c r="P157" s="36">
        <f>SUMIFS(СВЦЭМ!$E$39:$E$782,СВЦЭМ!$A$39:$A$782,$A157,СВЦЭМ!$B$39:$B$782,P$155)+'СЕТ СН'!$F$12</f>
        <v>92.538682379999997</v>
      </c>
      <c r="Q157" s="36">
        <f>SUMIFS(СВЦЭМ!$E$39:$E$782,СВЦЭМ!$A$39:$A$782,$A157,СВЦЭМ!$B$39:$B$782,Q$155)+'СЕТ СН'!$F$12</f>
        <v>93.060618509999998</v>
      </c>
      <c r="R157" s="36">
        <f>SUMIFS(СВЦЭМ!$E$39:$E$782,СВЦЭМ!$A$39:$A$782,$A157,СВЦЭМ!$B$39:$B$782,R$155)+'СЕТ СН'!$F$12</f>
        <v>92.894558050000001</v>
      </c>
      <c r="S157" s="36">
        <f>SUMIFS(СВЦЭМ!$E$39:$E$782,СВЦЭМ!$A$39:$A$782,$A157,СВЦЭМ!$B$39:$B$782,S$155)+'СЕТ СН'!$F$12</f>
        <v>91.899336939999998</v>
      </c>
      <c r="T157" s="36">
        <f>SUMIFS(СВЦЭМ!$E$39:$E$782,СВЦЭМ!$A$39:$A$782,$A157,СВЦЭМ!$B$39:$B$782,T$155)+'СЕТ СН'!$F$12</f>
        <v>88.574774090000005</v>
      </c>
      <c r="U157" s="36">
        <f>SUMIFS(СВЦЭМ!$E$39:$E$782,СВЦЭМ!$A$39:$A$782,$A157,СВЦЭМ!$B$39:$B$782,U$155)+'СЕТ СН'!$F$12</f>
        <v>87.533825930000006</v>
      </c>
      <c r="V157" s="36">
        <f>SUMIFS(СВЦЭМ!$E$39:$E$782,СВЦЭМ!$A$39:$A$782,$A157,СВЦЭМ!$B$39:$B$782,V$155)+'СЕТ СН'!$F$12</f>
        <v>88.605660689999993</v>
      </c>
      <c r="W157" s="36">
        <f>SUMIFS(СВЦЭМ!$E$39:$E$782,СВЦЭМ!$A$39:$A$782,$A157,СВЦЭМ!$B$39:$B$782,W$155)+'СЕТ СН'!$F$12</f>
        <v>89.912817799999999</v>
      </c>
      <c r="X157" s="36">
        <f>SUMIFS(СВЦЭМ!$E$39:$E$782,СВЦЭМ!$A$39:$A$782,$A157,СВЦЭМ!$B$39:$B$782,X$155)+'СЕТ СН'!$F$12</f>
        <v>92.450636399999993</v>
      </c>
      <c r="Y157" s="36">
        <f>SUMIFS(СВЦЭМ!$E$39:$E$782,СВЦЭМ!$A$39:$A$782,$A157,СВЦЭМ!$B$39:$B$782,Y$155)+'СЕТ СН'!$F$12</f>
        <v>95.452043149999994</v>
      </c>
    </row>
    <row r="158" spans="1:27" ht="15.75" x14ac:dyDescent="0.2">
      <c r="A158" s="35">
        <f t="shared" ref="A158:A185" si="4">A157+1</f>
        <v>45233</v>
      </c>
      <c r="B158" s="36">
        <f>SUMIFS(СВЦЭМ!$E$39:$E$782,СВЦЭМ!$A$39:$A$782,$A158,СВЦЭМ!$B$39:$B$782,B$155)+'СЕТ СН'!$F$12</f>
        <v>97.458435109999996</v>
      </c>
      <c r="C158" s="36">
        <f>SUMIFS(СВЦЭМ!$E$39:$E$782,СВЦЭМ!$A$39:$A$782,$A158,СВЦЭМ!$B$39:$B$782,C$155)+'СЕТ СН'!$F$12</f>
        <v>100.26037733</v>
      </c>
      <c r="D158" s="36">
        <f>SUMIFS(СВЦЭМ!$E$39:$E$782,СВЦЭМ!$A$39:$A$782,$A158,СВЦЭМ!$B$39:$B$782,D$155)+'СЕТ СН'!$F$12</f>
        <v>102.02601017000001</v>
      </c>
      <c r="E158" s="36">
        <f>SUMIFS(СВЦЭМ!$E$39:$E$782,СВЦЭМ!$A$39:$A$782,$A158,СВЦЭМ!$B$39:$B$782,E$155)+'СЕТ СН'!$F$12</f>
        <v>103.61927987</v>
      </c>
      <c r="F158" s="36">
        <f>SUMIFS(СВЦЭМ!$E$39:$E$782,СВЦЭМ!$A$39:$A$782,$A158,СВЦЭМ!$B$39:$B$782,F$155)+'СЕТ СН'!$F$12</f>
        <v>104.46642505</v>
      </c>
      <c r="G158" s="36">
        <f>SUMIFS(СВЦЭМ!$E$39:$E$782,СВЦЭМ!$A$39:$A$782,$A158,СВЦЭМ!$B$39:$B$782,G$155)+'СЕТ СН'!$F$12</f>
        <v>103.79852071000001</v>
      </c>
      <c r="H158" s="36">
        <f>SUMIFS(СВЦЭМ!$E$39:$E$782,СВЦЭМ!$A$39:$A$782,$A158,СВЦЭМ!$B$39:$B$782,H$155)+'СЕТ СН'!$F$12</f>
        <v>100.39230348</v>
      </c>
      <c r="I158" s="36">
        <f>SUMIFS(СВЦЭМ!$E$39:$E$782,СВЦЭМ!$A$39:$A$782,$A158,СВЦЭМ!$B$39:$B$782,I$155)+'СЕТ СН'!$F$12</f>
        <v>96.375555230000003</v>
      </c>
      <c r="J158" s="36">
        <f>SUMIFS(СВЦЭМ!$E$39:$E$782,СВЦЭМ!$A$39:$A$782,$A158,СВЦЭМ!$B$39:$B$782,J$155)+'СЕТ СН'!$F$12</f>
        <v>94.385477530000003</v>
      </c>
      <c r="K158" s="36">
        <f>SUMIFS(СВЦЭМ!$E$39:$E$782,СВЦЭМ!$A$39:$A$782,$A158,СВЦЭМ!$B$39:$B$782,K$155)+'СЕТ СН'!$F$12</f>
        <v>92.100073289999997</v>
      </c>
      <c r="L158" s="36">
        <f>SUMIFS(СВЦЭМ!$E$39:$E$782,СВЦЭМ!$A$39:$A$782,$A158,СВЦЭМ!$B$39:$B$782,L$155)+'СЕТ СН'!$F$12</f>
        <v>93.221439239999995</v>
      </c>
      <c r="M158" s="36">
        <f>SUMIFS(СВЦЭМ!$E$39:$E$782,СВЦЭМ!$A$39:$A$782,$A158,СВЦЭМ!$B$39:$B$782,M$155)+'СЕТ СН'!$F$12</f>
        <v>93.700991549999998</v>
      </c>
      <c r="N158" s="36">
        <f>SUMIFS(СВЦЭМ!$E$39:$E$782,СВЦЭМ!$A$39:$A$782,$A158,СВЦЭМ!$B$39:$B$782,N$155)+'СЕТ СН'!$F$12</f>
        <v>95.616719020000005</v>
      </c>
      <c r="O158" s="36">
        <f>SUMIFS(СВЦЭМ!$E$39:$E$782,СВЦЭМ!$A$39:$A$782,$A158,СВЦЭМ!$B$39:$B$782,O$155)+'СЕТ СН'!$F$12</f>
        <v>94.84113155</v>
      </c>
      <c r="P158" s="36">
        <f>SUMIFS(СВЦЭМ!$E$39:$E$782,СВЦЭМ!$A$39:$A$782,$A158,СВЦЭМ!$B$39:$B$782,P$155)+'СЕТ СН'!$F$12</f>
        <v>94.737648910000004</v>
      </c>
      <c r="Q158" s="36">
        <f>SUMIFS(СВЦЭМ!$E$39:$E$782,СВЦЭМ!$A$39:$A$782,$A158,СВЦЭМ!$B$39:$B$782,Q$155)+'СЕТ СН'!$F$12</f>
        <v>94.900689319999998</v>
      </c>
      <c r="R158" s="36">
        <f>SUMIFS(СВЦЭМ!$E$39:$E$782,СВЦЭМ!$A$39:$A$782,$A158,СВЦЭМ!$B$39:$B$782,R$155)+'СЕТ СН'!$F$12</f>
        <v>95.005821319999995</v>
      </c>
      <c r="S158" s="36">
        <f>SUMIFS(СВЦЭМ!$E$39:$E$782,СВЦЭМ!$A$39:$A$782,$A158,СВЦЭМ!$B$39:$B$782,S$155)+'СЕТ СН'!$F$12</f>
        <v>93.247830129999997</v>
      </c>
      <c r="T158" s="36">
        <f>SUMIFS(СВЦЭМ!$E$39:$E$782,СВЦЭМ!$A$39:$A$782,$A158,СВЦЭМ!$B$39:$B$782,T$155)+'СЕТ СН'!$F$12</f>
        <v>89.968981479999997</v>
      </c>
      <c r="U158" s="36">
        <f>SUMIFS(СВЦЭМ!$E$39:$E$782,СВЦЭМ!$A$39:$A$782,$A158,СВЦЭМ!$B$39:$B$782,U$155)+'СЕТ СН'!$F$12</f>
        <v>88.511902250000006</v>
      </c>
      <c r="V158" s="36">
        <f>SUMIFS(СВЦЭМ!$E$39:$E$782,СВЦЭМ!$A$39:$A$782,$A158,СВЦЭМ!$B$39:$B$782,V$155)+'СЕТ СН'!$F$12</f>
        <v>90.049314210000006</v>
      </c>
      <c r="W158" s="36">
        <f>SUMIFS(СВЦЭМ!$E$39:$E$782,СВЦЭМ!$A$39:$A$782,$A158,СВЦЭМ!$B$39:$B$782,W$155)+'СЕТ СН'!$F$12</f>
        <v>90.455942609999994</v>
      </c>
      <c r="X158" s="36">
        <f>SUMIFS(СВЦЭМ!$E$39:$E$782,СВЦЭМ!$A$39:$A$782,$A158,СВЦЭМ!$B$39:$B$782,X$155)+'СЕТ СН'!$F$12</f>
        <v>93.081842929999993</v>
      </c>
      <c r="Y158" s="36">
        <f>SUMIFS(СВЦЭМ!$E$39:$E$782,СВЦЭМ!$A$39:$A$782,$A158,СВЦЭМ!$B$39:$B$782,Y$155)+'СЕТ СН'!$F$12</f>
        <v>99.593877590000005</v>
      </c>
    </row>
    <row r="159" spans="1:27" ht="15.75" x14ac:dyDescent="0.2">
      <c r="A159" s="35">
        <f t="shared" si="4"/>
        <v>45234</v>
      </c>
      <c r="B159" s="36">
        <f>SUMIFS(СВЦЭМ!$E$39:$E$782,СВЦЭМ!$A$39:$A$782,$A159,СВЦЭМ!$B$39:$B$782,B$155)+'СЕТ СН'!$F$12</f>
        <v>89.304747539999994</v>
      </c>
      <c r="C159" s="36">
        <f>SUMIFS(СВЦЭМ!$E$39:$E$782,СВЦЭМ!$A$39:$A$782,$A159,СВЦЭМ!$B$39:$B$782,C$155)+'СЕТ СН'!$F$12</f>
        <v>92.602313420000002</v>
      </c>
      <c r="D159" s="36">
        <f>SUMIFS(СВЦЭМ!$E$39:$E$782,СВЦЭМ!$A$39:$A$782,$A159,СВЦЭМ!$B$39:$B$782,D$155)+'СЕТ СН'!$F$12</f>
        <v>96.463637259999999</v>
      </c>
      <c r="E159" s="36">
        <f>SUMIFS(СВЦЭМ!$E$39:$E$782,СВЦЭМ!$A$39:$A$782,$A159,СВЦЭМ!$B$39:$B$782,E$155)+'СЕТ СН'!$F$12</f>
        <v>97.470299729999994</v>
      </c>
      <c r="F159" s="36">
        <f>SUMIFS(СВЦЭМ!$E$39:$E$782,СВЦЭМ!$A$39:$A$782,$A159,СВЦЭМ!$B$39:$B$782,F$155)+'СЕТ СН'!$F$12</f>
        <v>97.641405739999996</v>
      </c>
      <c r="G159" s="36">
        <f>SUMIFS(СВЦЭМ!$E$39:$E$782,СВЦЭМ!$A$39:$A$782,$A159,СВЦЭМ!$B$39:$B$782,G$155)+'СЕТ СН'!$F$12</f>
        <v>97.658513830000004</v>
      </c>
      <c r="H159" s="36">
        <f>SUMIFS(СВЦЭМ!$E$39:$E$782,СВЦЭМ!$A$39:$A$782,$A159,СВЦЭМ!$B$39:$B$782,H$155)+'СЕТ СН'!$F$12</f>
        <v>97.018608920000005</v>
      </c>
      <c r="I159" s="36">
        <f>SUMIFS(СВЦЭМ!$E$39:$E$782,СВЦЭМ!$A$39:$A$782,$A159,СВЦЭМ!$B$39:$B$782,I$155)+'СЕТ СН'!$F$12</f>
        <v>91.345988109999993</v>
      </c>
      <c r="J159" s="36">
        <f>SUMIFS(СВЦЭМ!$E$39:$E$782,СВЦЭМ!$A$39:$A$782,$A159,СВЦЭМ!$B$39:$B$782,J$155)+'СЕТ СН'!$F$12</f>
        <v>86.951648109999994</v>
      </c>
      <c r="K159" s="36">
        <f>SUMIFS(СВЦЭМ!$E$39:$E$782,СВЦЭМ!$A$39:$A$782,$A159,СВЦЭМ!$B$39:$B$782,K$155)+'СЕТ СН'!$F$12</f>
        <v>84.151184060000006</v>
      </c>
      <c r="L159" s="36">
        <f>SUMIFS(СВЦЭМ!$E$39:$E$782,СВЦЭМ!$A$39:$A$782,$A159,СВЦЭМ!$B$39:$B$782,L$155)+'СЕТ СН'!$F$12</f>
        <v>82.745118180000006</v>
      </c>
      <c r="M159" s="36">
        <f>SUMIFS(СВЦЭМ!$E$39:$E$782,СВЦЭМ!$A$39:$A$782,$A159,СВЦЭМ!$B$39:$B$782,M$155)+'СЕТ СН'!$F$12</f>
        <v>82.460996219999998</v>
      </c>
      <c r="N159" s="36">
        <f>SUMIFS(СВЦЭМ!$E$39:$E$782,СВЦЭМ!$A$39:$A$782,$A159,СВЦЭМ!$B$39:$B$782,N$155)+'СЕТ СН'!$F$12</f>
        <v>83.784791299999995</v>
      </c>
      <c r="O159" s="36">
        <f>SUMIFS(СВЦЭМ!$E$39:$E$782,СВЦЭМ!$A$39:$A$782,$A159,СВЦЭМ!$B$39:$B$782,O$155)+'СЕТ СН'!$F$12</f>
        <v>85.150778450000004</v>
      </c>
      <c r="P159" s="36">
        <f>SUMIFS(СВЦЭМ!$E$39:$E$782,СВЦЭМ!$A$39:$A$782,$A159,СВЦЭМ!$B$39:$B$782,P$155)+'СЕТ СН'!$F$12</f>
        <v>86.262719970000006</v>
      </c>
      <c r="Q159" s="36">
        <f>SUMIFS(СВЦЭМ!$E$39:$E$782,СВЦЭМ!$A$39:$A$782,$A159,СВЦЭМ!$B$39:$B$782,Q$155)+'СЕТ СН'!$F$12</f>
        <v>86.44714492</v>
      </c>
      <c r="R159" s="36">
        <f>SUMIFS(СВЦЭМ!$E$39:$E$782,СВЦЭМ!$A$39:$A$782,$A159,СВЦЭМ!$B$39:$B$782,R$155)+'СЕТ СН'!$F$12</f>
        <v>85.971897490000003</v>
      </c>
      <c r="S159" s="36">
        <f>SUMIFS(СВЦЭМ!$E$39:$E$782,СВЦЭМ!$A$39:$A$782,$A159,СВЦЭМ!$B$39:$B$782,S$155)+'СЕТ СН'!$F$12</f>
        <v>84.756740930000007</v>
      </c>
      <c r="T159" s="36">
        <f>SUMIFS(СВЦЭМ!$E$39:$E$782,СВЦЭМ!$A$39:$A$782,$A159,СВЦЭМ!$B$39:$B$782,T$155)+'СЕТ СН'!$F$12</f>
        <v>81.202805699999999</v>
      </c>
      <c r="U159" s="36">
        <f>SUMIFS(СВЦЭМ!$E$39:$E$782,СВЦЭМ!$A$39:$A$782,$A159,СВЦЭМ!$B$39:$B$782,U$155)+'СЕТ СН'!$F$12</f>
        <v>80.38133938</v>
      </c>
      <c r="V159" s="36">
        <f>SUMIFS(СВЦЭМ!$E$39:$E$782,СВЦЭМ!$A$39:$A$782,$A159,СВЦЭМ!$B$39:$B$782,V$155)+'СЕТ СН'!$F$12</f>
        <v>81.577091589999995</v>
      </c>
      <c r="W159" s="36">
        <f>SUMIFS(СВЦЭМ!$E$39:$E$782,СВЦЭМ!$A$39:$A$782,$A159,СВЦЭМ!$B$39:$B$782,W$155)+'СЕТ СН'!$F$12</f>
        <v>83.016829540000003</v>
      </c>
      <c r="X159" s="36">
        <f>SUMIFS(СВЦЭМ!$E$39:$E$782,СВЦЭМ!$A$39:$A$782,$A159,СВЦЭМ!$B$39:$B$782,X$155)+'СЕТ СН'!$F$12</f>
        <v>85.274644030000005</v>
      </c>
      <c r="Y159" s="36">
        <f>SUMIFS(СВЦЭМ!$E$39:$E$782,СВЦЭМ!$A$39:$A$782,$A159,СВЦЭМ!$B$39:$B$782,Y$155)+'СЕТ СН'!$F$12</f>
        <v>87.243462930000007</v>
      </c>
    </row>
    <row r="160" spans="1:27" ht="15.75" x14ac:dyDescent="0.2">
      <c r="A160" s="35">
        <f t="shared" si="4"/>
        <v>45235</v>
      </c>
      <c r="B160" s="36">
        <f>SUMIFS(СВЦЭМ!$E$39:$E$782,СВЦЭМ!$A$39:$A$782,$A160,СВЦЭМ!$B$39:$B$782,B$155)+'СЕТ СН'!$F$12</f>
        <v>94.884645320000004</v>
      </c>
      <c r="C160" s="36">
        <f>SUMIFS(СВЦЭМ!$E$39:$E$782,СВЦЭМ!$A$39:$A$782,$A160,СВЦЭМ!$B$39:$B$782,C$155)+'СЕТ СН'!$F$12</f>
        <v>97.459274280000002</v>
      </c>
      <c r="D160" s="36">
        <f>SUMIFS(СВЦЭМ!$E$39:$E$782,СВЦЭМ!$A$39:$A$782,$A160,СВЦЭМ!$B$39:$B$782,D$155)+'СЕТ СН'!$F$12</f>
        <v>100.75357409</v>
      </c>
      <c r="E160" s="36">
        <f>SUMIFS(СВЦЭМ!$E$39:$E$782,СВЦЭМ!$A$39:$A$782,$A160,СВЦЭМ!$B$39:$B$782,E$155)+'СЕТ СН'!$F$12</f>
        <v>100.4603015</v>
      </c>
      <c r="F160" s="36">
        <f>SUMIFS(СВЦЭМ!$E$39:$E$782,СВЦЭМ!$A$39:$A$782,$A160,СВЦЭМ!$B$39:$B$782,F$155)+'СЕТ СН'!$F$12</f>
        <v>100.96738302999999</v>
      </c>
      <c r="G160" s="36">
        <f>SUMIFS(СВЦЭМ!$E$39:$E$782,СВЦЭМ!$A$39:$A$782,$A160,СВЦЭМ!$B$39:$B$782,G$155)+'СЕТ СН'!$F$12</f>
        <v>100.79526101</v>
      </c>
      <c r="H160" s="36">
        <f>SUMIFS(СВЦЭМ!$E$39:$E$782,СВЦЭМ!$A$39:$A$782,$A160,СВЦЭМ!$B$39:$B$782,H$155)+'СЕТ СН'!$F$12</f>
        <v>99.773825810000005</v>
      </c>
      <c r="I160" s="36">
        <f>SUMIFS(СВЦЭМ!$E$39:$E$782,СВЦЭМ!$A$39:$A$782,$A160,СВЦЭМ!$B$39:$B$782,I$155)+'СЕТ СН'!$F$12</f>
        <v>98.257279990000001</v>
      </c>
      <c r="J160" s="36">
        <f>SUMIFS(СВЦЭМ!$E$39:$E$782,СВЦЭМ!$A$39:$A$782,$A160,СВЦЭМ!$B$39:$B$782,J$155)+'СЕТ СН'!$F$12</f>
        <v>95.346005250000005</v>
      </c>
      <c r="K160" s="36">
        <f>SUMIFS(СВЦЭМ!$E$39:$E$782,СВЦЭМ!$A$39:$A$782,$A160,СВЦЭМ!$B$39:$B$782,K$155)+'СЕТ СН'!$F$12</f>
        <v>91.541996789999999</v>
      </c>
      <c r="L160" s="36">
        <f>SUMIFS(СВЦЭМ!$E$39:$E$782,СВЦЭМ!$A$39:$A$782,$A160,СВЦЭМ!$B$39:$B$782,L$155)+'СЕТ СН'!$F$12</f>
        <v>90.38846332</v>
      </c>
      <c r="M160" s="36">
        <f>SUMIFS(СВЦЭМ!$E$39:$E$782,СВЦЭМ!$A$39:$A$782,$A160,СВЦЭМ!$B$39:$B$782,M$155)+'СЕТ СН'!$F$12</f>
        <v>90.675598679999993</v>
      </c>
      <c r="N160" s="36">
        <f>SUMIFS(СВЦЭМ!$E$39:$E$782,СВЦЭМ!$A$39:$A$782,$A160,СВЦЭМ!$B$39:$B$782,N$155)+'СЕТ СН'!$F$12</f>
        <v>90.541302369999997</v>
      </c>
      <c r="O160" s="36">
        <f>SUMIFS(СВЦЭМ!$E$39:$E$782,СВЦЭМ!$A$39:$A$782,$A160,СВЦЭМ!$B$39:$B$782,O$155)+'СЕТ СН'!$F$12</f>
        <v>91.635790380000003</v>
      </c>
      <c r="P160" s="36">
        <f>SUMIFS(СВЦЭМ!$E$39:$E$782,СВЦЭМ!$A$39:$A$782,$A160,СВЦЭМ!$B$39:$B$782,P$155)+'СЕТ СН'!$F$12</f>
        <v>92.827219679999999</v>
      </c>
      <c r="Q160" s="36">
        <f>SUMIFS(СВЦЭМ!$E$39:$E$782,СВЦЭМ!$A$39:$A$782,$A160,СВЦЭМ!$B$39:$B$782,Q$155)+'СЕТ СН'!$F$12</f>
        <v>93.651473910000007</v>
      </c>
      <c r="R160" s="36">
        <f>SUMIFS(СВЦЭМ!$E$39:$E$782,СВЦЭМ!$A$39:$A$782,$A160,СВЦЭМ!$B$39:$B$782,R$155)+'СЕТ СН'!$F$12</f>
        <v>93.128964030000006</v>
      </c>
      <c r="S160" s="36">
        <f>SUMIFS(СВЦЭМ!$E$39:$E$782,СВЦЭМ!$A$39:$A$782,$A160,СВЦЭМ!$B$39:$B$782,S$155)+'СЕТ СН'!$F$12</f>
        <v>91.725673889999996</v>
      </c>
      <c r="T160" s="36">
        <f>SUMIFS(СВЦЭМ!$E$39:$E$782,СВЦЭМ!$A$39:$A$782,$A160,СВЦЭМ!$B$39:$B$782,T$155)+'СЕТ СН'!$F$12</f>
        <v>87.951868259999998</v>
      </c>
      <c r="U160" s="36">
        <f>SUMIFS(СВЦЭМ!$E$39:$E$782,СВЦЭМ!$A$39:$A$782,$A160,СВЦЭМ!$B$39:$B$782,U$155)+'СЕТ СН'!$F$12</f>
        <v>87.402732319999998</v>
      </c>
      <c r="V160" s="36">
        <f>SUMIFS(СВЦЭМ!$E$39:$E$782,СВЦЭМ!$A$39:$A$782,$A160,СВЦЭМ!$B$39:$B$782,V$155)+'СЕТ СН'!$F$12</f>
        <v>88.477274379999997</v>
      </c>
      <c r="W160" s="36">
        <f>SUMIFS(СВЦЭМ!$E$39:$E$782,СВЦЭМ!$A$39:$A$782,$A160,СВЦЭМ!$B$39:$B$782,W$155)+'СЕТ СН'!$F$12</f>
        <v>89.433050690000002</v>
      </c>
      <c r="X160" s="36">
        <f>SUMIFS(СВЦЭМ!$E$39:$E$782,СВЦЭМ!$A$39:$A$782,$A160,СВЦЭМ!$B$39:$B$782,X$155)+'СЕТ СН'!$F$12</f>
        <v>91.687218999999999</v>
      </c>
      <c r="Y160" s="36">
        <f>SUMIFS(СВЦЭМ!$E$39:$E$782,СВЦЭМ!$A$39:$A$782,$A160,СВЦЭМ!$B$39:$B$782,Y$155)+'СЕТ СН'!$F$12</f>
        <v>94.676895270000003</v>
      </c>
    </row>
    <row r="161" spans="1:25" ht="15.75" x14ac:dyDescent="0.2">
      <c r="A161" s="35">
        <f t="shared" si="4"/>
        <v>45236</v>
      </c>
      <c r="B161" s="36">
        <f>SUMIFS(СВЦЭМ!$E$39:$E$782,СВЦЭМ!$A$39:$A$782,$A161,СВЦЭМ!$B$39:$B$782,B$155)+'СЕТ СН'!$F$12</f>
        <v>90.128716620000006</v>
      </c>
      <c r="C161" s="36">
        <f>SUMIFS(СВЦЭМ!$E$39:$E$782,СВЦЭМ!$A$39:$A$782,$A161,СВЦЭМ!$B$39:$B$782,C$155)+'СЕТ СН'!$F$12</f>
        <v>92.875650800000003</v>
      </c>
      <c r="D161" s="36">
        <f>SUMIFS(СВЦЭМ!$E$39:$E$782,СВЦЭМ!$A$39:$A$782,$A161,СВЦЭМ!$B$39:$B$782,D$155)+'СЕТ СН'!$F$12</f>
        <v>93.949939459999996</v>
      </c>
      <c r="E161" s="36">
        <f>SUMIFS(СВЦЭМ!$E$39:$E$782,СВЦЭМ!$A$39:$A$782,$A161,СВЦЭМ!$B$39:$B$782,E$155)+'СЕТ СН'!$F$12</f>
        <v>94.808809049999994</v>
      </c>
      <c r="F161" s="36">
        <f>SUMIFS(СВЦЭМ!$E$39:$E$782,СВЦЭМ!$A$39:$A$782,$A161,СВЦЭМ!$B$39:$B$782,F$155)+'СЕТ СН'!$F$12</f>
        <v>94.765431500000005</v>
      </c>
      <c r="G161" s="36">
        <f>SUMIFS(СВЦЭМ!$E$39:$E$782,СВЦЭМ!$A$39:$A$782,$A161,СВЦЭМ!$B$39:$B$782,G$155)+'СЕТ СН'!$F$12</f>
        <v>94.162487949999999</v>
      </c>
      <c r="H161" s="36">
        <f>SUMIFS(СВЦЭМ!$E$39:$E$782,СВЦЭМ!$A$39:$A$782,$A161,СВЦЭМ!$B$39:$B$782,H$155)+'СЕТ СН'!$F$12</f>
        <v>93.875615260000004</v>
      </c>
      <c r="I161" s="36">
        <f>SUMIFS(СВЦЭМ!$E$39:$E$782,СВЦЭМ!$A$39:$A$782,$A161,СВЦЭМ!$B$39:$B$782,I$155)+'СЕТ СН'!$F$12</f>
        <v>91.969727430000006</v>
      </c>
      <c r="J161" s="36">
        <f>SUMIFS(СВЦЭМ!$E$39:$E$782,СВЦЭМ!$A$39:$A$782,$A161,СВЦЭМ!$B$39:$B$782,J$155)+'СЕТ СН'!$F$12</f>
        <v>89.527055840000003</v>
      </c>
      <c r="K161" s="36">
        <f>SUMIFS(СВЦЭМ!$E$39:$E$782,СВЦЭМ!$A$39:$A$782,$A161,СВЦЭМ!$B$39:$B$782,K$155)+'СЕТ СН'!$F$12</f>
        <v>85.457494310000001</v>
      </c>
      <c r="L161" s="36">
        <f>SUMIFS(СВЦЭМ!$E$39:$E$782,СВЦЭМ!$A$39:$A$782,$A161,СВЦЭМ!$B$39:$B$782,L$155)+'СЕТ СН'!$F$12</f>
        <v>83.773792610000001</v>
      </c>
      <c r="M161" s="36">
        <f>SUMIFS(СВЦЭМ!$E$39:$E$782,СВЦЭМ!$A$39:$A$782,$A161,СВЦЭМ!$B$39:$B$782,M$155)+'СЕТ СН'!$F$12</f>
        <v>83.732728230000006</v>
      </c>
      <c r="N161" s="36">
        <f>SUMIFS(СВЦЭМ!$E$39:$E$782,СВЦЭМ!$A$39:$A$782,$A161,СВЦЭМ!$B$39:$B$782,N$155)+'СЕТ СН'!$F$12</f>
        <v>83.890677370000006</v>
      </c>
      <c r="O161" s="36">
        <f>SUMIFS(СВЦЭМ!$E$39:$E$782,СВЦЭМ!$A$39:$A$782,$A161,СВЦЭМ!$B$39:$B$782,O$155)+'СЕТ СН'!$F$12</f>
        <v>85.268350420000004</v>
      </c>
      <c r="P161" s="36">
        <f>SUMIFS(СВЦЭМ!$E$39:$E$782,СВЦЭМ!$A$39:$A$782,$A161,СВЦЭМ!$B$39:$B$782,P$155)+'СЕТ СН'!$F$12</f>
        <v>85.533984520000004</v>
      </c>
      <c r="Q161" s="36">
        <f>SUMIFS(СВЦЭМ!$E$39:$E$782,СВЦЭМ!$A$39:$A$782,$A161,СВЦЭМ!$B$39:$B$782,Q$155)+'СЕТ СН'!$F$12</f>
        <v>86.306314409999999</v>
      </c>
      <c r="R161" s="36">
        <f>SUMIFS(СВЦЭМ!$E$39:$E$782,СВЦЭМ!$A$39:$A$782,$A161,СВЦЭМ!$B$39:$B$782,R$155)+'СЕТ СН'!$F$12</f>
        <v>85.732389040000001</v>
      </c>
      <c r="S161" s="36">
        <f>SUMIFS(СВЦЭМ!$E$39:$E$782,СВЦЭМ!$A$39:$A$782,$A161,СВЦЭМ!$B$39:$B$782,S$155)+'СЕТ СН'!$F$12</f>
        <v>84.062131300000004</v>
      </c>
      <c r="T161" s="36">
        <f>SUMIFS(СВЦЭМ!$E$39:$E$782,СВЦЭМ!$A$39:$A$782,$A161,СВЦЭМ!$B$39:$B$782,T$155)+'СЕТ СН'!$F$12</f>
        <v>80.189501239999998</v>
      </c>
      <c r="U161" s="36">
        <f>SUMIFS(СВЦЭМ!$E$39:$E$782,СВЦЭМ!$A$39:$A$782,$A161,СВЦЭМ!$B$39:$B$782,U$155)+'СЕТ СН'!$F$12</f>
        <v>79.316285609999994</v>
      </c>
      <c r="V161" s="36">
        <f>SUMIFS(СВЦЭМ!$E$39:$E$782,СВЦЭМ!$A$39:$A$782,$A161,СВЦЭМ!$B$39:$B$782,V$155)+'СЕТ СН'!$F$12</f>
        <v>81.079406919999997</v>
      </c>
      <c r="W161" s="36">
        <f>SUMIFS(СВЦЭМ!$E$39:$E$782,СВЦЭМ!$A$39:$A$782,$A161,СВЦЭМ!$B$39:$B$782,W$155)+'СЕТ СН'!$F$12</f>
        <v>82.427280490000001</v>
      </c>
      <c r="X161" s="36">
        <f>SUMIFS(СВЦЭМ!$E$39:$E$782,СВЦЭМ!$A$39:$A$782,$A161,СВЦЭМ!$B$39:$B$782,X$155)+'СЕТ СН'!$F$12</f>
        <v>84.654136769999994</v>
      </c>
      <c r="Y161" s="36">
        <f>SUMIFS(СВЦЭМ!$E$39:$E$782,СВЦЭМ!$A$39:$A$782,$A161,СВЦЭМ!$B$39:$B$782,Y$155)+'СЕТ СН'!$F$12</f>
        <v>87.011988130000006</v>
      </c>
    </row>
    <row r="162" spans="1:25" ht="15.75" x14ac:dyDescent="0.2">
      <c r="A162" s="35">
        <f t="shared" si="4"/>
        <v>45237</v>
      </c>
      <c r="B162" s="36">
        <f>SUMIFS(СВЦЭМ!$E$39:$E$782,СВЦЭМ!$A$39:$A$782,$A162,СВЦЭМ!$B$39:$B$782,B$155)+'СЕТ СН'!$F$12</f>
        <v>87.691591320000001</v>
      </c>
      <c r="C162" s="36">
        <f>SUMIFS(СВЦЭМ!$E$39:$E$782,СВЦЭМ!$A$39:$A$782,$A162,СВЦЭМ!$B$39:$B$782,C$155)+'СЕТ СН'!$F$12</f>
        <v>90.153164340000004</v>
      </c>
      <c r="D162" s="36">
        <f>SUMIFS(СВЦЭМ!$E$39:$E$782,СВЦЭМ!$A$39:$A$782,$A162,СВЦЭМ!$B$39:$B$782,D$155)+'СЕТ СН'!$F$12</f>
        <v>93.412047810000004</v>
      </c>
      <c r="E162" s="36">
        <f>SUMIFS(СВЦЭМ!$E$39:$E$782,СВЦЭМ!$A$39:$A$782,$A162,СВЦЭМ!$B$39:$B$782,E$155)+'СЕТ СН'!$F$12</f>
        <v>92.775440900000007</v>
      </c>
      <c r="F162" s="36">
        <f>SUMIFS(СВЦЭМ!$E$39:$E$782,СВЦЭМ!$A$39:$A$782,$A162,СВЦЭМ!$B$39:$B$782,F$155)+'СЕТ СН'!$F$12</f>
        <v>92.83333897</v>
      </c>
      <c r="G162" s="36">
        <f>SUMIFS(СВЦЭМ!$E$39:$E$782,СВЦЭМ!$A$39:$A$782,$A162,СВЦЭМ!$B$39:$B$782,G$155)+'СЕТ СН'!$F$12</f>
        <v>91.937323309999996</v>
      </c>
      <c r="H162" s="36">
        <f>SUMIFS(СВЦЭМ!$E$39:$E$782,СВЦЭМ!$A$39:$A$782,$A162,СВЦЭМ!$B$39:$B$782,H$155)+'СЕТ СН'!$F$12</f>
        <v>91.459675020000006</v>
      </c>
      <c r="I162" s="36">
        <f>SUMIFS(СВЦЭМ!$E$39:$E$782,СВЦЭМ!$A$39:$A$782,$A162,СВЦЭМ!$B$39:$B$782,I$155)+'СЕТ СН'!$F$12</f>
        <v>89.168083190000004</v>
      </c>
      <c r="J162" s="36">
        <f>SUMIFS(СВЦЭМ!$E$39:$E$782,СВЦЭМ!$A$39:$A$782,$A162,СВЦЭМ!$B$39:$B$782,J$155)+'СЕТ СН'!$F$12</f>
        <v>86.667753469999994</v>
      </c>
      <c r="K162" s="36">
        <f>SUMIFS(СВЦЭМ!$E$39:$E$782,СВЦЭМ!$A$39:$A$782,$A162,СВЦЭМ!$B$39:$B$782,K$155)+'СЕТ СН'!$F$12</f>
        <v>85.757500429999993</v>
      </c>
      <c r="L162" s="36">
        <f>SUMIFS(СВЦЭМ!$E$39:$E$782,СВЦЭМ!$A$39:$A$782,$A162,СВЦЭМ!$B$39:$B$782,L$155)+'СЕТ СН'!$F$12</f>
        <v>83.94566691</v>
      </c>
      <c r="M162" s="36">
        <f>SUMIFS(СВЦЭМ!$E$39:$E$782,СВЦЭМ!$A$39:$A$782,$A162,СВЦЭМ!$B$39:$B$782,M$155)+'СЕТ СН'!$F$12</f>
        <v>84.379720469999995</v>
      </c>
      <c r="N162" s="36">
        <f>SUMIFS(СВЦЭМ!$E$39:$E$782,СВЦЭМ!$A$39:$A$782,$A162,СВЦЭМ!$B$39:$B$782,N$155)+'СЕТ СН'!$F$12</f>
        <v>85.34860673</v>
      </c>
      <c r="O162" s="36">
        <f>SUMIFS(СВЦЭМ!$E$39:$E$782,СВЦЭМ!$A$39:$A$782,$A162,СВЦЭМ!$B$39:$B$782,O$155)+'СЕТ СН'!$F$12</f>
        <v>86.288567369999996</v>
      </c>
      <c r="P162" s="36">
        <f>SUMIFS(СВЦЭМ!$E$39:$E$782,СВЦЭМ!$A$39:$A$782,$A162,СВЦЭМ!$B$39:$B$782,P$155)+'СЕТ СН'!$F$12</f>
        <v>86.283098620000004</v>
      </c>
      <c r="Q162" s="36">
        <f>SUMIFS(СВЦЭМ!$E$39:$E$782,СВЦЭМ!$A$39:$A$782,$A162,СВЦЭМ!$B$39:$B$782,Q$155)+'СЕТ СН'!$F$12</f>
        <v>87.265606680000005</v>
      </c>
      <c r="R162" s="36">
        <f>SUMIFS(СВЦЭМ!$E$39:$E$782,СВЦЭМ!$A$39:$A$782,$A162,СВЦЭМ!$B$39:$B$782,R$155)+'СЕТ СН'!$F$12</f>
        <v>86.691601770000005</v>
      </c>
      <c r="S162" s="36">
        <f>SUMIFS(СВЦЭМ!$E$39:$E$782,СВЦЭМ!$A$39:$A$782,$A162,СВЦЭМ!$B$39:$B$782,S$155)+'СЕТ СН'!$F$12</f>
        <v>85.199012400000001</v>
      </c>
      <c r="T162" s="36">
        <f>SUMIFS(СВЦЭМ!$E$39:$E$782,СВЦЭМ!$A$39:$A$782,$A162,СВЦЭМ!$B$39:$B$782,T$155)+'СЕТ СН'!$F$12</f>
        <v>82.282465479999999</v>
      </c>
      <c r="U162" s="36">
        <f>SUMIFS(СВЦЭМ!$E$39:$E$782,СВЦЭМ!$A$39:$A$782,$A162,СВЦЭМ!$B$39:$B$782,U$155)+'СЕТ СН'!$F$12</f>
        <v>82.061893449999999</v>
      </c>
      <c r="V162" s="36">
        <f>SUMIFS(СВЦЭМ!$E$39:$E$782,СВЦЭМ!$A$39:$A$782,$A162,СВЦЭМ!$B$39:$B$782,V$155)+'СЕТ СН'!$F$12</f>
        <v>82.727447670000004</v>
      </c>
      <c r="W162" s="36">
        <f>SUMIFS(СВЦЭМ!$E$39:$E$782,СВЦЭМ!$A$39:$A$782,$A162,СВЦЭМ!$B$39:$B$782,W$155)+'СЕТ СН'!$F$12</f>
        <v>83.590338819999999</v>
      </c>
      <c r="X162" s="36">
        <f>SUMIFS(СВЦЭМ!$E$39:$E$782,СВЦЭМ!$A$39:$A$782,$A162,СВЦЭМ!$B$39:$B$782,X$155)+'СЕТ СН'!$F$12</f>
        <v>86.844807160000002</v>
      </c>
      <c r="Y162" s="36">
        <f>SUMIFS(СВЦЭМ!$E$39:$E$782,СВЦЭМ!$A$39:$A$782,$A162,СВЦЭМ!$B$39:$B$782,Y$155)+'СЕТ СН'!$F$12</f>
        <v>89.025295529999994</v>
      </c>
    </row>
    <row r="163" spans="1:25" ht="15.75" x14ac:dyDescent="0.2">
      <c r="A163" s="35">
        <f t="shared" si="4"/>
        <v>45238</v>
      </c>
      <c r="B163" s="36">
        <f>SUMIFS(СВЦЭМ!$E$39:$E$782,СВЦЭМ!$A$39:$A$782,$A163,СВЦЭМ!$B$39:$B$782,B$155)+'СЕТ СН'!$F$12</f>
        <v>90.282430509999998</v>
      </c>
      <c r="C163" s="36">
        <f>SUMIFS(СВЦЭМ!$E$39:$E$782,СВЦЭМ!$A$39:$A$782,$A163,СВЦЭМ!$B$39:$B$782,C$155)+'СЕТ СН'!$F$12</f>
        <v>94.957816109999996</v>
      </c>
      <c r="D163" s="36">
        <f>SUMIFS(СВЦЭМ!$E$39:$E$782,СВЦЭМ!$A$39:$A$782,$A163,СВЦЭМ!$B$39:$B$782,D$155)+'СЕТ СН'!$F$12</f>
        <v>99.397458380000003</v>
      </c>
      <c r="E163" s="36">
        <f>SUMIFS(СВЦЭМ!$E$39:$E$782,СВЦЭМ!$A$39:$A$782,$A163,СВЦЭМ!$B$39:$B$782,E$155)+'СЕТ СН'!$F$12</f>
        <v>100.15159932</v>
      </c>
      <c r="F163" s="36">
        <f>SUMIFS(СВЦЭМ!$E$39:$E$782,СВЦЭМ!$A$39:$A$782,$A163,СВЦЭМ!$B$39:$B$782,F$155)+'СЕТ СН'!$F$12</f>
        <v>100.44500881</v>
      </c>
      <c r="G163" s="36">
        <f>SUMIFS(СВЦЭМ!$E$39:$E$782,СВЦЭМ!$A$39:$A$782,$A163,СВЦЭМ!$B$39:$B$782,G$155)+'СЕТ СН'!$F$12</f>
        <v>99.666265760000002</v>
      </c>
      <c r="H163" s="36">
        <f>SUMIFS(СВЦЭМ!$E$39:$E$782,СВЦЭМ!$A$39:$A$782,$A163,СВЦЭМ!$B$39:$B$782,H$155)+'СЕТ СН'!$F$12</f>
        <v>96.821705410000007</v>
      </c>
      <c r="I163" s="36">
        <f>SUMIFS(СВЦЭМ!$E$39:$E$782,СВЦЭМ!$A$39:$A$782,$A163,СВЦЭМ!$B$39:$B$782,I$155)+'СЕТ СН'!$F$12</f>
        <v>98.541270839999996</v>
      </c>
      <c r="J163" s="36">
        <f>SUMIFS(СВЦЭМ!$E$39:$E$782,СВЦЭМ!$A$39:$A$782,$A163,СВЦЭМ!$B$39:$B$782,J$155)+'СЕТ СН'!$F$12</f>
        <v>96.84789001</v>
      </c>
      <c r="K163" s="36">
        <f>SUMIFS(СВЦЭМ!$E$39:$E$782,СВЦЭМ!$A$39:$A$782,$A163,СВЦЭМ!$B$39:$B$782,K$155)+'СЕТ СН'!$F$12</f>
        <v>94.378297570000001</v>
      </c>
      <c r="L163" s="36">
        <f>SUMIFS(СВЦЭМ!$E$39:$E$782,СВЦЭМ!$A$39:$A$782,$A163,СВЦЭМ!$B$39:$B$782,L$155)+'СЕТ СН'!$F$12</f>
        <v>93.193852590000006</v>
      </c>
      <c r="M163" s="36">
        <f>SUMIFS(СВЦЭМ!$E$39:$E$782,СВЦЭМ!$A$39:$A$782,$A163,СВЦЭМ!$B$39:$B$782,M$155)+'СЕТ СН'!$F$12</f>
        <v>93.173959440000004</v>
      </c>
      <c r="N163" s="36">
        <f>SUMIFS(СВЦЭМ!$E$39:$E$782,СВЦЭМ!$A$39:$A$782,$A163,СВЦЭМ!$B$39:$B$782,N$155)+'СЕТ СН'!$F$12</f>
        <v>91.725342370000007</v>
      </c>
      <c r="O163" s="36">
        <f>SUMIFS(СВЦЭМ!$E$39:$E$782,СВЦЭМ!$A$39:$A$782,$A163,СВЦЭМ!$B$39:$B$782,O$155)+'СЕТ СН'!$F$12</f>
        <v>92.728349399999999</v>
      </c>
      <c r="P163" s="36">
        <f>SUMIFS(СВЦЭМ!$E$39:$E$782,СВЦЭМ!$A$39:$A$782,$A163,СВЦЭМ!$B$39:$B$782,P$155)+'СЕТ СН'!$F$12</f>
        <v>95.460864310000005</v>
      </c>
      <c r="Q163" s="36">
        <f>SUMIFS(СВЦЭМ!$E$39:$E$782,СВЦЭМ!$A$39:$A$782,$A163,СВЦЭМ!$B$39:$B$782,Q$155)+'СЕТ СН'!$F$12</f>
        <v>94.859114739999995</v>
      </c>
      <c r="R163" s="36">
        <f>SUMIFS(СВЦЭМ!$E$39:$E$782,СВЦЭМ!$A$39:$A$782,$A163,СВЦЭМ!$B$39:$B$782,R$155)+'СЕТ СН'!$F$12</f>
        <v>94.722515430000001</v>
      </c>
      <c r="S163" s="36">
        <f>SUMIFS(СВЦЭМ!$E$39:$E$782,СВЦЭМ!$A$39:$A$782,$A163,СВЦЭМ!$B$39:$B$782,S$155)+'СЕТ СН'!$F$12</f>
        <v>93.941227670000004</v>
      </c>
      <c r="T163" s="36">
        <f>SUMIFS(СВЦЭМ!$E$39:$E$782,СВЦЭМ!$A$39:$A$782,$A163,СВЦЭМ!$B$39:$B$782,T$155)+'СЕТ СН'!$F$12</f>
        <v>90.782317610000007</v>
      </c>
      <c r="U163" s="36">
        <f>SUMIFS(СВЦЭМ!$E$39:$E$782,СВЦЭМ!$A$39:$A$782,$A163,СВЦЭМ!$B$39:$B$782,U$155)+'СЕТ СН'!$F$12</f>
        <v>90.703868110000002</v>
      </c>
      <c r="V163" s="36">
        <f>SUMIFS(СВЦЭМ!$E$39:$E$782,СВЦЭМ!$A$39:$A$782,$A163,СВЦЭМ!$B$39:$B$782,V$155)+'СЕТ СН'!$F$12</f>
        <v>92.255836259999995</v>
      </c>
      <c r="W163" s="36">
        <f>SUMIFS(СВЦЭМ!$E$39:$E$782,СВЦЭМ!$A$39:$A$782,$A163,СВЦЭМ!$B$39:$B$782,W$155)+'СЕТ СН'!$F$12</f>
        <v>92.401832709999994</v>
      </c>
      <c r="X163" s="36">
        <f>SUMIFS(СВЦЭМ!$E$39:$E$782,СВЦЭМ!$A$39:$A$782,$A163,СВЦЭМ!$B$39:$B$782,X$155)+'СЕТ СН'!$F$12</f>
        <v>94.666242550000007</v>
      </c>
      <c r="Y163" s="36">
        <f>SUMIFS(СВЦЭМ!$E$39:$E$782,СВЦЭМ!$A$39:$A$782,$A163,СВЦЭМ!$B$39:$B$782,Y$155)+'СЕТ СН'!$F$12</f>
        <v>96.68493599</v>
      </c>
    </row>
    <row r="164" spans="1:25" ht="15.75" x14ac:dyDescent="0.2">
      <c r="A164" s="35">
        <f t="shared" si="4"/>
        <v>45239</v>
      </c>
      <c r="B164" s="36">
        <f>SUMIFS(СВЦЭМ!$E$39:$E$782,СВЦЭМ!$A$39:$A$782,$A164,СВЦЭМ!$B$39:$B$782,B$155)+'СЕТ СН'!$F$12</f>
        <v>95.291893959999996</v>
      </c>
      <c r="C164" s="36">
        <f>SUMIFS(СВЦЭМ!$E$39:$E$782,СВЦЭМ!$A$39:$A$782,$A164,СВЦЭМ!$B$39:$B$782,C$155)+'СЕТ СН'!$F$12</f>
        <v>96.548109640000007</v>
      </c>
      <c r="D164" s="36">
        <f>SUMIFS(СВЦЭМ!$E$39:$E$782,СВЦЭМ!$A$39:$A$782,$A164,СВЦЭМ!$B$39:$B$782,D$155)+'СЕТ СН'!$F$12</f>
        <v>102.2709507</v>
      </c>
      <c r="E164" s="36">
        <f>SUMIFS(СВЦЭМ!$E$39:$E$782,СВЦЭМ!$A$39:$A$782,$A164,СВЦЭМ!$B$39:$B$782,E$155)+'СЕТ СН'!$F$12</f>
        <v>105.04520869</v>
      </c>
      <c r="F164" s="36">
        <f>SUMIFS(СВЦЭМ!$E$39:$E$782,СВЦЭМ!$A$39:$A$782,$A164,СВЦЭМ!$B$39:$B$782,F$155)+'СЕТ СН'!$F$12</f>
        <v>105.7444376</v>
      </c>
      <c r="G164" s="36">
        <f>SUMIFS(СВЦЭМ!$E$39:$E$782,СВЦЭМ!$A$39:$A$782,$A164,СВЦЭМ!$B$39:$B$782,G$155)+'СЕТ СН'!$F$12</f>
        <v>104.21656788</v>
      </c>
      <c r="H164" s="36">
        <f>SUMIFS(СВЦЭМ!$E$39:$E$782,СВЦЭМ!$A$39:$A$782,$A164,СВЦЭМ!$B$39:$B$782,H$155)+'СЕТ СН'!$F$12</f>
        <v>100.55819330999999</v>
      </c>
      <c r="I164" s="36">
        <f>SUMIFS(СВЦЭМ!$E$39:$E$782,СВЦЭМ!$A$39:$A$782,$A164,СВЦЭМ!$B$39:$B$782,I$155)+'СЕТ СН'!$F$12</f>
        <v>98.331814050000006</v>
      </c>
      <c r="J164" s="36">
        <f>SUMIFS(СВЦЭМ!$E$39:$E$782,СВЦЭМ!$A$39:$A$782,$A164,СВЦЭМ!$B$39:$B$782,J$155)+'СЕТ СН'!$F$12</f>
        <v>97.280791809999997</v>
      </c>
      <c r="K164" s="36">
        <f>SUMIFS(СВЦЭМ!$E$39:$E$782,СВЦЭМ!$A$39:$A$782,$A164,СВЦЭМ!$B$39:$B$782,K$155)+'СЕТ СН'!$F$12</f>
        <v>95.451644669999993</v>
      </c>
      <c r="L164" s="36">
        <f>SUMIFS(СВЦЭМ!$E$39:$E$782,СВЦЭМ!$A$39:$A$782,$A164,СВЦЭМ!$B$39:$B$782,L$155)+'СЕТ СН'!$F$12</f>
        <v>95.031546890000001</v>
      </c>
      <c r="M164" s="36">
        <f>SUMIFS(СВЦЭМ!$E$39:$E$782,СВЦЭМ!$A$39:$A$782,$A164,СВЦЭМ!$B$39:$B$782,M$155)+'СЕТ СН'!$F$12</f>
        <v>95.386936140000003</v>
      </c>
      <c r="N164" s="36">
        <f>SUMIFS(СВЦЭМ!$E$39:$E$782,СВЦЭМ!$A$39:$A$782,$A164,СВЦЭМ!$B$39:$B$782,N$155)+'СЕТ СН'!$F$12</f>
        <v>95.884869460000004</v>
      </c>
      <c r="O164" s="36">
        <f>SUMIFS(СВЦЭМ!$E$39:$E$782,СВЦЭМ!$A$39:$A$782,$A164,СВЦЭМ!$B$39:$B$782,O$155)+'СЕТ СН'!$F$12</f>
        <v>95.805001579999995</v>
      </c>
      <c r="P164" s="36">
        <f>SUMIFS(СВЦЭМ!$E$39:$E$782,СВЦЭМ!$A$39:$A$782,$A164,СВЦЭМ!$B$39:$B$782,P$155)+'СЕТ СН'!$F$12</f>
        <v>96.704085180000007</v>
      </c>
      <c r="Q164" s="36">
        <f>SUMIFS(СВЦЭМ!$E$39:$E$782,СВЦЭМ!$A$39:$A$782,$A164,СВЦЭМ!$B$39:$B$782,Q$155)+'СЕТ СН'!$F$12</f>
        <v>97.749005530000005</v>
      </c>
      <c r="R164" s="36">
        <f>SUMIFS(СВЦЭМ!$E$39:$E$782,СВЦЭМ!$A$39:$A$782,$A164,СВЦЭМ!$B$39:$B$782,R$155)+'СЕТ СН'!$F$12</f>
        <v>96.525716840000001</v>
      </c>
      <c r="S164" s="36">
        <f>SUMIFS(СВЦЭМ!$E$39:$E$782,СВЦЭМ!$A$39:$A$782,$A164,СВЦЭМ!$B$39:$B$782,S$155)+'СЕТ СН'!$F$12</f>
        <v>96.108189899999999</v>
      </c>
      <c r="T164" s="36">
        <f>SUMIFS(СВЦЭМ!$E$39:$E$782,СВЦЭМ!$A$39:$A$782,$A164,СВЦЭМ!$B$39:$B$782,T$155)+'СЕТ СН'!$F$12</f>
        <v>93.717900299999997</v>
      </c>
      <c r="U164" s="36">
        <f>SUMIFS(СВЦЭМ!$E$39:$E$782,СВЦЭМ!$A$39:$A$782,$A164,СВЦЭМ!$B$39:$B$782,U$155)+'СЕТ СН'!$F$12</f>
        <v>94.038813200000007</v>
      </c>
      <c r="V164" s="36">
        <f>SUMIFS(СВЦЭМ!$E$39:$E$782,СВЦЭМ!$A$39:$A$782,$A164,СВЦЭМ!$B$39:$B$782,V$155)+'СЕТ СН'!$F$12</f>
        <v>94.562247959999993</v>
      </c>
      <c r="W164" s="36">
        <f>SUMIFS(СВЦЭМ!$E$39:$E$782,СВЦЭМ!$A$39:$A$782,$A164,СВЦЭМ!$B$39:$B$782,W$155)+'СЕТ СН'!$F$12</f>
        <v>95.26898344</v>
      </c>
      <c r="X164" s="36">
        <f>SUMIFS(СВЦЭМ!$E$39:$E$782,СВЦЭМ!$A$39:$A$782,$A164,СВЦЭМ!$B$39:$B$782,X$155)+'СЕТ СН'!$F$12</f>
        <v>98.094330889999995</v>
      </c>
      <c r="Y164" s="36">
        <f>SUMIFS(СВЦЭМ!$E$39:$E$782,СВЦЭМ!$A$39:$A$782,$A164,СВЦЭМ!$B$39:$B$782,Y$155)+'СЕТ СН'!$F$12</f>
        <v>99.894354750000005</v>
      </c>
    </row>
    <row r="165" spans="1:25" ht="15.75" x14ac:dyDescent="0.2">
      <c r="A165" s="35">
        <f t="shared" si="4"/>
        <v>45240</v>
      </c>
      <c r="B165" s="36">
        <f>SUMIFS(СВЦЭМ!$E$39:$E$782,СВЦЭМ!$A$39:$A$782,$A165,СВЦЭМ!$B$39:$B$782,B$155)+'СЕТ СН'!$F$12</f>
        <v>100.51689792000001</v>
      </c>
      <c r="C165" s="36">
        <f>SUMIFS(СВЦЭМ!$E$39:$E$782,СВЦЭМ!$A$39:$A$782,$A165,СВЦЭМ!$B$39:$B$782,C$155)+'СЕТ СН'!$F$12</f>
        <v>102.13611407</v>
      </c>
      <c r="D165" s="36">
        <f>SUMIFS(СВЦЭМ!$E$39:$E$782,СВЦЭМ!$A$39:$A$782,$A165,СВЦЭМ!$B$39:$B$782,D$155)+'СЕТ СН'!$F$12</f>
        <v>102.71184838000001</v>
      </c>
      <c r="E165" s="36">
        <f>SUMIFS(СВЦЭМ!$E$39:$E$782,СВЦЭМ!$A$39:$A$782,$A165,СВЦЭМ!$B$39:$B$782,E$155)+'СЕТ СН'!$F$12</f>
        <v>103.53844592</v>
      </c>
      <c r="F165" s="36">
        <f>SUMIFS(СВЦЭМ!$E$39:$E$782,СВЦЭМ!$A$39:$A$782,$A165,СВЦЭМ!$B$39:$B$782,F$155)+'СЕТ СН'!$F$12</f>
        <v>104.96210123</v>
      </c>
      <c r="G165" s="36">
        <f>SUMIFS(СВЦЭМ!$E$39:$E$782,СВЦЭМ!$A$39:$A$782,$A165,СВЦЭМ!$B$39:$B$782,G$155)+'СЕТ СН'!$F$12</f>
        <v>103.90649843999999</v>
      </c>
      <c r="H165" s="36">
        <f>SUMIFS(СВЦЭМ!$E$39:$E$782,СВЦЭМ!$A$39:$A$782,$A165,СВЦЭМ!$B$39:$B$782,H$155)+'СЕТ СН'!$F$12</f>
        <v>100.66813899</v>
      </c>
      <c r="I165" s="36">
        <f>SUMIFS(СВЦЭМ!$E$39:$E$782,СВЦЭМ!$A$39:$A$782,$A165,СВЦЭМ!$B$39:$B$782,I$155)+'СЕТ СН'!$F$12</f>
        <v>97.808288719999993</v>
      </c>
      <c r="J165" s="36">
        <f>SUMIFS(СВЦЭМ!$E$39:$E$782,СВЦЭМ!$A$39:$A$782,$A165,СВЦЭМ!$B$39:$B$782,J$155)+'СЕТ СН'!$F$12</f>
        <v>95.623212719999998</v>
      </c>
      <c r="K165" s="36">
        <f>SUMIFS(СВЦЭМ!$E$39:$E$782,СВЦЭМ!$A$39:$A$782,$A165,СВЦЭМ!$B$39:$B$782,K$155)+'СЕТ СН'!$F$12</f>
        <v>93.661232639999994</v>
      </c>
      <c r="L165" s="36">
        <f>SUMIFS(СВЦЭМ!$E$39:$E$782,СВЦЭМ!$A$39:$A$782,$A165,СВЦЭМ!$B$39:$B$782,L$155)+'СЕТ СН'!$F$12</f>
        <v>92.798421559999994</v>
      </c>
      <c r="M165" s="36">
        <f>SUMIFS(СВЦЭМ!$E$39:$E$782,СВЦЭМ!$A$39:$A$782,$A165,СВЦЭМ!$B$39:$B$782,M$155)+'СЕТ СН'!$F$12</f>
        <v>93.810624250000004</v>
      </c>
      <c r="N165" s="36">
        <f>SUMIFS(СВЦЭМ!$E$39:$E$782,СВЦЭМ!$A$39:$A$782,$A165,СВЦЭМ!$B$39:$B$782,N$155)+'СЕТ СН'!$F$12</f>
        <v>94.131733589999996</v>
      </c>
      <c r="O165" s="36">
        <f>SUMIFS(СВЦЭМ!$E$39:$E$782,СВЦЭМ!$A$39:$A$782,$A165,СВЦЭМ!$B$39:$B$782,O$155)+'СЕТ СН'!$F$12</f>
        <v>95.142816800000006</v>
      </c>
      <c r="P165" s="36">
        <f>SUMIFS(СВЦЭМ!$E$39:$E$782,СВЦЭМ!$A$39:$A$782,$A165,СВЦЭМ!$B$39:$B$782,P$155)+'СЕТ СН'!$F$12</f>
        <v>95.998828849999995</v>
      </c>
      <c r="Q165" s="36">
        <f>SUMIFS(СВЦЭМ!$E$39:$E$782,СВЦЭМ!$A$39:$A$782,$A165,СВЦЭМ!$B$39:$B$782,Q$155)+'СЕТ СН'!$F$12</f>
        <v>97.826295509999994</v>
      </c>
      <c r="R165" s="36">
        <f>SUMIFS(СВЦЭМ!$E$39:$E$782,СВЦЭМ!$A$39:$A$782,$A165,СВЦЭМ!$B$39:$B$782,R$155)+'СЕТ СН'!$F$12</f>
        <v>97.722519890000001</v>
      </c>
      <c r="S165" s="36">
        <f>SUMIFS(СВЦЭМ!$E$39:$E$782,СВЦЭМ!$A$39:$A$782,$A165,СВЦЭМ!$B$39:$B$782,S$155)+'СЕТ СН'!$F$12</f>
        <v>95.180435869999997</v>
      </c>
      <c r="T165" s="36">
        <f>SUMIFS(СВЦЭМ!$E$39:$E$782,СВЦЭМ!$A$39:$A$782,$A165,СВЦЭМ!$B$39:$B$782,T$155)+'СЕТ СН'!$F$12</f>
        <v>92.103059799999997</v>
      </c>
      <c r="U165" s="36">
        <f>SUMIFS(СВЦЭМ!$E$39:$E$782,СВЦЭМ!$A$39:$A$782,$A165,СВЦЭМ!$B$39:$B$782,U$155)+'СЕТ СН'!$F$12</f>
        <v>92.225745329999995</v>
      </c>
      <c r="V165" s="36">
        <f>SUMIFS(СВЦЭМ!$E$39:$E$782,СВЦЭМ!$A$39:$A$782,$A165,СВЦЭМ!$B$39:$B$782,V$155)+'СЕТ СН'!$F$12</f>
        <v>93.645290340000003</v>
      </c>
      <c r="W165" s="36">
        <f>SUMIFS(СВЦЭМ!$E$39:$E$782,СВЦЭМ!$A$39:$A$782,$A165,СВЦЭМ!$B$39:$B$782,W$155)+'СЕТ СН'!$F$12</f>
        <v>94.733055640000003</v>
      </c>
      <c r="X165" s="36">
        <f>SUMIFS(СВЦЭМ!$E$39:$E$782,СВЦЭМ!$A$39:$A$782,$A165,СВЦЭМ!$B$39:$B$782,X$155)+'СЕТ СН'!$F$12</f>
        <v>97.101516230000001</v>
      </c>
      <c r="Y165" s="36">
        <f>SUMIFS(СВЦЭМ!$E$39:$E$782,СВЦЭМ!$A$39:$A$782,$A165,СВЦЭМ!$B$39:$B$782,Y$155)+'СЕТ СН'!$F$12</f>
        <v>102.28249713</v>
      </c>
    </row>
    <row r="166" spans="1:25" ht="15.75" x14ac:dyDescent="0.2">
      <c r="A166" s="35">
        <f t="shared" si="4"/>
        <v>45241</v>
      </c>
      <c r="B166" s="36">
        <f>SUMIFS(СВЦЭМ!$E$39:$E$782,СВЦЭМ!$A$39:$A$782,$A166,СВЦЭМ!$B$39:$B$782,B$155)+'СЕТ СН'!$F$12</f>
        <v>95.276955009999995</v>
      </c>
      <c r="C166" s="36">
        <f>SUMIFS(СВЦЭМ!$E$39:$E$782,СВЦЭМ!$A$39:$A$782,$A166,СВЦЭМ!$B$39:$B$782,C$155)+'СЕТ СН'!$F$12</f>
        <v>96.816160420000003</v>
      </c>
      <c r="D166" s="36">
        <f>SUMIFS(СВЦЭМ!$E$39:$E$782,СВЦЭМ!$A$39:$A$782,$A166,СВЦЭМ!$B$39:$B$782,D$155)+'СЕТ СН'!$F$12</f>
        <v>98.997700649999999</v>
      </c>
      <c r="E166" s="36">
        <f>SUMIFS(СВЦЭМ!$E$39:$E$782,СВЦЭМ!$A$39:$A$782,$A166,СВЦЭМ!$B$39:$B$782,E$155)+'СЕТ СН'!$F$12</f>
        <v>98.039251519999993</v>
      </c>
      <c r="F166" s="36">
        <f>SUMIFS(СВЦЭМ!$E$39:$E$782,СВЦЭМ!$A$39:$A$782,$A166,СВЦЭМ!$B$39:$B$782,F$155)+'СЕТ СН'!$F$12</f>
        <v>98.600453169999994</v>
      </c>
      <c r="G166" s="36">
        <f>SUMIFS(СВЦЭМ!$E$39:$E$782,СВЦЭМ!$A$39:$A$782,$A166,СВЦЭМ!$B$39:$B$782,G$155)+'СЕТ СН'!$F$12</f>
        <v>98.742273190000006</v>
      </c>
      <c r="H166" s="36">
        <f>SUMIFS(СВЦЭМ!$E$39:$E$782,СВЦЭМ!$A$39:$A$782,$A166,СВЦЭМ!$B$39:$B$782,H$155)+'СЕТ СН'!$F$12</f>
        <v>97.131262480000004</v>
      </c>
      <c r="I166" s="36">
        <f>SUMIFS(СВЦЭМ!$E$39:$E$782,СВЦЭМ!$A$39:$A$782,$A166,СВЦЭМ!$B$39:$B$782,I$155)+'СЕТ СН'!$F$12</f>
        <v>95.639508399999997</v>
      </c>
      <c r="J166" s="36">
        <f>SUMIFS(СВЦЭМ!$E$39:$E$782,СВЦЭМ!$A$39:$A$782,$A166,СВЦЭМ!$B$39:$B$782,J$155)+'СЕТ СН'!$F$12</f>
        <v>95.584034399999993</v>
      </c>
      <c r="K166" s="36">
        <f>SUMIFS(СВЦЭМ!$E$39:$E$782,СВЦЭМ!$A$39:$A$782,$A166,СВЦЭМ!$B$39:$B$782,K$155)+'СЕТ СН'!$F$12</f>
        <v>92.491482840000003</v>
      </c>
      <c r="L166" s="36">
        <f>SUMIFS(СВЦЭМ!$E$39:$E$782,СВЦЭМ!$A$39:$A$782,$A166,СВЦЭМ!$B$39:$B$782,L$155)+'СЕТ СН'!$F$12</f>
        <v>90.550119800000004</v>
      </c>
      <c r="M166" s="36">
        <f>SUMIFS(СВЦЭМ!$E$39:$E$782,СВЦЭМ!$A$39:$A$782,$A166,СВЦЭМ!$B$39:$B$782,M$155)+'СЕТ СН'!$F$12</f>
        <v>90.327190619999996</v>
      </c>
      <c r="N166" s="36">
        <f>SUMIFS(СВЦЭМ!$E$39:$E$782,СВЦЭМ!$A$39:$A$782,$A166,СВЦЭМ!$B$39:$B$782,N$155)+'СЕТ СН'!$F$12</f>
        <v>91.104510570000002</v>
      </c>
      <c r="O166" s="36">
        <f>SUMIFS(СВЦЭМ!$E$39:$E$782,СВЦЭМ!$A$39:$A$782,$A166,СВЦЭМ!$B$39:$B$782,O$155)+'СЕТ СН'!$F$12</f>
        <v>92.212369370000005</v>
      </c>
      <c r="P166" s="36">
        <f>SUMIFS(СВЦЭМ!$E$39:$E$782,СВЦЭМ!$A$39:$A$782,$A166,СВЦЭМ!$B$39:$B$782,P$155)+'СЕТ СН'!$F$12</f>
        <v>92.819282340000001</v>
      </c>
      <c r="Q166" s="36">
        <f>SUMIFS(СВЦЭМ!$E$39:$E$782,СВЦЭМ!$A$39:$A$782,$A166,СВЦЭМ!$B$39:$B$782,Q$155)+'СЕТ СН'!$F$12</f>
        <v>93.254993350000007</v>
      </c>
      <c r="R166" s="36">
        <f>SUMIFS(СВЦЭМ!$E$39:$E$782,СВЦЭМ!$A$39:$A$782,$A166,СВЦЭМ!$B$39:$B$782,R$155)+'СЕТ СН'!$F$12</f>
        <v>92.981214320000007</v>
      </c>
      <c r="S166" s="36">
        <f>SUMIFS(СВЦЭМ!$E$39:$E$782,СВЦЭМ!$A$39:$A$782,$A166,СВЦЭМ!$B$39:$B$782,S$155)+'СЕТ СН'!$F$12</f>
        <v>91.032054360000004</v>
      </c>
      <c r="T166" s="36">
        <f>SUMIFS(СВЦЭМ!$E$39:$E$782,СВЦЭМ!$A$39:$A$782,$A166,СВЦЭМ!$B$39:$B$782,T$155)+'СЕТ СН'!$F$12</f>
        <v>87.747960730000003</v>
      </c>
      <c r="U166" s="36">
        <f>SUMIFS(СВЦЭМ!$E$39:$E$782,СВЦЭМ!$A$39:$A$782,$A166,СВЦЭМ!$B$39:$B$782,U$155)+'СЕТ СН'!$F$12</f>
        <v>88.021245469999997</v>
      </c>
      <c r="V166" s="36">
        <f>SUMIFS(СВЦЭМ!$E$39:$E$782,СВЦЭМ!$A$39:$A$782,$A166,СВЦЭМ!$B$39:$B$782,V$155)+'СЕТ СН'!$F$12</f>
        <v>89.470434049999994</v>
      </c>
      <c r="W166" s="36">
        <f>SUMIFS(СВЦЭМ!$E$39:$E$782,СВЦЭМ!$A$39:$A$782,$A166,СВЦЭМ!$B$39:$B$782,W$155)+'СЕТ СН'!$F$12</f>
        <v>90.600774060000006</v>
      </c>
      <c r="X166" s="36">
        <f>SUMIFS(СВЦЭМ!$E$39:$E$782,СВЦЭМ!$A$39:$A$782,$A166,СВЦЭМ!$B$39:$B$782,X$155)+'СЕТ СН'!$F$12</f>
        <v>92.844128979999994</v>
      </c>
      <c r="Y166" s="36">
        <f>SUMIFS(СВЦЭМ!$E$39:$E$782,СВЦЭМ!$A$39:$A$782,$A166,СВЦЭМ!$B$39:$B$782,Y$155)+'СЕТ СН'!$F$12</f>
        <v>93.931900319999997</v>
      </c>
    </row>
    <row r="167" spans="1:25" ht="15.75" x14ac:dyDescent="0.2">
      <c r="A167" s="35">
        <f t="shared" si="4"/>
        <v>45242</v>
      </c>
      <c r="B167" s="36">
        <f>SUMIFS(СВЦЭМ!$E$39:$E$782,СВЦЭМ!$A$39:$A$782,$A167,СВЦЭМ!$B$39:$B$782,B$155)+'СЕТ СН'!$F$12</f>
        <v>89.529183889999999</v>
      </c>
      <c r="C167" s="36">
        <f>SUMIFS(СВЦЭМ!$E$39:$E$782,СВЦЭМ!$A$39:$A$782,$A167,СВЦЭМ!$B$39:$B$782,C$155)+'СЕТ СН'!$F$12</f>
        <v>91.880290130000006</v>
      </c>
      <c r="D167" s="36">
        <f>SUMIFS(СВЦЭМ!$E$39:$E$782,СВЦЭМ!$A$39:$A$782,$A167,СВЦЭМ!$B$39:$B$782,D$155)+'СЕТ СН'!$F$12</f>
        <v>93.335355469999996</v>
      </c>
      <c r="E167" s="36">
        <f>SUMIFS(СВЦЭМ!$E$39:$E$782,СВЦЭМ!$A$39:$A$782,$A167,СВЦЭМ!$B$39:$B$782,E$155)+'СЕТ СН'!$F$12</f>
        <v>93.142408810000006</v>
      </c>
      <c r="F167" s="36">
        <f>SUMIFS(СВЦЭМ!$E$39:$E$782,СВЦЭМ!$A$39:$A$782,$A167,СВЦЭМ!$B$39:$B$782,F$155)+'СЕТ СН'!$F$12</f>
        <v>93.325055590000005</v>
      </c>
      <c r="G167" s="36">
        <f>SUMIFS(СВЦЭМ!$E$39:$E$782,СВЦЭМ!$A$39:$A$782,$A167,СВЦЭМ!$B$39:$B$782,G$155)+'СЕТ СН'!$F$12</f>
        <v>93.535164199999997</v>
      </c>
      <c r="H167" s="36">
        <f>SUMIFS(СВЦЭМ!$E$39:$E$782,СВЦЭМ!$A$39:$A$782,$A167,СВЦЭМ!$B$39:$B$782,H$155)+'СЕТ СН'!$F$12</f>
        <v>93.483878730000001</v>
      </c>
      <c r="I167" s="36">
        <f>SUMIFS(СВЦЭМ!$E$39:$E$782,СВЦЭМ!$A$39:$A$782,$A167,СВЦЭМ!$B$39:$B$782,I$155)+'СЕТ СН'!$F$12</f>
        <v>92.987295059999994</v>
      </c>
      <c r="J167" s="36">
        <f>SUMIFS(СВЦЭМ!$E$39:$E$782,СВЦЭМ!$A$39:$A$782,$A167,СВЦЭМ!$B$39:$B$782,J$155)+'СЕТ СН'!$F$12</f>
        <v>91.684793839999998</v>
      </c>
      <c r="K167" s="36">
        <f>SUMIFS(СВЦЭМ!$E$39:$E$782,СВЦЭМ!$A$39:$A$782,$A167,СВЦЭМ!$B$39:$B$782,K$155)+'СЕТ СН'!$F$12</f>
        <v>89.089280360000004</v>
      </c>
      <c r="L167" s="36">
        <f>SUMIFS(СВЦЭМ!$E$39:$E$782,СВЦЭМ!$A$39:$A$782,$A167,СВЦЭМ!$B$39:$B$782,L$155)+'СЕТ СН'!$F$12</f>
        <v>87.303123600000006</v>
      </c>
      <c r="M167" s="36">
        <f>SUMIFS(СВЦЭМ!$E$39:$E$782,СВЦЭМ!$A$39:$A$782,$A167,СВЦЭМ!$B$39:$B$782,M$155)+'СЕТ СН'!$F$12</f>
        <v>86.546935540000007</v>
      </c>
      <c r="N167" s="36">
        <f>SUMIFS(СВЦЭМ!$E$39:$E$782,СВЦЭМ!$A$39:$A$782,$A167,СВЦЭМ!$B$39:$B$782,N$155)+'СЕТ СН'!$F$12</f>
        <v>86.644189470000001</v>
      </c>
      <c r="O167" s="36">
        <f>SUMIFS(СВЦЭМ!$E$39:$E$782,СВЦЭМ!$A$39:$A$782,$A167,СВЦЭМ!$B$39:$B$782,O$155)+'СЕТ СН'!$F$12</f>
        <v>87.989945390000003</v>
      </c>
      <c r="P167" s="36">
        <f>SUMIFS(СВЦЭМ!$E$39:$E$782,СВЦЭМ!$A$39:$A$782,$A167,СВЦЭМ!$B$39:$B$782,P$155)+'СЕТ СН'!$F$12</f>
        <v>88.637860919999994</v>
      </c>
      <c r="Q167" s="36">
        <f>SUMIFS(СВЦЭМ!$E$39:$E$782,СВЦЭМ!$A$39:$A$782,$A167,СВЦЭМ!$B$39:$B$782,Q$155)+'СЕТ СН'!$F$12</f>
        <v>88.709823749999998</v>
      </c>
      <c r="R167" s="36">
        <f>SUMIFS(СВЦЭМ!$E$39:$E$782,СВЦЭМ!$A$39:$A$782,$A167,СВЦЭМ!$B$39:$B$782,R$155)+'СЕТ СН'!$F$12</f>
        <v>88.207521209999996</v>
      </c>
      <c r="S167" s="36">
        <f>SUMIFS(СВЦЭМ!$E$39:$E$782,СВЦЭМ!$A$39:$A$782,$A167,СВЦЭМ!$B$39:$B$782,S$155)+'СЕТ СН'!$F$12</f>
        <v>85.826199650000007</v>
      </c>
      <c r="T167" s="36">
        <f>SUMIFS(СВЦЭМ!$E$39:$E$782,СВЦЭМ!$A$39:$A$782,$A167,СВЦЭМ!$B$39:$B$782,T$155)+'СЕТ СН'!$F$12</f>
        <v>83.581221159999998</v>
      </c>
      <c r="U167" s="36">
        <f>SUMIFS(СВЦЭМ!$E$39:$E$782,СВЦЭМ!$A$39:$A$782,$A167,СВЦЭМ!$B$39:$B$782,U$155)+'СЕТ СН'!$F$12</f>
        <v>83.525787480000005</v>
      </c>
      <c r="V167" s="36">
        <f>SUMIFS(СВЦЭМ!$E$39:$E$782,СВЦЭМ!$A$39:$A$782,$A167,СВЦЭМ!$B$39:$B$782,V$155)+'СЕТ СН'!$F$12</f>
        <v>84.925402020000007</v>
      </c>
      <c r="W167" s="36">
        <f>SUMIFS(СВЦЭМ!$E$39:$E$782,СВЦЭМ!$A$39:$A$782,$A167,СВЦЭМ!$B$39:$B$782,W$155)+'СЕТ СН'!$F$12</f>
        <v>85.515922619999998</v>
      </c>
      <c r="X167" s="36">
        <f>SUMIFS(СВЦЭМ!$E$39:$E$782,СВЦЭМ!$A$39:$A$782,$A167,СВЦЭМ!$B$39:$B$782,X$155)+'СЕТ СН'!$F$12</f>
        <v>88.015658569999999</v>
      </c>
      <c r="Y167" s="36">
        <f>SUMIFS(СВЦЭМ!$E$39:$E$782,СВЦЭМ!$A$39:$A$782,$A167,СВЦЭМ!$B$39:$B$782,Y$155)+'СЕТ СН'!$F$12</f>
        <v>90.767354749999996</v>
      </c>
    </row>
    <row r="168" spans="1:25" ht="15.75" x14ac:dyDescent="0.2">
      <c r="A168" s="35">
        <f t="shared" si="4"/>
        <v>45243</v>
      </c>
      <c r="B168" s="36">
        <f>SUMIFS(СВЦЭМ!$E$39:$E$782,СВЦЭМ!$A$39:$A$782,$A168,СВЦЭМ!$B$39:$B$782,B$155)+'СЕТ СН'!$F$12</f>
        <v>91.916019649999996</v>
      </c>
      <c r="C168" s="36">
        <f>SUMIFS(СВЦЭМ!$E$39:$E$782,СВЦЭМ!$A$39:$A$782,$A168,СВЦЭМ!$B$39:$B$782,C$155)+'СЕТ СН'!$F$12</f>
        <v>94.492284769999998</v>
      </c>
      <c r="D168" s="36">
        <f>SUMIFS(СВЦЭМ!$E$39:$E$782,СВЦЭМ!$A$39:$A$782,$A168,СВЦЭМ!$B$39:$B$782,D$155)+'СЕТ СН'!$F$12</f>
        <v>95.492392240000001</v>
      </c>
      <c r="E168" s="36">
        <f>SUMIFS(СВЦЭМ!$E$39:$E$782,СВЦЭМ!$A$39:$A$782,$A168,СВЦЭМ!$B$39:$B$782,E$155)+'СЕТ СН'!$F$12</f>
        <v>95.130844019999998</v>
      </c>
      <c r="F168" s="36">
        <f>SUMIFS(СВЦЭМ!$E$39:$E$782,СВЦЭМ!$A$39:$A$782,$A168,СВЦЭМ!$B$39:$B$782,F$155)+'СЕТ СН'!$F$12</f>
        <v>94.720128740000007</v>
      </c>
      <c r="G168" s="36">
        <f>SUMIFS(СВЦЭМ!$E$39:$E$782,СВЦЭМ!$A$39:$A$782,$A168,СВЦЭМ!$B$39:$B$782,G$155)+'СЕТ СН'!$F$12</f>
        <v>94.917188600000003</v>
      </c>
      <c r="H168" s="36">
        <f>SUMIFS(СВЦЭМ!$E$39:$E$782,СВЦЭМ!$A$39:$A$782,$A168,СВЦЭМ!$B$39:$B$782,H$155)+'СЕТ СН'!$F$12</f>
        <v>92.946679270000004</v>
      </c>
      <c r="I168" s="36">
        <f>SUMIFS(СВЦЭМ!$E$39:$E$782,СВЦЭМ!$A$39:$A$782,$A168,СВЦЭМ!$B$39:$B$782,I$155)+'СЕТ СН'!$F$12</f>
        <v>89.319095559999994</v>
      </c>
      <c r="J168" s="36">
        <f>SUMIFS(СВЦЭМ!$E$39:$E$782,СВЦЭМ!$A$39:$A$782,$A168,СВЦЭМ!$B$39:$B$782,J$155)+'СЕТ СН'!$F$12</f>
        <v>87.9227968</v>
      </c>
      <c r="K168" s="36">
        <f>SUMIFS(СВЦЭМ!$E$39:$E$782,СВЦЭМ!$A$39:$A$782,$A168,СВЦЭМ!$B$39:$B$782,K$155)+'СЕТ СН'!$F$12</f>
        <v>86.373917820000003</v>
      </c>
      <c r="L168" s="36">
        <f>SUMIFS(СВЦЭМ!$E$39:$E$782,СВЦЭМ!$A$39:$A$782,$A168,СВЦЭМ!$B$39:$B$782,L$155)+'СЕТ СН'!$F$12</f>
        <v>87.343363179999997</v>
      </c>
      <c r="M168" s="36">
        <f>SUMIFS(СВЦЭМ!$E$39:$E$782,СВЦЭМ!$A$39:$A$782,$A168,СВЦЭМ!$B$39:$B$782,M$155)+'СЕТ СН'!$F$12</f>
        <v>87.481921650000004</v>
      </c>
      <c r="N168" s="36">
        <f>SUMIFS(СВЦЭМ!$E$39:$E$782,СВЦЭМ!$A$39:$A$782,$A168,СВЦЭМ!$B$39:$B$782,N$155)+'СЕТ СН'!$F$12</f>
        <v>88.405301699999995</v>
      </c>
      <c r="O168" s="36">
        <f>SUMIFS(СВЦЭМ!$E$39:$E$782,СВЦЭМ!$A$39:$A$782,$A168,СВЦЭМ!$B$39:$B$782,O$155)+'СЕТ СН'!$F$12</f>
        <v>89.419920270000006</v>
      </c>
      <c r="P168" s="36">
        <f>SUMIFS(СВЦЭМ!$E$39:$E$782,СВЦЭМ!$A$39:$A$782,$A168,СВЦЭМ!$B$39:$B$782,P$155)+'СЕТ СН'!$F$12</f>
        <v>90.098734219999997</v>
      </c>
      <c r="Q168" s="36">
        <f>SUMIFS(СВЦЭМ!$E$39:$E$782,СВЦЭМ!$A$39:$A$782,$A168,СВЦЭМ!$B$39:$B$782,Q$155)+'СЕТ СН'!$F$12</f>
        <v>91.686459209999995</v>
      </c>
      <c r="R168" s="36">
        <f>SUMIFS(СВЦЭМ!$E$39:$E$782,СВЦЭМ!$A$39:$A$782,$A168,СВЦЭМ!$B$39:$B$782,R$155)+'СЕТ СН'!$F$12</f>
        <v>91.781396439999995</v>
      </c>
      <c r="S168" s="36">
        <f>SUMIFS(СВЦЭМ!$E$39:$E$782,СВЦЭМ!$A$39:$A$782,$A168,СВЦЭМ!$B$39:$B$782,S$155)+'СЕТ СН'!$F$12</f>
        <v>89.3202663</v>
      </c>
      <c r="T168" s="36">
        <f>SUMIFS(СВЦЭМ!$E$39:$E$782,СВЦЭМ!$A$39:$A$782,$A168,СВЦЭМ!$B$39:$B$782,T$155)+'СЕТ СН'!$F$12</f>
        <v>84.589164949999997</v>
      </c>
      <c r="U168" s="36">
        <f>SUMIFS(СВЦЭМ!$E$39:$E$782,СВЦЭМ!$A$39:$A$782,$A168,СВЦЭМ!$B$39:$B$782,U$155)+'СЕТ СН'!$F$12</f>
        <v>84.026618839999998</v>
      </c>
      <c r="V168" s="36">
        <f>SUMIFS(СВЦЭМ!$E$39:$E$782,СВЦЭМ!$A$39:$A$782,$A168,СВЦЭМ!$B$39:$B$782,V$155)+'СЕТ СН'!$F$12</f>
        <v>85.544410880000001</v>
      </c>
      <c r="W168" s="36">
        <f>SUMIFS(СВЦЭМ!$E$39:$E$782,СВЦЭМ!$A$39:$A$782,$A168,СВЦЭМ!$B$39:$B$782,W$155)+'СЕТ СН'!$F$12</f>
        <v>86.994409110000007</v>
      </c>
      <c r="X168" s="36">
        <f>SUMIFS(СВЦЭМ!$E$39:$E$782,СВЦЭМ!$A$39:$A$782,$A168,СВЦЭМ!$B$39:$B$782,X$155)+'СЕТ СН'!$F$12</f>
        <v>89.165822879999993</v>
      </c>
      <c r="Y168" s="36">
        <f>SUMIFS(СВЦЭМ!$E$39:$E$782,СВЦЭМ!$A$39:$A$782,$A168,СВЦЭМ!$B$39:$B$782,Y$155)+'СЕТ СН'!$F$12</f>
        <v>90.489656629999999</v>
      </c>
    </row>
    <row r="169" spans="1:25" ht="15.75" x14ac:dyDescent="0.2">
      <c r="A169" s="35">
        <f t="shared" si="4"/>
        <v>45244</v>
      </c>
      <c r="B169" s="36">
        <f>SUMIFS(СВЦЭМ!$E$39:$E$782,СВЦЭМ!$A$39:$A$782,$A169,СВЦЭМ!$B$39:$B$782,B$155)+'СЕТ СН'!$F$12</f>
        <v>96.755020160000001</v>
      </c>
      <c r="C169" s="36">
        <f>SUMIFS(СВЦЭМ!$E$39:$E$782,СВЦЭМ!$A$39:$A$782,$A169,СВЦЭМ!$B$39:$B$782,C$155)+'СЕТ СН'!$F$12</f>
        <v>98.000828380000002</v>
      </c>
      <c r="D169" s="36">
        <f>SUMIFS(СВЦЭМ!$E$39:$E$782,СВЦЭМ!$A$39:$A$782,$A169,СВЦЭМ!$B$39:$B$782,D$155)+'СЕТ СН'!$F$12</f>
        <v>99.277830539999997</v>
      </c>
      <c r="E169" s="36">
        <f>SUMIFS(СВЦЭМ!$E$39:$E$782,СВЦЭМ!$A$39:$A$782,$A169,СВЦЭМ!$B$39:$B$782,E$155)+'СЕТ СН'!$F$12</f>
        <v>97.672307419999996</v>
      </c>
      <c r="F169" s="36">
        <f>SUMIFS(СВЦЭМ!$E$39:$E$782,СВЦЭМ!$A$39:$A$782,$A169,СВЦЭМ!$B$39:$B$782,F$155)+'СЕТ СН'!$F$12</f>
        <v>97.735567200000006</v>
      </c>
      <c r="G169" s="36">
        <f>SUMIFS(СВЦЭМ!$E$39:$E$782,СВЦЭМ!$A$39:$A$782,$A169,СВЦЭМ!$B$39:$B$782,G$155)+'СЕТ СН'!$F$12</f>
        <v>98.204584960000005</v>
      </c>
      <c r="H169" s="36">
        <f>SUMIFS(СВЦЭМ!$E$39:$E$782,СВЦЭМ!$A$39:$A$782,$A169,СВЦЭМ!$B$39:$B$782,H$155)+'СЕТ СН'!$F$12</f>
        <v>96.275741440000004</v>
      </c>
      <c r="I169" s="36">
        <f>SUMIFS(СВЦЭМ!$E$39:$E$782,СВЦЭМ!$A$39:$A$782,$A169,СВЦЭМ!$B$39:$B$782,I$155)+'СЕТ СН'!$F$12</f>
        <v>95.124727019999995</v>
      </c>
      <c r="J169" s="36">
        <f>SUMIFS(СВЦЭМ!$E$39:$E$782,СВЦЭМ!$A$39:$A$782,$A169,СВЦЭМ!$B$39:$B$782,J$155)+'СЕТ СН'!$F$12</f>
        <v>92.830514410000006</v>
      </c>
      <c r="K169" s="36">
        <f>SUMIFS(СВЦЭМ!$E$39:$E$782,СВЦЭМ!$A$39:$A$782,$A169,СВЦЭМ!$B$39:$B$782,K$155)+'СЕТ СН'!$F$12</f>
        <v>90.648564280000002</v>
      </c>
      <c r="L169" s="36">
        <f>SUMIFS(СВЦЭМ!$E$39:$E$782,СВЦЭМ!$A$39:$A$782,$A169,СВЦЭМ!$B$39:$B$782,L$155)+'СЕТ СН'!$F$12</f>
        <v>90.118333149999998</v>
      </c>
      <c r="M169" s="36">
        <f>SUMIFS(СВЦЭМ!$E$39:$E$782,СВЦЭМ!$A$39:$A$782,$A169,СВЦЭМ!$B$39:$B$782,M$155)+'СЕТ СН'!$F$12</f>
        <v>91.042304889999997</v>
      </c>
      <c r="N169" s="36">
        <f>SUMIFS(СВЦЭМ!$E$39:$E$782,СВЦЭМ!$A$39:$A$782,$A169,СВЦЭМ!$B$39:$B$782,N$155)+'СЕТ СН'!$F$12</f>
        <v>91.976189759999997</v>
      </c>
      <c r="O169" s="36">
        <f>SUMIFS(СВЦЭМ!$E$39:$E$782,СВЦЭМ!$A$39:$A$782,$A169,СВЦЭМ!$B$39:$B$782,O$155)+'СЕТ СН'!$F$12</f>
        <v>92.860174040000004</v>
      </c>
      <c r="P169" s="36">
        <f>SUMIFS(СВЦЭМ!$E$39:$E$782,СВЦЭМ!$A$39:$A$782,$A169,СВЦЭМ!$B$39:$B$782,P$155)+'СЕТ СН'!$F$12</f>
        <v>92.558731199999997</v>
      </c>
      <c r="Q169" s="36">
        <f>SUMIFS(СВЦЭМ!$E$39:$E$782,СВЦЭМ!$A$39:$A$782,$A169,СВЦЭМ!$B$39:$B$782,Q$155)+'СЕТ СН'!$F$12</f>
        <v>92.586784420000001</v>
      </c>
      <c r="R169" s="36">
        <f>SUMIFS(СВЦЭМ!$E$39:$E$782,СВЦЭМ!$A$39:$A$782,$A169,СВЦЭМ!$B$39:$B$782,R$155)+'СЕТ СН'!$F$12</f>
        <v>91.991856220000003</v>
      </c>
      <c r="S169" s="36">
        <f>SUMIFS(СВЦЭМ!$E$39:$E$782,СВЦЭМ!$A$39:$A$782,$A169,СВЦЭМ!$B$39:$B$782,S$155)+'СЕТ СН'!$F$12</f>
        <v>89.892921759999993</v>
      </c>
      <c r="T169" s="36">
        <f>SUMIFS(СВЦЭМ!$E$39:$E$782,СВЦЭМ!$A$39:$A$782,$A169,СВЦЭМ!$B$39:$B$782,T$155)+'СЕТ СН'!$F$12</f>
        <v>87.188281470000007</v>
      </c>
      <c r="U169" s="36">
        <f>SUMIFS(СВЦЭМ!$E$39:$E$782,СВЦЭМ!$A$39:$A$782,$A169,СВЦЭМ!$B$39:$B$782,U$155)+'СЕТ СН'!$F$12</f>
        <v>86.908250609999996</v>
      </c>
      <c r="V169" s="36">
        <f>SUMIFS(СВЦЭМ!$E$39:$E$782,СВЦЭМ!$A$39:$A$782,$A169,СВЦЭМ!$B$39:$B$782,V$155)+'СЕТ СН'!$F$12</f>
        <v>89.066049039999996</v>
      </c>
      <c r="W169" s="36">
        <f>SUMIFS(СВЦЭМ!$E$39:$E$782,СВЦЭМ!$A$39:$A$782,$A169,СВЦЭМ!$B$39:$B$782,W$155)+'СЕТ СН'!$F$12</f>
        <v>89.645307020000004</v>
      </c>
      <c r="X169" s="36">
        <f>SUMIFS(СВЦЭМ!$E$39:$E$782,СВЦЭМ!$A$39:$A$782,$A169,СВЦЭМ!$B$39:$B$782,X$155)+'СЕТ СН'!$F$12</f>
        <v>92.191722769999998</v>
      </c>
      <c r="Y169" s="36">
        <f>SUMIFS(СВЦЭМ!$E$39:$E$782,СВЦЭМ!$A$39:$A$782,$A169,СВЦЭМ!$B$39:$B$782,Y$155)+'СЕТ СН'!$F$12</f>
        <v>94.705541370000006</v>
      </c>
    </row>
    <row r="170" spans="1:25" ht="15.75" x14ac:dyDescent="0.2">
      <c r="A170" s="35">
        <f t="shared" si="4"/>
        <v>45245</v>
      </c>
      <c r="B170" s="36">
        <f>SUMIFS(СВЦЭМ!$E$39:$E$782,СВЦЭМ!$A$39:$A$782,$A170,СВЦЭМ!$B$39:$B$782,B$155)+'СЕТ СН'!$F$12</f>
        <v>99.720415389999999</v>
      </c>
      <c r="C170" s="36">
        <f>SUMIFS(СВЦЭМ!$E$39:$E$782,СВЦЭМ!$A$39:$A$782,$A170,СВЦЭМ!$B$39:$B$782,C$155)+'СЕТ СН'!$F$12</f>
        <v>102.91065344</v>
      </c>
      <c r="D170" s="36">
        <f>SUMIFS(СВЦЭМ!$E$39:$E$782,СВЦЭМ!$A$39:$A$782,$A170,СВЦЭМ!$B$39:$B$782,D$155)+'СЕТ СН'!$F$12</f>
        <v>103.61264236</v>
      </c>
      <c r="E170" s="36">
        <f>SUMIFS(СВЦЭМ!$E$39:$E$782,СВЦЭМ!$A$39:$A$782,$A170,СВЦЭМ!$B$39:$B$782,E$155)+'СЕТ СН'!$F$12</f>
        <v>103.37022662</v>
      </c>
      <c r="F170" s="36">
        <f>SUMIFS(СВЦЭМ!$E$39:$E$782,СВЦЭМ!$A$39:$A$782,$A170,СВЦЭМ!$B$39:$B$782,F$155)+'СЕТ СН'!$F$12</f>
        <v>102.98196951</v>
      </c>
      <c r="G170" s="36">
        <f>SUMIFS(СВЦЭМ!$E$39:$E$782,СВЦЭМ!$A$39:$A$782,$A170,СВЦЭМ!$B$39:$B$782,G$155)+'СЕТ СН'!$F$12</f>
        <v>103.34195803</v>
      </c>
      <c r="H170" s="36">
        <f>SUMIFS(СВЦЭМ!$E$39:$E$782,СВЦЭМ!$A$39:$A$782,$A170,СВЦЭМ!$B$39:$B$782,H$155)+'СЕТ СН'!$F$12</f>
        <v>101.20863355</v>
      </c>
      <c r="I170" s="36">
        <f>SUMIFS(СВЦЭМ!$E$39:$E$782,СВЦЭМ!$A$39:$A$782,$A170,СВЦЭМ!$B$39:$B$782,I$155)+'СЕТ СН'!$F$12</f>
        <v>96.53627693</v>
      </c>
      <c r="J170" s="36">
        <f>SUMIFS(СВЦЭМ!$E$39:$E$782,СВЦЭМ!$A$39:$A$782,$A170,СВЦЭМ!$B$39:$B$782,J$155)+'СЕТ СН'!$F$12</f>
        <v>93.913911529999993</v>
      </c>
      <c r="K170" s="36">
        <f>SUMIFS(СВЦЭМ!$E$39:$E$782,СВЦЭМ!$A$39:$A$782,$A170,СВЦЭМ!$B$39:$B$782,K$155)+'СЕТ СН'!$F$12</f>
        <v>91.924997579999996</v>
      </c>
      <c r="L170" s="36">
        <f>SUMIFS(СВЦЭМ!$E$39:$E$782,СВЦЭМ!$A$39:$A$782,$A170,СВЦЭМ!$B$39:$B$782,L$155)+'СЕТ СН'!$F$12</f>
        <v>91.250971320000005</v>
      </c>
      <c r="M170" s="36">
        <f>SUMIFS(СВЦЭМ!$E$39:$E$782,СВЦЭМ!$A$39:$A$782,$A170,СВЦЭМ!$B$39:$B$782,M$155)+'СЕТ СН'!$F$12</f>
        <v>91.398975890000003</v>
      </c>
      <c r="N170" s="36">
        <f>SUMIFS(СВЦЭМ!$E$39:$E$782,СВЦЭМ!$A$39:$A$782,$A170,СВЦЭМ!$B$39:$B$782,N$155)+'СЕТ СН'!$F$12</f>
        <v>92.291001109999996</v>
      </c>
      <c r="O170" s="36">
        <f>SUMIFS(СВЦЭМ!$E$39:$E$782,СВЦЭМ!$A$39:$A$782,$A170,СВЦЭМ!$B$39:$B$782,O$155)+'СЕТ СН'!$F$12</f>
        <v>91.653078579999999</v>
      </c>
      <c r="P170" s="36">
        <f>SUMIFS(СВЦЭМ!$E$39:$E$782,СВЦЭМ!$A$39:$A$782,$A170,СВЦЭМ!$B$39:$B$782,P$155)+'СЕТ СН'!$F$12</f>
        <v>91.321103059999999</v>
      </c>
      <c r="Q170" s="36">
        <f>SUMIFS(СВЦЭМ!$E$39:$E$782,СВЦЭМ!$A$39:$A$782,$A170,СВЦЭМ!$B$39:$B$782,Q$155)+'СЕТ СН'!$F$12</f>
        <v>93.337674469999996</v>
      </c>
      <c r="R170" s="36">
        <f>SUMIFS(СВЦЭМ!$E$39:$E$782,СВЦЭМ!$A$39:$A$782,$A170,СВЦЭМ!$B$39:$B$782,R$155)+'СЕТ СН'!$F$12</f>
        <v>94.845674869999996</v>
      </c>
      <c r="S170" s="36">
        <f>SUMIFS(СВЦЭМ!$E$39:$E$782,СВЦЭМ!$A$39:$A$782,$A170,СВЦЭМ!$B$39:$B$782,S$155)+'СЕТ СН'!$F$12</f>
        <v>92.994233500000007</v>
      </c>
      <c r="T170" s="36">
        <f>SUMIFS(СВЦЭМ!$E$39:$E$782,СВЦЭМ!$A$39:$A$782,$A170,СВЦЭМ!$B$39:$B$782,T$155)+'СЕТ СН'!$F$12</f>
        <v>88.751086749999999</v>
      </c>
      <c r="U170" s="36">
        <f>SUMIFS(СВЦЭМ!$E$39:$E$782,СВЦЭМ!$A$39:$A$782,$A170,СВЦЭМ!$B$39:$B$782,U$155)+'СЕТ СН'!$F$12</f>
        <v>89.576642870000001</v>
      </c>
      <c r="V170" s="36">
        <f>SUMIFS(СВЦЭМ!$E$39:$E$782,СВЦЭМ!$A$39:$A$782,$A170,СВЦЭМ!$B$39:$B$782,V$155)+'СЕТ СН'!$F$12</f>
        <v>91.138567280000004</v>
      </c>
      <c r="W170" s="36">
        <f>SUMIFS(СВЦЭМ!$E$39:$E$782,СВЦЭМ!$A$39:$A$782,$A170,СВЦЭМ!$B$39:$B$782,W$155)+'СЕТ СН'!$F$12</f>
        <v>92.035787600000006</v>
      </c>
      <c r="X170" s="36">
        <f>SUMIFS(СВЦЭМ!$E$39:$E$782,СВЦЭМ!$A$39:$A$782,$A170,СВЦЭМ!$B$39:$B$782,X$155)+'СЕТ СН'!$F$12</f>
        <v>94.420800470000003</v>
      </c>
      <c r="Y170" s="36">
        <f>SUMIFS(СВЦЭМ!$E$39:$E$782,СВЦЭМ!$A$39:$A$782,$A170,СВЦЭМ!$B$39:$B$782,Y$155)+'СЕТ СН'!$F$12</f>
        <v>97.290130970000007</v>
      </c>
    </row>
    <row r="171" spans="1:25" ht="15.75" x14ac:dyDescent="0.2">
      <c r="A171" s="35">
        <f t="shared" si="4"/>
        <v>45246</v>
      </c>
      <c r="B171" s="36">
        <f>SUMIFS(СВЦЭМ!$E$39:$E$782,СВЦЭМ!$A$39:$A$782,$A171,СВЦЭМ!$B$39:$B$782,B$155)+'СЕТ СН'!$F$12</f>
        <v>96.628723289999996</v>
      </c>
      <c r="C171" s="36">
        <f>SUMIFS(СВЦЭМ!$E$39:$E$782,СВЦЭМ!$A$39:$A$782,$A171,СВЦЭМ!$B$39:$B$782,C$155)+'СЕТ СН'!$F$12</f>
        <v>98.399364879999993</v>
      </c>
      <c r="D171" s="36">
        <f>SUMIFS(СВЦЭМ!$E$39:$E$782,СВЦЭМ!$A$39:$A$782,$A171,СВЦЭМ!$B$39:$B$782,D$155)+'СЕТ СН'!$F$12</f>
        <v>100.26272245</v>
      </c>
      <c r="E171" s="36">
        <f>SUMIFS(СВЦЭМ!$E$39:$E$782,СВЦЭМ!$A$39:$A$782,$A171,СВЦЭМ!$B$39:$B$782,E$155)+'СЕТ СН'!$F$12</f>
        <v>99.819664360000004</v>
      </c>
      <c r="F171" s="36">
        <f>SUMIFS(СВЦЭМ!$E$39:$E$782,СВЦЭМ!$A$39:$A$782,$A171,СВЦЭМ!$B$39:$B$782,F$155)+'СЕТ СН'!$F$12</f>
        <v>99.378203170000006</v>
      </c>
      <c r="G171" s="36">
        <f>SUMIFS(СВЦЭМ!$E$39:$E$782,СВЦЭМ!$A$39:$A$782,$A171,СВЦЭМ!$B$39:$B$782,G$155)+'СЕТ СН'!$F$12</f>
        <v>99.139325850000006</v>
      </c>
      <c r="H171" s="36">
        <f>SUMIFS(СВЦЭМ!$E$39:$E$782,СВЦЭМ!$A$39:$A$782,$A171,СВЦЭМ!$B$39:$B$782,H$155)+'СЕТ СН'!$F$12</f>
        <v>95.904699429999994</v>
      </c>
      <c r="I171" s="36">
        <f>SUMIFS(СВЦЭМ!$E$39:$E$782,СВЦЭМ!$A$39:$A$782,$A171,СВЦЭМ!$B$39:$B$782,I$155)+'СЕТ СН'!$F$12</f>
        <v>93.580800629999999</v>
      </c>
      <c r="J171" s="36">
        <f>SUMIFS(СВЦЭМ!$E$39:$E$782,СВЦЭМ!$A$39:$A$782,$A171,СВЦЭМ!$B$39:$B$782,J$155)+'СЕТ СН'!$F$12</f>
        <v>92.218284449999999</v>
      </c>
      <c r="K171" s="36">
        <f>SUMIFS(СВЦЭМ!$E$39:$E$782,СВЦЭМ!$A$39:$A$782,$A171,СВЦЭМ!$B$39:$B$782,K$155)+'СЕТ СН'!$F$12</f>
        <v>91.964889600000006</v>
      </c>
      <c r="L171" s="36">
        <f>SUMIFS(СВЦЭМ!$E$39:$E$782,СВЦЭМ!$A$39:$A$782,$A171,СВЦЭМ!$B$39:$B$782,L$155)+'СЕТ СН'!$F$12</f>
        <v>93.745486279999994</v>
      </c>
      <c r="M171" s="36">
        <f>SUMIFS(СВЦЭМ!$E$39:$E$782,СВЦЭМ!$A$39:$A$782,$A171,СВЦЭМ!$B$39:$B$782,M$155)+'СЕТ СН'!$F$12</f>
        <v>94.188927019999994</v>
      </c>
      <c r="N171" s="36">
        <f>SUMIFS(СВЦЭМ!$E$39:$E$782,СВЦЭМ!$A$39:$A$782,$A171,СВЦЭМ!$B$39:$B$782,N$155)+'СЕТ СН'!$F$12</f>
        <v>95.48208314</v>
      </c>
      <c r="O171" s="36">
        <f>SUMIFS(СВЦЭМ!$E$39:$E$782,СВЦЭМ!$A$39:$A$782,$A171,СВЦЭМ!$B$39:$B$782,O$155)+'СЕТ СН'!$F$12</f>
        <v>95.354659850000004</v>
      </c>
      <c r="P171" s="36">
        <f>SUMIFS(СВЦЭМ!$E$39:$E$782,СВЦЭМ!$A$39:$A$782,$A171,СВЦЭМ!$B$39:$B$782,P$155)+'СЕТ СН'!$F$12</f>
        <v>94.272261580000006</v>
      </c>
      <c r="Q171" s="36">
        <f>SUMIFS(СВЦЭМ!$E$39:$E$782,СВЦЭМ!$A$39:$A$782,$A171,СВЦЭМ!$B$39:$B$782,Q$155)+'СЕТ СН'!$F$12</f>
        <v>94.439647179999994</v>
      </c>
      <c r="R171" s="36">
        <f>SUMIFS(СВЦЭМ!$E$39:$E$782,СВЦЭМ!$A$39:$A$782,$A171,СВЦЭМ!$B$39:$B$782,R$155)+'СЕТ СН'!$F$12</f>
        <v>97.096869999999996</v>
      </c>
      <c r="S171" s="36">
        <f>SUMIFS(СВЦЭМ!$E$39:$E$782,СВЦЭМ!$A$39:$A$782,$A171,СВЦЭМ!$B$39:$B$782,S$155)+'СЕТ СН'!$F$12</f>
        <v>94.751503</v>
      </c>
      <c r="T171" s="36">
        <f>SUMIFS(СВЦЭМ!$E$39:$E$782,СВЦЭМ!$A$39:$A$782,$A171,СВЦЭМ!$B$39:$B$782,T$155)+'СЕТ СН'!$F$12</f>
        <v>89.553345359999994</v>
      </c>
      <c r="U171" s="36">
        <f>SUMIFS(СВЦЭМ!$E$39:$E$782,СВЦЭМ!$A$39:$A$782,$A171,СВЦЭМ!$B$39:$B$782,U$155)+'СЕТ СН'!$F$12</f>
        <v>89.586690610000005</v>
      </c>
      <c r="V171" s="36">
        <f>SUMIFS(СВЦЭМ!$E$39:$E$782,СВЦЭМ!$A$39:$A$782,$A171,СВЦЭМ!$B$39:$B$782,V$155)+'СЕТ СН'!$F$12</f>
        <v>91.126906340000005</v>
      </c>
      <c r="W171" s="36">
        <f>SUMIFS(СВЦЭМ!$E$39:$E$782,СВЦЭМ!$A$39:$A$782,$A171,СВЦЭМ!$B$39:$B$782,W$155)+'СЕТ СН'!$F$12</f>
        <v>92.378737330000007</v>
      </c>
      <c r="X171" s="36">
        <f>SUMIFS(СВЦЭМ!$E$39:$E$782,СВЦЭМ!$A$39:$A$782,$A171,СВЦЭМ!$B$39:$B$782,X$155)+'СЕТ СН'!$F$12</f>
        <v>94.032748240000004</v>
      </c>
      <c r="Y171" s="36">
        <f>SUMIFS(СВЦЭМ!$E$39:$E$782,СВЦЭМ!$A$39:$A$782,$A171,СВЦЭМ!$B$39:$B$782,Y$155)+'СЕТ СН'!$F$12</f>
        <v>96.555162269999997</v>
      </c>
    </row>
    <row r="172" spans="1:25" ht="15.75" x14ac:dyDescent="0.2">
      <c r="A172" s="35">
        <f t="shared" si="4"/>
        <v>45247</v>
      </c>
      <c r="B172" s="36">
        <f>SUMIFS(СВЦЭМ!$E$39:$E$782,СВЦЭМ!$A$39:$A$782,$A172,СВЦЭМ!$B$39:$B$782,B$155)+'СЕТ СН'!$F$12</f>
        <v>98.286510000000007</v>
      </c>
      <c r="C172" s="36">
        <f>SUMIFS(СВЦЭМ!$E$39:$E$782,СВЦЭМ!$A$39:$A$782,$A172,СВЦЭМ!$B$39:$B$782,C$155)+'СЕТ СН'!$F$12</f>
        <v>100.91034976</v>
      </c>
      <c r="D172" s="36">
        <f>SUMIFS(СВЦЭМ!$E$39:$E$782,СВЦЭМ!$A$39:$A$782,$A172,СВЦЭМ!$B$39:$B$782,D$155)+'СЕТ СН'!$F$12</f>
        <v>101.90758691000001</v>
      </c>
      <c r="E172" s="36">
        <f>SUMIFS(СВЦЭМ!$E$39:$E$782,СВЦЭМ!$A$39:$A$782,$A172,СВЦЭМ!$B$39:$B$782,E$155)+'СЕТ СН'!$F$12</f>
        <v>101.69137477</v>
      </c>
      <c r="F172" s="36">
        <f>SUMIFS(СВЦЭМ!$E$39:$E$782,СВЦЭМ!$A$39:$A$782,$A172,СВЦЭМ!$B$39:$B$782,F$155)+'СЕТ СН'!$F$12</f>
        <v>101.18546861</v>
      </c>
      <c r="G172" s="36">
        <f>SUMIFS(СВЦЭМ!$E$39:$E$782,СВЦЭМ!$A$39:$A$782,$A172,СВЦЭМ!$B$39:$B$782,G$155)+'СЕТ СН'!$F$12</f>
        <v>101.21044756000001</v>
      </c>
      <c r="H172" s="36">
        <f>SUMIFS(СВЦЭМ!$E$39:$E$782,СВЦЭМ!$A$39:$A$782,$A172,СВЦЭМ!$B$39:$B$782,H$155)+'СЕТ СН'!$F$12</f>
        <v>98.501858999999996</v>
      </c>
      <c r="I172" s="36">
        <f>SUMIFS(СВЦЭМ!$E$39:$E$782,СВЦЭМ!$A$39:$A$782,$A172,СВЦЭМ!$B$39:$B$782,I$155)+'СЕТ СН'!$F$12</f>
        <v>94.006080119999993</v>
      </c>
      <c r="J172" s="36">
        <f>SUMIFS(СВЦЭМ!$E$39:$E$782,СВЦЭМ!$A$39:$A$782,$A172,СВЦЭМ!$B$39:$B$782,J$155)+'СЕТ СН'!$F$12</f>
        <v>89.224306639999995</v>
      </c>
      <c r="K172" s="36">
        <f>SUMIFS(СВЦЭМ!$E$39:$E$782,СВЦЭМ!$A$39:$A$782,$A172,СВЦЭМ!$B$39:$B$782,K$155)+'СЕТ СН'!$F$12</f>
        <v>89.625917799999996</v>
      </c>
      <c r="L172" s="36">
        <f>SUMIFS(СВЦЭМ!$E$39:$E$782,СВЦЭМ!$A$39:$A$782,$A172,СВЦЭМ!$B$39:$B$782,L$155)+'СЕТ СН'!$F$12</f>
        <v>89.577158749999995</v>
      </c>
      <c r="M172" s="36">
        <f>SUMIFS(СВЦЭМ!$E$39:$E$782,СВЦЭМ!$A$39:$A$782,$A172,СВЦЭМ!$B$39:$B$782,M$155)+'СЕТ СН'!$F$12</f>
        <v>90.699366999999995</v>
      </c>
      <c r="N172" s="36">
        <f>SUMIFS(СВЦЭМ!$E$39:$E$782,СВЦЭМ!$A$39:$A$782,$A172,СВЦЭМ!$B$39:$B$782,N$155)+'СЕТ СН'!$F$12</f>
        <v>91.709810390000001</v>
      </c>
      <c r="O172" s="36">
        <f>SUMIFS(СВЦЭМ!$E$39:$E$782,СВЦЭМ!$A$39:$A$782,$A172,СВЦЭМ!$B$39:$B$782,O$155)+'СЕТ СН'!$F$12</f>
        <v>93.904944319999998</v>
      </c>
      <c r="P172" s="36">
        <f>SUMIFS(СВЦЭМ!$E$39:$E$782,СВЦЭМ!$A$39:$A$782,$A172,СВЦЭМ!$B$39:$B$782,P$155)+'СЕТ СН'!$F$12</f>
        <v>97.005247139999994</v>
      </c>
      <c r="Q172" s="36">
        <f>SUMIFS(СВЦЭМ!$E$39:$E$782,СВЦЭМ!$A$39:$A$782,$A172,СВЦЭМ!$B$39:$B$782,Q$155)+'СЕТ СН'!$F$12</f>
        <v>95.932411540000004</v>
      </c>
      <c r="R172" s="36">
        <f>SUMIFS(СВЦЭМ!$E$39:$E$782,СВЦЭМ!$A$39:$A$782,$A172,СВЦЭМ!$B$39:$B$782,R$155)+'СЕТ СН'!$F$12</f>
        <v>96.34451464</v>
      </c>
      <c r="S172" s="36">
        <f>SUMIFS(СВЦЭМ!$E$39:$E$782,СВЦЭМ!$A$39:$A$782,$A172,СВЦЭМ!$B$39:$B$782,S$155)+'СЕТ СН'!$F$12</f>
        <v>93.844205830000007</v>
      </c>
      <c r="T172" s="36">
        <f>SUMIFS(СВЦЭМ!$E$39:$E$782,СВЦЭМ!$A$39:$A$782,$A172,СВЦЭМ!$B$39:$B$782,T$155)+'СЕТ СН'!$F$12</f>
        <v>90.382919790000003</v>
      </c>
      <c r="U172" s="36">
        <f>SUMIFS(СВЦЭМ!$E$39:$E$782,СВЦЭМ!$A$39:$A$782,$A172,СВЦЭМ!$B$39:$B$782,U$155)+'СЕТ СН'!$F$12</f>
        <v>89.620524739999993</v>
      </c>
      <c r="V172" s="36">
        <f>SUMIFS(СВЦЭМ!$E$39:$E$782,СВЦЭМ!$A$39:$A$782,$A172,СВЦЭМ!$B$39:$B$782,V$155)+'СЕТ СН'!$F$12</f>
        <v>93.156219289999996</v>
      </c>
      <c r="W172" s="36">
        <f>SUMIFS(СВЦЭМ!$E$39:$E$782,СВЦЭМ!$A$39:$A$782,$A172,СВЦЭМ!$B$39:$B$782,W$155)+'СЕТ СН'!$F$12</f>
        <v>93.780734589999994</v>
      </c>
      <c r="X172" s="36">
        <f>SUMIFS(СВЦЭМ!$E$39:$E$782,СВЦЭМ!$A$39:$A$782,$A172,СВЦЭМ!$B$39:$B$782,X$155)+'СЕТ СН'!$F$12</f>
        <v>94.202817479999993</v>
      </c>
      <c r="Y172" s="36">
        <f>SUMIFS(СВЦЭМ!$E$39:$E$782,СВЦЭМ!$A$39:$A$782,$A172,СВЦЭМ!$B$39:$B$782,Y$155)+'СЕТ СН'!$F$12</f>
        <v>98.732863190000003</v>
      </c>
    </row>
    <row r="173" spans="1:25" ht="15.75" x14ac:dyDescent="0.2">
      <c r="A173" s="35">
        <f t="shared" si="4"/>
        <v>45248</v>
      </c>
      <c r="B173" s="36">
        <f>SUMIFS(СВЦЭМ!$E$39:$E$782,СВЦЭМ!$A$39:$A$782,$A173,СВЦЭМ!$B$39:$B$782,B$155)+'СЕТ СН'!$F$12</f>
        <v>98.601902510000002</v>
      </c>
      <c r="C173" s="36">
        <f>SUMIFS(СВЦЭМ!$E$39:$E$782,СВЦЭМ!$A$39:$A$782,$A173,СВЦЭМ!$B$39:$B$782,C$155)+'СЕТ СН'!$F$12</f>
        <v>97.593275579999997</v>
      </c>
      <c r="D173" s="36">
        <f>SUMIFS(СВЦЭМ!$E$39:$E$782,СВЦЭМ!$A$39:$A$782,$A173,СВЦЭМ!$B$39:$B$782,D$155)+'СЕТ СН'!$F$12</f>
        <v>99.052650709999995</v>
      </c>
      <c r="E173" s="36">
        <f>SUMIFS(СВЦЭМ!$E$39:$E$782,СВЦЭМ!$A$39:$A$782,$A173,СВЦЭМ!$B$39:$B$782,E$155)+'СЕТ СН'!$F$12</f>
        <v>99.451137509999995</v>
      </c>
      <c r="F173" s="36">
        <f>SUMIFS(СВЦЭМ!$E$39:$E$782,СВЦЭМ!$A$39:$A$782,$A173,СВЦЭМ!$B$39:$B$782,F$155)+'СЕТ СН'!$F$12</f>
        <v>99.631465849999998</v>
      </c>
      <c r="G173" s="36">
        <f>SUMIFS(СВЦЭМ!$E$39:$E$782,СВЦЭМ!$A$39:$A$782,$A173,СВЦЭМ!$B$39:$B$782,G$155)+'СЕТ СН'!$F$12</f>
        <v>98.82055647</v>
      </c>
      <c r="H173" s="36">
        <f>SUMIFS(СВЦЭМ!$E$39:$E$782,СВЦЭМ!$A$39:$A$782,$A173,СВЦЭМ!$B$39:$B$782,H$155)+'СЕТ СН'!$F$12</f>
        <v>98.228434699999994</v>
      </c>
      <c r="I173" s="36">
        <f>SUMIFS(СВЦЭМ!$E$39:$E$782,СВЦЭМ!$A$39:$A$782,$A173,СВЦЭМ!$B$39:$B$782,I$155)+'СЕТ СН'!$F$12</f>
        <v>100.16520518</v>
      </c>
      <c r="J173" s="36">
        <f>SUMIFS(СВЦЭМ!$E$39:$E$782,СВЦЭМ!$A$39:$A$782,$A173,СВЦЭМ!$B$39:$B$782,J$155)+'СЕТ СН'!$F$12</f>
        <v>98.565760650000001</v>
      </c>
      <c r="K173" s="36">
        <f>SUMIFS(СВЦЭМ!$E$39:$E$782,СВЦЭМ!$A$39:$A$782,$A173,СВЦЭМ!$B$39:$B$782,K$155)+'СЕТ СН'!$F$12</f>
        <v>95.082849850000002</v>
      </c>
      <c r="L173" s="36">
        <f>SUMIFS(СВЦЭМ!$E$39:$E$782,СВЦЭМ!$A$39:$A$782,$A173,СВЦЭМ!$B$39:$B$782,L$155)+'СЕТ СН'!$F$12</f>
        <v>93.897815210000005</v>
      </c>
      <c r="M173" s="36">
        <f>SUMIFS(СВЦЭМ!$E$39:$E$782,СВЦЭМ!$A$39:$A$782,$A173,СВЦЭМ!$B$39:$B$782,M$155)+'СЕТ СН'!$F$12</f>
        <v>93.973735869999999</v>
      </c>
      <c r="N173" s="36">
        <f>SUMIFS(СВЦЭМ!$E$39:$E$782,СВЦЭМ!$A$39:$A$782,$A173,СВЦЭМ!$B$39:$B$782,N$155)+'СЕТ СН'!$F$12</f>
        <v>93.190708229999998</v>
      </c>
      <c r="O173" s="36">
        <f>SUMIFS(СВЦЭМ!$E$39:$E$782,СВЦЭМ!$A$39:$A$782,$A173,СВЦЭМ!$B$39:$B$782,O$155)+'СЕТ СН'!$F$12</f>
        <v>94.068128329999993</v>
      </c>
      <c r="P173" s="36">
        <f>SUMIFS(СВЦЭМ!$E$39:$E$782,СВЦЭМ!$A$39:$A$782,$A173,СВЦЭМ!$B$39:$B$782,P$155)+'СЕТ СН'!$F$12</f>
        <v>96.346183049999993</v>
      </c>
      <c r="Q173" s="36">
        <f>SUMIFS(СВЦЭМ!$E$39:$E$782,СВЦЭМ!$A$39:$A$782,$A173,СВЦЭМ!$B$39:$B$782,Q$155)+'СЕТ СН'!$F$12</f>
        <v>96.415076089999999</v>
      </c>
      <c r="R173" s="36">
        <f>SUMIFS(СВЦЭМ!$E$39:$E$782,СВЦЭМ!$A$39:$A$782,$A173,СВЦЭМ!$B$39:$B$782,R$155)+'СЕТ СН'!$F$12</f>
        <v>97.05815364</v>
      </c>
      <c r="S173" s="36">
        <f>SUMIFS(СВЦЭМ!$E$39:$E$782,СВЦЭМ!$A$39:$A$782,$A173,СВЦЭМ!$B$39:$B$782,S$155)+'СЕТ СН'!$F$12</f>
        <v>95.614757949999998</v>
      </c>
      <c r="T173" s="36">
        <f>SUMIFS(СВЦЭМ!$E$39:$E$782,СВЦЭМ!$A$39:$A$782,$A173,СВЦЭМ!$B$39:$B$782,T$155)+'СЕТ СН'!$F$12</f>
        <v>92.696877689999994</v>
      </c>
      <c r="U173" s="36">
        <f>SUMIFS(СВЦЭМ!$E$39:$E$782,СВЦЭМ!$A$39:$A$782,$A173,СВЦЭМ!$B$39:$B$782,U$155)+'СЕТ СН'!$F$12</f>
        <v>92.888520529999994</v>
      </c>
      <c r="V173" s="36">
        <f>SUMIFS(СВЦЭМ!$E$39:$E$782,СВЦЭМ!$A$39:$A$782,$A173,СВЦЭМ!$B$39:$B$782,V$155)+'СЕТ СН'!$F$12</f>
        <v>94.343609049999998</v>
      </c>
      <c r="W173" s="36">
        <f>SUMIFS(СВЦЭМ!$E$39:$E$782,СВЦЭМ!$A$39:$A$782,$A173,СВЦЭМ!$B$39:$B$782,W$155)+'СЕТ СН'!$F$12</f>
        <v>95.479525749999993</v>
      </c>
      <c r="X173" s="36">
        <f>SUMIFS(СВЦЭМ!$E$39:$E$782,СВЦЭМ!$A$39:$A$782,$A173,СВЦЭМ!$B$39:$B$782,X$155)+'СЕТ СН'!$F$12</f>
        <v>97.376751089999999</v>
      </c>
      <c r="Y173" s="36">
        <f>SUMIFS(СВЦЭМ!$E$39:$E$782,СВЦЭМ!$A$39:$A$782,$A173,СВЦЭМ!$B$39:$B$782,Y$155)+'СЕТ СН'!$F$12</f>
        <v>100.06276074</v>
      </c>
    </row>
    <row r="174" spans="1:25" ht="15.75" x14ac:dyDescent="0.2">
      <c r="A174" s="35">
        <f t="shared" si="4"/>
        <v>45249</v>
      </c>
      <c r="B174" s="36">
        <f>SUMIFS(СВЦЭМ!$E$39:$E$782,СВЦЭМ!$A$39:$A$782,$A174,СВЦЭМ!$B$39:$B$782,B$155)+'СЕТ СН'!$F$12</f>
        <v>101.44310661</v>
      </c>
      <c r="C174" s="36">
        <f>SUMIFS(СВЦЭМ!$E$39:$E$782,СВЦЭМ!$A$39:$A$782,$A174,СВЦЭМ!$B$39:$B$782,C$155)+'СЕТ СН'!$F$12</f>
        <v>101.85604587</v>
      </c>
      <c r="D174" s="36">
        <f>SUMIFS(СВЦЭМ!$E$39:$E$782,СВЦЭМ!$A$39:$A$782,$A174,СВЦЭМ!$B$39:$B$782,D$155)+'СЕТ СН'!$F$12</f>
        <v>104.0702452</v>
      </c>
      <c r="E174" s="36">
        <f>SUMIFS(СВЦЭМ!$E$39:$E$782,СВЦЭМ!$A$39:$A$782,$A174,СВЦЭМ!$B$39:$B$782,E$155)+'СЕТ СН'!$F$12</f>
        <v>104.40811999</v>
      </c>
      <c r="F174" s="36">
        <f>SUMIFS(СВЦЭМ!$E$39:$E$782,СВЦЭМ!$A$39:$A$782,$A174,СВЦЭМ!$B$39:$B$782,F$155)+'СЕТ СН'!$F$12</f>
        <v>103.95299838</v>
      </c>
      <c r="G174" s="36">
        <f>SUMIFS(СВЦЭМ!$E$39:$E$782,СВЦЭМ!$A$39:$A$782,$A174,СВЦЭМ!$B$39:$B$782,G$155)+'СЕТ СН'!$F$12</f>
        <v>104.27923608</v>
      </c>
      <c r="H174" s="36">
        <f>SUMIFS(СВЦЭМ!$E$39:$E$782,СВЦЭМ!$A$39:$A$782,$A174,СВЦЭМ!$B$39:$B$782,H$155)+'СЕТ СН'!$F$12</f>
        <v>103.74230621</v>
      </c>
      <c r="I174" s="36">
        <f>SUMIFS(СВЦЭМ!$E$39:$E$782,СВЦЭМ!$A$39:$A$782,$A174,СВЦЭМ!$B$39:$B$782,I$155)+'СЕТ СН'!$F$12</f>
        <v>103.3228778</v>
      </c>
      <c r="J174" s="36">
        <f>SUMIFS(СВЦЭМ!$E$39:$E$782,СВЦЭМ!$A$39:$A$782,$A174,СВЦЭМ!$B$39:$B$782,J$155)+'СЕТ СН'!$F$12</f>
        <v>102.53193401999999</v>
      </c>
      <c r="K174" s="36">
        <f>SUMIFS(СВЦЭМ!$E$39:$E$782,СВЦЭМ!$A$39:$A$782,$A174,СВЦЭМ!$B$39:$B$782,K$155)+'СЕТ СН'!$F$12</f>
        <v>100.08820470000001</v>
      </c>
      <c r="L174" s="36">
        <f>SUMIFS(СВЦЭМ!$E$39:$E$782,СВЦЭМ!$A$39:$A$782,$A174,СВЦЭМ!$B$39:$B$782,L$155)+'СЕТ СН'!$F$12</f>
        <v>97.93157377</v>
      </c>
      <c r="M174" s="36">
        <f>SUMIFS(СВЦЭМ!$E$39:$E$782,СВЦЭМ!$A$39:$A$782,$A174,СВЦЭМ!$B$39:$B$782,M$155)+'СЕТ СН'!$F$12</f>
        <v>97.435942710000006</v>
      </c>
      <c r="N174" s="36">
        <f>SUMIFS(СВЦЭМ!$E$39:$E$782,СВЦЭМ!$A$39:$A$782,$A174,СВЦЭМ!$B$39:$B$782,N$155)+'СЕТ СН'!$F$12</f>
        <v>98.249404089999999</v>
      </c>
      <c r="O174" s="36">
        <f>SUMIFS(СВЦЭМ!$E$39:$E$782,СВЦЭМ!$A$39:$A$782,$A174,СВЦЭМ!$B$39:$B$782,O$155)+'СЕТ СН'!$F$12</f>
        <v>100.30490192000001</v>
      </c>
      <c r="P174" s="36">
        <f>SUMIFS(СВЦЭМ!$E$39:$E$782,СВЦЭМ!$A$39:$A$782,$A174,СВЦЭМ!$B$39:$B$782,P$155)+'СЕТ СН'!$F$12</f>
        <v>100.38827748999999</v>
      </c>
      <c r="Q174" s="36">
        <f>SUMIFS(СВЦЭМ!$E$39:$E$782,СВЦЭМ!$A$39:$A$782,$A174,СВЦЭМ!$B$39:$B$782,Q$155)+'СЕТ СН'!$F$12</f>
        <v>101.16405347</v>
      </c>
      <c r="R174" s="36">
        <f>SUMIFS(СВЦЭМ!$E$39:$E$782,СВЦЭМ!$A$39:$A$782,$A174,СВЦЭМ!$B$39:$B$782,R$155)+'СЕТ СН'!$F$12</f>
        <v>100.18701729999999</v>
      </c>
      <c r="S174" s="36">
        <f>SUMIFS(СВЦЭМ!$E$39:$E$782,СВЦЭМ!$A$39:$A$782,$A174,СВЦЭМ!$B$39:$B$782,S$155)+'СЕТ СН'!$F$12</f>
        <v>99.064164500000004</v>
      </c>
      <c r="T174" s="36">
        <f>SUMIFS(СВЦЭМ!$E$39:$E$782,СВЦЭМ!$A$39:$A$782,$A174,СВЦЭМ!$B$39:$B$782,T$155)+'СЕТ СН'!$F$12</f>
        <v>96.184517540000002</v>
      </c>
      <c r="U174" s="36">
        <f>SUMIFS(СВЦЭМ!$E$39:$E$782,СВЦЭМ!$A$39:$A$782,$A174,СВЦЭМ!$B$39:$B$782,U$155)+'СЕТ СН'!$F$12</f>
        <v>96.270489029999993</v>
      </c>
      <c r="V174" s="36">
        <f>SUMIFS(СВЦЭМ!$E$39:$E$782,СВЦЭМ!$A$39:$A$782,$A174,СВЦЭМ!$B$39:$B$782,V$155)+'СЕТ СН'!$F$12</f>
        <v>98.092996580000005</v>
      </c>
      <c r="W174" s="36">
        <f>SUMIFS(СВЦЭМ!$E$39:$E$782,СВЦЭМ!$A$39:$A$782,$A174,СВЦЭМ!$B$39:$B$782,W$155)+'СЕТ СН'!$F$12</f>
        <v>99.01486285</v>
      </c>
      <c r="X174" s="36">
        <f>SUMIFS(СВЦЭМ!$E$39:$E$782,СВЦЭМ!$A$39:$A$782,$A174,СВЦЭМ!$B$39:$B$782,X$155)+'СЕТ СН'!$F$12</f>
        <v>101.40384263</v>
      </c>
      <c r="Y174" s="36">
        <f>SUMIFS(СВЦЭМ!$E$39:$E$782,СВЦЭМ!$A$39:$A$782,$A174,СВЦЭМ!$B$39:$B$782,Y$155)+'СЕТ СН'!$F$12</f>
        <v>103.55197826</v>
      </c>
    </row>
    <row r="175" spans="1:25" ht="15.75" x14ac:dyDescent="0.2">
      <c r="A175" s="35">
        <f t="shared" si="4"/>
        <v>45250</v>
      </c>
      <c r="B175" s="36">
        <f>SUMIFS(СВЦЭМ!$E$39:$E$782,СВЦЭМ!$A$39:$A$782,$A175,СВЦЭМ!$B$39:$B$782,B$155)+'СЕТ СН'!$F$12</f>
        <v>100.74779264</v>
      </c>
      <c r="C175" s="36">
        <f>SUMIFS(СВЦЭМ!$E$39:$E$782,СВЦЭМ!$A$39:$A$782,$A175,СВЦЭМ!$B$39:$B$782,C$155)+'СЕТ СН'!$F$12</f>
        <v>102.93305542</v>
      </c>
      <c r="D175" s="36">
        <f>SUMIFS(СВЦЭМ!$E$39:$E$782,СВЦЭМ!$A$39:$A$782,$A175,СВЦЭМ!$B$39:$B$782,D$155)+'СЕТ СН'!$F$12</f>
        <v>106.01142299</v>
      </c>
      <c r="E175" s="36">
        <f>SUMIFS(СВЦЭМ!$E$39:$E$782,СВЦЭМ!$A$39:$A$782,$A175,СВЦЭМ!$B$39:$B$782,E$155)+'СЕТ СН'!$F$12</f>
        <v>105.01518507</v>
      </c>
      <c r="F175" s="36">
        <f>SUMIFS(СВЦЭМ!$E$39:$E$782,СВЦЭМ!$A$39:$A$782,$A175,СВЦЭМ!$B$39:$B$782,F$155)+'СЕТ СН'!$F$12</f>
        <v>104.67293755</v>
      </c>
      <c r="G175" s="36">
        <f>SUMIFS(СВЦЭМ!$E$39:$E$782,СВЦЭМ!$A$39:$A$782,$A175,СВЦЭМ!$B$39:$B$782,G$155)+'СЕТ СН'!$F$12</f>
        <v>104.97675175000001</v>
      </c>
      <c r="H175" s="36">
        <f>SUMIFS(СВЦЭМ!$E$39:$E$782,СВЦЭМ!$A$39:$A$782,$A175,СВЦЭМ!$B$39:$B$782,H$155)+'СЕТ СН'!$F$12</f>
        <v>102.52964253</v>
      </c>
      <c r="I175" s="36">
        <f>SUMIFS(СВЦЭМ!$E$39:$E$782,СВЦЭМ!$A$39:$A$782,$A175,СВЦЭМ!$B$39:$B$782,I$155)+'СЕТ СН'!$F$12</f>
        <v>100.17638703</v>
      </c>
      <c r="J175" s="36">
        <f>SUMIFS(СВЦЭМ!$E$39:$E$782,СВЦЭМ!$A$39:$A$782,$A175,СВЦЭМ!$B$39:$B$782,J$155)+'СЕТ СН'!$F$12</f>
        <v>99.107658860000001</v>
      </c>
      <c r="K175" s="36">
        <f>SUMIFS(СВЦЭМ!$E$39:$E$782,СВЦЭМ!$A$39:$A$782,$A175,СВЦЭМ!$B$39:$B$782,K$155)+'СЕТ СН'!$F$12</f>
        <v>96.411391699999996</v>
      </c>
      <c r="L175" s="36">
        <f>SUMIFS(СВЦЭМ!$E$39:$E$782,СВЦЭМ!$A$39:$A$782,$A175,СВЦЭМ!$B$39:$B$782,L$155)+'СЕТ СН'!$F$12</f>
        <v>97.926960269999995</v>
      </c>
      <c r="M175" s="36">
        <f>SUMIFS(СВЦЭМ!$E$39:$E$782,СВЦЭМ!$A$39:$A$782,$A175,СВЦЭМ!$B$39:$B$782,M$155)+'СЕТ СН'!$F$12</f>
        <v>99.061341549999995</v>
      </c>
      <c r="N175" s="36">
        <f>SUMIFS(СВЦЭМ!$E$39:$E$782,СВЦЭМ!$A$39:$A$782,$A175,СВЦЭМ!$B$39:$B$782,N$155)+'СЕТ СН'!$F$12</f>
        <v>99.576899600000004</v>
      </c>
      <c r="O175" s="36">
        <f>SUMIFS(СВЦЭМ!$E$39:$E$782,СВЦЭМ!$A$39:$A$782,$A175,СВЦЭМ!$B$39:$B$782,O$155)+'СЕТ СН'!$F$12</f>
        <v>100.83755352999999</v>
      </c>
      <c r="P175" s="36">
        <f>SUMIFS(СВЦЭМ!$E$39:$E$782,СВЦЭМ!$A$39:$A$782,$A175,СВЦЭМ!$B$39:$B$782,P$155)+'СЕТ СН'!$F$12</f>
        <v>101.45528655</v>
      </c>
      <c r="Q175" s="36">
        <f>SUMIFS(СВЦЭМ!$E$39:$E$782,СВЦЭМ!$A$39:$A$782,$A175,СВЦЭМ!$B$39:$B$782,Q$155)+'СЕТ СН'!$F$12</f>
        <v>101.56652262999999</v>
      </c>
      <c r="R175" s="36">
        <f>SUMIFS(СВЦЭМ!$E$39:$E$782,СВЦЭМ!$A$39:$A$782,$A175,СВЦЭМ!$B$39:$B$782,R$155)+'СЕТ СН'!$F$12</f>
        <v>101.18128022</v>
      </c>
      <c r="S175" s="36">
        <f>SUMIFS(СВЦЭМ!$E$39:$E$782,СВЦЭМ!$A$39:$A$782,$A175,СВЦЭМ!$B$39:$B$782,S$155)+'СЕТ СН'!$F$12</f>
        <v>99.117963889999999</v>
      </c>
      <c r="T175" s="36">
        <f>SUMIFS(СВЦЭМ!$E$39:$E$782,СВЦЭМ!$A$39:$A$782,$A175,СВЦЭМ!$B$39:$B$782,T$155)+'СЕТ СН'!$F$12</f>
        <v>95.000050189999996</v>
      </c>
      <c r="U175" s="36">
        <f>SUMIFS(СВЦЭМ!$E$39:$E$782,СВЦЭМ!$A$39:$A$782,$A175,СВЦЭМ!$B$39:$B$782,U$155)+'СЕТ СН'!$F$12</f>
        <v>95.337105070000007</v>
      </c>
      <c r="V175" s="36">
        <f>SUMIFS(СВЦЭМ!$E$39:$E$782,СВЦЭМ!$A$39:$A$782,$A175,СВЦЭМ!$B$39:$B$782,V$155)+'СЕТ СН'!$F$12</f>
        <v>96.761508969999994</v>
      </c>
      <c r="W175" s="36">
        <f>SUMIFS(СВЦЭМ!$E$39:$E$782,СВЦЭМ!$A$39:$A$782,$A175,СВЦЭМ!$B$39:$B$782,W$155)+'СЕТ СН'!$F$12</f>
        <v>97.411171269999997</v>
      </c>
      <c r="X175" s="36">
        <f>SUMIFS(СВЦЭМ!$E$39:$E$782,СВЦЭМ!$A$39:$A$782,$A175,СВЦЭМ!$B$39:$B$782,X$155)+'СЕТ СН'!$F$12</f>
        <v>98.93069835</v>
      </c>
      <c r="Y175" s="36">
        <f>SUMIFS(СВЦЭМ!$E$39:$E$782,СВЦЭМ!$A$39:$A$782,$A175,СВЦЭМ!$B$39:$B$782,Y$155)+'СЕТ СН'!$F$12</f>
        <v>101.27339827999999</v>
      </c>
    </row>
    <row r="176" spans="1:25" ht="15.75" x14ac:dyDescent="0.2">
      <c r="A176" s="35">
        <f t="shared" si="4"/>
        <v>45251</v>
      </c>
      <c r="B176" s="36">
        <f>SUMIFS(СВЦЭМ!$E$39:$E$782,СВЦЭМ!$A$39:$A$782,$A176,СВЦЭМ!$B$39:$B$782,B$155)+'СЕТ СН'!$F$12</f>
        <v>99.2331571</v>
      </c>
      <c r="C176" s="36">
        <f>SUMIFS(СВЦЭМ!$E$39:$E$782,СВЦЭМ!$A$39:$A$782,$A176,СВЦЭМ!$B$39:$B$782,C$155)+'СЕТ СН'!$F$12</f>
        <v>101.23899908</v>
      </c>
      <c r="D176" s="36">
        <f>SUMIFS(СВЦЭМ!$E$39:$E$782,СВЦЭМ!$A$39:$A$782,$A176,СВЦЭМ!$B$39:$B$782,D$155)+'СЕТ СН'!$F$12</f>
        <v>102.87267184</v>
      </c>
      <c r="E176" s="36">
        <f>SUMIFS(СВЦЭМ!$E$39:$E$782,СВЦЭМ!$A$39:$A$782,$A176,СВЦЭМ!$B$39:$B$782,E$155)+'СЕТ СН'!$F$12</f>
        <v>101.94644155</v>
      </c>
      <c r="F176" s="36">
        <f>SUMIFS(СВЦЭМ!$E$39:$E$782,СВЦЭМ!$A$39:$A$782,$A176,СВЦЭМ!$B$39:$B$782,F$155)+'СЕТ СН'!$F$12</f>
        <v>100.85631814</v>
      </c>
      <c r="G176" s="36">
        <f>SUMIFS(СВЦЭМ!$E$39:$E$782,СВЦЭМ!$A$39:$A$782,$A176,СВЦЭМ!$B$39:$B$782,G$155)+'СЕТ СН'!$F$12</f>
        <v>100.48237612</v>
      </c>
      <c r="H176" s="36">
        <f>SUMIFS(СВЦЭМ!$E$39:$E$782,СВЦЭМ!$A$39:$A$782,$A176,СВЦЭМ!$B$39:$B$782,H$155)+'СЕТ СН'!$F$12</f>
        <v>100.10245892</v>
      </c>
      <c r="I176" s="36">
        <f>SUMIFS(СВЦЭМ!$E$39:$E$782,СВЦЭМ!$A$39:$A$782,$A176,СВЦЭМ!$B$39:$B$782,I$155)+'СЕТ СН'!$F$12</f>
        <v>99.637351980000005</v>
      </c>
      <c r="J176" s="36">
        <f>SUMIFS(СВЦЭМ!$E$39:$E$782,СВЦЭМ!$A$39:$A$782,$A176,СВЦЭМ!$B$39:$B$782,J$155)+'СЕТ СН'!$F$12</f>
        <v>97.135472120000003</v>
      </c>
      <c r="K176" s="36">
        <f>SUMIFS(СВЦЭМ!$E$39:$E$782,СВЦЭМ!$A$39:$A$782,$A176,СВЦЭМ!$B$39:$B$782,K$155)+'СЕТ СН'!$F$12</f>
        <v>97.205839370000007</v>
      </c>
      <c r="L176" s="36">
        <f>SUMIFS(СВЦЭМ!$E$39:$E$782,СВЦЭМ!$A$39:$A$782,$A176,СВЦЭМ!$B$39:$B$782,L$155)+'СЕТ СН'!$F$12</f>
        <v>99.591572909999996</v>
      </c>
      <c r="M176" s="36">
        <f>SUMIFS(СВЦЭМ!$E$39:$E$782,СВЦЭМ!$A$39:$A$782,$A176,СВЦЭМ!$B$39:$B$782,M$155)+'СЕТ СН'!$F$12</f>
        <v>100.98821030000001</v>
      </c>
      <c r="N176" s="36">
        <f>SUMIFS(СВЦЭМ!$E$39:$E$782,СВЦЭМ!$A$39:$A$782,$A176,СВЦЭМ!$B$39:$B$782,N$155)+'СЕТ СН'!$F$12</f>
        <v>100.09306466</v>
      </c>
      <c r="O176" s="36">
        <f>SUMIFS(СВЦЭМ!$E$39:$E$782,СВЦЭМ!$A$39:$A$782,$A176,СВЦЭМ!$B$39:$B$782,O$155)+'СЕТ СН'!$F$12</f>
        <v>99.379949289999999</v>
      </c>
      <c r="P176" s="36">
        <f>SUMIFS(СВЦЭМ!$E$39:$E$782,СВЦЭМ!$A$39:$A$782,$A176,СВЦЭМ!$B$39:$B$782,P$155)+'СЕТ СН'!$F$12</f>
        <v>99.427604579999993</v>
      </c>
      <c r="Q176" s="36">
        <f>SUMIFS(СВЦЭМ!$E$39:$E$782,СВЦЭМ!$A$39:$A$782,$A176,СВЦЭМ!$B$39:$B$782,Q$155)+'СЕТ СН'!$F$12</f>
        <v>99.580938119999999</v>
      </c>
      <c r="R176" s="36">
        <f>SUMIFS(СВЦЭМ!$E$39:$E$782,СВЦЭМ!$A$39:$A$782,$A176,СВЦЭМ!$B$39:$B$782,R$155)+'СЕТ СН'!$F$12</f>
        <v>99.163238539999995</v>
      </c>
      <c r="S176" s="36">
        <f>SUMIFS(СВЦЭМ!$E$39:$E$782,СВЦЭМ!$A$39:$A$782,$A176,СВЦЭМ!$B$39:$B$782,S$155)+'СЕТ СН'!$F$12</f>
        <v>98.283388099999996</v>
      </c>
      <c r="T176" s="36">
        <f>SUMIFS(СВЦЭМ!$E$39:$E$782,СВЦЭМ!$A$39:$A$782,$A176,СВЦЭМ!$B$39:$B$782,T$155)+'СЕТ СН'!$F$12</f>
        <v>95.485185779999995</v>
      </c>
      <c r="U176" s="36">
        <f>SUMIFS(СВЦЭМ!$E$39:$E$782,СВЦЭМ!$A$39:$A$782,$A176,СВЦЭМ!$B$39:$B$782,U$155)+'СЕТ СН'!$F$12</f>
        <v>94.305579629999997</v>
      </c>
      <c r="V176" s="36">
        <f>SUMIFS(СВЦЭМ!$E$39:$E$782,СВЦЭМ!$A$39:$A$782,$A176,СВЦЭМ!$B$39:$B$782,V$155)+'СЕТ СН'!$F$12</f>
        <v>94.701354839999993</v>
      </c>
      <c r="W176" s="36">
        <f>SUMIFS(СВЦЭМ!$E$39:$E$782,СВЦЭМ!$A$39:$A$782,$A176,СВЦЭМ!$B$39:$B$782,W$155)+'СЕТ СН'!$F$12</f>
        <v>95.286249850000004</v>
      </c>
      <c r="X176" s="36">
        <f>SUMIFS(СВЦЭМ!$E$39:$E$782,СВЦЭМ!$A$39:$A$782,$A176,СВЦЭМ!$B$39:$B$782,X$155)+'СЕТ СН'!$F$12</f>
        <v>96.842802169999999</v>
      </c>
      <c r="Y176" s="36">
        <f>SUMIFS(СВЦЭМ!$E$39:$E$782,СВЦЭМ!$A$39:$A$782,$A176,СВЦЭМ!$B$39:$B$782,Y$155)+'СЕТ СН'!$F$12</f>
        <v>98.20831355</v>
      </c>
    </row>
    <row r="177" spans="1:27" ht="15.75" x14ac:dyDescent="0.2">
      <c r="A177" s="35">
        <f t="shared" si="4"/>
        <v>45252</v>
      </c>
      <c r="B177" s="36">
        <f>SUMIFS(СВЦЭМ!$E$39:$E$782,СВЦЭМ!$A$39:$A$782,$A177,СВЦЭМ!$B$39:$B$782,B$155)+'СЕТ СН'!$F$12</f>
        <v>93.661542179999998</v>
      </c>
      <c r="C177" s="36">
        <f>SUMIFS(СВЦЭМ!$E$39:$E$782,СВЦЭМ!$A$39:$A$782,$A177,СВЦЭМ!$B$39:$B$782,C$155)+'СЕТ СН'!$F$12</f>
        <v>96.072670630000005</v>
      </c>
      <c r="D177" s="36">
        <f>SUMIFS(СВЦЭМ!$E$39:$E$782,СВЦЭМ!$A$39:$A$782,$A177,СВЦЭМ!$B$39:$B$782,D$155)+'СЕТ СН'!$F$12</f>
        <v>98.993287609999996</v>
      </c>
      <c r="E177" s="36">
        <f>SUMIFS(СВЦЭМ!$E$39:$E$782,СВЦЭМ!$A$39:$A$782,$A177,СВЦЭМ!$B$39:$B$782,E$155)+'СЕТ СН'!$F$12</f>
        <v>99.135259120000001</v>
      </c>
      <c r="F177" s="36">
        <f>SUMIFS(СВЦЭМ!$E$39:$E$782,СВЦЭМ!$A$39:$A$782,$A177,СВЦЭМ!$B$39:$B$782,F$155)+'СЕТ СН'!$F$12</f>
        <v>98.763665259999996</v>
      </c>
      <c r="G177" s="36">
        <f>SUMIFS(СВЦЭМ!$E$39:$E$782,СВЦЭМ!$A$39:$A$782,$A177,СВЦЭМ!$B$39:$B$782,G$155)+'СЕТ СН'!$F$12</f>
        <v>98.280712129999998</v>
      </c>
      <c r="H177" s="36">
        <f>SUMIFS(СВЦЭМ!$E$39:$E$782,СВЦЭМ!$A$39:$A$782,$A177,СВЦЭМ!$B$39:$B$782,H$155)+'СЕТ СН'!$F$12</f>
        <v>96.213464290000005</v>
      </c>
      <c r="I177" s="36">
        <f>SUMIFS(СВЦЭМ!$E$39:$E$782,СВЦЭМ!$A$39:$A$782,$A177,СВЦЭМ!$B$39:$B$782,I$155)+'СЕТ СН'!$F$12</f>
        <v>92.636135490000001</v>
      </c>
      <c r="J177" s="36">
        <f>SUMIFS(СВЦЭМ!$E$39:$E$782,СВЦЭМ!$A$39:$A$782,$A177,СВЦЭМ!$B$39:$B$782,J$155)+'СЕТ СН'!$F$12</f>
        <v>90.883268889999997</v>
      </c>
      <c r="K177" s="36">
        <f>SUMIFS(СВЦЭМ!$E$39:$E$782,СВЦЭМ!$A$39:$A$782,$A177,СВЦЭМ!$B$39:$B$782,K$155)+'СЕТ СН'!$F$12</f>
        <v>91.540062250000005</v>
      </c>
      <c r="L177" s="36">
        <f>SUMIFS(СВЦЭМ!$E$39:$E$782,СВЦЭМ!$A$39:$A$782,$A177,СВЦЭМ!$B$39:$B$782,L$155)+'СЕТ СН'!$F$12</f>
        <v>92.448640310000002</v>
      </c>
      <c r="M177" s="36">
        <f>SUMIFS(СВЦЭМ!$E$39:$E$782,СВЦЭМ!$A$39:$A$782,$A177,СВЦЭМ!$B$39:$B$782,M$155)+'СЕТ СН'!$F$12</f>
        <v>96.704365460000005</v>
      </c>
      <c r="N177" s="36">
        <f>SUMIFS(СВЦЭМ!$E$39:$E$782,СВЦЭМ!$A$39:$A$782,$A177,СВЦЭМ!$B$39:$B$782,N$155)+'СЕТ СН'!$F$12</f>
        <v>97.159486939999994</v>
      </c>
      <c r="O177" s="36">
        <f>SUMIFS(СВЦЭМ!$E$39:$E$782,СВЦЭМ!$A$39:$A$782,$A177,СВЦЭМ!$B$39:$B$782,O$155)+'СЕТ СН'!$F$12</f>
        <v>97.906377239999998</v>
      </c>
      <c r="P177" s="36">
        <f>SUMIFS(СВЦЭМ!$E$39:$E$782,СВЦЭМ!$A$39:$A$782,$A177,СВЦЭМ!$B$39:$B$782,P$155)+'СЕТ СН'!$F$12</f>
        <v>98.739476150000002</v>
      </c>
      <c r="Q177" s="36">
        <f>SUMIFS(СВЦЭМ!$E$39:$E$782,СВЦЭМ!$A$39:$A$782,$A177,СВЦЭМ!$B$39:$B$782,Q$155)+'СЕТ СН'!$F$12</f>
        <v>99.401830630000006</v>
      </c>
      <c r="R177" s="36">
        <f>SUMIFS(СВЦЭМ!$E$39:$E$782,СВЦЭМ!$A$39:$A$782,$A177,СВЦЭМ!$B$39:$B$782,R$155)+'СЕТ СН'!$F$12</f>
        <v>98.997404470000006</v>
      </c>
      <c r="S177" s="36">
        <f>SUMIFS(СВЦЭМ!$E$39:$E$782,СВЦЭМ!$A$39:$A$782,$A177,СВЦЭМ!$B$39:$B$782,S$155)+'СЕТ СН'!$F$12</f>
        <v>97.102445000000003</v>
      </c>
      <c r="T177" s="36">
        <f>SUMIFS(СВЦЭМ!$E$39:$E$782,СВЦЭМ!$A$39:$A$782,$A177,СВЦЭМ!$B$39:$B$782,T$155)+'СЕТ СН'!$F$12</f>
        <v>93.276555669999993</v>
      </c>
      <c r="U177" s="36">
        <f>SUMIFS(СВЦЭМ!$E$39:$E$782,СВЦЭМ!$A$39:$A$782,$A177,СВЦЭМ!$B$39:$B$782,U$155)+'СЕТ СН'!$F$12</f>
        <v>91.575433599999997</v>
      </c>
      <c r="V177" s="36">
        <f>SUMIFS(СВЦЭМ!$E$39:$E$782,СВЦЭМ!$A$39:$A$782,$A177,СВЦЭМ!$B$39:$B$782,V$155)+'СЕТ СН'!$F$12</f>
        <v>90.549609390000001</v>
      </c>
      <c r="W177" s="36">
        <f>SUMIFS(СВЦЭМ!$E$39:$E$782,СВЦЭМ!$A$39:$A$782,$A177,СВЦЭМ!$B$39:$B$782,W$155)+'СЕТ СН'!$F$12</f>
        <v>88.987911539999999</v>
      </c>
      <c r="X177" s="36">
        <f>SUMIFS(СВЦЭМ!$E$39:$E$782,СВЦЭМ!$A$39:$A$782,$A177,СВЦЭМ!$B$39:$B$782,X$155)+'СЕТ СН'!$F$12</f>
        <v>90.416507850000002</v>
      </c>
      <c r="Y177" s="36">
        <f>SUMIFS(СВЦЭМ!$E$39:$E$782,СВЦЭМ!$A$39:$A$782,$A177,СВЦЭМ!$B$39:$B$782,Y$155)+'СЕТ СН'!$F$12</f>
        <v>93.537046889999999</v>
      </c>
    </row>
    <row r="178" spans="1:27" ht="15.75" x14ac:dyDescent="0.2">
      <c r="A178" s="35">
        <f t="shared" si="4"/>
        <v>45253</v>
      </c>
      <c r="B178" s="36">
        <f>SUMIFS(СВЦЭМ!$E$39:$E$782,СВЦЭМ!$A$39:$A$782,$A178,СВЦЭМ!$B$39:$B$782,B$155)+'СЕТ СН'!$F$12</f>
        <v>95.993756770000005</v>
      </c>
      <c r="C178" s="36">
        <f>SUMIFS(СВЦЭМ!$E$39:$E$782,СВЦЭМ!$A$39:$A$782,$A178,СВЦЭМ!$B$39:$B$782,C$155)+'СЕТ СН'!$F$12</f>
        <v>99.206149670000002</v>
      </c>
      <c r="D178" s="36">
        <f>SUMIFS(СВЦЭМ!$E$39:$E$782,СВЦЭМ!$A$39:$A$782,$A178,СВЦЭМ!$B$39:$B$782,D$155)+'СЕТ СН'!$F$12</f>
        <v>101.84057242999999</v>
      </c>
      <c r="E178" s="36">
        <f>SUMIFS(СВЦЭМ!$E$39:$E$782,СВЦЭМ!$A$39:$A$782,$A178,СВЦЭМ!$B$39:$B$782,E$155)+'СЕТ СН'!$F$12</f>
        <v>100.74802477999999</v>
      </c>
      <c r="F178" s="36">
        <f>SUMIFS(СВЦЭМ!$E$39:$E$782,СВЦЭМ!$A$39:$A$782,$A178,СВЦЭМ!$B$39:$B$782,F$155)+'СЕТ СН'!$F$12</f>
        <v>101.11286484</v>
      </c>
      <c r="G178" s="36">
        <f>SUMIFS(СВЦЭМ!$E$39:$E$782,СВЦЭМ!$A$39:$A$782,$A178,СВЦЭМ!$B$39:$B$782,G$155)+'СЕТ СН'!$F$12</f>
        <v>99.582188450000004</v>
      </c>
      <c r="H178" s="36">
        <f>SUMIFS(СВЦЭМ!$E$39:$E$782,СВЦЭМ!$A$39:$A$782,$A178,СВЦЭМ!$B$39:$B$782,H$155)+'СЕТ СН'!$F$12</f>
        <v>97.13113233</v>
      </c>
      <c r="I178" s="36">
        <f>SUMIFS(СВЦЭМ!$E$39:$E$782,СВЦЭМ!$A$39:$A$782,$A178,СВЦЭМ!$B$39:$B$782,I$155)+'СЕТ СН'!$F$12</f>
        <v>94.830619670000004</v>
      </c>
      <c r="J178" s="36">
        <f>SUMIFS(СВЦЭМ!$E$39:$E$782,СВЦЭМ!$A$39:$A$782,$A178,СВЦЭМ!$B$39:$B$782,J$155)+'СЕТ СН'!$F$12</f>
        <v>94.196250939999999</v>
      </c>
      <c r="K178" s="36">
        <f>SUMIFS(СВЦЭМ!$E$39:$E$782,СВЦЭМ!$A$39:$A$782,$A178,СВЦЭМ!$B$39:$B$782,K$155)+'СЕТ СН'!$F$12</f>
        <v>95.368137090000005</v>
      </c>
      <c r="L178" s="36">
        <f>SUMIFS(СВЦЭМ!$E$39:$E$782,СВЦЭМ!$A$39:$A$782,$A178,СВЦЭМ!$B$39:$B$782,L$155)+'СЕТ СН'!$F$12</f>
        <v>97.092487419999998</v>
      </c>
      <c r="M178" s="36">
        <f>SUMIFS(СВЦЭМ!$E$39:$E$782,СВЦЭМ!$A$39:$A$782,$A178,СВЦЭМ!$B$39:$B$782,M$155)+'СЕТ СН'!$F$12</f>
        <v>101.04666605</v>
      </c>
      <c r="N178" s="36">
        <f>SUMIFS(СВЦЭМ!$E$39:$E$782,СВЦЭМ!$A$39:$A$782,$A178,СВЦЭМ!$B$39:$B$782,N$155)+'СЕТ СН'!$F$12</f>
        <v>103.34516542999999</v>
      </c>
      <c r="O178" s="36">
        <f>SUMIFS(СВЦЭМ!$E$39:$E$782,СВЦЭМ!$A$39:$A$782,$A178,СВЦЭМ!$B$39:$B$782,O$155)+'СЕТ СН'!$F$12</f>
        <v>103.34114814</v>
      </c>
      <c r="P178" s="36">
        <f>SUMIFS(СВЦЭМ!$E$39:$E$782,СВЦЭМ!$A$39:$A$782,$A178,СВЦЭМ!$B$39:$B$782,P$155)+'СЕТ СН'!$F$12</f>
        <v>103.28012695</v>
      </c>
      <c r="Q178" s="36">
        <f>SUMIFS(СВЦЭМ!$E$39:$E$782,СВЦЭМ!$A$39:$A$782,$A178,СВЦЭМ!$B$39:$B$782,Q$155)+'СЕТ СН'!$F$12</f>
        <v>103.60190786</v>
      </c>
      <c r="R178" s="36">
        <f>SUMIFS(СВЦЭМ!$E$39:$E$782,СВЦЭМ!$A$39:$A$782,$A178,СВЦЭМ!$B$39:$B$782,R$155)+'СЕТ СН'!$F$12</f>
        <v>102.7765799</v>
      </c>
      <c r="S178" s="36">
        <f>SUMIFS(СВЦЭМ!$E$39:$E$782,СВЦЭМ!$A$39:$A$782,$A178,СВЦЭМ!$B$39:$B$782,S$155)+'СЕТ СН'!$F$12</f>
        <v>101.31499295</v>
      </c>
      <c r="T178" s="36">
        <f>SUMIFS(СВЦЭМ!$E$39:$E$782,СВЦЭМ!$A$39:$A$782,$A178,СВЦЭМ!$B$39:$B$782,T$155)+'СЕТ СН'!$F$12</f>
        <v>97.609551999999994</v>
      </c>
      <c r="U178" s="36">
        <f>SUMIFS(СВЦЭМ!$E$39:$E$782,СВЦЭМ!$A$39:$A$782,$A178,СВЦЭМ!$B$39:$B$782,U$155)+'СЕТ СН'!$F$12</f>
        <v>97.567223709999993</v>
      </c>
      <c r="V178" s="36">
        <f>SUMIFS(СВЦЭМ!$E$39:$E$782,СВЦЭМ!$A$39:$A$782,$A178,СВЦЭМ!$B$39:$B$782,V$155)+'СЕТ СН'!$F$12</f>
        <v>96.303991789999998</v>
      </c>
      <c r="W178" s="36">
        <f>SUMIFS(СВЦЭМ!$E$39:$E$782,СВЦЭМ!$A$39:$A$782,$A178,СВЦЭМ!$B$39:$B$782,W$155)+'СЕТ СН'!$F$12</f>
        <v>95.81514928</v>
      </c>
      <c r="X178" s="36">
        <f>SUMIFS(СВЦЭМ!$E$39:$E$782,СВЦЭМ!$A$39:$A$782,$A178,СВЦЭМ!$B$39:$B$782,X$155)+'СЕТ СН'!$F$12</f>
        <v>96.163398490000006</v>
      </c>
      <c r="Y178" s="36">
        <f>SUMIFS(СВЦЭМ!$E$39:$E$782,СВЦЭМ!$A$39:$A$782,$A178,СВЦЭМ!$B$39:$B$782,Y$155)+'СЕТ СН'!$F$12</f>
        <v>99.427095280000003</v>
      </c>
    </row>
    <row r="179" spans="1:27" ht="15.75" x14ac:dyDescent="0.2">
      <c r="A179" s="35">
        <f t="shared" si="4"/>
        <v>45254</v>
      </c>
      <c r="B179" s="36">
        <f>SUMIFS(СВЦЭМ!$E$39:$E$782,СВЦЭМ!$A$39:$A$782,$A179,СВЦЭМ!$B$39:$B$782,B$155)+'СЕТ СН'!$F$12</f>
        <v>94.799069410000001</v>
      </c>
      <c r="C179" s="36">
        <f>SUMIFS(СВЦЭМ!$E$39:$E$782,СВЦЭМ!$A$39:$A$782,$A179,СВЦЭМ!$B$39:$B$782,C$155)+'СЕТ СН'!$F$12</f>
        <v>96.760056689999999</v>
      </c>
      <c r="D179" s="36">
        <f>SUMIFS(СВЦЭМ!$E$39:$E$782,СВЦЭМ!$A$39:$A$782,$A179,СВЦЭМ!$B$39:$B$782,D$155)+'СЕТ СН'!$F$12</f>
        <v>98.675043000000002</v>
      </c>
      <c r="E179" s="36">
        <f>SUMIFS(СВЦЭМ!$E$39:$E$782,СВЦЭМ!$A$39:$A$782,$A179,СВЦЭМ!$B$39:$B$782,E$155)+'СЕТ СН'!$F$12</f>
        <v>97.973001670000002</v>
      </c>
      <c r="F179" s="36">
        <f>SUMIFS(СВЦЭМ!$E$39:$E$782,СВЦЭМ!$A$39:$A$782,$A179,СВЦЭМ!$B$39:$B$782,F$155)+'СЕТ СН'!$F$12</f>
        <v>98.264819610000004</v>
      </c>
      <c r="G179" s="36">
        <f>SUMIFS(СВЦЭМ!$E$39:$E$782,СВЦЭМ!$A$39:$A$782,$A179,СВЦЭМ!$B$39:$B$782,G$155)+'СЕТ СН'!$F$12</f>
        <v>97.8470607</v>
      </c>
      <c r="H179" s="36">
        <f>SUMIFS(СВЦЭМ!$E$39:$E$782,СВЦЭМ!$A$39:$A$782,$A179,СВЦЭМ!$B$39:$B$782,H$155)+'СЕТ СН'!$F$12</f>
        <v>96.336594930000004</v>
      </c>
      <c r="I179" s="36">
        <f>SUMIFS(СВЦЭМ!$E$39:$E$782,СВЦЭМ!$A$39:$A$782,$A179,СВЦЭМ!$B$39:$B$782,I$155)+'СЕТ СН'!$F$12</f>
        <v>93.342820849999995</v>
      </c>
      <c r="J179" s="36">
        <f>SUMIFS(СВЦЭМ!$E$39:$E$782,СВЦЭМ!$A$39:$A$782,$A179,СВЦЭМ!$B$39:$B$782,J$155)+'СЕТ СН'!$F$12</f>
        <v>90.575635640000002</v>
      </c>
      <c r="K179" s="36">
        <f>SUMIFS(СВЦЭМ!$E$39:$E$782,СВЦЭМ!$A$39:$A$782,$A179,СВЦЭМ!$B$39:$B$782,K$155)+'СЕТ СН'!$F$12</f>
        <v>88.751185219999996</v>
      </c>
      <c r="L179" s="36">
        <f>SUMIFS(СВЦЭМ!$E$39:$E$782,СВЦЭМ!$A$39:$A$782,$A179,СВЦЭМ!$B$39:$B$782,L$155)+'СЕТ СН'!$F$12</f>
        <v>88.079134620000005</v>
      </c>
      <c r="M179" s="36">
        <f>SUMIFS(СВЦЭМ!$E$39:$E$782,СВЦЭМ!$A$39:$A$782,$A179,СВЦЭМ!$B$39:$B$782,M$155)+'СЕТ СН'!$F$12</f>
        <v>88.948033910000007</v>
      </c>
      <c r="N179" s="36">
        <f>SUMIFS(СВЦЭМ!$E$39:$E$782,СВЦЭМ!$A$39:$A$782,$A179,СВЦЭМ!$B$39:$B$782,N$155)+'СЕТ СН'!$F$12</f>
        <v>89.605492409999997</v>
      </c>
      <c r="O179" s="36">
        <f>SUMIFS(СВЦЭМ!$E$39:$E$782,СВЦЭМ!$A$39:$A$782,$A179,СВЦЭМ!$B$39:$B$782,O$155)+'СЕТ СН'!$F$12</f>
        <v>90.01332051</v>
      </c>
      <c r="P179" s="36">
        <f>SUMIFS(СВЦЭМ!$E$39:$E$782,СВЦЭМ!$A$39:$A$782,$A179,СВЦЭМ!$B$39:$B$782,P$155)+'СЕТ СН'!$F$12</f>
        <v>90.246955810000003</v>
      </c>
      <c r="Q179" s="36">
        <f>SUMIFS(СВЦЭМ!$E$39:$E$782,СВЦЭМ!$A$39:$A$782,$A179,СВЦЭМ!$B$39:$B$782,Q$155)+'СЕТ СН'!$F$12</f>
        <v>90.510821230000005</v>
      </c>
      <c r="R179" s="36">
        <f>SUMIFS(СВЦЭМ!$E$39:$E$782,СВЦЭМ!$A$39:$A$782,$A179,СВЦЭМ!$B$39:$B$782,R$155)+'СЕТ СН'!$F$12</f>
        <v>90.368514230000002</v>
      </c>
      <c r="S179" s="36">
        <f>SUMIFS(СВЦЭМ!$E$39:$E$782,СВЦЭМ!$A$39:$A$782,$A179,СВЦЭМ!$B$39:$B$782,S$155)+'СЕТ СН'!$F$12</f>
        <v>87.750432599999996</v>
      </c>
      <c r="T179" s="36">
        <f>SUMIFS(СВЦЭМ!$E$39:$E$782,СВЦЭМ!$A$39:$A$782,$A179,СВЦЭМ!$B$39:$B$782,T$155)+'СЕТ СН'!$F$12</f>
        <v>85.931765119999994</v>
      </c>
      <c r="U179" s="36">
        <f>SUMIFS(СВЦЭМ!$E$39:$E$782,СВЦЭМ!$A$39:$A$782,$A179,СВЦЭМ!$B$39:$B$782,U$155)+'СЕТ СН'!$F$12</f>
        <v>86.522039669999998</v>
      </c>
      <c r="V179" s="36">
        <f>SUMIFS(СВЦЭМ!$E$39:$E$782,СВЦЭМ!$A$39:$A$782,$A179,СВЦЭМ!$B$39:$B$782,V$155)+'СЕТ СН'!$F$12</f>
        <v>88.32498004</v>
      </c>
      <c r="W179" s="36">
        <f>SUMIFS(СВЦЭМ!$E$39:$E$782,СВЦЭМ!$A$39:$A$782,$A179,СВЦЭМ!$B$39:$B$782,W$155)+'СЕТ СН'!$F$12</f>
        <v>89.199209969999998</v>
      </c>
      <c r="X179" s="36">
        <f>SUMIFS(СВЦЭМ!$E$39:$E$782,СВЦЭМ!$A$39:$A$782,$A179,СВЦЭМ!$B$39:$B$782,X$155)+'СЕТ СН'!$F$12</f>
        <v>89.611120290000002</v>
      </c>
      <c r="Y179" s="36">
        <f>SUMIFS(СВЦЭМ!$E$39:$E$782,СВЦЭМ!$A$39:$A$782,$A179,СВЦЭМ!$B$39:$B$782,Y$155)+'СЕТ СН'!$F$12</f>
        <v>95.72433187</v>
      </c>
    </row>
    <row r="180" spans="1:27" ht="15.75" x14ac:dyDescent="0.2">
      <c r="A180" s="35">
        <f t="shared" si="4"/>
        <v>45255</v>
      </c>
      <c r="B180" s="36">
        <f>SUMIFS(СВЦЭМ!$E$39:$E$782,СВЦЭМ!$A$39:$A$782,$A180,СВЦЭМ!$B$39:$B$782,B$155)+'СЕТ СН'!$F$12</f>
        <v>100.36171699000001</v>
      </c>
      <c r="C180" s="36">
        <f>SUMIFS(СВЦЭМ!$E$39:$E$782,СВЦЭМ!$A$39:$A$782,$A180,СВЦЭМ!$B$39:$B$782,C$155)+'СЕТ СН'!$F$12</f>
        <v>98.731569359999995</v>
      </c>
      <c r="D180" s="36">
        <f>SUMIFS(СВЦЭМ!$E$39:$E$782,СВЦЭМ!$A$39:$A$782,$A180,СВЦЭМ!$B$39:$B$782,D$155)+'СЕТ СН'!$F$12</f>
        <v>102.23535239</v>
      </c>
      <c r="E180" s="36">
        <f>SUMIFS(СВЦЭМ!$E$39:$E$782,СВЦЭМ!$A$39:$A$782,$A180,СВЦЭМ!$B$39:$B$782,E$155)+'СЕТ СН'!$F$12</f>
        <v>101.77736271000001</v>
      </c>
      <c r="F180" s="36">
        <f>SUMIFS(СВЦЭМ!$E$39:$E$782,СВЦЭМ!$A$39:$A$782,$A180,СВЦЭМ!$B$39:$B$782,F$155)+'СЕТ СН'!$F$12</f>
        <v>101.79653308</v>
      </c>
      <c r="G180" s="36">
        <f>SUMIFS(СВЦЭМ!$E$39:$E$782,СВЦЭМ!$A$39:$A$782,$A180,СВЦЭМ!$B$39:$B$782,G$155)+'СЕТ СН'!$F$12</f>
        <v>102.62568587</v>
      </c>
      <c r="H180" s="36">
        <f>SUMIFS(СВЦЭМ!$E$39:$E$782,СВЦЭМ!$A$39:$A$782,$A180,СВЦЭМ!$B$39:$B$782,H$155)+'СЕТ СН'!$F$12</f>
        <v>101.14963729</v>
      </c>
      <c r="I180" s="36">
        <f>SUMIFS(СВЦЭМ!$E$39:$E$782,СВЦЭМ!$A$39:$A$782,$A180,СВЦЭМ!$B$39:$B$782,I$155)+'СЕТ СН'!$F$12</f>
        <v>100.73841845</v>
      </c>
      <c r="J180" s="36">
        <f>SUMIFS(СВЦЭМ!$E$39:$E$782,СВЦЭМ!$A$39:$A$782,$A180,СВЦЭМ!$B$39:$B$782,J$155)+'СЕТ СН'!$F$12</f>
        <v>98.617843050000005</v>
      </c>
      <c r="K180" s="36">
        <f>SUMIFS(СВЦЭМ!$E$39:$E$782,СВЦЭМ!$A$39:$A$782,$A180,СВЦЭМ!$B$39:$B$782,K$155)+'СЕТ СН'!$F$12</f>
        <v>97.008517470000001</v>
      </c>
      <c r="L180" s="36">
        <f>SUMIFS(СВЦЭМ!$E$39:$E$782,СВЦЭМ!$A$39:$A$782,$A180,СВЦЭМ!$B$39:$B$782,L$155)+'СЕТ СН'!$F$12</f>
        <v>94.91621945</v>
      </c>
      <c r="M180" s="36">
        <f>SUMIFS(СВЦЭМ!$E$39:$E$782,СВЦЭМ!$A$39:$A$782,$A180,СВЦЭМ!$B$39:$B$782,M$155)+'СЕТ СН'!$F$12</f>
        <v>94.455923549999994</v>
      </c>
      <c r="N180" s="36">
        <f>SUMIFS(СВЦЭМ!$E$39:$E$782,СВЦЭМ!$A$39:$A$782,$A180,СВЦЭМ!$B$39:$B$782,N$155)+'СЕТ СН'!$F$12</f>
        <v>95.406057029999999</v>
      </c>
      <c r="O180" s="36">
        <f>SUMIFS(СВЦЭМ!$E$39:$E$782,СВЦЭМ!$A$39:$A$782,$A180,СВЦЭМ!$B$39:$B$782,O$155)+'СЕТ СН'!$F$12</f>
        <v>96.512901589999998</v>
      </c>
      <c r="P180" s="36">
        <f>SUMIFS(СВЦЭМ!$E$39:$E$782,СВЦЭМ!$A$39:$A$782,$A180,СВЦЭМ!$B$39:$B$782,P$155)+'СЕТ СН'!$F$12</f>
        <v>96.675249199999996</v>
      </c>
      <c r="Q180" s="36">
        <f>SUMIFS(СВЦЭМ!$E$39:$E$782,СВЦЭМ!$A$39:$A$782,$A180,СВЦЭМ!$B$39:$B$782,Q$155)+'СЕТ СН'!$F$12</f>
        <v>96.997763079999999</v>
      </c>
      <c r="R180" s="36">
        <f>SUMIFS(СВЦЭМ!$E$39:$E$782,СВЦЭМ!$A$39:$A$782,$A180,СВЦЭМ!$B$39:$B$782,R$155)+'СЕТ СН'!$F$12</f>
        <v>96.528705950000003</v>
      </c>
      <c r="S180" s="36">
        <f>SUMIFS(СВЦЭМ!$E$39:$E$782,СВЦЭМ!$A$39:$A$782,$A180,СВЦЭМ!$B$39:$B$782,S$155)+'СЕТ СН'!$F$12</f>
        <v>94.866344499999997</v>
      </c>
      <c r="T180" s="36">
        <f>SUMIFS(СВЦЭМ!$E$39:$E$782,СВЦЭМ!$A$39:$A$782,$A180,СВЦЭМ!$B$39:$B$782,T$155)+'СЕТ СН'!$F$12</f>
        <v>91.7316936</v>
      </c>
      <c r="U180" s="36">
        <f>SUMIFS(СВЦЭМ!$E$39:$E$782,СВЦЭМ!$A$39:$A$782,$A180,СВЦЭМ!$B$39:$B$782,U$155)+'СЕТ СН'!$F$12</f>
        <v>92.68337219</v>
      </c>
      <c r="V180" s="36">
        <f>SUMIFS(СВЦЭМ!$E$39:$E$782,СВЦЭМ!$A$39:$A$782,$A180,СВЦЭМ!$B$39:$B$782,V$155)+'СЕТ СН'!$F$12</f>
        <v>94.259662700000007</v>
      </c>
      <c r="W180" s="36">
        <f>SUMIFS(СВЦЭМ!$E$39:$E$782,СВЦЭМ!$A$39:$A$782,$A180,СВЦЭМ!$B$39:$B$782,W$155)+'СЕТ СН'!$F$12</f>
        <v>95.083153809999999</v>
      </c>
      <c r="X180" s="36">
        <f>SUMIFS(СВЦЭМ!$E$39:$E$782,СВЦЭМ!$A$39:$A$782,$A180,СВЦЭМ!$B$39:$B$782,X$155)+'СЕТ СН'!$F$12</f>
        <v>95.921926119999995</v>
      </c>
      <c r="Y180" s="36">
        <f>SUMIFS(СВЦЭМ!$E$39:$E$782,СВЦЭМ!$A$39:$A$782,$A180,СВЦЭМ!$B$39:$B$782,Y$155)+'СЕТ СН'!$F$12</f>
        <v>97.245113290000006</v>
      </c>
    </row>
    <row r="181" spans="1:27" ht="15.75" x14ac:dyDescent="0.2">
      <c r="A181" s="35">
        <f t="shared" si="4"/>
        <v>45256</v>
      </c>
      <c r="B181" s="36">
        <f>SUMIFS(СВЦЭМ!$E$39:$E$782,СВЦЭМ!$A$39:$A$782,$A181,СВЦЭМ!$B$39:$B$782,B$155)+'СЕТ СН'!$F$12</f>
        <v>101.07864985000001</v>
      </c>
      <c r="C181" s="36">
        <f>SUMIFS(СВЦЭМ!$E$39:$E$782,СВЦЭМ!$A$39:$A$782,$A181,СВЦЭМ!$B$39:$B$782,C$155)+'СЕТ СН'!$F$12</f>
        <v>100.04922199000001</v>
      </c>
      <c r="D181" s="36">
        <f>SUMIFS(СВЦЭМ!$E$39:$E$782,СВЦЭМ!$A$39:$A$782,$A181,СВЦЭМ!$B$39:$B$782,D$155)+'СЕТ СН'!$F$12</f>
        <v>100.35898668999999</v>
      </c>
      <c r="E181" s="36">
        <f>SUMIFS(СВЦЭМ!$E$39:$E$782,СВЦЭМ!$A$39:$A$782,$A181,СВЦЭМ!$B$39:$B$782,E$155)+'СЕТ СН'!$F$12</f>
        <v>101.19376896</v>
      </c>
      <c r="F181" s="36">
        <f>SUMIFS(СВЦЭМ!$E$39:$E$782,СВЦЭМ!$A$39:$A$782,$A181,СВЦЭМ!$B$39:$B$782,F$155)+'СЕТ СН'!$F$12</f>
        <v>101.08344706</v>
      </c>
      <c r="G181" s="36">
        <f>SUMIFS(СВЦЭМ!$E$39:$E$782,СВЦЭМ!$A$39:$A$782,$A181,СВЦЭМ!$B$39:$B$782,G$155)+'СЕТ СН'!$F$12</f>
        <v>100.29122416</v>
      </c>
      <c r="H181" s="36">
        <f>SUMIFS(СВЦЭМ!$E$39:$E$782,СВЦЭМ!$A$39:$A$782,$A181,СВЦЭМ!$B$39:$B$782,H$155)+'СЕТ СН'!$F$12</f>
        <v>99.354324969999993</v>
      </c>
      <c r="I181" s="36">
        <f>SUMIFS(СВЦЭМ!$E$39:$E$782,СВЦЭМ!$A$39:$A$782,$A181,СВЦЭМ!$B$39:$B$782,I$155)+'СЕТ СН'!$F$12</f>
        <v>98.524720360000003</v>
      </c>
      <c r="J181" s="36">
        <f>SUMIFS(СВЦЭМ!$E$39:$E$782,СВЦЭМ!$A$39:$A$782,$A181,СВЦЭМ!$B$39:$B$782,J$155)+'СЕТ СН'!$F$12</f>
        <v>97.663488490000006</v>
      </c>
      <c r="K181" s="36">
        <f>SUMIFS(СВЦЭМ!$E$39:$E$782,СВЦЭМ!$A$39:$A$782,$A181,СВЦЭМ!$B$39:$B$782,K$155)+'СЕТ СН'!$F$12</f>
        <v>94.176868569999996</v>
      </c>
      <c r="L181" s="36">
        <f>SUMIFS(СВЦЭМ!$E$39:$E$782,СВЦЭМ!$A$39:$A$782,$A181,СВЦЭМ!$B$39:$B$782,L$155)+'СЕТ СН'!$F$12</f>
        <v>92.666452210000003</v>
      </c>
      <c r="M181" s="36">
        <f>SUMIFS(СВЦЭМ!$E$39:$E$782,СВЦЭМ!$A$39:$A$782,$A181,СВЦЭМ!$B$39:$B$782,M$155)+'СЕТ СН'!$F$12</f>
        <v>92.362677840000003</v>
      </c>
      <c r="N181" s="36">
        <f>SUMIFS(СВЦЭМ!$E$39:$E$782,СВЦЭМ!$A$39:$A$782,$A181,СВЦЭМ!$B$39:$B$782,N$155)+'СЕТ СН'!$F$12</f>
        <v>92.566394040000006</v>
      </c>
      <c r="O181" s="36">
        <f>SUMIFS(СВЦЭМ!$E$39:$E$782,СВЦЭМ!$A$39:$A$782,$A181,СВЦЭМ!$B$39:$B$782,O$155)+'СЕТ СН'!$F$12</f>
        <v>94.304321389999998</v>
      </c>
      <c r="P181" s="36">
        <f>SUMIFS(СВЦЭМ!$E$39:$E$782,СВЦЭМ!$A$39:$A$782,$A181,СВЦЭМ!$B$39:$B$782,P$155)+'СЕТ СН'!$F$12</f>
        <v>94.741819649999996</v>
      </c>
      <c r="Q181" s="36">
        <f>SUMIFS(СВЦЭМ!$E$39:$E$782,СВЦЭМ!$A$39:$A$782,$A181,СВЦЭМ!$B$39:$B$782,Q$155)+'СЕТ СН'!$F$12</f>
        <v>94.770863039999995</v>
      </c>
      <c r="R181" s="36">
        <f>SUMIFS(СВЦЭМ!$E$39:$E$782,СВЦЭМ!$A$39:$A$782,$A181,СВЦЭМ!$B$39:$B$782,R$155)+'СЕТ СН'!$F$12</f>
        <v>94.841004549999994</v>
      </c>
      <c r="S181" s="36">
        <f>SUMIFS(СВЦЭМ!$E$39:$E$782,СВЦЭМ!$A$39:$A$782,$A181,СВЦЭМ!$B$39:$B$782,S$155)+'СЕТ СН'!$F$12</f>
        <v>91.221982220000001</v>
      </c>
      <c r="T181" s="36">
        <f>SUMIFS(СВЦЭМ!$E$39:$E$782,СВЦЭМ!$A$39:$A$782,$A181,СВЦЭМ!$B$39:$B$782,T$155)+'СЕТ СН'!$F$12</f>
        <v>88.315992559999998</v>
      </c>
      <c r="U181" s="36">
        <f>SUMIFS(СВЦЭМ!$E$39:$E$782,СВЦЭМ!$A$39:$A$782,$A181,СВЦЭМ!$B$39:$B$782,U$155)+'СЕТ СН'!$F$12</f>
        <v>89.60295524</v>
      </c>
      <c r="V181" s="36">
        <f>SUMIFS(СВЦЭМ!$E$39:$E$782,СВЦЭМ!$A$39:$A$782,$A181,СВЦЭМ!$B$39:$B$782,V$155)+'СЕТ СН'!$F$12</f>
        <v>91.137263180000005</v>
      </c>
      <c r="W181" s="36">
        <f>SUMIFS(СВЦЭМ!$E$39:$E$782,СВЦЭМ!$A$39:$A$782,$A181,СВЦЭМ!$B$39:$B$782,W$155)+'СЕТ СН'!$F$12</f>
        <v>92.036820730000002</v>
      </c>
      <c r="X181" s="36">
        <f>SUMIFS(СВЦЭМ!$E$39:$E$782,СВЦЭМ!$A$39:$A$782,$A181,СВЦЭМ!$B$39:$B$782,X$155)+'СЕТ СН'!$F$12</f>
        <v>92.779196850000005</v>
      </c>
      <c r="Y181" s="36">
        <f>SUMIFS(СВЦЭМ!$E$39:$E$782,СВЦЭМ!$A$39:$A$782,$A181,СВЦЭМ!$B$39:$B$782,Y$155)+'СЕТ СН'!$F$12</f>
        <v>94.684543610000006</v>
      </c>
    </row>
    <row r="182" spans="1:27" ht="15.75" x14ac:dyDescent="0.2">
      <c r="A182" s="35">
        <f t="shared" si="4"/>
        <v>45257</v>
      </c>
      <c r="B182" s="36">
        <f>SUMIFS(СВЦЭМ!$E$39:$E$782,СВЦЭМ!$A$39:$A$782,$A182,СВЦЭМ!$B$39:$B$782,B$155)+'СЕТ СН'!$F$12</f>
        <v>99.523395179999994</v>
      </c>
      <c r="C182" s="36">
        <f>SUMIFS(СВЦЭМ!$E$39:$E$782,СВЦЭМ!$A$39:$A$782,$A182,СВЦЭМ!$B$39:$B$782,C$155)+'СЕТ СН'!$F$12</f>
        <v>102.14238149000001</v>
      </c>
      <c r="D182" s="36">
        <f>SUMIFS(СВЦЭМ!$E$39:$E$782,СВЦЭМ!$A$39:$A$782,$A182,СВЦЭМ!$B$39:$B$782,D$155)+'СЕТ СН'!$F$12</f>
        <v>102.23143674000001</v>
      </c>
      <c r="E182" s="36">
        <f>SUMIFS(СВЦЭМ!$E$39:$E$782,СВЦЭМ!$A$39:$A$782,$A182,СВЦЭМ!$B$39:$B$782,E$155)+'СЕТ СН'!$F$12</f>
        <v>102.37960949000001</v>
      </c>
      <c r="F182" s="36">
        <f>SUMIFS(СВЦЭМ!$E$39:$E$782,СВЦЭМ!$A$39:$A$782,$A182,СВЦЭМ!$B$39:$B$782,F$155)+'СЕТ СН'!$F$12</f>
        <v>102.99659954000001</v>
      </c>
      <c r="G182" s="36">
        <f>SUMIFS(СВЦЭМ!$E$39:$E$782,СВЦЭМ!$A$39:$A$782,$A182,СВЦЭМ!$B$39:$B$782,G$155)+'СЕТ СН'!$F$12</f>
        <v>102.69204847</v>
      </c>
      <c r="H182" s="36">
        <f>SUMIFS(СВЦЭМ!$E$39:$E$782,СВЦЭМ!$A$39:$A$782,$A182,СВЦЭМ!$B$39:$B$782,H$155)+'СЕТ СН'!$F$12</f>
        <v>100.08426926</v>
      </c>
      <c r="I182" s="36">
        <f>SUMIFS(СВЦЭМ!$E$39:$E$782,СВЦЭМ!$A$39:$A$782,$A182,СВЦЭМ!$B$39:$B$782,I$155)+'СЕТ СН'!$F$12</f>
        <v>96.176480049999995</v>
      </c>
      <c r="J182" s="36">
        <f>SUMIFS(СВЦЭМ!$E$39:$E$782,СВЦЭМ!$A$39:$A$782,$A182,СВЦЭМ!$B$39:$B$782,J$155)+'СЕТ СН'!$F$12</f>
        <v>93.986768299999994</v>
      </c>
      <c r="K182" s="36">
        <f>SUMIFS(СВЦЭМ!$E$39:$E$782,СВЦЭМ!$A$39:$A$782,$A182,СВЦЭМ!$B$39:$B$782,K$155)+'СЕТ СН'!$F$12</f>
        <v>93.323496849999998</v>
      </c>
      <c r="L182" s="36">
        <f>SUMIFS(СВЦЭМ!$E$39:$E$782,СВЦЭМ!$A$39:$A$782,$A182,СВЦЭМ!$B$39:$B$782,L$155)+'СЕТ СН'!$F$12</f>
        <v>92.165485279999999</v>
      </c>
      <c r="M182" s="36">
        <f>SUMIFS(СВЦЭМ!$E$39:$E$782,СВЦЭМ!$A$39:$A$782,$A182,СВЦЭМ!$B$39:$B$782,M$155)+'СЕТ СН'!$F$12</f>
        <v>92.963332719999997</v>
      </c>
      <c r="N182" s="36">
        <f>SUMIFS(СВЦЭМ!$E$39:$E$782,СВЦЭМ!$A$39:$A$782,$A182,СВЦЭМ!$B$39:$B$782,N$155)+'СЕТ СН'!$F$12</f>
        <v>93.205844060000004</v>
      </c>
      <c r="O182" s="36">
        <f>SUMIFS(СВЦЭМ!$E$39:$E$782,СВЦЭМ!$A$39:$A$782,$A182,СВЦЭМ!$B$39:$B$782,O$155)+'СЕТ СН'!$F$12</f>
        <v>93.586658189999994</v>
      </c>
      <c r="P182" s="36">
        <f>SUMIFS(СВЦЭМ!$E$39:$E$782,СВЦЭМ!$A$39:$A$782,$A182,СВЦЭМ!$B$39:$B$782,P$155)+'СЕТ СН'!$F$12</f>
        <v>93.979893899999993</v>
      </c>
      <c r="Q182" s="36">
        <f>SUMIFS(СВЦЭМ!$E$39:$E$782,СВЦЭМ!$A$39:$A$782,$A182,СВЦЭМ!$B$39:$B$782,Q$155)+'СЕТ СН'!$F$12</f>
        <v>94.456704029999997</v>
      </c>
      <c r="R182" s="36">
        <f>SUMIFS(СВЦЭМ!$E$39:$E$782,СВЦЭМ!$A$39:$A$782,$A182,СВЦЭМ!$B$39:$B$782,R$155)+'СЕТ СН'!$F$12</f>
        <v>93.745214939999997</v>
      </c>
      <c r="S182" s="36">
        <f>SUMIFS(СВЦЭМ!$E$39:$E$782,СВЦЭМ!$A$39:$A$782,$A182,СВЦЭМ!$B$39:$B$782,S$155)+'СЕТ СН'!$F$12</f>
        <v>92.143262489999998</v>
      </c>
      <c r="T182" s="36">
        <f>SUMIFS(СВЦЭМ!$E$39:$E$782,СВЦЭМ!$A$39:$A$782,$A182,СВЦЭМ!$B$39:$B$782,T$155)+'СЕТ СН'!$F$12</f>
        <v>89.206699799999996</v>
      </c>
      <c r="U182" s="36">
        <f>SUMIFS(СВЦЭМ!$E$39:$E$782,СВЦЭМ!$A$39:$A$782,$A182,СВЦЭМ!$B$39:$B$782,U$155)+'СЕТ СН'!$F$12</f>
        <v>89.653812020000004</v>
      </c>
      <c r="V182" s="36">
        <f>SUMIFS(СВЦЭМ!$E$39:$E$782,СВЦЭМ!$A$39:$A$782,$A182,СВЦЭМ!$B$39:$B$782,V$155)+'СЕТ СН'!$F$12</f>
        <v>90.375476910000003</v>
      </c>
      <c r="W182" s="36">
        <f>SUMIFS(СВЦЭМ!$E$39:$E$782,СВЦЭМ!$A$39:$A$782,$A182,СВЦЭМ!$B$39:$B$782,W$155)+'СЕТ СН'!$F$12</f>
        <v>91.040163750000005</v>
      </c>
      <c r="X182" s="36">
        <f>SUMIFS(СВЦЭМ!$E$39:$E$782,СВЦЭМ!$A$39:$A$782,$A182,СВЦЭМ!$B$39:$B$782,X$155)+'СЕТ СН'!$F$12</f>
        <v>92.933256529999994</v>
      </c>
      <c r="Y182" s="36">
        <f>SUMIFS(СВЦЭМ!$E$39:$E$782,СВЦЭМ!$A$39:$A$782,$A182,СВЦЭМ!$B$39:$B$782,Y$155)+'СЕТ СН'!$F$12</f>
        <v>93.935629289999994</v>
      </c>
    </row>
    <row r="183" spans="1:27" ht="15.75" x14ac:dyDescent="0.2">
      <c r="A183" s="35">
        <f t="shared" si="4"/>
        <v>45258</v>
      </c>
      <c r="B183" s="36">
        <f>SUMIFS(СВЦЭМ!$E$39:$E$782,СВЦЭМ!$A$39:$A$782,$A183,СВЦЭМ!$B$39:$B$782,B$155)+'СЕТ СН'!$F$12</f>
        <v>90.399659260000007</v>
      </c>
      <c r="C183" s="36">
        <f>SUMIFS(СВЦЭМ!$E$39:$E$782,СВЦЭМ!$A$39:$A$782,$A183,СВЦЭМ!$B$39:$B$782,C$155)+'СЕТ СН'!$F$12</f>
        <v>93.122015880000006</v>
      </c>
      <c r="D183" s="36">
        <f>SUMIFS(СВЦЭМ!$E$39:$E$782,СВЦЭМ!$A$39:$A$782,$A183,СВЦЭМ!$B$39:$B$782,D$155)+'СЕТ СН'!$F$12</f>
        <v>95.699523670000005</v>
      </c>
      <c r="E183" s="36">
        <f>SUMIFS(СВЦЭМ!$E$39:$E$782,СВЦЭМ!$A$39:$A$782,$A183,СВЦЭМ!$B$39:$B$782,E$155)+'СЕТ СН'!$F$12</f>
        <v>95.130971790000004</v>
      </c>
      <c r="F183" s="36">
        <f>SUMIFS(СВЦЭМ!$E$39:$E$782,СВЦЭМ!$A$39:$A$782,$A183,СВЦЭМ!$B$39:$B$782,F$155)+'СЕТ СН'!$F$12</f>
        <v>95.42995449</v>
      </c>
      <c r="G183" s="36">
        <f>SUMIFS(СВЦЭМ!$E$39:$E$782,СВЦЭМ!$A$39:$A$782,$A183,СВЦЭМ!$B$39:$B$782,G$155)+'СЕТ СН'!$F$12</f>
        <v>95.460203309999997</v>
      </c>
      <c r="H183" s="36">
        <f>SUMIFS(СВЦЭМ!$E$39:$E$782,СВЦЭМ!$A$39:$A$782,$A183,СВЦЭМ!$B$39:$B$782,H$155)+'СЕТ СН'!$F$12</f>
        <v>92.048326669999994</v>
      </c>
      <c r="I183" s="36">
        <f>SUMIFS(СВЦЭМ!$E$39:$E$782,СВЦЭМ!$A$39:$A$782,$A183,СВЦЭМ!$B$39:$B$782,I$155)+'СЕТ СН'!$F$12</f>
        <v>89.683481259999994</v>
      </c>
      <c r="J183" s="36">
        <f>SUMIFS(СВЦЭМ!$E$39:$E$782,СВЦЭМ!$A$39:$A$782,$A183,СВЦЭМ!$B$39:$B$782,J$155)+'СЕТ СН'!$F$12</f>
        <v>87.316211280000005</v>
      </c>
      <c r="K183" s="36">
        <f>SUMIFS(СВЦЭМ!$E$39:$E$782,СВЦЭМ!$A$39:$A$782,$A183,СВЦЭМ!$B$39:$B$782,K$155)+'СЕТ СН'!$F$12</f>
        <v>86.707006719999995</v>
      </c>
      <c r="L183" s="36">
        <f>SUMIFS(СВЦЭМ!$E$39:$E$782,СВЦЭМ!$A$39:$A$782,$A183,СВЦЭМ!$B$39:$B$782,L$155)+'СЕТ СН'!$F$12</f>
        <v>85.941171120000007</v>
      </c>
      <c r="M183" s="36">
        <f>SUMIFS(СВЦЭМ!$E$39:$E$782,СВЦЭМ!$A$39:$A$782,$A183,СВЦЭМ!$B$39:$B$782,M$155)+'СЕТ СН'!$F$12</f>
        <v>86.632645019999998</v>
      </c>
      <c r="N183" s="36">
        <f>SUMIFS(СВЦЭМ!$E$39:$E$782,СВЦЭМ!$A$39:$A$782,$A183,СВЦЭМ!$B$39:$B$782,N$155)+'СЕТ СН'!$F$12</f>
        <v>86.46586241</v>
      </c>
      <c r="O183" s="36">
        <f>SUMIFS(СВЦЭМ!$E$39:$E$782,СВЦЭМ!$A$39:$A$782,$A183,СВЦЭМ!$B$39:$B$782,O$155)+'СЕТ СН'!$F$12</f>
        <v>87.158471590000005</v>
      </c>
      <c r="P183" s="36">
        <f>SUMIFS(СВЦЭМ!$E$39:$E$782,СВЦЭМ!$A$39:$A$782,$A183,СВЦЭМ!$B$39:$B$782,P$155)+'СЕТ СН'!$F$12</f>
        <v>87.639273419999995</v>
      </c>
      <c r="Q183" s="36">
        <f>SUMIFS(СВЦЭМ!$E$39:$E$782,СВЦЭМ!$A$39:$A$782,$A183,СВЦЭМ!$B$39:$B$782,Q$155)+'СЕТ СН'!$F$12</f>
        <v>87.992270340000005</v>
      </c>
      <c r="R183" s="36">
        <f>SUMIFS(СВЦЭМ!$E$39:$E$782,СВЦЭМ!$A$39:$A$782,$A183,СВЦЭМ!$B$39:$B$782,R$155)+'СЕТ СН'!$F$12</f>
        <v>87.704596559999999</v>
      </c>
      <c r="S183" s="36">
        <f>SUMIFS(СВЦЭМ!$E$39:$E$782,СВЦЭМ!$A$39:$A$782,$A183,СВЦЭМ!$B$39:$B$782,S$155)+'СЕТ СН'!$F$12</f>
        <v>85.756546279999995</v>
      </c>
      <c r="T183" s="36">
        <f>SUMIFS(СВЦЭМ!$E$39:$E$782,СВЦЭМ!$A$39:$A$782,$A183,СВЦЭМ!$B$39:$B$782,T$155)+'СЕТ СН'!$F$12</f>
        <v>83.728076270000003</v>
      </c>
      <c r="U183" s="36">
        <f>SUMIFS(СВЦЭМ!$E$39:$E$782,СВЦЭМ!$A$39:$A$782,$A183,СВЦЭМ!$B$39:$B$782,U$155)+'СЕТ СН'!$F$12</f>
        <v>84.829415729999994</v>
      </c>
      <c r="V183" s="36">
        <f>SUMIFS(СВЦЭМ!$E$39:$E$782,СВЦЭМ!$A$39:$A$782,$A183,СВЦЭМ!$B$39:$B$782,V$155)+'СЕТ СН'!$F$12</f>
        <v>85.970023269999999</v>
      </c>
      <c r="W183" s="36">
        <f>SUMIFS(СВЦЭМ!$E$39:$E$782,СВЦЭМ!$A$39:$A$782,$A183,СВЦЭМ!$B$39:$B$782,W$155)+'СЕТ СН'!$F$12</f>
        <v>86.957541489999997</v>
      </c>
      <c r="X183" s="36">
        <f>SUMIFS(СВЦЭМ!$E$39:$E$782,СВЦЭМ!$A$39:$A$782,$A183,СВЦЭМ!$B$39:$B$782,X$155)+'СЕТ СН'!$F$12</f>
        <v>87.513464310000003</v>
      </c>
      <c r="Y183" s="36">
        <f>SUMIFS(СВЦЭМ!$E$39:$E$782,СВЦЭМ!$A$39:$A$782,$A183,СВЦЭМ!$B$39:$B$782,Y$155)+'СЕТ СН'!$F$12</f>
        <v>88.195221430000004</v>
      </c>
    </row>
    <row r="184" spans="1:27" ht="15.75" x14ac:dyDescent="0.2">
      <c r="A184" s="35">
        <f t="shared" si="4"/>
        <v>45259</v>
      </c>
      <c r="B184" s="36">
        <f>SUMIFS(СВЦЭМ!$E$39:$E$782,СВЦЭМ!$A$39:$A$782,$A184,СВЦЭМ!$B$39:$B$782,B$155)+'СЕТ СН'!$F$12</f>
        <v>87.151218729999997</v>
      </c>
      <c r="C184" s="36">
        <f>SUMIFS(СВЦЭМ!$E$39:$E$782,СВЦЭМ!$A$39:$A$782,$A184,СВЦЭМ!$B$39:$B$782,C$155)+'СЕТ СН'!$F$12</f>
        <v>91.238850249999999</v>
      </c>
      <c r="D184" s="36">
        <f>SUMIFS(СВЦЭМ!$E$39:$E$782,СВЦЭМ!$A$39:$A$782,$A184,СВЦЭМ!$B$39:$B$782,D$155)+'СЕТ СН'!$F$12</f>
        <v>94.192732329999998</v>
      </c>
      <c r="E184" s="36">
        <f>SUMIFS(СВЦЭМ!$E$39:$E$782,СВЦЭМ!$A$39:$A$782,$A184,СВЦЭМ!$B$39:$B$782,E$155)+'СЕТ СН'!$F$12</f>
        <v>94.551436940000002</v>
      </c>
      <c r="F184" s="36">
        <f>SUMIFS(СВЦЭМ!$E$39:$E$782,СВЦЭМ!$A$39:$A$782,$A184,СВЦЭМ!$B$39:$B$782,F$155)+'СЕТ СН'!$F$12</f>
        <v>94.434370270000002</v>
      </c>
      <c r="G184" s="36">
        <f>SUMIFS(СВЦЭМ!$E$39:$E$782,СВЦЭМ!$A$39:$A$782,$A184,СВЦЭМ!$B$39:$B$782,G$155)+'СЕТ СН'!$F$12</f>
        <v>93.591687730000004</v>
      </c>
      <c r="H184" s="36">
        <f>SUMIFS(СВЦЭМ!$E$39:$E$782,СВЦЭМ!$A$39:$A$782,$A184,СВЦЭМ!$B$39:$B$782,H$155)+'СЕТ СН'!$F$12</f>
        <v>92.022809100000003</v>
      </c>
      <c r="I184" s="36">
        <f>SUMIFS(СВЦЭМ!$E$39:$E$782,СВЦЭМ!$A$39:$A$782,$A184,СВЦЭМ!$B$39:$B$782,I$155)+'СЕТ СН'!$F$12</f>
        <v>89.285214479999993</v>
      </c>
      <c r="J184" s="36">
        <f>SUMIFS(СВЦЭМ!$E$39:$E$782,СВЦЭМ!$A$39:$A$782,$A184,СВЦЭМ!$B$39:$B$782,J$155)+'СЕТ СН'!$F$12</f>
        <v>87.771761769999998</v>
      </c>
      <c r="K184" s="36">
        <f>SUMIFS(СВЦЭМ!$E$39:$E$782,СВЦЭМ!$A$39:$A$782,$A184,СВЦЭМ!$B$39:$B$782,K$155)+'СЕТ СН'!$F$12</f>
        <v>86.418111940000003</v>
      </c>
      <c r="L184" s="36">
        <f>SUMIFS(СВЦЭМ!$E$39:$E$782,СВЦЭМ!$A$39:$A$782,$A184,СВЦЭМ!$B$39:$B$782,L$155)+'СЕТ СН'!$F$12</f>
        <v>86.081669980000001</v>
      </c>
      <c r="M184" s="36">
        <f>SUMIFS(СВЦЭМ!$E$39:$E$782,СВЦЭМ!$A$39:$A$782,$A184,СВЦЭМ!$B$39:$B$782,M$155)+'СЕТ СН'!$F$12</f>
        <v>86.208336739999993</v>
      </c>
      <c r="N184" s="36">
        <f>SUMIFS(СВЦЭМ!$E$39:$E$782,СВЦЭМ!$A$39:$A$782,$A184,СВЦЭМ!$B$39:$B$782,N$155)+'СЕТ СН'!$F$12</f>
        <v>87.043017669999998</v>
      </c>
      <c r="O184" s="36">
        <f>SUMIFS(СВЦЭМ!$E$39:$E$782,СВЦЭМ!$A$39:$A$782,$A184,СВЦЭМ!$B$39:$B$782,O$155)+'СЕТ СН'!$F$12</f>
        <v>88.080712770000005</v>
      </c>
      <c r="P184" s="36">
        <f>SUMIFS(СВЦЭМ!$E$39:$E$782,СВЦЭМ!$A$39:$A$782,$A184,СВЦЭМ!$B$39:$B$782,P$155)+'СЕТ СН'!$F$12</f>
        <v>88.108589179999996</v>
      </c>
      <c r="Q184" s="36">
        <f>SUMIFS(СВЦЭМ!$E$39:$E$782,СВЦЭМ!$A$39:$A$782,$A184,СВЦЭМ!$B$39:$B$782,Q$155)+'СЕТ СН'!$F$12</f>
        <v>88.509711659999994</v>
      </c>
      <c r="R184" s="36">
        <f>SUMIFS(СВЦЭМ!$E$39:$E$782,СВЦЭМ!$A$39:$A$782,$A184,СВЦЭМ!$B$39:$B$782,R$155)+'СЕТ СН'!$F$12</f>
        <v>88.345932410000003</v>
      </c>
      <c r="S184" s="36">
        <f>SUMIFS(СВЦЭМ!$E$39:$E$782,СВЦЭМ!$A$39:$A$782,$A184,СВЦЭМ!$B$39:$B$782,S$155)+'СЕТ СН'!$F$12</f>
        <v>86.240720469999999</v>
      </c>
      <c r="T184" s="36">
        <f>SUMIFS(СВЦЭМ!$E$39:$E$782,СВЦЭМ!$A$39:$A$782,$A184,СВЦЭМ!$B$39:$B$782,T$155)+'СЕТ СН'!$F$12</f>
        <v>83.447097200000002</v>
      </c>
      <c r="U184" s="36">
        <f>SUMIFS(СВЦЭМ!$E$39:$E$782,СВЦЭМ!$A$39:$A$782,$A184,СВЦЭМ!$B$39:$B$782,U$155)+'СЕТ СН'!$F$12</f>
        <v>84.576995760000003</v>
      </c>
      <c r="V184" s="36">
        <f>SUMIFS(СВЦЭМ!$E$39:$E$782,СВЦЭМ!$A$39:$A$782,$A184,СВЦЭМ!$B$39:$B$782,V$155)+'СЕТ СН'!$F$12</f>
        <v>85.83832563</v>
      </c>
      <c r="W184" s="36">
        <f>SUMIFS(СВЦЭМ!$E$39:$E$782,СВЦЭМ!$A$39:$A$782,$A184,СВЦЭМ!$B$39:$B$782,W$155)+'СЕТ СН'!$F$12</f>
        <v>86.397040050000001</v>
      </c>
      <c r="X184" s="36">
        <f>SUMIFS(СВЦЭМ!$E$39:$E$782,СВЦЭМ!$A$39:$A$782,$A184,СВЦЭМ!$B$39:$B$782,X$155)+'СЕТ СН'!$F$12</f>
        <v>88.235792410000002</v>
      </c>
      <c r="Y184" s="36">
        <f>SUMIFS(СВЦЭМ!$E$39:$E$782,СВЦЭМ!$A$39:$A$782,$A184,СВЦЭМ!$B$39:$B$782,Y$155)+'СЕТ СН'!$F$12</f>
        <v>89.67053894</v>
      </c>
    </row>
    <row r="185" spans="1:27" ht="15.75" x14ac:dyDescent="0.2">
      <c r="A185" s="35">
        <f t="shared" si="4"/>
        <v>45260</v>
      </c>
      <c r="B185" s="36">
        <f>SUMIFS(СВЦЭМ!$E$39:$E$782,СВЦЭМ!$A$39:$A$782,$A185,СВЦЭМ!$B$39:$B$782,B$155)+'СЕТ СН'!$F$12</f>
        <v>91.778781780000003</v>
      </c>
      <c r="C185" s="36">
        <f>SUMIFS(СВЦЭМ!$E$39:$E$782,СВЦЭМ!$A$39:$A$782,$A185,СВЦЭМ!$B$39:$B$782,C$155)+'СЕТ СН'!$F$12</f>
        <v>93.566626130000003</v>
      </c>
      <c r="D185" s="36">
        <f>SUMIFS(СВЦЭМ!$E$39:$E$782,СВЦЭМ!$A$39:$A$782,$A185,СВЦЭМ!$B$39:$B$782,D$155)+'СЕТ СН'!$F$12</f>
        <v>95.450660549999995</v>
      </c>
      <c r="E185" s="36">
        <f>SUMIFS(СВЦЭМ!$E$39:$E$782,СВЦЭМ!$A$39:$A$782,$A185,СВЦЭМ!$B$39:$B$782,E$155)+'СЕТ СН'!$F$12</f>
        <v>95.119865399999995</v>
      </c>
      <c r="F185" s="36">
        <f>SUMIFS(СВЦЭМ!$E$39:$E$782,СВЦЭМ!$A$39:$A$782,$A185,СВЦЭМ!$B$39:$B$782,F$155)+'СЕТ СН'!$F$12</f>
        <v>95.341226019999993</v>
      </c>
      <c r="G185" s="36">
        <f>SUMIFS(СВЦЭМ!$E$39:$E$782,СВЦЭМ!$A$39:$A$782,$A185,СВЦЭМ!$B$39:$B$782,G$155)+'СЕТ СН'!$F$12</f>
        <v>95.323394129999997</v>
      </c>
      <c r="H185" s="36">
        <f>SUMIFS(СВЦЭМ!$E$39:$E$782,СВЦЭМ!$A$39:$A$782,$A185,СВЦЭМ!$B$39:$B$782,H$155)+'СЕТ СН'!$F$12</f>
        <v>92.361416129999995</v>
      </c>
      <c r="I185" s="36">
        <f>SUMIFS(СВЦЭМ!$E$39:$E$782,СВЦЭМ!$A$39:$A$782,$A185,СВЦЭМ!$B$39:$B$782,I$155)+'СЕТ СН'!$F$12</f>
        <v>90.235909169999999</v>
      </c>
      <c r="J185" s="36">
        <f>SUMIFS(СВЦЭМ!$E$39:$E$782,СВЦЭМ!$A$39:$A$782,$A185,СВЦЭМ!$B$39:$B$782,J$155)+'СЕТ СН'!$F$12</f>
        <v>87.557901169999994</v>
      </c>
      <c r="K185" s="36">
        <f>SUMIFS(СВЦЭМ!$E$39:$E$782,СВЦЭМ!$A$39:$A$782,$A185,СВЦЭМ!$B$39:$B$782,K$155)+'СЕТ СН'!$F$12</f>
        <v>86.343481940000004</v>
      </c>
      <c r="L185" s="36">
        <f>SUMIFS(СВЦЭМ!$E$39:$E$782,СВЦЭМ!$A$39:$A$782,$A185,СВЦЭМ!$B$39:$B$782,L$155)+'СЕТ СН'!$F$12</f>
        <v>85.528019630000003</v>
      </c>
      <c r="M185" s="36">
        <f>SUMIFS(СВЦЭМ!$E$39:$E$782,СВЦЭМ!$A$39:$A$782,$A185,СВЦЭМ!$B$39:$B$782,M$155)+'СЕТ СН'!$F$12</f>
        <v>86.153390799999997</v>
      </c>
      <c r="N185" s="36">
        <f>SUMIFS(СВЦЭМ!$E$39:$E$782,СВЦЭМ!$A$39:$A$782,$A185,СВЦЭМ!$B$39:$B$782,N$155)+'СЕТ СН'!$F$12</f>
        <v>87.033622350000002</v>
      </c>
      <c r="O185" s="36">
        <f>SUMIFS(СВЦЭМ!$E$39:$E$782,СВЦЭМ!$A$39:$A$782,$A185,СВЦЭМ!$B$39:$B$782,O$155)+'СЕТ СН'!$F$12</f>
        <v>86.853888069999996</v>
      </c>
      <c r="P185" s="36">
        <f>SUMIFS(СВЦЭМ!$E$39:$E$782,СВЦЭМ!$A$39:$A$782,$A185,СВЦЭМ!$B$39:$B$782,P$155)+'СЕТ СН'!$F$12</f>
        <v>87.20946515</v>
      </c>
      <c r="Q185" s="36">
        <f>SUMIFS(СВЦЭМ!$E$39:$E$782,СВЦЭМ!$A$39:$A$782,$A185,СВЦЭМ!$B$39:$B$782,Q$155)+'СЕТ СН'!$F$12</f>
        <v>88.574448739999994</v>
      </c>
      <c r="R185" s="36">
        <f>SUMIFS(СВЦЭМ!$E$39:$E$782,СВЦЭМ!$A$39:$A$782,$A185,СВЦЭМ!$B$39:$B$782,R$155)+'СЕТ СН'!$F$12</f>
        <v>87.901568400000002</v>
      </c>
      <c r="S185" s="36">
        <f>SUMIFS(СВЦЭМ!$E$39:$E$782,СВЦЭМ!$A$39:$A$782,$A185,СВЦЭМ!$B$39:$B$782,S$155)+'СЕТ СН'!$F$12</f>
        <v>85.640596279999997</v>
      </c>
      <c r="T185" s="36">
        <f>SUMIFS(СВЦЭМ!$E$39:$E$782,СВЦЭМ!$A$39:$A$782,$A185,СВЦЭМ!$B$39:$B$782,T$155)+'СЕТ СН'!$F$12</f>
        <v>83.388428320000003</v>
      </c>
      <c r="U185" s="36">
        <f>SUMIFS(СВЦЭМ!$E$39:$E$782,СВЦЭМ!$A$39:$A$782,$A185,СВЦЭМ!$B$39:$B$782,U$155)+'СЕТ СН'!$F$12</f>
        <v>84.760500629999996</v>
      </c>
      <c r="V185" s="36">
        <f>SUMIFS(СВЦЭМ!$E$39:$E$782,СВЦЭМ!$A$39:$A$782,$A185,СВЦЭМ!$B$39:$B$782,V$155)+'СЕТ СН'!$F$12</f>
        <v>86.248696460000005</v>
      </c>
      <c r="W185" s="36">
        <f>SUMIFS(СВЦЭМ!$E$39:$E$782,СВЦЭМ!$A$39:$A$782,$A185,СВЦЭМ!$B$39:$B$782,W$155)+'СЕТ СН'!$F$12</f>
        <v>87.301679179999994</v>
      </c>
      <c r="X185" s="36">
        <f>SUMIFS(СВЦЭМ!$E$39:$E$782,СВЦЭМ!$A$39:$A$782,$A185,СВЦЭМ!$B$39:$B$782,X$155)+'СЕТ СН'!$F$12</f>
        <v>89.011771679999995</v>
      </c>
      <c r="Y185" s="36">
        <f>SUMIFS(СВЦЭМ!$E$39:$E$782,СВЦЭМ!$A$39:$A$782,$A185,СВЦЭМ!$B$39:$B$782,Y$155)+'СЕТ СН'!$F$12</f>
        <v>91.057764430000006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СН'!$F$12</f>
        <v>106.23443166</v>
      </c>
      <c r="C191" s="36">
        <f>SUMIFS(СВЦЭМ!$F$39:$F$782,СВЦЭМ!$A$39:$A$782,$A191,СВЦЭМ!$B$39:$B$782,C$190)+'СЕТ СН'!$F$12</f>
        <v>102.46173955</v>
      </c>
      <c r="D191" s="36">
        <f>SUMIFS(СВЦЭМ!$F$39:$F$782,СВЦЭМ!$A$39:$A$782,$A191,СВЦЭМ!$B$39:$B$782,D$190)+'СЕТ СН'!$F$12</f>
        <v>106.70476134</v>
      </c>
      <c r="E191" s="36">
        <f>SUMIFS(СВЦЭМ!$F$39:$F$782,СВЦЭМ!$A$39:$A$782,$A191,СВЦЭМ!$B$39:$B$782,E$190)+'СЕТ СН'!$F$12</f>
        <v>105.87911985</v>
      </c>
      <c r="F191" s="36">
        <f>SUMIFS(СВЦЭМ!$F$39:$F$782,СВЦЭМ!$A$39:$A$782,$A191,СВЦЭМ!$B$39:$B$782,F$190)+'СЕТ СН'!$F$12</f>
        <v>106.42736167</v>
      </c>
      <c r="G191" s="36">
        <f>SUMIFS(СВЦЭМ!$F$39:$F$782,СВЦЭМ!$A$39:$A$782,$A191,СВЦЭМ!$B$39:$B$782,G$190)+'СЕТ СН'!$F$12</f>
        <v>106.32780150000001</v>
      </c>
      <c r="H191" s="36">
        <f>SUMIFS(СВЦЭМ!$F$39:$F$782,СВЦЭМ!$A$39:$A$782,$A191,СВЦЭМ!$B$39:$B$782,H$190)+'СЕТ СН'!$F$12</f>
        <v>102.64772825999999</v>
      </c>
      <c r="I191" s="36">
        <f>SUMIFS(СВЦЭМ!$F$39:$F$782,СВЦЭМ!$A$39:$A$782,$A191,СВЦЭМ!$B$39:$B$782,I$190)+'СЕТ СН'!$F$12</f>
        <v>98.800650320000003</v>
      </c>
      <c r="J191" s="36">
        <f>SUMIFS(СВЦЭМ!$F$39:$F$782,СВЦЭМ!$A$39:$A$782,$A191,СВЦЭМ!$B$39:$B$782,J$190)+'СЕТ СН'!$F$12</f>
        <v>96.862651679999999</v>
      </c>
      <c r="K191" s="36">
        <f>SUMIFS(СВЦЭМ!$F$39:$F$782,СВЦЭМ!$A$39:$A$782,$A191,СВЦЭМ!$B$39:$B$782,K$190)+'СЕТ СН'!$F$12</f>
        <v>94.831749400000007</v>
      </c>
      <c r="L191" s="36">
        <f>SUMIFS(СВЦЭМ!$F$39:$F$782,СВЦЭМ!$A$39:$A$782,$A191,СВЦЭМ!$B$39:$B$782,L$190)+'СЕТ СН'!$F$12</f>
        <v>95.515363300000004</v>
      </c>
      <c r="M191" s="36">
        <f>SUMIFS(СВЦЭМ!$F$39:$F$782,СВЦЭМ!$A$39:$A$782,$A191,СВЦЭМ!$B$39:$B$782,M$190)+'СЕТ СН'!$F$12</f>
        <v>95.110973520000002</v>
      </c>
      <c r="N191" s="36">
        <f>SUMIFS(СВЦЭМ!$F$39:$F$782,СВЦЭМ!$A$39:$A$782,$A191,СВЦЭМ!$B$39:$B$782,N$190)+'СЕТ СН'!$F$12</f>
        <v>96.465643380000003</v>
      </c>
      <c r="O191" s="36">
        <f>SUMIFS(СВЦЭМ!$F$39:$F$782,СВЦЭМ!$A$39:$A$782,$A191,СВЦЭМ!$B$39:$B$782,O$190)+'СЕТ СН'!$F$12</f>
        <v>96.306538169999996</v>
      </c>
      <c r="P191" s="36">
        <f>SUMIFS(СВЦЭМ!$F$39:$F$782,СВЦЭМ!$A$39:$A$782,$A191,СВЦЭМ!$B$39:$B$782,P$190)+'СЕТ СН'!$F$12</f>
        <v>96.615162830000003</v>
      </c>
      <c r="Q191" s="36">
        <f>SUMIFS(СВЦЭМ!$F$39:$F$782,СВЦЭМ!$A$39:$A$782,$A191,СВЦЭМ!$B$39:$B$782,Q$190)+'СЕТ СН'!$F$12</f>
        <v>97.254257190000004</v>
      </c>
      <c r="R191" s="36">
        <f>SUMIFS(СВЦЭМ!$F$39:$F$782,СВЦЭМ!$A$39:$A$782,$A191,СВЦЭМ!$B$39:$B$782,R$190)+'СЕТ СН'!$F$12</f>
        <v>97.337971409999994</v>
      </c>
      <c r="S191" s="36">
        <f>SUMIFS(СВЦЭМ!$F$39:$F$782,СВЦЭМ!$A$39:$A$782,$A191,СВЦЭМ!$B$39:$B$782,S$190)+'СЕТ СН'!$F$12</f>
        <v>95.92547012</v>
      </c>
      <c r="T191" s="36">
        <f>SUMIFS(СВЦЭМ!$F$39:$F$782,СВЦЭМ!$A$39:$A$782,$A191,СВЦЭМ!$B$39:$B$782,T$190)+'СЕТ СН'!$F$12</f>
        <v>92.684022130000002</v>
      </c>
      <c r="U191" s="36">
        <f>SUMIFS(СВЦЭМ!$F$39:$F$782,СВЦЭМ!$A$39:$A$782,$A191,СВЦЭМ!$B$39:$B$782,U$190)+'СЕТ СН'!$F$12</f>
        <v>91.671423189999999</v>
      </c>
      <c r="V191" s="36">
        <f>SUMIFS(СВЦЭМ!$F$39:$F$782,СВЦЭМ!$A$39:$A$782,$A191,СВЦЭМ!$B$39:$B$782,V$190)+'СЕТ СН'!$F$12</f>
        <v>92.927926589999998</v>
      </c>
      <c r="W191" s="36">
        <f>SUMIFS(СВЦЭМ!$F$39:$F$782,СВЦЭМ!$A$39:$A$782,$A191,СВЦЭМ!$B$39:$B$782,W$190)+'СЕТ СН'!$F$12</f>
        <v>93.504899980000005</v>
      </c>
      <c r="X191" s="36">
        <f>SUMIFS(СВЦЭМ!$F$39:$F$782,СВЦЭМ!$A$39:$A$782,$A191,СВЦЭМ!$B$39:$B$782,X$190)+'СЕТ СН'!$F$12</f>
        <v>95.484130480000005</v>
      </c>
      <c r="Y191" s="36">
        <f>SUMIFS(СВЦЭМ!$F$39:$F$782,СВЦЭМ!$A$39:$A$782,$A191,СВЦЭМ!$B$39:$B$782,Y$190)+'СЕТ СН'!$F$12</f>
        <v>98.249090240000001</v>
      </c>
      <c r="AA191" s="45"/>
    </row>
    <row r="192" spans="1:27" ht="15.75" x14ac:dyDescent="0.2">
      <c r="A192" s="35">
        <f>A191+1</f>
        <v>45232</v>
      </c>
      <c r="B192" s="36">
        <f>SUMIFS(СВЦЭМ!$F$39:$F$782,СВЦЭМ!$A$39:$A$782,$A192,СВЦЭМ!$B$39:$B$782,B$190)+'СЕТ СН'!$F$12</f>
        <v>98.308864819999997</v>
      </c>
      <c r="C192" s="36">
        <f>SUMIFS(СВЦЭМ!$F$39:$F$782,СВЦЭМ!$A$39:$A$782,$A192,СВЦЭМ!$B$39:$B$782,C$190)+'СЕТ СН'!$F$12</f>
        <v>101.17252474</v>
      </c>
      <c r="D192" s="36">
        <f>SUMIFS(СВЦЭМ!$F$39:$F$782,СВЦЭМ!$A$39:$A$782,$A192,СВЦЭМ!$B$39:$B$782,D$190)+'СЕТ СН'!$F$12</f>
        <v>104.39823059</v>
      </c>
      <c r="E192" s="36">
        <f>SUMIFS(СВЦЭМ!$F$39:$F$782,СВЦЭМ!$A$39:$A$782,$A192,СВЦЭМ!$B$39:$B$782,E$190)+'СЕТ СН'!$F$12</f>
        <v>104.01140854000001</v>
      </c>
      <c r="F192" s="36">
        <f>SUMIFS(СВЦЭМ!$F$39:$F$782,СВЦЭМ!$A$39:$A$782,$A192,СВЦЭМ!$B$39:$B$782,F$190)+'СЕТ СН'!$F$12</f>
        <v>103.74992888</v>
      </c>
      <c r="G192" s="36">
        <f>SUMIFS(СВЦЭМ!$F$39:$F$782,СВЦЭМ!$A$39:$A$782,$A192,СВЦЭМ!$B$39:$B$782,G$190)+'СЕТ СН'!$F$12</f>
        <v>103.29249273000001</v>
      </c>
      <c r="H192" s="36">
        <f>SUMIFS(СВЦЭМ!$F$39:$F$782,СВЦЭМ!$A$39:$A$782,$A192,СВЦЭМ!$B$39:$B$782,H$190)+'СЕТ СН'!$F$12</f>
        <v>99.588168940000003</v>
      </c>
      <c r="I192" s="36">
        <f>SUMIFS(СВЦЭМ!$F$39:$F$782,СВЦЭМ!$A$39:$A$782,$A192,СВЦЭМ!$B$39:$B$782,I$190)+'СЕТ СН'!$F$12</f>
        <v>95.021605719999997</v>
      </c>
      <c r="J192" s="36">
        <f>SUMIFS(СВЦЭМ!$F$39:$F$782,СВЦЭМ!$A$39:$A$782,$A192,СВЦЭМ!$B$39:$B$782,J$190)+'СЕТ СН'!$F$12</f>
        <v>92.334227130000002</v>
      </c>
      <c r="K192" s="36">
        <f>SUMIFS(СВЦЭМ!$F$39:$F$782,СВЦЭМ!$A$39:$A$782,$A192,СВЦЭМ!$B$39:$B$782,K$190)+'СЕТ СН'!$F$12</f>
        <v>89.865829680000004</v>
      </c>
      <c r="L192" s="36">
        <f>SUMIFS(СВЦЭМ!$F$39:$F$782,СВЦЭМ!$A$39:$A$782,$A192,СВЦЭМ!$B$39:$B$782,L$190)+'СЕТ СН'!$F$12</f>
        <v>89.919681560000001</v>
      </c>
      <c r="M192" s="36">
        <f>SUMIFS(СВЦЭМ!$F$39:$F$782,СВЦЭМ!$A$39:$A$782,$A192,СВЦЭМ!$B$39:$B$782,M$190)+'СЕТ СН'!$F$12</f>
        <v>90.789180939999994</v>
      </c>
      <c r="N192" s="36">
        <f>SUMIFS(СВЦЭМ!$F$39:$F$782,СВЦЭМ!$A$39:$A$782,$A192,СВЦЭМ!$B$39:$B$782,N$190)+'СЕТ СН'!$F$12</f>
        <v>92.312438099999994</v>
      </c>
      <c r="O192" s="36">
        <f>SUMIFS(СВЦЭМ!$F$39:$F$782,СВЦЭМ!$A$39:$A$782,$A192,СВЦЭМ!$B$39:$B$782,O$190)+'СЕТ СН'!$F$12</f>
        <v>92.293598340000003</v>
      </c>
      <c r="P192" s="36">
        <f>SUMIFS(СВЦЭМ!$F$39:$F$782,СВЦЭМ!$A$39:$A$782,$A192,СВЦЭМ!$B$39:$B$782,P$190)+'СЕТ СН'!$F$12</f>
        <v>92.538682379999997</v>
      </c>
      <c r="Q192" s="36">
        <f>SUMIFS(СВЦЭМ!$F$39:$F$782,СВЦЭМ!$A$39:$A$782,$A192,СВЦЭМ!$B$39:$B$782,Q$190)+'СЕТ СН'!$F$12</f>
        <v>93.060618509999998</v>
      </c>
      <c r="R192" s="36">
        <f>SUMIFS(СВЦЭМ!$F$39:$F$782,СВЦЭМ!$A$39:$A$782,$A192,СВЦЭМ!$B$39:$B$782,R$190)+'СЕТ СН'!$F$12</f>
        <v>92.894558050000001</v>
      </c>
      <c r="S192" s="36">
        <f>SUMIFS(СВЦЭМ!$F$39:$F$782,СВЦЭМ!$A$39:$A$782,$A192,СВЦЭМ!$B$39:$B$782,S$190)+'СЕТ СН'!$F$12</f>
        <v>91.899336939999998</v>
      </c>
      <c r="T192" s="36">
        <f>SUMIFS(СВЦЭМ!$F$39:$F$782,СВЦЭМ!$A$39:$A$782,$A192,СВЦЭМ!$B$39:$B$782,T$190)+'СЕТ СН'!$F$12</f>
        <v>88.574774090000005</v>
      </c>
      <c r="U192" s="36">
        <f>SUMIFS(СВЦЭМ!$F$39:$F$782,СВЦЭМ!$A$39:$A$782,$A192,СВЦЭМ!$B$39:$B$782,U$190)+'СЕТ СН'!$F$12</f>
        <v>87.533825930000006</v>
      </c>
      <c r="V192" s="36">
        <f>SUMIFS(СВЦЭМ!$F$39:$F$782,СВЦЭМ!$A$39:$A$782,$A192,СВЦЭМ!$B$39:$B$782,V$190)+'СЕТ СН'!$F$12</f>
        <v>88.605660689999993</v>
      </c>
      <c r="W192" s="36">
        <f>SUMIFS(СВЦЭМ!$F$39:$F$782,СВЦЭМ!$A$39:$A$782,$A192,СВЦЭМ!$B$39:$B$782,W$190)+'СЕТ СН'!$F$12</f>
        <v>89.912817799999999</v>
      </c>
      <c r="X192" s="36">
        <f>SUMIFS(СВЦЭМ!$F$39:$F$782,СВЦЭМ!$A$39:$A$782,$A192,СВЦЭМ!$B$39:$B$782,X$190)+'СЕТ СН'!$F$12</f>
        <v>92.450636399999993</v>
      </c>
      <c r="Y192" s="36">
        <f>SUMIFS(СВЦЭМ!$F$39:$F$782,СВЦЭМ!$A$39:$A$782,$A192,СВЦЭМ!$B$39:$B$782,Y$190)+'СЕТ СН'!$F$12</f>
        <v>95.452043149999994</v>
      </c>
    </row>
    <row r="193" spans="1:25" ht="15.75" x14ac:dyDescent="0.2">
      <c r="A193" s="35">
        <f t="shared" ref="A193:A220" si="5">A192+1</f>
        <v>45233</v>
      </c>
      <c r="B193" s="36">
        <f>SUMIFS(СВЦЭМ!$F$39:$F$782,СВЦЭМ!$A$39:$A$782,$A193,СВЦЭМ!$B$39:$B$782,B$190)+'СЕТ СН'!$F$12</f>
        <v>97.458435109999996</v>
      </c>
      <c r="C193" s="36">
        <f>SUMIFS(СВЦЭМ!$F$39:$F$782,СВЦЭМ!$A$39:$A$782,$A193,СВЦЭМ!$B$39:$B$782,C$190)+'СЕТ СН'!$F$12</f>
        <v>100.26037733</v>
      </c>
      <c r="D193" s="36">
        <f>SUMIFS(СВЦЭМ!$F$39:$F$782,СВЦЭМ!$A$39:$A$782,$A193,СВЦЭМ!$B$39:$B$782,D$190)+'СЕТ СН'!$F$12</f>
        <v>102.02601017000001</v>
      </c>
      <c r="E193" s="36">
        <f>SUMIFS(СВЦЭМ!$F$39:$F$782,СВЦЭМ!$A$39:$A$782,$A193,СВЦЭМ!$B$39:$B$782,E$190)+'СЕТ СН'!$F$12</f>
        <v>103.61927987</v>
      </c>
      <c r="F193" s="36">
        <f>SUMIFS(СВЦЭМ!$F$39:$F$782,СВЦЭМ!$A$39:$A$782,$A193,СВЦЭМ!$B$39:$B$782,F$190)+'СЕТ СН'!$F$12</f>
        <v>104.46642505</v>
      </c>
      <c r="G193" s="36">
        <f>SUMIFS(СВЦЭМ!$F$39:$F$782,СВЦЭМ!$A$39:$A$782,$A193,СВЦЭМ!$B$39:$B$782,G$190)+'СЕТ СН'!$F$12</f>
        <v>103.79852071000001</v>
      </c>
      <c r="H193" s="36">
        <f>SUMIFS(СВЦЭМ!$F$39:$F$782,СВЦЭМ!$A$39:$A$782,$A193,СВЦЭМ!$B$39:$B$782,H$190)+'СЕТ СН'!$F$12</f>
        <v>100.39230348</v>
      </c>
      <c r="I193" s="36">
        <f>SUMIFS(СВЦЭМ!$F$39:$F$782,СВЦЭМ!$A$39:$A$782,$A193,СВЦЭМ!$B$39:$B$782,I$190)+'СЕТ СН'!$F$12</f>
        <v>96.375555230000003</v>
      </c>
      <c r="J193" s="36">
        <f>SUMIFS(СВЦЭМ!$F$39:$F$782,СВЦЭМ!$A$39:$A$782,$A193,СВЦЭМ!$B$39:$B$782,J$190)+'СЕТ СН'!$F$12</f>
        <v>94.385477530000003</v>
      </c>
      <c r="K193" s="36">
        <f>SUMIFS(СВЦЭМ!$F$39:$F$782,СВЦЭМ!$A$39:$A$782,$A193,СВЦЭМ!$B$39:$B$782,K$190)+'СЕТ СН'!$F$12</f>
        <v>92.100073289999997</v>
      </c>
      <c r="L193" s="36">
        <f>SUMIFS(СВЦЭМ!$F$39:$F$782,СВЦЭМ!$A$39:$A$782,$A193,СВЦЭМ!$B$39:$B$782,L$190)+'СЕТ СН'!$F$12</f>
        <v>93.221439239999995</v>
      </c>
      <c r="M193" s="36">
        <f>SUMIFS(СВЦЭМ!$F$39:$F$782,СВЦЭМ!$A$39:$A$782,$A193,СВЦЭМ!$B$39:$B$782,M$190)+'СЕТ СН'!$F$12</f>
        <v>93.700991549999998</v>
      </c>
      <c r="N193" s="36">
        <f>SUMIFS(СВЦЭМ!$F$39:$F$782,СВЦЭМ!$A$39:$A$782,$A193,СВЦЭМ!$B$39:$B$782,N$190)+'СЕТ СН'!$F$12</f>
        <v>95.616719020000005</v>
      </c>
      <c r="O193" s="36">
        <f>SUMIFS(СВЦЭМ!$F$39:$F$782,СВЦЭМ!$A$39:$A$782,$A193,СВЦЭМ!$B$39:$B$782,O$190)+'СЕТ СН'!$F$12</f>
        <v>94.84113155</v>
      </c>
      <c r="P193" s="36">
        <f>SUMIFS(СВЦЭМ!$F$39:$F$782,СВЦЭМ!$A$39:$A$782,$A193,СВЦЭМ!$B$39:$B$782,P$190)+'СЕТ СН'!$F$12</f>
        <v>94.737648910000004</v>
      </c>
      <c r="Q193" s="36">
        <f>SUMIFS(СВЦЭМ!$F$39:$F$782,СВЦЭМ!$A$39:$A$782,$A193,СВЦЭМ!$B$39:$B$782,Q$190)+'СЕТ СН'!$F$12</f>
        <v>94.900689319999998</v>
      </c>
      <c r="R193" s="36">
        <f>SUMIFS(СВЦЭМ!$F$39:$F$782,СВЦЭМ!$A$39:$A$782,$A193,СВЦЭМ!$B$39:$B$782,R$190)+'СЕТ СН'!$F$12</f>
        <v>95.005821319999995</v>
      </c>
      <c r="S193" s="36">
        <f>SUMIFS(СВЦЭМ!$F$39:$F$782,СВЦЭМ!$A$39:$A$782,$A193,СВЦЭМ!$B$39:$B$782,S$190)+'СЕТ СН'!$F$12</f>
        <v>93.247830129999997</v>
      </c>
      <c r="T193" s="36">
        <f>SUMIFS(СВЦЭМ!$F$39:$F$782,СВЦЭМ!$A$39:$A$782,$A193,СВЦЭМ!$B$39:$B$782,T$190)+'СЕТ СН'!$F$12</f>
        <v>89.968981479999997</v>
      </c>
      <c r="U193" s="36">
        <f>SUMIFS(СВЦЭМ!$F$39:$F$782,СВЦЭМ!$A$39:$A$782,$A193,СВЦЭМ!$B$39:$B$782,U$190)+'СЕТ СН'!$F$12</f>
        <v>88.511902250000006</v>
      </c>
      <c r="V193" s="36">
        <f>SUMIFS(СВЦЭМ!$F$39:$F$782,СВЦЭМ!$A$39:$A$782,$A193,СВЦЭМ!$B$39:$B$782,V$190)+'СЕТ СН'!$F$12</f>
        <v>90.049314210000006</v>
      </c>
      <c r="W193" s="36">
        <f>SUMIFS(СВЦЭМ!$F$39:$F$782,СВЦЭМ!$A$39:$A$782,$A193,СВЦЭМ!$B$39:$B$782,W$190)+'СЕТ СН'!$F$12</f>
        <v>90.455942609999994</v>
      </c>
      <c r="X193" s="36">
        <f>SUMIFS(СВЦЭМ!$F$39:$F$782,СВЦЭМ!$A$39:$A$782,$A193,СВЦЭМ!$B$39:$B$782,X$190)+'СЕТ СН'!$F$12</f>
        <v>93.081842929999993</v>
      </c>
      <c r="Y193" s="36">
        <f>SUMIFS(СВЦЭМ!$F$39:$F$782,СВЦЭМ!$A$39:$A$782,$A193,СВЦЭМ!$B$39:$B$782,Y$190)+'СЕТ СН'!$F$12</f>
        <v>99.593877590000005</v>
      </c>
    </row>
    <row r="194" spans="1:25" ht="15.75" x14ac:dyDescent="0.2">
      <c r="A194" s="35">
        <f t="shared" si="5"/>
        <v>45234</v>
      </c>
      <c r="B194" s="36">
        <f>SUMIFS(СВЦЭМ!$F$39:$F$782,СВЦЭМ!$A$39:$A$782,$A194,СВЦЭМ!$B$39:$B$782,B$190)+'СЕТ СН'!$F$12</f>
        <v>89.304747539999994</v>
      </c>
      <c r="C194" s="36">
        <f>SUMIFS(СВЦЭМ!$F$39:$F$782,СВЦЭМ!$A$39:$A$782,$A194,СВЦЭМ!$B$39:$B$782,C$190)+'СЕТ СН'!$F$12</f>
        <v>92.602313420000002</v>
      </c>
      <c r="D194" s="36">
        <f>SUMIFS(СВЦЭМ!$F$39:$F$782,СВЦЭМ!$A$39:$A$782,$A194,СВЦЭМ!$B$39:$B$782,D$190)+'СЕТ СН'!$F$12</f>
        <v>96.463637259999999</v>
      </c>
      <c r="E194" s="36">
        <f>SUMIFS(СВЦЭМ!$F$39:$F$782,СВЦЭМ!$A$39:$A$782,$A194,СВЦЭМ!$B$39:$B$782,E$190)+'СЕТ СН'!$F$12</f>
        <v>97.470299729999994</v>
      </c>
      <c r="F194" s="36">
        <f>SUMIFS(СВЦЭМ!$F$39:$F$782,СВЦЭМ!$A$39:$A$782,$A194,СВЦЭМ!$B$39:$B$782,F$190)+'СЕТ СН'!$F$12</f>
        <v>97.641405739999996</v>
      </c>
      <c r="G194" s="36">
        <f>SUMIFS(СВЦЭМ!$F$39:$F$782,СВЦЭМ!$A$39:$A$782,$A194,СВЦЭМ!$B$39:$B$782,G$190)+'СЕТ СН'!$F$12</f>
        <v>97.658513830000004</v>
      </c>
      <c r="H194" s="36">
        <f>SUMIFS(СВЦЭМ!$F$39:$F$782,СВЦЭМ!$A$39:$A$782,$A194,СВЦЭМ!$B$39:$B$782,H$190)+'СЕТ СН'!$F$12</f>
        <v>97.018608920000005</v>
      </c>
      <c r="I194" s="36">
        <f>SUMIFS(СВЦЭМ!$F$39:$F$782,СВЦЭМ!$A$39:$A$782,$A194,СВЦЭМ!$B$39:$B$782,I$190)+'СЕТ СН'!$F$12</f>
        <v>91.345988109999993</v>
      </c>
      <c r="J194" s="36">
        <f>SUMIFS(СВЦЭМ!$F$39:$F$782,СВЦЭМ!$A$39:$A$782,$A194,СВЦЭМ!$B$39:$B$782,J$190)+'СЕТ СН'!$F$12</f>
        <v>86.951648109999994</v>
      </c>
      <c r="K194" s="36">
        <f>SUMIFS(СВЦЭМ!$F$39:$F$782,СВЦЭМ!$A$39:$A$782,$A194,СВЦЭМ!$B$39:$B$782,K$190)+'СЕТ СН'!$F$12</f>
        <v>84.151184060000006</v>
      </c>
      <c r="L194" s="36">
        <f>SUMIFS(СВЦЭМ!$F$39:$F$782,СВЦЭМ!$A$39:$A$782,$A194,СВЦЭМ!$B$39:$B$782,L$190)+'СЕТ СН'!$F$12</f>
        <v>82.745118180000006</v>
      </c>
      <c r="M194" s="36">
        <f>SUMIFS(СВЦЭМ!$F$39:$F$782,СВЦЭМ!$A$39:$A$782,$A194,СВЦЭМ!$B$39:$B$782,M$190)+'СЕТ СН'!$F$12</f>
        <v>82.460996219999998</v>
      </c>
      <c r="N194" s="36">
        <f>SUMIFS(СВЦЭМ!$F$39:$F$782,СВЦЭМ!$A$39:$A$782,$A194,СВЦЭМ!$B$39:$B$782,N$190)+'СЕТ СН'!$F$12</f>
        <v>83.784791299999995</v>
      </c>
      <c r="O194" s="36">
        <f>SUMIFS(СВЦЭМ!$F$39:$F$782,СВЦЭМ!$A$39:$A$782,$A194,СВЦЭМ!$B$39:$B$782,O$190)+'СЕТ СН'!$F$12</f>
        <v>85.150778450000004</v>
      </c>
      <c r="P194" s="36">
        <f>SUMIFS(СВЦЭМ!$F$39:$F$782,СВЦЭМ!$A$39:$A$782,$A194,СВЦЭМ!$B$39:$B$782,P$190)+'СЕТ СН'!$F$12</f>
        <v>86.262719970000006</v>
      </c>
      <c r="Q194" s="36">
        <f>SUMIFS(СВЦЭМ!$F$39:$F$782,СВЦЭМ!$A$39:$A$782,$A194,СВЦЭМ!$B$39:$B$782,Q$190)+'СЕТ СН'!$F$12</f>
        <v>86.44714492</v>
      </c>
      <c r="R194" s="36">
        <f>SUMIFS(СВЦЭМ!$F$39:$F$782,СВЦЭМ!$A$39:$A$782,$A194,СВЦЭМ!$B$39:$B$782,R$190)+'СЕТ СН'!$F$12</f>
        <v>85.971897490000003</v>
      </c>
      <c r="S194" s="36">
        <f>SUMIFS(СВЦЭМ!$F$39:$F$782,СВЦЭМ!$A$39:$A$782,$A194,СВЦЭМ!$B$39:$B$782,S$190)+'СЕТ СН'!$F$12</f>
        <v>84.756740930000007</v>
      </c>
      <c r="T194" s="36">
        <f>SUMIFS(СВЦЭМ!$F$39:$F$782,СВЦЭМ!$A$39:$A$782,$A194,СВЦЭМ!$B$39:$B$782,T$190)+'СЕТ СН'!$F$12</f>
        <v>81.202805699999999</v>
      </c>
      <c r="U194" s="36">
        <f>SUMIFS(СВЦЭМ!$F$39:$F$782,СВЦЭМ!$A$39:$A$782,$A194,СВЦЭМ!$B$39:$B$782,U$190)+'СЕТ СН'!$F$12</f>
        <v>80.38133938</v>
      </c>
      <c r="V194" s="36">
        <f>SUMIFS(СВЦЭМ!$F$39:$F$782,СВЦЭМ!$A$39:$A$782,$A194,СВЦЭМ!$B$39:$B$782,V$190)+'СЕТ СН'!$F$12</f>
        <v>81.577091589999995</v>
      </c>
      <c r="W194" s="36">
        <f>SUMIFS(СВЦЭМ!$F$39:$F$782,СВЦЭМ!$A$39:$A$782,$A194,СВЦЭМ!$B$39:$B$782,W$190)+'СЕТ СН'!$F$12</f>
        <v>83.016829540000003</v>
      </c>
      <c r="X194" s="36">
        <f>SUMIFS(СВЦЭМ!$F$39:$F$782,СВЦЭМ!$A$39:$A$782,$A194,СВЦЭМ!$B$39:$B$782,X$190)+'СЕТ СН'!$F$12</f>
        <v>85.274644030000005</v>
      </c>
      <c r="Y194" s="36">
        <f>SUMIFS(СВЦЭМ!$F$39:$F$782,СВЦЭМ!$A$39:$A$782,$A194,СВЦЭМ!$B$39:$B$782,Y$190)+'СЕТ СН'!$F$12</f>
        <v>87.243462930000007</v>
      </c>
    </row>
    <row r="195" spans="1:25" ht="15.75" x14ac:dyDescent="0.2">
      <c r="A195" s="35">
        <f t="shared" si="5"/>
        <v>45235</v>
      </c>
      <c r="B195" s="36">
        <f>SUMIFS(СВЦЭМ!$F$39:$F$782,СВЦЭМ!$A$39:$A$782,$A195,СВЦЭМ!$B$39:$B$782,B$190)+'СЕТ СН'!$F$12</f>
        <v>94.884645320000004</v>
      </c>
      <c r="C195" s="36">
        <f>SUMIFS(СВЦЭМ!$F$39:$F$782,СВЦЭМ!$A$39:$A$782,$A195,СВЦЭМ!$B$39:$B$782,C$190)+'СЕТ СН'!$F$12</f>
        <v>97.459274280000002</v>
      </c>
      <c r="D195" s="36">
        <f>SUMIFS(СВЦЭМ!$F$39:$F$782,СВЦЭМ!$A$39:$A$782,$A195,СВЦЭМ!$B$39:$B$782,D$190)+'СЕТ СН'!$F$12</f>
        <v>100.75357409</v>
      </c>
      <c r="E195" s="36">
        <f>SUMIFS(СВЦЭМ!$F$39:$F$782,СВЦЭМ!$A$39:$A$782,$A195,СВЦЭМ!$B$39:$B$782,E$190)+'СЕТ СН'!$F$12</f>
        <v>100.4603015</v>
      </c>
      <c r="F195" s="36">
        <f>SUMIFS(СВЦЭМ!$F$39:$F$782,СВЦЭМ!$A$39:$A$782,$A195,СВЦЭМ!$B$39:$B$782,F$190)+'СЕТ СН'!$F$12</f>
        <v>100.96738302999999</v>
      </c>
      <c r="G195" s="36">
        <f>SUMIFS(СВЦЭМ!$F$39:$F$782,СВЦЭМ!$A$39:$A$782,$A195,СВЦЭМ!$B$39:$B$782,G$190)+'СЕТ СН'!$F$12</f>
        <v>100.79526101</v>
      </c>
      <c r="H195" s="36">
        <f>SUMIFS(СВЦЭМ!$F$39:$F$782,СВЦЭМ!$A$39:$A$782,$A195,СВЦЭМ!$B$39:$B$782,H$190)+'СЕТ СН'!$F$12</f>
        <v>99.773825810000005</v>
      </c>
      <c r="I195" s="36">
        <f>SUMIFS(СВЦЭМ!$F$39:$F$782,СВЦЭМ!$A$39:$A$782,$A195,СВЦЭМ!$B$39:$B$782,I$190)+'СЕТ СН'!$F$12</f>
        <v>98.257279990000001</v>
      </c>
      <c r="J195" s="36">
        <f>SUMIFS(СВЦЭМ!$F$39:$F$782,СВЦЭМ!$A$39:$A$782,$A195,СВЦЭМ!$B$39:$B$782,J$190)+'СЕТ СН'!$F$12</f>
        <v>95.346005250000005</v>
      </c>
      <c r="K195" s="36">
        <f>SUMIFS(СВЦЭМ!$F$39:$F$782,СВЦЭМ!$A$39:$A$782,$A195,СВЦЭМ!$B$39:$B$782,K$190)+'СЕТ СН'!$F$12</f>
        <v>91.541996789999999</v>
      </c>
      <c r="L195" s="36">
        <f>SUMIFS(СВЦЭМ!$F$39:$F$782,СВЦЭМ!$A$39:$A$782,$A195,СВЦЭМ!$B$39:$B$782,L$190)+'СЕТ СН'!$F$12</f>
        <v>90.38846332</v>
      </c>
      <c r="M195" s="36">
        <f>SUMIFS(СВЦЭМ!$F$39:$F$782,СВЦЭМ!$A$39:$A$782,$A195,СВЦЭМ!$B$39:$B$782,M$190)+'СЕТ СН'!$F$12</f>
        <v>90.675598679999993</v>
      </c>
      <c r="N195" s="36">
        <f>SUMIFS(СВЦЭМ!$F$39:$F$782,СВЦЭМ!$A$39:$A$782,$A195,СВЦЭМ!$B$39:$B$782,N$190)+'СЕТ СН'!$F$12</f>
        <v>90.541302369999997</v>
      </c>
      <c r="O195" s="36">
        <f>SUMIFS(СВЦЭМ!$F$39:$F$782,СВЦЭМ!$A$39:$A$782,$A195,СВЦЭМ!$B$39:$B$782,O$190)+'СЕТ СН'!$F$12</f>
        <v>91.635790380000003</v>
      </c>
      <c r="P195" s="36">
        <f>SUMIFS(СВЦЭМ!$F$39:$F$782,СВЦЭМ!$A$39:$A$782,$A195,СВЦЭМ!$B$39:$B$782,P$190)+'СЕТ СН'!$F$12</f>
        <v>92.827219679999999</v>
      </c>
      <c r="Q195" s="36">
        <f>SUMIFS(СВЦЭМ!$F$39:$F$782,СВЦЭМ!$A$39:$A$782,$A195,СВЦЭМ!$B$39:$B$782,Q$190)+'СЕТ СН'!$F$12</f>
        <v>93.651473910000007</v>
      </c>
      <c r="R195" s="36">
        <f>SUMIFS(СВЦЭМ!$F$39:$F$782,СВЦЭМ!$A$39:$A$782,$A195,СВЦЭМ!$B$39:$B$782,R$190)+'СЕТ СН'!$F$12</f>
        <v>93.128964030000006</v>
      </c>
      <c r="S195" s="36">
        <f>SUMIFS(СВЦЭМ!$F$39:$F$782,СВЦЭМ!$A$39:$A$782,$A195,СВЦЭМ!$B$39:$B$782,S$190)+'СЕТ СН'!$F$12</f>
        <v>91.725673889999996</v>
      </c>
      <c r="T195" s="36">
        <f>SUMIFS(СВЦЭМ!$F$39:$F$782,СВЦЭМ!$A$39:$A$782,$A195,СВЦЭМ!$B$39:$B$782,T$190)+'СЕТ СН'!$F$12</f>
        <v>87.951868259999998</v>
      </c>
      <c r="U195" s="36">
        <f>SUMIFS(СВЦЭМ!$F$39:$F$782,СВЦЭМ!$A$39:$A$782,$A195,СВЦЭМ!$B$39:$B$782,U$190)+'СЕТ СН'!$F$12</f>
        <v>87.402732319999998</v>
      </c>
      <c r="V195" s="36">
        <f>SUMIFS(СВЦЭМ!$F$39:$F$782,СВЦЭМ!$A$39:$A$782,$A195,СВЦЭМ!$B$39:$B$782,V$190)+'СЕТ СН'!$F$12</f>
        <v>88.477274379999997</v>
      </c>
      <c r="W195" s="36">
        <f>SUMIFS(СВЦЭМ!$F$39:$F$782,СВЦЭМ!$A$39:$A$782,$A195,СВЦЭМ!$B$39:$B$782,W$190)+'СЕТ СН'!$F$12</f>
        <v>89.433050690000002</v>
      </c>
      <c r="X195" s="36">
        <f>SUMIFS(СВЦЭМ!$F$39:$F$782,СВЦЭМ!$A$39:$A$782,$A195,СВЦЭМ!$B$39:$B$782,X$190)+'СЕТ СН'!$F$12</f>
        <v>91.687218999999999</v>
      </c>
      <c r="Y195" s="36">
        <f>SUMIFS(СВЦЭМ!$F$39:$F$782,СВЦЭМ!$A$39:$A$782,$A195,СВЦЭМ!$B$39:$B$782,Y$190)+'СЕТ СН'!$F$12</f>
        <v>94.676895270000003</v>
      </c>
    </row>
    <row r="196" spans="1:25" ht="15.75" x14ac:dyDescent="0.2">
      <c r="A196" s="35">
        <f t="shared" si="5"/>
        <v>45236</v>
      </c>
      <c r="B196" s="36">
        <f>SUMIFS(СВЦЭМ!$F$39:$F$782,СВЦЭМ!$A$39:$A$782,$A196,СВЦЭМ!$B$39:$B$782,B$190)+'СЕТ СН'!$F$12</f>
        <v>90.128716620000006</v>
      </c>
      <c r="C196" s="36">
        <f>SUMIFS(СВЦЭМ!$F$39:$F$782,СВЦЭМ!$A$39:$A$782,$A196,СВЦЭМ!$B$39:$B$782,C$190)+'СЕТ СН'!$F$12</f>
        <v>92.875650800000003</v>
      </c>
      <c r="D196" s="36">
        <f>SUMIFS(СВЦЭМ!$F$39:$F$782,СВЦЭМ!$A$39:$A$782,$A196,СВЦЭМ!$B$39:$B$782,D$190)+'СЕТ СН'!$F$12</f>
        <v>93.949939459999996</v>
      </c>
      <c r="E196" s="36">
        <f>SUMIFS(СВЦЭМ!$F$39:$F$782,СВЦЭМ!$A$39:$A$782,$A196,СВЦЭМ!$B$39:$B$782,E$190)+'СЕТ СН'!$F$12</f>
        <v>94.808809049999994</v>
      </c>
      <c r="F196" s="36">
        <f>SUMIFS(СВЦЭМ!$F$39:$F$782,СВЦЭМ!$A$39:$A$782,$A196,СВЦЭМ!$B$39:$B$782,F$190)+'СЕТ СН'!$F$12</f>
        <v>94.765431500000005</v>
      </c>
      <c r="G196" s="36">
        <f>SUMIFS(СВЦЭМ!$F$39:$F$782,СВЦЭМ!$A$39:$A$782,$A196,СВЦЭМ!$B$39:$B$782,G$190)+'СЕТ СН'!$F$12</f>
        <v>94.162487949999999</v>
      </c>
      <c r="H196" s="36">
        <f>SUMIFS(СВЦЭМ!$F$39:$F$782,СВЦЭМ!$A$39:$A$782,$A196,СВЦЭМ!$B$39:$B$782,H$190)+'СЕТ СН'!$F$12</f>
        <v>93.875615260000004</v>
      </c>
      <c r="I196" s="36">
        <f>SUMIFS(СВЦЭМ!$F$39:$F$782,СВЦЭМ!$A$39:$A$782,$A196,СВЦЭМ!$B$39:$B$782,I$190)+'СЕТ СН'!$F$12</f>
        <v>91.969727430000006</v>
      </c>
      <c r="J196" s="36">
        <f>SUMIFS(СВЦЭМ!$F$39:$F$782,СВЦЭМ!$A$39:$A$782,$A196,СВЦЭМ!$B$39:$B$782,J$190)+'СЕТ СН'!$F$12</f>
        <v>89.527055840000003</v>
      </c>
      <c r="K196" s="36">
        <f>SUMIFS(СВЦЭМ!$F$39:$F$782,СВЦЭМ!$A$39:$A$782,$A196,СВЦЭМ!$B$39:$B$782,K$190)+'СЕТ СН'!$F$12</f>
        <v>85.457494310000001</v>
      </c>
      <c r="L196" s="36">
        <f>SUMIFS(СВЦЭМ!$F$39:$F$782,СВЦЭМ!$A$39:$A$782,$A196,СВЦЭМ!$B$39:$B$782,L$190)+'СЕТ СН'!$F$12</f>
        <v>83.773792610000001</v>
      </c>
      <c r="M196" s="36">
        <f>SUMIFS(СВЦЭМ!$F$39:$F$782,СВЦЭМ!$A$39:$A$782,$A196,СВЦЭМ!$B$39:$B$782,M$190)+'СЕТ СН'!$F$12</f>
        <v>83.732728230000006</v>
      </c>
      <c r="N196" s="36">
        <f>SUMIFS(СВЦЭМ!$F$39:$F$782,СВЦЭМ!$A$39:$A$782,$A196,СВЦЭМ!$B$39:$B$782,N$190)+'СЕТ СН'!$F$12</f>
        <v>83.890677370000006</v>
      </c>
      <c r="O196" s="36">
        <f>SUMIFS(СВЦЭМ!$F$39:$F$782,СВЦЭМ!$A$39:$A$782,$A196,СВЦЭМ!$B$39:$B$782,O$190)+'СЕТ СН'!$F$12</f>
        <v>85.268350420000004</v>
      </c>
      <c r="P196" s="36">
        <f>SUMIFS(СВЦЭМ!$F$39:$F$782,СВЦЭМ!$A$39:$A$782,$A196,СВЦЭМ!$B$39:$B$782,P$190)+'СЕТ СН'!$F$12</f>
        <v>85.533984520000004</v>
      </c>
      <c r="Q196" s="36">
        <f>SUMIFS(СВЦЭМ!$F$39:$F$782,СВЦЭМ!$A$39:$A$782,$A196,СВЦЭМ!$B$39:$B$782,Q$190)+'СЕТ СН'!$F$12</f>
        <v>86.306314409999999</v>
      </c>
      <c r="R196" s="36">
        <f>SUMIFS(СВЦЭМ!$F$39:$F$782,СВЦЭМ!$A$39:$A$782,$A196,СВЦЭМ!$B$39:$B$782,R$190)+'СЕТ СН'!$F$12</f>
        <v>85.732389040000001</v>
      </c>
      <c r="S196" s="36">
        <f>SUMIFS(СВЦЭМ!$F$39:$F$782,СВЦЭМ!$A$39:$A$782,$A196,СВЦЭМ!$B$39:$B$782,S$190)+'СЕТ СН'!$F$12</f>
        <v>84.062131300000004</v>
      </c>
      <c r="T196" s="36">
        <f>SUMIFS(СВЦЭМ!$F$39:$F$782,СВЦЭМ!$A$39:$A$782,$A196,СВЦЭМ!$B$39:$B$782,T$190)+'СЕТ СН'!$F$12</f>
        <v>80.189501239999998</v>
      </c>
      <c r="U196" s="36">
        <f>SUMIFS(СВЦЭМ!$F$39:$F$782,СВЦЭМ!$A$39:$A$782,$A196,СВЦЭМ!$B$39:$B$782,U$190)+'СЕТ СН'!$F$12</f>
        <v>79.316285609999994</v>
      </c>
      <c r="V196" s="36">
        <f>SUMIFS(СВЦЭМ!$F$39:$F$782,СВЦЭМ!$A$39:$A$782,$A196,СВЦЭМ!$B$39:$B$782,V$190)+'СЕТ СН'!$F$12</f>
        <v>81.079406919999997</v>
      </c>
      <c r="W196" s="36">
        <f>SUMIFS(СВЦЭМ!$F$39:$F$782,СВЦЭМ!$A$39:$A$782,$A196,СВЦЭМ!$B$39:$B$782,W$190)+'СЕТ СН'!$F$12</f>
        <v>82.427280490000001</v>
      </c>
      <c r="X196" s="36">
        <f>SUMIFS(СВЦЭМ!$F$39:$F$782,СВЦЭМ!$A$39:$A$782,$A196,СВЦЭМ!$B$39:$B$782,X$190)+'СЕТ СН'!$F$12</f>
        <v>84.654136769999994</v>
      </c>
      <c r="Y196" s="36">
        <f>SUMIFS(СВЦЭМ!$F$39:$F$782,СВЦЭМ!$A$39:$A$782,$A196,СВЦЭМ!$B$39:$B$782,Y$190)+'СЕТ СН'!$F$12</f>
        <v>87.011988130000006</v>
      </c>
    </row>
    <row r="197" spans="1:25" ht="15.75" x14ac:dyDescent="0.2">
      <c r="A197" s="35">
        <f t="shared" si="5"/>
        <v>45237</v>
      </c>
      <c r="B197" s="36">
        <f>SUMIFS(СВЦЭМ!$F$39:$F$782,СВЦЭМ!$A$39:$A$782,$A197,СВЦЭМ!$B$39:$B$782,B$190)+'СЕТ СН'!$F$12</f>
        <v>87.691591320000001</v>
      </c>
      <c r="C197" s="36">
        <f>SUMIFS(СВЦЭМ!$F$39:$F$782,СВЦЭМ!$A$39:$A$782,$A197,СВЦЭМ!$B$39:$B$782,C$190)+'СЕТ СН'!$F$12</f>
        <v>90.153164340000004</v>
      </c>
      <c r="D197" s="36">
        <f>SUMIFS(СВЦЭМ!$F$39:$F$782,СВЦЭМ!$A$39:$A$782,$A197,СВЦЭМ!$B$39:$B$782,D$190)+'СЕТ СН'!$F$12</f>
        <v>93.412047810000004</v>
      </c>
      <c r="E197" s="36">
        <f>SUMIFS(СВЦЭМ!$F$39:$F$782,СВЦЭМ!$A$39:$A$782,$A197,СВЦЭМ!$B$39:$B$782,E$190)+'СЕТ СН'!$F$12</f>
        <v>92.775440900000007</v>
      </c>
      <c r="F197" s="36">
        <f>SUMIFS(СВЦЭМ!$F$39:$F$782,СВЦЭМ!$A$39:$A$782,$A197,СВЦЭМ!$B$39:$B$782,F$190)+'СЕТ СН'!$F$12</f>
        <v>92.83333897</v>
      </c>
      <c r="G197" s="36">
        <f>SUMIFS(СВЦЭМ!$F$39:$F$782,СВЦЭМ!$A$39:$A$782,$A197,СВЦЭМ!$B$39:$B$782,G$190)+'СЕТ СН'!$F$12</f>
        <v>91.937323309999996</v>
      </c>
      <c r="H197" s="36">
        <f>SUMIFS(СВЦЭМ!$F$39:$F$782,СВЦЭМ!$A$39:$A$782,$A197,СВЦЭМ!$B$39:$B$782,H$190)+'СЕТ СН'!$F$12</f>
        <v>91.459675020000006</v>
      </c>
      <c r="I197" s="36">
        <f>SUMIFS(СВЦЭМ!$F$39:$F$782,СВЦЭМ!$A$39:$A$782,$A197,СВЦЭМ!$B$39:$B$782,I$190)+'СЕТ СН'!$F$12</f>
        <v>89.168083190000004</v>
      </c>
      <c r="J197" s="36">
        <f>SUMIFS(СВЦЭМ!$F$39:$F$782,СВЦЭМ!$A$39:$A$782,$A197,СВЦЭМ!$B$39:$B$782,J$190)+'СЕТ СН'!$F$12</f>
        <v>86.667753469999994</v>
      </c>
      <c r="K197" s="36">
        <f>SUMIFS(СВЦЭМ!$F$39:$F$782,СВЦЭМ!$A$39:$A$782,$A197,СВЦЭМ!$B$39:$B$782,K$190)+'СЕТ СН'!$F$12</f>
        <v>85.757500429999993</v>
      </c>
      <c r="L197" s="36">
        <f>SUMIFS(СВЦЭМ!$F$39:$F$782,СВЦЭМ!$A$39:$A$782,$A197,СВЦЭМ!$B$39:$B$782,L$190)+'СЕТ СН'!$F$12</f>
        <v>83.94566691</v>
      </c>
      <c r="M197" s="36">
        <f>SUMIFS(СВЦЭМ!$F$39:$F$782,СВЦЭМ!$A$39:$A$782,$A197,СВЦЭМ!$B$39:$B$782,M$190)+'СЕТ СН'!$F$12</f>
        <v>84.379720469999995</v>
      </c>
      <c r="N197" s="36">
        <f>SUMIFS(СВЦЭМ!$F$39:$F$782,СВЦЭМ!$A$39:$A$782,$A197,СВЦЭМ!$B$39:$B$782,N$190)+'СЕТ СН'!$F$12</f>
        <v>85.34860673</v>
      </c>
      <c r="O197" s="36">
        <f>SUMIFS(СВЦЭМ!$F$39:$F$782,СВЦЭМ!$A$39:$A$782,$A197,СВЦЭМ!$B$39:$B$782,O$190)+'СЕТ СН'!$F$12</f>
        <v>86.288567369999996</v>
      </c>
      <c r="P197" s="36">
        <f>SUMIFS(СВЦЭМ!$F$39:$F$782,СВЦЭМ!$A$39:$A$782,$A197,СВЦЭМ!$B$39:$B$782,P$190)+'СЕТ СН'!$F$12</f>
        <v>86.283098620000004</v>
      </c>
      <c r="Q197" s="36">
        <f>SUMIFS(СВЦЭМ!$F$39:$F$782,СВЦЭМ!$A$39:$A$782,$A197,СВЦЭМ!$B$39:$B$782,Q$190)+'СЕТ СН'!$F$12</f>
        <v>87.265606680000005</v>
      </c>
      <c r="R197" s="36">
        <f>SUMIFS(СВЦЭМ!$F$39:$F$782,СВЦЭМ!$A$39:$A$782,$A197,СВЦЭМ!$B$39:$B$782,R$190)+'СЕТ СН'!$F$12</f>
        <v>86.691601770000005</v>
      </c>
      <c r="S197" s="36">
        <f>SUMIFS(СВЦЭМ!$F$39:$F$782,СВЦЭМ!$A$39:$A$782,$A197,СВЦЭМ!$B$39:$B$782,S$190)+'СЕТ СН'!$F$12</f>
        <v>85.199012400000001</v>
      </c>
      <c r="T197" s="36">
        <f>SUMIFS(СВЦЭМ!$F$39:$F$782,СВЦЭМ!$A$39:$A$782,$A197,СВЦЭМ!$B$39:$B$782,T$190)+'СЕТ СН'!$F$12</f>
        <v>82.282465479999999</v>
      </c>
      <c r="U197" s="36">
        <f>SUMIFS(СВЦЭМ!$F$39:$F$782,СВЦЭМ!$A$39:$A$782,$A197,СВЦЭМ!$B$39:$B$782,U$190)+'СЕТ СН'!$F$12</f>
        <v>82.061893449999999</v>
      </c>
      <c r="V197" s="36">
        <f>SUMIFS(СВЦЭМ!$F$39:$F$782,СВЦЭМ!$A$39:$A$782,$A197,СВЦЭМ!$B$39:$B$782,V$190)+'СЕТ СН'!$F$12</f>
        <v>82.727447670000004</v>
      </c>
      <c r="W197" s="36">
        <f>SUMIFS(СВЦЭМ!$F$39:$F$782,СВЦЭМ!$A$39:$A$782,$A197,СВЦЭМ!$B$39:$B$782,W$190)+'СЕТ СН'!$F$12</f>
        <v>83.590338819999999</v>
      </c>
      <c r="X197" s="36">
        <f>SUMIFS(СВЦЭМ!$F$39:$F$782,СВЦЭМ!$A$39:$A$782,$A197,СВЦЭМ!$B$39:$B$782,X$190)+'СЕТ СН'!$F$12</f>
        <v>86.844807160000002</v>
      </c>
      <c r="Y197" s="36">
        <f>SUMIFS(СВЦЭМ!$F$39:$F$782,СВЦЭМ!$A$39:$A$782,$A197,СВЦЭМ!$B$39:$B$782,Y$190)+'СЕТ СН'!$F$12</f>
        <v>89.025295529999994</v>
      </c>
    </row>
    <row r="198" spans="1:25" ht="15.75" x14ac:dyDescent="0.2">
      <c r="A198" s="35">
        <f t="shared" si="5"/>
        <v>45238</v>
      </c>
      <c r="B198" s="36">
        <f>SUMIFS(СВЦЭМ!$F$39:$F$782,СВЦЭМ!$A$39:$A$782,$A198,СВЦЭМ!$B$39:$B$782,B$190)+'СЕТ СН'!$F$12</f>
        <v>90.282430509999998</v>
      </c>
      <c r="C198" s="36">
        <f>SUMIFS(СВЦЭМ!$F$39:$F$782,СВЦЭМ!$A$39:$A$782,$A198,СВЦЭМ!$B$39:$B$782,C$190)+'СЕТ СН'!$F$12</f>
        <v>94.957816109999996</v>
      </c>
      <c r="D198" s="36">
        <f>SUMIFS(СВЦЭМ!$F$39:$F$782,СВЦЭМ!$A$39:$A$782,$A198,СВЦЭМ!$B$39:$B$782,D$190)+'СЕТ СН'!$F$12</f>
        <v>99.397458380000003</v>
      </c>
      <c r="E198" s="36">
        <f>SUMIFS(СВЦЭМ!$F$39:$F$782,СВЦЭМ!$A$39:$A$782,$A198,СВЦЭМ!$B$39:$B$782,E$190)+'СЕТ СН'!$F$12</f>
        <v>100.15159932</v>
      </c>
      <c r="F198" s="36">
        <f>SUMIFS(СВЦЭМ!$F$39:$F$782,СВЦЭМ!$A$39:$A$782,$A198,СВЦЭМ!$B$39:$B$782,F$190)+'СЕТ СН'!$F$12</f>
        <v>100.44500881</v>
      </c>
      <c r="G198" s="36">
        <f>SUMIFS(СВЦЭМ!$F$39:$F$782,СВЦЭМ!$A$39:$A$782,$A198,СВЦЭМ!$B$39:$B$782,G$190)+'СЕТ СН'!$F$12</f>
        <v>99.666265760000002</v>
      </c>
      <c r="H198" s="36">
        <f>SUMIFS(СВЦЭМ!$F$39:$F$782,СВЦЭМ!$A$39:$A$782,$A198,СВЦЭМ!$B$39:$B$782,H$190)+'СЕТ СН'!$F$12</f>
        <v>96.821705410000007</v>
      </c>
      <c r="I198" s="36">
        <f>SUMIFS(СВЦЭМ!$F$39:$F$782,СВЦЭМ!$A$39:$A$782,$A198,СВЦЭМ!$B$39:$B$782,I$190)+'СЕТ СН'!$F$12</f>
        <v>98.541270839999996</v>
      </c>
      <c r="J198" s="36">
        <f>SUMIFS(СВЦЭМ!$F$39:$F$782,СВЦЭМ!$A$39:$A$782,$A198,СВЦЭМ!$B$39:$B$782,J$190)+'СЕТ СН'!$F$12</f>
        <v>96.84789001</v>
      </c>
      <c r="K198" s="36">
        <f>SUMIFS(СВЦЭМ!$F$39:$F$782,СВЦЭМ!$A$39:$A$782,$A198,СВЦЭМ!$B$39:$B$782,K$190)+'СЕТ СН'!$F$12</f>
        <v>94.378297570000001</v>
      </c>
      <c r="L198" s="36">
        <f>SUMIFS(СВЦЭМ!$F$39:$F$782,СВЦЭМ!$A$39:$A$782,$A198,СВЦЭМ!$B$39:$B$782,L$190)+'СЕТ СН'!$F$12</f>
        <v>93.193852590000006</v>
      </c>
      <c r="M198" s="36">
        <f>SUMIFS(СВЦЭМ!$F$39:$F$782,СВЦЭМ!$A$39:$A$782,$A198,СВЦЭМ!$B$39:$B$782,M$190)+'СЕТ СН'!$F$12</f>
        <v>93.173959440000004</v>
      </c>
      <c r="N198" s="36">
        <f>SUMIFS(СВЦЭМ!$F$39:$F$782,СВЦЭМ!$A$39:$A$782,$A198,СВЦЭМ!$B$39:$B$782,N$190)+'СЕТ СН'!$F$12</f>
        <v>91.725342370000007</v>
      </c>
      <c r="O198" s="36">
        <f>SUMIFS(СВЦЭМ!$F$39:$F$782,СВЦЭМ!$A$39:$A$782,$A198,СВЦЭМ!$B$39:$B$782,O$190)+'СЕТ СН'!$F$12</f>
        <v>92.728349399999999</v>
      </c>
      <c r="P198" s="36">
        <f>SUMIFS(СВЦЭМ!$F$39:$F$782,СВЦЭМ!$A$39:$A$782,$A198,СВЦЭМ!$B$39:$B$782,P$190)+'СЕТ СН'!$F$12</f>
        <v>95.460864310000005</v>
      </c>
      <c r="Q198" s="36">
        <f>SUMIFS(СВЦЭМ!$F$39:$F$782,СВЦЭМ!$A$39:$A$782,$A198,СВЦЭМ!$B$39:$B$782,Q$190)+'СЕТ СН'!$F$12</f>
        <v>94.859114739999995</v>
      </c>
      <c r="R198" s="36">
        <f>SUMIFS(СВЦЭМ!$F$39:$F$782,СВЦЭМ!$A$39:$A$782,$A198,СВЦЭМ!$B$39:$B$782,R$190)+'СЕТ СН'!$F$12</f>
        <v>94.722515430000001</v>
      </c>
      <c r="S198" s="36">
        <f>SUMIFS(СВЦЭМ!$F$39:$F$782,СВЦЭМ!$A$39:$A$782,$A198,СВЦЭМ!$B$39:$B$782,S$190)+'СЕТ СН'!$F$12</f>
        <v>93.941227670000004</v>
      </c>
      <c r="T198" s="36">
        <f>SUMIFS(СВЦЭМ!$F$39:$F$782,СВЦЭМ!$A$39:$A$782,$A198,СВЦЭМ!$B$39:$B$782,T$190)+'СЕТ СН'!$F$12</f>
        <v>90.782317610000007</v>
      </c>
      <c r="U198" s="36">
        <f>SUMIFS(СВЦЭМ!$F$39:$F$782,СВЦЭМ!$A$39:$A$782,$A198,СВЦЭМ!$B$39:$B$782,U$190)+'СЕТ СН'!$F$12</f>
        <v>90.703868110000002</v>
      </c>
      <c r="V198" s="36">
        <f>SUMIFS(СВЦЭМ!$F$39:$F$782,СВЦЭМ!$A$39:$A$782,$A198,СВЦЭМ!$B$39:$B$782,V$190)+'СЕТ СН'!$F$12</f>
        <v>92.255836259999995</v>
      </c>
      <c r="W198" s="36">
        <f>SUMIFS(СВЦЭМ!$F$39:$F$782,СВЦЭМ!$A$39:$A$782,$A198,СВЦЭМ!$B$39:$B$782,W$190)+'СЕТ СН'!$F$12</f>
        <v>92.401832709999994</v>
      </c>
      <c r="X198" s="36">
        <f>SUMIFS(СВЦЭМ!$F$39:$F$782,СВЦЭМ!$A$39:$A$782,$A198,СВЦЭМ!$B$39:$B$782,X$190)+'СЕТ СН'!$F$12</f>
        <v>94.666242550000007</v>
      </c>
      <c r="Y198" s="36">
        <f>SUMIFS(СВЦЭМ!$F$39:$F$782,СВЦЭМ!$A$39:$A$782,$A198,СВЦЭМ!$B$39:$B$782,Y$190)+'СЕТ СН'!$F$12</f>
        <v>96.68493599</v>
      </c>
    </row>
    <row r="199" spans="1:25" ht="15.75" x14ac:dyDescent="0.2">
      <c r="A199" s="35">
        <f t="shared" si="5"/>
        <v>45239</v>
      </c>
      <c r="B199" s="36">
        <f>SUMIFS(СВЦЭМ!$F$39:$F$782,СВЦЭМ!$A$39:$A$782,$A199,СВЦЭМ!$B$39:$B$782,B$190)+'СЕТ СН'!$F$12</f>
        <v>95.291893959999996</v>
      </c>
      <c r="C199" s="36">
        <f>SUMIFS(СВЦЭМ!$F$39:$F$782,СВЦЭМ!$A$39:$A$782,$A199,СВЦЭМ!$B$39:$B$782,C$190)+'СЕТ СН'!$F$12</f>
        <v>96.548109640000007</v>
      </c>
      <c r="D199" s="36">
        <f>SUMIFS(СВЦЭМ!$F$39:$F$782,СВЦЭМ!$A$39:$A$782,$A199,СВЦЭМ!$B$39:$B$782,D$190)+'СЕТ СН'!$F$12</f>
        <v>102.2709507</v>
      </c>
      <c r="E199" s="36">
        <f>SUMIFS(СВЦЭМ!$F$39:$F$782,СВЦЭМ!$A$39:$A$782,$A199,СВЦЭМ!$B$39:$B$782,E$190)+'СЕТ СН'!$F$12</f>
        <v>105.04520869</v>
      </c>
      <c r="F199" s="36">
        <f>SUMIFS(СВЦЭМ!$F$39:$F$782,СВЦЭМ!$A$39:$A$782,$A199,СВЦЭМ!$B$39:$B$782,F$190)+'СЕТ СН'!$F$12</f>
        <v>105.7444376</v>
      </c>
      <c r="G199" s="36">
        <f>SUMIFS(СВЦЭМ!$F$39:$F$782,СВЦЭМ!$A$39:$A$782,$A199,СВЦЭМ!$B$39:$B$782,G$190)+'СЕТ СН'!$F$12</f>
        <v>104.21656788</v>
      </c>
      <c r="H199" s="36">
        <f>SUMIFS(СВЦЭМ!$F$39:$F$782,СВЦЭМ!$A$39:$A$782,$A199,СВЦЭМ!$B$39:$B$782,H$190)+'СЕТ СН'!$F$12</f>
        <v>100.55819330999999</v>
      </c>
      <c r="I199" s="36">
        <f>SUMIFS(СВЦЭМ!$F$39:$F$782,СВЦЭМ!$A$39:$A$782,$A199,СВЦЭМ!$B$39:$B$782,I$190)+'СЕТ СН'!$F$12</f>
        <v>98.331814050000006</v>
      </c>
      <c r="J199" s="36">
        <f>SUMIFS(СВЦЭМ!$F$39:$F$782,СВЦЭМ!$A$39:$A$782,$A199,СВЦЭМ!$B$39:$B$782,J$190)+'СЕТ СН'!$F$12</f>
        <v>97.280791809999997</v>
      </c>
      <c r="K199" s="36">
        <f>SUMIFS(СВЦЭМ!$F$39:$F$782,СВЦЭМ!$A$39:$A$782,$A199,СВЦЭМ!$B$39:$B$782,K$190)+'СЕТ СН'!$F$12</f>
        <v>95.451644669999993</v>
      </c>
      <c r="L199" s="36">
        <f>SUMIFS(СВЦЭМ!$F$39:$F$782,СВЦЭМ!$A$39:$A$782,$A199,СВЦЭМ!$B$39:$B$782,L$190)+'СЕТ СН'!$F$12</f>
        <v>95.031546890000001</v>
      </c>
      <c r="M199" s="36">
        <f>SUMIFS(СВЦЭМ!$F$39:$F$782,СВЦЭМ!$A$39:$A$782,$A199,СВЦЭМ!$B$39:$B$782,M$190)+'СЕТ СН'!$F$12</f>
        <v>95.386936140000003</v>
      </c>
      <c r="N199" s="36">
        <f>SUMIFS(СВЦЭМ!$F$39:$F$782,СВЦЭМ!$A$39:$A$782,$A199,СВЦЭМ!$B$39:$B$782,N$190)+'СЕТ СН'!$F$12</f>
        <v>95.884869460000004</v>
      </c>
      <c r="O199" s="36">
        <f>SUMIFS(СВЦЭМ!$F$39:$F$782,СВЦЭМ!$A$39:$A$782,$A199,СВЦЭМ!$B$39:$B$782,O$190)+'СЕТ СН'!$F$12</f>
        <v>95.805001579999995</v>
      </c>
      <c r="P199" s="36">
        <f>SUMIFS(СВЦЭМ!$F$39:$F$782,СВЦЭМ!$A$39:$A$782,$A199,СВЦЭМ!$B$39:$B$782,P$190)+'СЕТ СН'!$F$12</f>
        <v>96.704085180000007</v>
      </c>
      <c r="Q199" s="36">
        <f>SUMIFS(СВЦЭМ!$F$39:$F$782,СВЦЭМ!$A$39:$A$782,$A199,СВЦЭМ!$B$39:$B$782,Q$190)+'СЕТ СН'!$F$12</f>
        <v>97.749005530000005</v>
      </c>
      <c r="R199" s="36">
        <f>SUMIFS(СВЦЭМ!$F$39:$F$782,СВЦЭМ!$A$39:$A$782,$A199,СВЦЭМ!$B$39:$B$782,R$190)+'СЕТ СН'!$F$12</f>
        <v>96.525716840000001</v>
      </c>
      <c r="S199" s="36">
        <f>SUMIFS(СВЦЭМ!$F$39:$F$782,СВЦЭМ!$A$39:$A$782,$A199,СВЦЭМ!$B$39:$B$782,S$190)+'СЕТ СН'!$F$12</f>
        <v>96.108189899999999</v>
      </c>
      <c r="T199" s="36">
        <f>SUMIFS(СВЦЭМ!$F$39:$F$782,СВЦЭМ!$A$39:$A$782,$A199,СВЦЭМ!$B$39:$B$782,T$190)+'СЕТ СН'!$F$12</f>
        <v>93.717900299999997</v>
      </c>
      <c r="U199" s="36">
        <f>SUMIFS(СВЦЭМ!$F$39:$F$782,СВЦЭМ!$A$39:$A$782,$A199,СВЦЭМ!$B$39:$B$782,U$190)+'СЕТ СН'!$F$12</f>
        <v>94.038813200000007</v>
      </c>
      <c r="V199" s="36">
        <f>SUMIFS(СВЦЭМ!$F$39:$F$782,СВЦЭМ!$A$39:$A$782,$A199,СВЦЭМ!$B$39:$B$782,V$190)+'СЕТ СН'!$F$12</f>
        <v>94.562247959999993</v>
      </c>
      <c r="W199" s="36">
        <f>SUMIFS(СВЦЭМ!$F$39:$F$782,СВЦЭМ!$A$39:$A$782,$A199,СВЦЭМ!$B$39:$B$782,W$190)+'СЕТ СН'!$F$12</f>
        <v>95.26898344</v>
      </c>
      <c r="X199" s="36">
        <f>SUMIFS(СВЦЭМ!$F$39:$F$782,СВЦЭМ!$A$39:$A$782,$A199,СВЦЭМ!$B$39:$B$782,X$190)+'СЕТ СН'!$F$12</f>
        <v>98.094330889999995</v>
      </c>
      <c r="Y199" s="36">
        <f>SUMIFS(СВЦЭМ!$F$39:$F$782,СВЦЭМ!$A$39:$A$782,$A199,СВЦЭМ!$B$39:$B$782,Y$190)+'СЕТ СН'!$F$12</f>
        <v>99.894354750000005</v>
      </c>
    </row>
    <row r="200" spans="1:25" ht="15.75" x14ac:dyDescent="0.2">
      <c r="A200" s="35">
        <f t="shared" si="5"/>
        <v>45240</v>
      </c>
      <c r="B200" s="36">
        <f>SUMIFS(СВЦЭМ!$F$39:$F$782,СВЦЭМ!$A$39:$A$782,$A200,СВЦЭМ!$B$39:$B$782,B$190)+'СЕТ СН'!$F$12</f>
        <v>100.51689792000001</v>
      </c>
      <c r="C200" s="36">
        <f>SUMIFS(СВЦЭМ!$F$39:$F$782,СВЦЭМ!$A$39:$A$782,$A200,СВЦЭМ!$B$39:$B$782,C$190)+'СЕТ СН'!$F$12</f>
        <v>102.13611407</v>
      </c>
      <c r="D200" s="36">
        <f>SUMIFS(СВЦЭМ!$F$39:$F$782,СВЦЭМ!$A$39:$A$782,$A200,СВЦЭМ!$B$39:$B$782,D$190)+'СЕТ СН'!$F$12</f>
        <v>102.71184838000001</v>
      </c>
      <c r="E200" s="36">
        <f>SUMIFS(СВЦЭМ!$F$39:$F$782,СВЦЭМ!$A$39:$A$782,$A200,СВЦЭМ!$B$39:$B$782,E$190)+'СЕТ СН'!$F$12</f>
        <v>103.53844592</v>
      </c>
      <c r="F200" s="36">
        <f>SUMIFS(СВЦЭМ!$F$39:$F$782,СВЦЭМ!$A$39:$A$782,$A200,СВЦЭМ!$B$39:$B$782,F$190)+'СЕТ СН'!$F$12</f>
        <v>104.96210123</v>
      </c>
      <c r="G200" s="36">
        <f>SUMIFS(СВЦЭМ!$F$39:$F$782,СВЦЭМ!$A$39:$A$782,$A200,СВЦЭМ!$B$39:$B$782,G$190)+'СЕТ СН'!$F$12</f>
        <v>103.90649843999999</v>
      </c>
      <c r="H200" s="36">
        <f>SUMIFS(СВЦЭМ!$F$39:$F$782,СВЦЭМ!$A$39:$A$782,$A200,СВЦЭМ!$B$39:$B$782,H$190)+'СЕТ СН'!$F$12</f>
        <v>100.66813899</v>
      </c>
      <c r="I200" s="36">
        <f>SUMIFS(СВЦЭМ!$F$39:$F$782,СВЦЭМ!$A$39:$A$782,$A200,СВЦЭМ!$B$39:$B$782,I$190)+'СЕТ СН'!$F$12</f>
        <v>97.808288719999993</v>
      </c>
      <c r="J200" s="36">
        <f>SUMIFS(СВЦЭМ!$F$39:$F$782,СВЦЭМ!$A$39:$A$782,$A200,СВЦЭМ!$B$39:$B$782,J$190)+'СЕТ СН'!$F$12</f>
        <v>95.623212719999998</v>
      </c>
      <c r="K200" s="36">
        <f>SUMIFS(СВЦЭМ!$F$39:$F$782,СВЦЭМ!$A$39:$A$782,$A200,СВЦЭМ!$B$39:$B$782,K$190)+'СЕТ СН'!$F$12</f>
        <v>93.661232639999994</v>
      </c>
      <c r="L200" s="36">
        <f>SUMIFS(СВЦЭМ!$F$39:$F$782,СВЦЭМ!$A$39:$A$782,$A200,СВЦЭМ!$B$39:$B$782,L$190)+'СЕТ СН'!$F$12</f>
        <v>92.798421559999994</v>
      </c>
      <c r="M200" s="36">
        <f>SUMIFS(СВЦЭМ!$F$39:$F$782,СВЦЭМ!$A$39:$A$782,$A200,СВЦЭМ!$B$39:$B$782,M$190)+'СЕТ СН'!$F$12</f>
        <v>93.810624250000004</v>
      </c>
      <c r="N200" s="36">
        <f>SUMIFS(СВЦЭМ!$F$39:$F$782,СВЦЭМ!$A$39:$A$782,$A200,СВЦЭМ!$B$39:$B$782,N$190)+'СЕТ СН'!$F$12</f>
        <v>94.131733589999996</v>
      </c>
      <c r="O200" s="36">
        <f>SUMIFS(СВЦЭМ!$F$39:$F$782,СВЦЭМ!$A$39:$A$782,$A200,СВЦЭМ!$B$39:$B$782,O$190)+'СЕТ СН'!$F$12</f>
        <v>95.142816800000006</v>
      </c>
      <c r="P200" s="36">
        <f>SUMIFS(СВЦЭМ!$F$39:$F$782,СВЦЭМ!$A$39:$A$782,$A200,СВЦЭМ!$B$39:$B$782,P$190)+'СЕТ СН'!$F$12</f>
        <v>95.998828849999995</v>
      </c>
      <c r="Q200" s="36">
        <f>SUMIFS(СВЦЭМ!$F$39:$F$782,СВЦЭМ!$A$39:$A$782,$A200,СВЦЭМ!$B$39:$B$782,Q$190)+'СЕТ СН'!$F$12</f>
        <v>97.826295509999994</v>
      </c>
      <c r="R200" s="36">
        <f>SUMIFS(СВЦЭМ!$F$39:$F$782,СВЦЭМ!$A$39:$A$782,$A200,СВЦЭМ!$B$39:$B$782,R$190)+'СЕТ СН'!$F$12</f>
        <v>97.722519890000001</v>
      </c>
      <c r="S200" s="36">
        <f>SUMIFS(СВЦЭМ!$F$39:$F$782,СВЦЭМ!$A$39:$A$782,$A200,СВЦЭМ!$B$39:$B$782,S$190)+'СЕТ СН'!$F$12</f>
        <v>95.180435869999997</v>
      </c>
      <c r="T200" s="36">
        <f>SUMIFS(СВЦЭМ!$F$39:$F$782,СВЦЭМ!$A$39:$A$782,$A200,СВЦЭМ!$B$39:$B$782,T$190)+'СЕТ СН'!$F$12</f>
        <v>92.103059799999997</v>
      </c>
      <c r="U200" s="36">
        <f>SUMIFS(СВЦЭМ!$F$39:$F$782,СВЦЭМ!$A$39:$A$782,$A200,СВЦЭМ!$B$39:$B$782,U$190)+'СЕТ СН'!$F$12</f>
        <v>92.225745329999995</v>
      </c>
      <c r="V200" s="36">
        <f>SUMIFS(СВЦЭМ!$F$39:$F$782,СВЦЭМ!$A$39:$A$782,$A200,СВЦЭМ!$B$39:$B$782,V$190)+'СЕТ СН'!$F$12</f>
        <v>93.645290340000003</v>
      </c>
      <c r="W200" s="36">
        <f>SUMIFS(СВЦЭМ!$F$39:$F$782,СВЦЭМ!$A$39:$A$782,$A200,СВЦЭМ!$B$39:$B$782,W$190)+'СЕТ СН'!$F$12</f>
        <v>94.733055640000003</v>
      </c>
      <c r="X200" s="36">
        <f>SUMIFS(СВЦЭМ!$F$39:$F$782,СВЦЭМ!$A$39:$A$782,$A200,СВЦЭМ!$B$39:$B$782,X$190)+'СЕТ СН'!$F$12</f>
        <v>97.101516230000001</v>
      </c>
      <c r="Y200" s="36">
        <f>SUMIFS(СВЦЭМ!$F$39:$F$782,СВЦЭМ!$A$39:$A$782,$A200,СВЦЭМ!$B$39:$B$782,Y$190)+'СЕТ СН'!$F$12</f>
        <v>102.28249713</v>
      </c>
    </row>
    <row r="201" spans="1:25" ht="15.75" x14ac:dyDescent="0.2">
      <c r="A201" s="35">
        <f t="shared" si="5"/>
        <v>45241</v>
      </c>
      <c r="B201" s="36">
        <f>SUMIFS(СВЦЭМ!$F$39:$F$782,СВЦЭМ!$A$39:$A$782,$A201,СВЦЭМ!$B$39:$B$782,B$190)+'СЕТ СН'!$F$12</f>
        <v>95.276955009999995</v>
      </c>
      <c r="C201" s="36">
        <f>SUMIFS(СВЦЭМ!$F$39:$F$782,СВЦЭМ!$A$39:$A$782,$A201,СВЦЭМ!$B$39:$B$782,C$190)+'СЕТ СН'!$F$12</f>
        <v>96.816160420000003</v>
      </c>
      <c r="D201" s="36">
        <f>SUMIFS(СВЦЭМ!$F$39:$F$782,СВЦЭМ!$A$39:$A$782,$A201,СВЦЭМ!$B$39:$B$782,D$190)+'СЕТ СН'!$F$12</f>
        <v>98.997700649999999</v>
      </c>
      <c r="E201" s="36">
        <f>SUMIFS(СВЦЭМ!$F$39:$F$782,СВЦЭМ!$A$39:$A$782,$A201,СВЦЭМ!$B$39:$B$782,E$190)+'СЕТ СН'!$F$12</f>
        <v>98.039251519999993</v>
      </c>
      <c r="F201" s="36">
        <f>SUMIFS(СВЦЭМ!$F$39:$F$782,СВЦЭМ!$A$39:$A$782,$A201,СВЦЭМ!$B$39:$B$782,F$190)+'СЕТ СН'!$F$12</f>
        <v>98.600453169999994</v>
      </c>
      <c r="G201" s="36">
        <f>SUMIFS(СВЦЭМ!$F$39:$F$782,СВЦЭМ!$A$39:$A$782,$A201,СВЦЭМ!$B$39:$B$782,G$190)+'СЕТ СН'!$F$12</f>
        <v>98.742273190000006</v>
      </c>
      <c r="H201" s="36">
        <f>SUMIFS(СВЦЭМ!$F$39:$F$782,СВЦЭМ!$A$39:$A$782,$A201,СВЦЭМ!$B$39:$B$782,H$190)+'СЕТ СН'!$F$12</f>
        <v>97.131262480000004</v>
      </c>
      <c r="I201" s="36">
        <f>SUMIFS(СВЦЭМ!$F$39:$F$782,СВЦЭМ!$A$39:$A$782,$A201,СВЦЭМ!$B$39:$B$782,I$190)+'СЕТ СН'!$F$12</f>
        <v>95.639508399999997</v>
      </c>
      <c r="J201" s="36">
        <f>SUMIFS(СВЦЭМ!$F$39:$F$782,СВЦЭМ!$A$39:$A$782,$A201,СВЦЭМ!$B$39:$B$782,J$190)+'СЕТ СН'!$F$12</f>
        <v>95.584034399999993</v>
      </c>
      <c r="K201" s="36">
        <f>SUMIFS(СВЦЭМ!$F$39:$F$782,СВЦЭМ!$A$39:$A$782,$A201,СВЦЭМ!$B$39:$B$782,K$190)+'СЕТ СН'!$F$12</f>
        <v>92.491482840000003</v>
      </c>
      <c r="L201" s="36">
        <f>SUMIFS(СВЦЭМ!$F$39:$F$782,СВЦЭМ!$A$39:$A$782,$A201,СВЦЭМ!$B$39:$B$782,L$190)+'СЕТ СН'!$F$12</f>
        <v>90.550119800000004</v>
      </c>
      <c r="M201" s="36">
        <f>SUMIFS(СВЦЭМ!$F$39:$F$782,СВЦЭМ!$A$39:$A$782,$A201,СВЦЭМ!$B$39:$B$782,M$190)+'СЕТ СН'!$F$12</f>
        <v>90.327190619999996</v>
      </c>
      <c r="N201" s="36">
        <f>SUMIFS(СВЦЭМ!$F$39:$F$782,СВЦЭМ!$A$39:$A$782,$A201,СВЦЭМ!$B$39:$B$782,N$190)+'СЕТ СН'!$F$12</f>
        <v>91.104510570000002</v>
      </c>
      <c r="O201" s="36">
        <f>SUMIFS(СВЦЭМ!$F$39:$F$782,СВЦЭМ!$A$39:$A$782,$A201,СВЦЭМ!$B$39:$B$782,O$190)+'СЕТ СН'!$F$12</f>
        <v>92.212369370000005</v>
      </c>
      <c r="P201" s="36">
        <f>SUMIFS(СВЦЭМ!$F$39:$F$782,СВЦЭМ!$A$39:$A$782,$A201,СВЦЭМ!$B$39:$B$782,P$190)+'СЕТ СН'!$F$12</f>
        <v>92.819282340000001</v>
      </c>
      <c r="Q201" s="36">
        <f>SUMIFS(СВЦЭМ!$F$39:$F$782,СВЦЭМ!$A$39:$A$782,$A201,СВЦЭМ!$B$39:$B$782,Q$190)+'СЕТ СН'!$F$12</f>
        <v>93.254993350000007</v>
      </c>
      <c r="R201" s="36">
        <f>SUMIFS(СВЦЭМ!$F$39:$F$782,СВЦЭМ!$A$39:$A$782,$A201,СВЦЭМ!$B$39:$B$782,R$190)+'СЕТ СН'!$F$12</f>
        <v>92.981214320000007</v>
      </c>
      <c r="S201" s="36">
        <f>SUMIFS(СВЦЭМ!$F$39:$F$782,СВЦЭМ!$A$39:$A$782,$A201,СВЦЭМ!$B$39:$B$782,S$190)+'СЕТ СН'!$F$12</f>
        <v>91.032054360000004</v>
      </c>
      <c r="T201" s="36">
        <f>SUMIFS(СВЦЭМ!$F$39:$F$782,СВЦЭМ!$A$39:$A$782,$A201,СВЦЭМ!$B$39:$B$782,T$190)+'СЕТ СН'!$F$12</f>
        <v>87.747960730000003</v>
      </c>
      <c r="U201" s="36">
        <f>SUMIFS(СВЦЭМ!$F$39:$F$782,СВЦЭМ!$A$39:$A$782,$A201,СВЦЭМ!$B$39:$B$782,U$190)+'СЕТ СН'!$F$12</f>
        <v>88.021245469999997</v>
      </c>
      <c r="V201" s="36">
        <f>SUMIFS(СВЦЭМ!$F$39:$F$782,СВЦЭМ!$A$39:$A$782,$A201,СВЦЭМ!$B$39:$B$782,V$190)+'СЕТ СН'!$F$12</f>
        <v>89.470434049999994</v>
      </c>
      <c r="W201" s="36">
        <f>SUMIFS(СВЦЭМ!$F$39:$F$782,СВЦЭМ!$A$39:$A$782,$A201,СВЦЭМ!$B$39:$B$782,W$190)+'СЕТ СН'!$F$12</f>
        <v>90.600774060000006</v>
      </c>
      <c r="X201" s="36">
        <f>SUMIFS(СВЦЭМ!$F$39:$F$782,СВЦЭМ!$A$39:$A$782,$A201,СВЦЭМ!$B$39:$B$782,X$190)+'СЕТ СН'!$F$12</f>
        <v>92.844128979999994</v>
      </c>
      <c r="Y201" s="36">
        <f>SUMIFS(СВЦЭМ!$F$39:$F$782,СВЦЭМ!$A$39:$A$782,$A201,СВЦЭМ!$B$39:$B$782,Y$190)+'СЕТ СН'!$F$12</f>
        <v>93.931900319999997</v>
      </c>
    </row>
    <row r="202" spans="1:25" ht="15.75" x14ac:dyDescent="0.2">
      <c r="A202" s="35">
        <f t="shared" si="5"/>
        <v>45242</v>
      </c>
      <c r="B202" s="36">
        <f>SUMIFS(СВЦЭМ!$F$39:$F$782,СВЦЭМ!$A$39:$A$782,$A202,СВЦЭМ!$B$39:$B$782,B$190)+'СЕТ СН'!$F$12</f>
        <v>89.529183889999999</v>
      </c>
      <c r="C202" s="36">
        <f>SUMIFS(СВЦЭМ!$F$39:$F$782,СВЦЭМ!$A$39:$A$782,$A202,СВЦЭМ!$B$39:$B$782,C$190)+'СЕТ СН'!$F$12</f>
        <v>91.880290130000006</v>
      </c>
      <c r="D202" s="36">
        <f>SUMIFS(СВЦЭМ!$F$39:$F$782,СВЦЭМ!$A$39:$A$782,$A202,СВЦЭМ!$B$39:$B$782,D$190)+'СЕТ СН'!$F$12</f>
        <v>93.335355469999996</v>
      </c>
      <c r="E202" s="36">
        <f>SUMIFS(СВЦЭМ!$F$39:$F$782,СВЦЭМ!$A$39:$A$782,$A202,СВЦЭМ!$B$39:$B$782,E$190)+'СЕТ СН'!$F$12</f>
        <v>93.142408810000006</v>
      </c>
      <c r="F202" s="36">
        <f>SUMIFS(СВЦЭМ!$F$39:$F$782,СВЦЭМ!$A$39:$A$782,$A202,СВЦЭМ!$B$39:$B$782,F$190)+'СЕТ СН'!$F$12</f>
        <v>93.325055590000005</v>
      </c>
      <c r="G202" s="36">
        <f>SUMIFS(СВЦЭМ!$F$39:$F$782,СВЦЭМ!$A$39:$A$782,$A202,СВЦЭМ!$B$39:$B$782,G$190)+'СЕТ СН'!$F$12</f>
        <v>93.535164199999997</v>
      </c>
      <c r="H202" s="36">
        <f>SUMIFS(СВЦЭМ!$F$39:$F$782,СВЦЭМ!$A$39:$A$782,$A202,СВЦЭМ!$B$39:$B$782,H$190)+'СЕТ СН'!$F$12</f>
        <v>93.483878730000001</v>
      </c>
      <c r="I202" s="36">
        <f>SUMIFS(СВЦЭМ!$F$39:$F$782,СВЦЭМ!$A$39:$A$782,$A202,СВЦЭМ!$B$39:$B$782,I$190)+'СЕТ СН'!$F$12</f>
        <v>92.987295059999994</v>
      </c>
      <c r="J202" s="36">
        <f>SUMIFS(СВЦЭМ!$F$39:$F$782,СВЦЭМ!$A$39:$A$782,$A202,СВЦЭМ!$B$39:$B$782,J$190)+'СЕТ СН'!$F$12</f>
        <v>91.684793839999998</v>
      </c>
      <c r="K202" s="36">
        <f>SUMIFS(СВЦЭМ!$F$39:$F$782,СВЦЭМ!$A$39:$A$782,$A202,СВЦЭМ!$B$39:$B$782,K$190)+'СЕТ СН'!$F$12</f>
        <v>89.089280360000004</v>
      </c>
      <c r="L202" s="36">
        <f>SUMIFS(СВЦЭМ!$F$39:$F$782,СВЦЭМ!$A$39:$A$782,$A202,СВЦЭМ!$B$39:$B$782,L$190)+'СЕТ СН'!$F$12</f>
        <v>87.303123600000006</v>
      </c>
      <c r="M202" s="36">
        <f>SUMIFS(СВЦЭМ!$F$39:$F$782,СВЦЭМ!$A$39:$A$782,$A202,СВЦЭМ!$B$39:$B$782,M$190)+'СЕТ СН'!$F$12</f>
        <v>86.546935540000007</v>
      </c>
      <c r="N202" s="36">
        <f>SUMIFS(СВЦЭМ!$F$39:$F$782,СВЦЭМ!$A$39:$A$782,$A202,СВЦЭМ!$B$39:$B$782,N$190)+'СЕТ СН'!$F$12</f>
        <v>86.644189470000001</v>
      </c>
      <c r="O202" s="36">
        <f>SUMIFS(СВЦЭМ!$F$39:$F$782,СВЦЭМ!$A$39:$A$782,$A202,СВЦЭМ!$B$39:$B$782,O$190)+'СЕТ СН'!$F$12</f>
        <v>87.989945390000003</v>
      </c>
      <c r="P202" s="36">
        <f>SUMIFS(СВЦЭМ!$F$39:$F$782,СВЦЭМ!$A$39:$A$782,$A202,СВЦЭМ!$B$39:$B$782,P$190)+'СЕТ СН'!$F$12</f>
        <v>88.637860919999994</v>
      </c>
      <c r="Q202" s="36">
        <f>SUMIFS(СВЦЭМ!$F$39:$F$782,СВЦЭМ!$A$39:$A$782,$A202,СВЦЭМ!$B$39:$B$782,Q$190)+'СЕТ СН'!$F$12</f>
        <v>88.709823749999998</v>
      </c>
      <c r="R202" s="36">
        <f>SUMIFS(СВЦЭМ!$F$39:$F$782,СВЦЭМ!$A$39:$A$782,$A202,СВЦЭМ!$B$39:$B$782,R$190)+'СЕТ СН'!$F$12</f>
        <v>88.207521209999996</v>
      </c>
      <c r="S202" s="36">
        <f>SUMIFS(СВЦЭМ!$F$39:$F$782,СВЦЭМ!$A$39:$A$782,$A202,СВЦЭМ!$B$39:$B$782,S$190)+'СЕТ СН'!$F$12</f>
        <v>85.826199650000007</v>
      </c>
      <c r="T202" s="36">
        <f>SUMIFS(СВЦЭМ!$F$39:$F$782,СВЦЭМ!$A$39:$A$782,$A202,СВЦЭМ!$B$39:$B$782,T$190)+'СЕТ СН'!$F$12</f>
        <v>83.581221159999998</v>
      </c>
      <c r="U202" s="36">
        <f>SUMIFS(СВЦЭМ!$F$39:$F$782,СВЦЭМ!$A$39:$A$782,$A202,СВЦЭМ!$B$39:$B$782,U$190)+'СЕТ СН'!$F$12</f>
        <v>83.525787480000005</v>
      </c>
      <c r="V202" s="36">
        <f>SUMIFS(СВЦЭМ!$F$39:$F$782,СВЦЭМ!$A$39:$A$782,$A202,СВЦЭМ!$B$39:$B$782,V$190)+'СЕТ СН'!$F$12</f>
        <v>84.925402020000007</v>
      </c>
      <c r="W202" s="36">
        <f>SUMIFS(СВЦЭМ!$F$39:$F$782,СВЦЭМ!$A$39:$A$782,$A202,СВЦЭМ!$B$39:$B$782,W$190)+'СЕТ СН'!$F$12</f>
        <v>85.515922619999998</v>
      </c>
      <c r="X202" s="36">
        <f>SUMIFS(СВЦЭМ!$F$39:$F$782,СВЦЭМ!$A$39:$A$782,$A202,СВЦЭМ!$B$39:$B$782,X$190)+'СЕТ СН'!$F$12</f>
        <v>88.015658569999999</v>
      </c>
      <c r="Y202" s="36">
        <f>SUMIFS(СВЦЭМ!$F$39:$F$782,СВЦЭМ!$A$39:$A$782,$A202,СВЦЭМ!$B$39:$B$782,Y$190)+'СЕТ СН'!$F$12</f>
        <v>90.767354749999996</v>
      </c>
    </row>
    <row r="203" spans="1:25" ht="15.75" x14ac:dyDescent="0.2">
      <c r="A203" s="35">
        <f t="shared" si="5"/>
        <v>45243</v>
      </c>
      <c r="B203" s="36">
        <f>SUMIFS(СВЦЭМ!$F$39:$F$782,СВЦЭМ!$A$39:$A$782,$A203,СВЦЭМ!$B$39:$B$782,B$190)+'СЕТ СН'!$F$12</f>
        <v>91.916019649999996</v>
      </c>
      <c r="C203" s="36">
        <f>SUMIFS(СВЦЭМ!$F$39:$F$782,СВЦЭМ!$A$39:$A$782,$A203,СВЦЭМ!$B$39:$B$782,C$190)+'СЕТ СН'!$F$12</f>
        <v>94.492284769999998</v>
      </c>
      <c r="D203" s="36">
        <f>SUMIFS(СВЦЭМ!$F$39:$F$782,СВЦЭМ!$A$39:$A$782,$A203,СВЦЭМ!$B$39:$B$782,D$190)+'СЕТ СН'!$F$12</f>
        <v>95.492392240000001</v>
      </c>
      <c r="E203" s="36">
        <f>SUMIFS(СВЦЭМ!$F$39:$F$782,СВЦЭМ!$A$39:$A$782,$A203,СВЦЭМ!$B$39:$B$782,E$190)+'СЕТ СН'!$F$12</f>
        <v>95.130844019999998</v>
      </c>
      <c r="F203" s="36">
        <f>SUMIFS(СВЦЭМ!$F$39:$F$782,СВЦЭМ!$A$39:$A$782,$A203,СВЦЭМ!$B$39:$B$782,F$190)+'СЕТ СН'!$F$12</f>
        <v>94.720128740000007</v>
      </c>
      <c r="G203" s="36">
        <f>SUMIFS(СВЦЭМ!$F$39:$F$782,СВЦЭМ!$A$39:$A$782,$A203,СВЦЭМ!$B$39:$B$782,G$190)+'СЕТ СН'!$F$12</f>
        <v>94.917188600000003</v>
      </c>
      <c r="H203" s="36">
        <f>SUMIFS(СВЦЭМ!$F$39:$F$782,СВЦЭМ!$A$39:$A$782,$A203,СВЦЭМ!$B$39:$B$782,H$190)+'СЕТ СН'!$F$12</f>
        <v>92.946679270000004</v>
      </c>
      <c r="I203" s="36">
        <f>SUMIFS(СВЦЭМ!$F$39:$F$782,СВЦЭМ!$A$39:$A$782,$A203,СВЦЭМ!$B$39:$B$782,I$190)+'СЕТ СН'!$F$12</f>
        <v>89.319095559999994</v>
      </c>
      <c r="J203" s="36">
        <f>SUMIFS(СВЦЭМ!$F$39:$F$782,СВЦЭМ!$A$39:$A$782,$A203,СВЦЭМ!$B$39:$B$782,J$190)+'СЕТ СН'!$F$12</f>
        <v>87.9227968</v>
      </c>
      <c r="K203" s="36">
        <f>SUMIFS(СВЦЭМ!$F$39:$F$782,СВЦЭМ!$A$39:$A$782,$A203,СВЦЭМ!$B$39:$B$782,K$190)+'СЕТ СН'!$F$12</f>
        <v>86.373917820000003</v>
      </c>
      <c r="L203" s="36">
        <f>SUMIFS(СВЦЭМ!$F$39:$F$782,СВЦЭМ!$A$39:$A$782,$A203,СВЦЭМ!$B$39:$B$782,L$190)+'СЕТ СН'!$F$12</f>
        <v>87.343363179999997</v>
      </c>
      <c r="M203" s="36">
        <f>SUMIFS(СВЦЭМ!$F$39:$F$782,СВЦЭМ!$A$39:$A$782,$A203,СВЦЭМ!$B$39:$B$782,M$190)+'СЕТ СН'!$F$12</f>
        <v>87.481921650000004</v>
      </c>
      <c r="N203" s="36">
        <f>SUMIFS(СВЦЭМ!$F$39:$F$782,СВЦЭМ!$A$39:$A$782,$A203,СВЦЭМ!$B$39:$B$782,N$190)+'СЕТ СН'!$F$12</f>
        <v>88.405301699999995</v>
      </c>
      <c r="O203" s="36">
        <f>SUMIFS(СВЦЭМ!$F$39:$F$782,СВЦЭМ!$A$39:$A$782,$A203,СВЦЭМ!$B$39:$B$782,O$190)+'СЕТ СН'!$F$12</f>
        <v>89.419920270000006</v>
      </c>
      <c r="P203" s="36">
        <f>SUMIFS(СВЦЭМ!$F$39:$F$782,СВЦЭМ!$A$39:$A$782,$A203,СВЦЭМ!$B$39:$B$782,P$190)+'СЕТ СН'!$F$12</f>
        <v>90.098734219999997</v>
      </c>
      <c r="Q203" s="36">
        <f>SUMIFS(СВЦЭМ!$F$39:$F$782,СВЦЭМ!$A$39:$A$782,$A203,СВЦЭМ!$B$39:$B$782,Q$190)+'СЕТ СН'!$F$12</f>
        <v>91.686459209999995</v>
      </c>
      <c r="R203" s="36">
        <f>SUMIFS(СВЦЭМ!$F$39:$F$782,СВЦЭМ!$A$39:$A$782,$A203,СВЦЭМ!$B$39:$B$782,R$190)+'СЕТ СН'!$F$12</f>
        <v>91.781396439999995</v>
      </c>
      <c r="S203" s="36">
        <f>SUMIFS(СВЦЭМ!$F$39:$F$782,СВЦЭМ!$A$39:$A$782,$A203,СВЦЭМ!$B$39:$B$782,S$190)+'СЕТ СН'!$F$12</f>
        <v>89.3202663</v>
      </c>
      <c r="T203" s="36">
        <f>SUMIFS(СВЦЭМ!$F$39:$F$782,СВЦЭМ!$A$39:$A$782,$A203,СВЦЭМ!$B$39:$B$782,T$190)+'СЕТ СН'!$F$12</f>
        <v>84.589164949999997</v>
      </c>
      <c r="U203" s="36">
        <f>SUMIFS(СВЦЭМ!$F$39:$F$782,СВЦЭМ!$A$39:$A$782,$A203,СВЦЭМ!$B$39:$B$782,U$190)+'СЕТ СН'!$F$12</f>
        <v>84.026618839999998</v>
      </c>
      <c r="V203" s="36">
        <f>SUMIFS(СВЦЭМ!$F$39:$F$782,СВЦЭМ!$A$39:$A$782,$A203,СВЦЭМ!$B$39:$B$782,V$190)+'СЕТ СН'!$F$12</f>
        <v>85.544410880000001</v>
      </c>
      <c r="W203" s="36">
        <f>SUMIFS(СВЦЭМ!$F$39:$F$782,СВЦЭМ!$A$39:$A$782,$A203,СВЦЭМ!$B$39:$B$782,W$190)+'СЕТ СН'!$F$12</f>
        <v>86.994409110000007</v>
      </c>
      <c r="X203" s="36">
        <f>SUMIFS(СВЦЭМ!$F$39:$F$782,СВЦЭМ!$A$39:$A$782,$A203,СВЦЭМ!$B$39:$B$782,X$190)+'СЕТ СН'!$F$12</f>
        <v>89.165822879999993</v>
      </c>
      <c r="Y203" s="36">
        <f>SUMIFS(СВЦЭМ!$F$39:$F$782,СВЦЭМ!$A$39:$A$782,$A203,СВЦЭМ!$B$39:$B$782,Y$190)+'СЕТ СН'!$F$12</f>
        <v>90.489656629999999</v>
      </c>
    </row>
    <row r="204" spans="1:25" ht="15.75" x14ac:dyDescent="0.2">
      <c r="A204" s="35">
        <f t="shared" si="5"/>
        <v>45244</v>
      </c>
      <c r="B204" s="36">
        <f>SUMIFS(СВЦЭМ!$F$39:$F$782,СВЦЭМ!$A$39:$A$782,$A204,СВЦЭМ!$B$39:$B$782,B$190)+'СЕТ СН'!$F$12</f>
        <v>96.755020160000001</v>
      </c>
      <c r="C204" s="36">
        <f>SUMIFS(СВЦЭМ!$F$39:$F$782,СВЦЭМ!$A$39:$A$782,$A204,СВЦЭМ!$B$39:$B$782,C$190)+'СЕТ СН'!$F$12</f>
        <v>98.000828380000002</v>
      </c>
      <c r="D204" s="36">
        <f>SUMIFS(СВЦЭМ!$F$39:$F$782,СВЦЭМ!$A$39:$A$782,$A204,СВЦЭМ!$B$39:$B$782,D$190)+'СЕТ СН'!$F$12</f>
        <v>99.277830539999997</v>
      </c>
      <c r="E204" s="36">
        <f>SUMIFS(СВЦЭМ!$F$39:$F$782,СВЦЭМ!$A$39:$A$782,$A204,СВЦЭМ!$B$39:$B$782,E$190)+'СЕТ СН'!$F$12</f>
        <v>97.672307419999996</v>
      </c>
      <c r="F204" s="36">
        <f>SUMIFS(СВЦЭМ!$F$39:$F$782,СВЦЭМ!$A$39:$A$782,$A204,СВЦЭМ!$B$39:$B$782,F$190)+'СЕТ СН'!$F$12</f>
        <v>97.735567200000006</v>
      </c>
      <c r="G204" s="36">
        <f>SUMIFS(СВЦЭМ!$F$39:$F$782,СВЦЭМ!$A$39:$A$782,$A204,СВЦЭМ!$B$39:$B$782,G$190)+'СЕТ СН'!$F$12</f>
        <v>98.204584960000005</v>
      </c>
      <c r="H204" s="36">
        <f>SUMIFS(СВЦЭМ!$F$39:$F$782,СВЦЭМ!$A$39:$A$782,$A204,СВЦЭМ!$B$39:$B$782,H$190)+'СЕТ СН'!$F$12</f>
        <v>96.275741440000004</v>
      </c>
      <c r="I204" s="36">
        <f>SUMIFS(СВЦЭМ!$F$39:$F$782,СВЦЭМ!$A$39:$A$782,$A204,СВЦЭМ!$B$39:$B$782,I$190)+'СЕТ СН'!$F$12</f>
        <v>95.124727019999995</v>
      </c>
      <c r="J204" s="36">
        <f>SUMIFS(СВЦЭМ!$F$39:$F$782,СВЦЭМ!$A$39:$A$782,$A204,СВЦЭМ!$B$39:$B$782,J$190)+'СЕТ СН'!$F$12</f>
        <v>92.830514410000006</v>
      </c>
      <c r="K204" s="36">
        <f>SUMIFS(СВЦЭМ!$F$39:$F$782,СВЦЭМ!$A$39:$A$782,$A204,СВЦЭМ!$B$39:$B$782,K$190)+'СЕТ СН'!$F$12</f>
        <v>90.648564280000002</v>
      </c>
      <c r="L204" s="36">
        <f>SUMIFS(СВЦЭМ!$F$39:$F$782,СВЦЭМ!$A$39:$A$782,$A204,СВЦЭМ!$B$39:$B$782,L$190)+'СЕТ СН'!$F$12</f>
        <v>90.118333149999998</v>
      </c>
      <c r="M204" s="36">
        <f>SUMIFS(СВЦЭМ!$F$39:$F$782,СВЦЭМ!$A$39:$A$782,$A204,СВЦЭМ!$B$39:$B$782,M$190)+'СЕТ СН'!$F$12</f>
        <v>91.042304889999997</v>
      </c>
      <c r="N204" s="36">
        <f>SUMIFS(СВЦЭМ!$F$39:$F$782,СВЦЭМ!$A$39:$A$782,$A204,СВЦЭМ!$B$39:$B$782,N$190)+'СЕТ СН'!$F$12</f>
        <v>91.976189759999997</v>
      </c>
      <c r="O204" s="36">
        <f>SUMIFS(СВЦЭМ!$F$39:$F$782,СВЦЭМ!$A$39:$A$782,$A204,СВЦЭМ!$B$39:$B$782,O$190)+'СЕТ СН'!$F$12</f>
        <v>92.860174040000004</v>
      </c>
      <c r="P204" s="36">
        <f>SUMIFS(СВЦЭМ!$F$39:$F$782,СВЦЭМ!$A$39:$A$782,$A204,СВЦЭМ!$B$39:$B$782,P$190)+'СЕТ СН'!$F$12</f>
        <v>92.558731199999997</v>
      </c>
      <c r="Q204" s="36">
        <f>SUMIFS(СВЦЭМ!$F$39:$F$782,СВЦЭМ!$A$39:$A$782,$A204,СВЦЭМ!$B$39:$B$782,Q$190)+'СЕТ СН'!$F$12</f>
        <v>92.586784420000001</v>
      </c>
      <c r="R204" s="36">
        <f>SUMIFS(СВЦЭМ!$F$39:$F$782,СВЦЭМ!$A$39:$A$782,$A204,СВЦЭМ!$B$39:$B$782,R$190)+'СЕТ СН'!$F$12</f>
        <v>91.991856220000003</v>
      </c>
      <c r="S204" s="36">
        <f>SUMIFS(СВЦЭМ!$F$39:$F$782,СВЦЭМ!$A$39:$A$782,$A204,СВЦЭМ!$B$39:$B$782,S$190)+'СЕТ СН'!$F$12</f>
        <v>89.892921759999993</v>
      </c>
      <c r="T204" s="36">
        <f>SUMIFS(СВЦЭМ!$F$39:$F$782,СВЦЭМ!$A$39:$A$782,$A204,СВЦЭМ!$B$39:$B$782,T$190)+'СЕТ СН'!$F$12</f>
        <v>87.188281470000007</v>
      </c>
      <c r="U204" s="36">
        <f>SUMIFS(СВЦЭМ!$F$39:$F$782,СВЦЭМ!$A$39:$A$782,$A204,СВЦЭМ!$B$39:$B$782,U$190)+'СЕТ СН'!$F$12</f>
        <v>86.908250609999996</v>
      </c>
      <c r="V204" s="36">
        <f>SUMIFS(СВЦЭМ!$F$39:$F$782,СВЦЭМ!$A$39:$A$782,$A204,СВЦЭМ!$B$39:$B$782,V$190)+'СЕТ СН'!$F$12</f>
        <v>89.066049039999996</v>
      </c>
      <c r="W204" s="36">
        <f>SUMIFS(СВЦЭМ!$F$39:$F$782,СВЦЭМ!$A$39:$A$782,$A204,СВЦЭМ!$B$39:$B$782,W$190)+'СЕТ СН'!$F$12</f>
        <v>89.645307020000004</v>
      </c>
      <c r="X204" s="36">
        <f>SUMIFS(СВЦЭМ!$F$39:$F$782,СВЦЭМ!$A$39:$A$782,$A204,СВЦЭМ!$B$39:$B$782,X$190)+'СЕТ СН'!$F$12</f>
        <v>92.191722769999998</v>
      </c>
      <c r="Y204" s="36">
        <f>SUMIFS(СВЦЭМ!$F$39:$F$782,СВЦЭМ!$A$39:$A$782,$A204,СВЦЭМ!$B$39:$B$782,Y$190)+'СЕТ СН'!$F$12</f>
        <v>94.705541370000006</v>
      </c>
    </row>
    <row r="205" spans="1:25" ht="15.75" x14ac:dyDescent="0.2">
      <c r="A205" s="35">
        <f t="shared" si="5"/>
        <v>45245</v>
      </c>
      <c r="B205" s="36">
        <f>SUMIFS(СВЦЭМ!$F$39:$F$782,СВЦЭМ!$A$39:$A$782,$A205,СВЦЭМ!$B$39:$B$782,B$190)+'СЕТ СН'!$F$12</f>
        <v>99.720415389999999</v>
      </c>
      <c r="C205" s="36">
        <f>SUMIFS(СВЦЭМ!$F$39:$F$782,СВЦЭМ!$A$39:$A$782,$A205,СВЦЭМ!$B$39:$B$782,C$190)+'СЕТ СН'!$F$12</f>
        <v>102.91065344</v>
      </c>
      <c r="D205" s="36">
        <f>SUMIFS(СВЦЭМ!$F$39:$F$782,СВЦЭМ!$A$39:$A$782,$A205,СВЦЭМ!$B$39:$B$782,D$190)+'СЕТ СН'!$F$12</f>
        <v>103.61264236</v>
      </c>
      <c r="E205" s="36">
        <f>SUMIFS(СВЦЭМ!$F$39:$F$782,СВЦЭМ!$A$39:$A$782,$A205,СВЦЭМ!$B$39:$B$782,E$190)+'СЕТ СН'!$F$12</f>
        <v>103.37022662</v>
      </c>
      <c r="F205" s="36">
        <f>SUMIFS(СВЦЭМ!$F$39:$F$782,СВЦЭМ!$A$39:$A$782,$A205,СВЦЭМ!$B$39:$B$782,F$190)+'СЕТ СН'!$F$12</f>
        <v>102.98196951</v>
      </c>
      <c r="G205" s="36">
        <f>SUMIFS(СВЦЭМ!$F$39:$F$782,СВЦЭМ!$A$39:$A$782,$A205,СВЦЭМ!$B$39:$B$782,G$190)+'СЕТ СН'!$F$12</f>
        <v>103.34195803</v>
      </c>
      <c r="H205" s="36">
        <f>SUMIFS(СВЦЭМ!$F$39:$F$782,СВЦЭМ!$A$39:$A$782,$A205,СВЦЭМ!$B$39:$B$782,H$190)+'СЕТ СН'!$F$12</f>
        <v>101.20863355</v>
      </c>
      <c r="I205" s="36">
        <f>SUMIFS(СВЦЭМ!$F$39:$F$782,СВЦЭМ!$A$39:$A$782,$A205,СВЦЭМ!$B$39:$B$782,I$190)+'СЕТ СН'!$F$12</f>
        <v>96.53627693</v>
      </c>
      <c r="J205" s="36">
        <f>SUMIFS(СВЦЭМ!$F$39:$F$782,СВЦЭМ!$A$39:$A$782,$A205,СВЦЭМ!$B$39:$B$782,J$190)+'СЕТ СН'!$F$12</f>
        <v>93.913911529999993</v>
      </c>
      <c r="K205" s="36">
        <f>SUMIFS(СВЦЭМ!$F$39:$F$782,СВЦЭМ!$A$39:$A$782,$A205,СВЦЭМ!$B$39:$B$782,K$190)+'СЕТ СН'!$F$12</f>
        <v>91.924997579999996</v>
      </c>
      <c r="L205" s="36">
        <f>SUMIFS(СВЦЭМ!$F$39:$F$782,СВЦЭМ!$A$39:$A$782,$A205,СВЦЭМ!$B$39:$B$782,L$190)+'СЕТ СН'!$F$12</f>
        <v>91.250971320000005</v>
      </c>
      <c r="M205" s="36">
        <f>SUMIFS(СВЦЭМ!$F$39:$F$782,СВЦЭМ!$A$39:$A$782,$A205,СВЦЭМ!$B$39:$B$782,M$190)+'СЕТ СН'!$F$12</f>
        <v>91.398975890000003</v>
      </c>
      <c r="N205" s="36">
        <f>SUMIFS(СВЦЭМ!$F$39:$F$782,СВЦЭМ!$A$39:$A$782,$A205,СВЦЭМ!$B$39:$B$782,N$190)+'СЕТ СН'!$F$12</f>
        <v>92.291001109999996</v>
      </c>
      <c r="O205" s="36">
        <f>SUMIFS(СВЦЭМ!$F$39:$F$782,СВЦЭМ!$A$39:$A$782,$A205,СВЦЭМ!$B$39:$B$782,O$190)+'СЕТ СН'!$F$12</f>
        <v>91.653078579999999</v>
      </c>
      <c r="P205" s="36">
        <f>SUMIFS(СВЦЭМ!$F$39:$F$782,СВЦЭМ!$A$39:$A$782,$A205,СВЦЭМ!$B$39:$B$782,P$190)+'СЕТ СН'!$F$12</f>
        <v>91.321103059999999</v>
      </c>
      <c r="Q205" s="36">
        <f>SUMIFS(СВЦЭМ!$F$39:$F$782,СВЦЭМ!$A$39:$A$782,$A205,СВЦЭМ!$B$39:$B$782,Q$190)+'СЕТ СН'!$F$12</f>
        <v>93.337674469999996</v>
      </c>
      <c r="R205" s="36">
        <f>SUMIFS(СВЦЭМ!$F$39:$F$782,СВЦЭМ!$A$39:$A$782,$A205,СВЦЭМ!$B$39:$B$782,R$190)+'СЕТ СН'!$F$12</f>
        <v>94.845674869999996</v>
      </c>
      <c r="S205" s="36">
        <f>SUMIFS(СВЦЭМ!$F$39:$F$782,СВЦЭМ!$A$39:$A$782,$A205,СВЦЭМ!$B$39:$B$782,S$190)+'СЕТ СН'!$F$12</f>
        <v>92.994233500000007</v>
      </c>
      <c r="T205" s="36">
        <f>SUMIFS(СВЦЭМ!$F$39:$F$782,СВЦЭМ!$A$39:$A$782,$A205,СВЦЭМ!$B$39:$B$782,T$190)+'СЕТ СН'!$F$12</f>
        <v>88.751086749999999</v>
      </c>
      <c r="U205" s="36">
        <f>SUMIFS(СВЦЭМ!$F$39:$F$782,СВЦЭМ!$A$39:$A$782,$A205,СВЦЭМ!$B$39:$B$782,U$190)+'СЕТ СН'!$F$12</f>
        <v>89.576642870000001</v>
      </c>
      <c r="V205" s="36">
        <f>SUMIFS(СВЦЭМ!$F$39:$F$782,СВЦЭМ!$A$39:$A$782,$A205,СВЦЭМ!$B$39:$B$782,V$190)+'СЕТ СН'!$F$12</f>
        <v>91.138567280000004</v>
      </c>
      <c r="W205" s="36">
        <f>SUMIFS(СВЦЭМ!$F$39:$F$782,СВЦЭМ!$A$39:$A$782,$A205,СВЦЭМ!$B$39:$B$782,W$190)+'СЕТ СН'!$F$12</f>
        <v>92.035787600000006</v>
      </c>
      <c r="X205" s="36">
        <f>SUMIFS(СВЦЭМ!$F$39:$F$782,СВЦЭМ!$A$39:$A$782,$A205,СВЦЭМ!$B$39:$B$782,X$190)+'СЕТ СН'!$F$12</f>
        <v>94.420800470000003</v>
      </c>
      <c r="Y205" s="36">
        <f>SUMIFS(СВЦЭМ!$F$39:$F$782,СВЦЭМ!$A$39:$A$782,$A205,СВЦЭМ!$B$39:$B$782,Y$190)+'СЕТ СН'!$F$12</f>
        <v>97.290130970000007</v>
      </c>
    </row>
    <row r="206" spans="1:25" ht="15.75" x14ac:dyDescent="0.2">
      <c r="A206" s="35">
        <f t="shared" si="5"/>
        <v>45246</v>
      </c>
      <c r="B206" s="36">
        <f>SUMIFS(СВЦЭМ!$F$39:$F$782,СВЦЭМ!$A$39:$A$782,$A206,СВЦЭМ!$B$39:$B$782,B$190)+'СЕТ СН'!$F$12</f>
        <v>96.628723289999996</v>
      </c>
      <c r="C206" s="36">
        <f>SUMIFS(СВЦЭМ!$F$39:$F$782,СВЦЭМ!$A$39:$A$782,$A206,СВЦЭМ!$B$39:$B$782,C$190)+'СЕТ СН'!$F$12</f>
        <v>98.399364879999993</v>
      </c>
      <c r="D206" s="36">
        <f>SUMIFS(СВЦЭМ!$F$39:$F$782,СВЦЭМ!$A$39:$A$782,$A206,СВЦЭМ!$B$39:$B$782,D$190)+'СЕТ СН'!$F$12</f>
        <v>100.26272245</v>
      </c>
      <c r="E206" s="36">
        <f>SUMIFS(СВЦЭМ!$F$39:$F$782,СВЦЭМ!$A$39:$A$782,$A206,СВЦЭМ!$B$39:$B$782,E$190)+'СЕТ СН'!$F$12</f>
        <v>99.819664360000004</v>
      </c>
      <c r="F206" s="36">
        <f>SUMIFS(СВЦЭМ!$F$39:$F$782,СВЦЭМ!$A$39:$A$782,$A206,СВЦЭМ!$B$39:$B$782,F$190)+'СЕТ СН'!$F$12</f>
        <v>99.378203170000006</v>
      </c>
      <c r="G206" s="36">
        <f>SUMIFS(СВЦЭМ!$F$39:$F$782,СВЦЭМ!$A$39:$A$782,$A206,СВЦЭМ!$B$39:$B$782,G$190)+'СЕТ СН'!$F$12</f>
        <v>99.139325850000006</v>
      </c>
      <c r="H206" s="36">
        <f>SUMIFS(СВЦЭМ!$F$39:$F$782,СВЦЭМ!$A$39:$A$782,$A206,СВЦЭМ!$B$39:$B$782,H$190)+'СЕТ СН'!$F$12</f>
        <v>95.904699429999994</v>
      </c>
      <c r="I206" s="36">
        <f>SUMIFS(СВЦЭМ!$F$39:$F$782,СВЦЭМ!$A$39:$A$782,$A206,СВЦЭМ!$B$39:$B$782,I$190)+'СЕТ СН'!$F$12</f>
        <v>93.580800629999999</v>
      </c>
      <c r="J206" s="36">
        <f>SUMIFS(СВЦЭМ!$F$39:$F$782,СВЦЭМ!$A$39:$A$782,$A206,СВЦЭМ!$B$39:$B$782,J$190)+'СЕТ СН'!$F$12</f>
        <v>92.218284449999999</v>
      </c>
      <c r="K206" s="36">
        <f>SUMIFS(СВЦЭМ!$F$39:$F$782,СВЦЭМ!$A$39:$A$782,$A206,СВЦЭМ!$B$39:$B$782,K$190)+'СЕТ СН'!$F$12</f>
        <v>91.964889600000006</v>
      </c>
      <c r="L206" s="36">
        <f>SUMIFS(СВЦЭМ!$F$39:$F$782,СВЦЭМ!$A$39:$A$782,$A206,СВЦЭМ!$B$39:$B$782,L$190)+'СЕТ СН'!$F$12</f>
        <v>93.745486279999994</v>
      </c>
      <c r="M206" s="36">
        <f>SUMIFS(СВЦЭМ!$F$39:$F$782,СВЦЭМ!$A$39:$A$782,$A206,СВЦЭМ!$B$39:$B$782,M$190)+'СЕТ СН'!$F$12</f>
        <v>94.188927019999994</v>
      </c>
      <c r="N206" s="36">
        <f>SUMIFS(СВЦЭМ!$F$39:$F$782,СВЦЭМ!$A$39:$A$782,$A206,СВЦЭМ!$B$39:$B$782,N$190)+'СЕТ СН'!$F$12</f>
        <v>95.48208314</v>
      </c>
      <c r="O206" s="36">
        <f>SUMIFS(СВЦЭМ!$F$39:$F$782,СВЦЭМ!$A$39:$A$782,$A206,СВЦЭМ!$B$39:$B$782,O$190)+'СЕТ СН'!$F$12</f>
        <v>95.354659850000004</v>
      </c>
      <c r="P206" s="36">
        <f>SUMIFS(СВЦЭМ!$F$39:$F$782,СВЦЭМ!$A$39:$A$782,$A206,СВЦЭМ!$B$39:$B$782,P$190)+'СЕТ СН'!$F$12</f>
        <v>94.272261580000006</v>
      </c>
      <c r="Q206" s="36">
        <f>SUMIFS(СВЦЭМ!$F$39:$F$782,СВЦЭМ!$A$39:$A$782,$A206,СВЦЭМ!$B$39:$B$782,Q$190)+'СЕТ СН'!$F$12</f>
        <v>94.439647179999994</v>
      </c>
      <c r="R206" s="36">
        <f>SUMIFS(СВЦЭМ!$F$39:$F$782,СВЦЭМ!$A$39:$A$782,$A206,СВЦЭМ!$B$39:$B$782,R$190)+'СЕТ СН'!$F$12</f>
        <v>97.096869999999996</v>
      </c>
      <c r="S206" s="36">
        <f>SUMIFS(СВЦЭМ!$F$39:$F$782,СВЦЭМ!$A$39:$A$782,$A206,СВЦЭМ!$B$39:$B$782,S$190)+'СЕТ СН'!$F$12</f>
        <v>94.751503</v>
      </c>
      <c r="T206" s="36">
        <f>SUMIFS(СВЦЭМ!$F$39:$F$782,СВЦЭМ!$A$39:$A$782,$A206,СВЦЭМ!$B$39:$B$782,T$190)+'СЕТ СН'!$F$12</f>
        <v>89.553345359999994</v>
      </c>
      <c r="U206" s="36">
        <f>SUMIFS(СВЦЭМ!$F$39:$F$782,СВЦЭМ!$A$39:$A$782,$A206,СВЦЭМ!$B$39:$B$782,U$190)+'СЕТ СН'!$F$12</f>
        <v>89.586690610000005</v>
      </c>
      <c r="V206" s="36">
        <f>SUMIFS(СВЦЭМ!$F$39:$F$782,СВЦЭМ!$A$39:$A$782,$A206,СВЦЭМ!$B$39:$B$782,V$190)+'СЕТ СН'!$F$12</f>
        <v>91.126906340000005</v>
      </c>
      <c r="W206" s="36">
        <f>SUMIFS(СВЦЭМ!$F$39:$F$782,СВЦЭМ!$A$39:$A$782,$A206,СВЦЭМ!$B$39:$B$782,W$190)+'СЕТ СН'!$F$12</f>
        <v>92.378737330000007</v>
      </c>
      <c r="X206" s="36">
        <f>SUMIFS(СВЦЭМ!$F$39:$F$782,СВЦЭМ!$A$39:$A$782,$A206,СВЦЭМ!$B$39:$B$782,X$190)+'СЕТ СН'!$F$12</f>
        <v>94.032748240000004</v>
      </c>
      <c r="Y206" s="36">
        <f>SUMIFS(СВЦЭМ!$F$39:$F$782,СВЦЭМ!$A$39:$A$782,$A206,СВЦЭМ!$B$39:$B$782,Y$190)+'СЕТ СН'!$F$12</f>
        <v>96.555162269999997</v>
      </c>
    </row>
    <row r="207" spans="1:25" ht="15.75" x14ac:dyDescent="0.2">
      <c r="A207" s="35">
        <f t="shared" si="5"/>
        <v>45247</v>
      </c>
      <c r="B207" s="36">
        <f>SUMIFS(СВЦЭМ!$F$39:$F$782,СВЦЭМ!$A$39:$A$782,$A207,СВЦЭМ!$B$39:$B$782,B$190)+'СЕТ СН'!$F$12</f>
        <v>98.286510000000007</v>
      </c>
      <c r="C207" s="36">
        <f>SUMIFS(СВЦЭМ!$F$39:$F$782,СВЦЭМ!$A$39:$A$782,$A207,СВЦЭМ!$B$39:$B$782,C$190)+'СЕТ СН'!$F$12</f>
        <v>100.91034976</v>
      </c>
      <c r="D207" s="36">
        <f>SUMIFS(СВЦЭМ!$F$39:$F$782,СВЦЭМ!$A$39:$A$782,$A207,СВЦЭМ!$B$39:$B$782,D$190)+'СЕТ СН'!$F$12</f>
        <v>101.90758691000001</v>
      </c>
      <c r="E207" s="36">
        <f>SUMIFS(СВЦЭМ!$F$39:$F$782,СВЦЭМ!$A$39:$A$782,$A207,СВЦЭМ!$B$39:$B$782,E$190)+'СЕТ СН'!$F$12</f>
        <v>101.69137477</v>
      </c>
      <c r="F207" s="36">
        <f>SUMIFS(СВЦЭМ!$F$39:$F$782,СВЦЭМ!$A$39:$A$782,$A207,СВЦЭМ!$B$39:$B$782,F$190)+'СЕТ СН'!$F$12</f>
        <v>101.18546861</v>
      </c>
      <c r="G207" s="36">
        <f>SUMIFS(СВЦЭМ!$F$39:$F$782,СВЦЭМ!$A$39:$A$782,$A207,СВЦЭМ!$B$39:$B$782,G$190)+'СЕТ СН'!$F$12</f>
        <v>101.21044756000001</v>
      </c>
      <c r="H207" s="36">
        <f>SUMIFS(СВЦЭМ!$F$39:$F$782,СВЦЭМ!$A$39:$A$782,$A207,СВЦЭМ!$B$39:$B$782,H$190)+'СЕТ СН'!$F$12</f>
        <v>98.501858999999996</v>
      </c>
      <c r="I207" s="36">
        <f>SUMIFS(СВЦЭМ!$F$39:$F$782,СВЦЭМ!$A$39:$A$782,$A207,СВЦЭМ!$B$39:$B$782,I$190)+'СЕТ СН'!$F$12</f>
        <v>94.006080119999993</v>
      </c>
      <c r="J207" s="36">
        <f>SUMIFS(СВЦЭМ!$F$39:$F$782,СВЦЭМ!$A$39:$A$782,$A207,СВЦЭМ!$B$39:$B$782,J$190)+'СЕТ СН'!$F$12</f>
        <v>89.224306639999995</v>
      </c>
      <c r="K207" s="36">
        <f>SUMIFS(СВЦЭМ!$F$39:$F$782,СВЦЭМ!$A$39:$A$782,$A207,СВЦЭМ!$B$39:$B$782,K$190)+'СЕТ СН'!$F$12</f>
        <v>89.625917799999996</v>
      </c>
      <c r="L207" s="36">
        <f>SUMIFS(СВЦЭМ!$F$39:$F$782,СВЦЭМ!$A$39:$A$782,$A207,СВЦЭМ!$B$39:$B$782,L$190)+'СЕТ СН'!$F$12</f>
        <v>89.577158749999995</v>
      </c>
      <c r="M207" s="36">
        <f>SUMIFS(СВЦЭМ!$F$39:$F$782,СВЦЭМ!$A$39:$A$782,$A207,СВЦЭМ!$B$39:$B$782,M$190)+'СЕТ СН'!$F$12</f>
        <v>90.699366999999995</v>
      </c>
      <c r="N207" s="36">
        <f>SUMIFS(СВЦЭМ!$F$39:$F$782,СВЦЭМ!$A$39:$A$782,$A207,СВЦЭМ!$B$39:$B$782,N$190)+'СЕТ СН'!$F$12</f>
        <v>91.709810390000001</v>
      </c>
      <c r="O207" s="36">
        <f>SUMIFS(СВЦЭМ!$F$39:$F$782,СВЦЭМ!$A$39:$A$782,$A207,СВЦЭМ!$B$39:$B$782,O$190)+'СЕТ СН'!$F$12</f>
        <v>93.904944319999998</v>
      </c>
      <c r="P207" s="36">
        <f>SUMIFS(СВЦЭМ!$F$39:$F$782,СВЦЭМ!$A$39:$A$782,$A207,СВЦЭМ!$B$39:$B$782,P$190)+'СЕТ СН'!$F$12</f>
        <v>97.005247139999994</v>
      </c>
      <c r="Q207" s="36">
        <f>SUMIFS(СВЦЭМ!$F$39:$F$782,СВЦЭМ!$A$39:$A$782,$A207,СВЦЭМ!$B$39:$B$782,Q$190)+'СЕТ СН'!$F$12</f>
        <v>95.932411540000004</v>
      </c>
      <c r="R207" s="36">
        <f>SUMIFS(СВЦЭМ!$F$39:$F$782,СВЦЭМ!$A$39:$A$782,$A207,СВЦЭМ!$B$39:$B$782,R$190)+'СЕТ СН'!$F$12</f>
        <v>96.34451464</v>
      </c>
      <c r="S207" s="36">
        <f>SUMIFS(СВЦЭМ!$F$39:$F$782,СВЦЭМ!$A$39:$A$782,$A207,СВЦЭМ!$B$39:$B$782,S$190)+'СЕТ СН'!$F$12</f>
        <v>93.844205830000007</v>
      </c>
      <c r="T207" s="36">
        <f>SUMIFS(СВЦЭМ!$F$39:$F$782,СВЦЭМ!$A$39:$A$782,$A207,СВЦЭМ!$B$39:$B$782,T$190)+'СЕТ СН'!$F$12</f>
        <v>90.382919790000003</v>
      </c>
      <c r="U207" s="36">
        <f>SUMIFS(СВЦЭМ!$F$39:$F$782,СВЦЭМ!$A$39:$A$782,$A207,СВЦЭМ!$B$39:$B$782,U$190)+'СЕТ СН'!$F$12</f>
        <v>89.620524739999993</v>
      </c>
      <c r="V207" s="36">
        <f>SUMIFS(СВЦЭМ!$F$39:$F$782,СВЦЭМ!$A$39:$A$782,$A207,СВЦЭМ!$B$39:$B$782,V$190)+'СЕТ СН'!$F$12</f>
        <v>93.156219289999996</v>
      </c>
      <c r="W207" s="36">
        <f>SUMIFS(СВЦЭМ!$F$39:$F$782,СВЦЭМ!$A$39:$A$782,$A207,СВЦЭМ!$B$39:$B$782,W$190)+'СЕТ СН'!$F$12</f>
        <v>93.780734589999994</v>
      </c>
      <c r="X207" s="36">
        <f>SUMIFS(СВЦЭМ!$F$39:$F$782,СВЦЭМ!$A$39:$A$782,$A207,СВЦЭМ!$B$39:$B$782,X$190)+'СЕТ СН'!$F$12</f>
        <v>94.202817479999993</v>
      </c>
      <c r="Y207" s="36">
        <f>SUMIFS(СВЦЭМ!$F$39:$F$782,СВЦЭМ!$A$39:$A$782,$A207,СВЦЭМ!$B$39:$B$782,Y$190)+'СЕТ СН'!$F$12</f>
        <v>98.732863190000003</v>
      </c>
    </row>
    <row r="208" spans="1:25" ht="15.75" x14ac:dyDescent="0.2">
      <c r="A208" s="35">
        <f t="shared" si="5"/>
        <v>45248</v>
      </c>
      <c r="B208" s="36">
        <f>SUMIFS(СВЦЭМ!$F$39:$F$782,СВЦЭМ!$A$39:$A$782,$A208,СВЦЭМ!$B$39:$B$782,B$190)+'СЕТ СН'!$F$12</f>
        <v>98.601902510000002</v>
      </c>
      <c r="C208" s="36">
        <f>SUMIFS(СВЦЭМ!$F$39:$F$782,СВЦЭМ!$A$39:$A$782,$A208,СВЦЭМ!$B$39:$B$782,C$190)+'СЕТ СН'!$F$12</f>
        <v>97.593275579999997</v>
      </c>
      <c r="D208" s="36">
        <f>SUMIFS(СВЦЭМ!$F$39:$F$782,СВЦЭМ!$A$39:$A$782,$A208,СВЦЭМ!$B$39:$B$782,D$190)+'СЕТ СН'!$F$12</f>
        <v>99.052650709999995</v>
      </c>
      <c r="E208" s="36">
        <f>SUMIFS(СВЦЭМ!$F$39:$F$782,СВЦЭМ!$A$39:$A$782,$A208,СВЦЭМ!$B$39:$B$782,E$190)+'СЕТ СН'!$F$12</f>
        <v>99.451137509999995</v>
      </c>
      <c r="F208" s="36">
        <f>SUMIFS(СВЦЭМ!$F$39:$F$782,СВЦЭМ!$A$39:$A$782,$A208,СВЦЭМ!$B$39:$B$782,F$190)+'СЕТ СН'!$F$12</f>
        <v>99.631465849999998</v>
      </c>
      <c r="G208" s="36">
        <f>SUMIFS(СВЦЭМ!$F$39:$F$782,СВЦЭМ!$A$39:$A$782,$A208,СВЦЭМ!$B$39:$B$782,G$190)+'СЕТ СН'!$F$12</f>
        <v>98.82055647</v>
      </c>
      <c r="H208" s="36">
        <f>SUMIFS(СВЦЭМ!$F$39:$F$782,СВЦЭМ!$A$39:$A$782,$A208,СВЦЭМ!$B$39:$B$782,H$190)+'СЕТ СН'!$F$12</f>
        <v>98.228434699999994</v>
      </c>
      <c r="I208" s="36">
        <f>SUMIFS(СВЦЭМ!$F$39:$F$782,СВЦЭМ!$A$39:$A$782,$A208,СВЦЭМ!$B$39:$B$782,I$190)+'СЕТ СН'!$F$12</f>
        <v>100.16520518</v>
      </c>
      <c r="J208" s="36">
        <f>SUMIFS(СВЦЭМ!$F$39:$F$782,СВЦЭМ!$A$39:$A$782,$A208,СВЦЭМ!$B$39:$B$782,J$190)+'СЕТ СН'!$F$12</f>
        <v>98.565760650000001</v>
      </c>
      <c r="K208" s="36">
        <f>SUMIFS(СВЦЭМ!$F$39:$F$782,СВЦЭМ!$A$39:$A$782,$A208,СВЦЭМ!$B$39:$B$782,K$190)+'СЕТ СН'!$F$12</f>
        <v>95.082849850000002</v>
      </c>
      <c r="L208" s="36">
        <f>SUMIFS(СВЦЭМ!$F$39:$F$782,СВЦЭМ!$A$39:$A$782,$A208,СВЦЭМ!$B$39:$B$782,L$190)+'СЕТ СН'!$F$12</f>
        <v>93.897815210000005</v>
      </c>
      <c r="M208" s="36">
        <f>SUMIFS(СВЦЭМ!$F$39:$F$782,СВЦЭМ!$A$39:$A$782,$A208,СВЦЭМ!$B$39:$B$782,M$190)+'СЕТ СН'!$F$12</f>
        <v>93.973735869999999</v>
      </c>
      <c r="N208" s="36">
        <f>SUMIFS(СВЦЭМ!$F$39:$F$782,СВЦЭМ!$A$39:$A$782,$A208,СВЦЭМ!$B$39:$B$782,N$190)+'СЕТ СН'!$F$12</f>
        <v>93.190708229999998</v>
      </c>
      <c r="O208" s="36">
        <f>SUMIFS(СВЦЭМ!$F$39:$F$782,СВЦЭМ!$A$39:$A$782,$A208,СВЦЭМ!$B$39:$B$782,O$190)+'СЕТ СН'!$F$12</f>
        <v>94.068128329999993</v>
      </c>
      <c r="P208" s="36">
        <f>SUMIFS(СВЦЭМ!$F$39:$F$782,СВЦЭМ!$A$39:$A$782,$A208,СВЦЭМ!$B$39:$B$782,P$190)+'СЕТ СН'!$F$12</f>
        <v>96.346183049999993</v>
      </c>
      <c r="Q208" s="36">
        <f>SUMIFS(СВЦЭМ!$F$39:$F$782,СВЦЭМ!$A$39:$A$782,$A208,СВЦЭМ!$B$39:$B$782,Q$190)+'СЕТ СН'!$F$12</f>
        <v>96.415076089999999</v>
      </c>
      <c r="R208" s="36">
        <f>SUMIFS(СВЦЭМ!$F$39:$F$782,СВЦЭМ!$A$39:$A$782,$A208,СВЦЭМ!$B$39:$B$782,R$190)+'СЕТ СН'!$F$12</f>
        <v>97.05815364</v>
      </c>
      <c r="S208" s="36">
        <f>SUMIFS(СВЦЭМ!$F$39:$F$782,СВЦЭМ!$A$39:$A$782,$A208,СВЦЭМ!$B$39:$B$782,S$190)+'СЕТ СН'!$F$12</f>
        <v>95.614757949999998</v>
      </c>
      <c r="T208" s="36">
        <f>SUMIFS(СВЦЭМ!$F$39:$F$782,СВЦЭМ!$A$39:$A$782,$A208,СВЦЭМ!$B$39:$B$782,T$190)+'СЕТ СН'!$F$12</f>
        <v>92.696877689999994</v>
      </c>
      <c r="U208" s="36">
        <f>SUMIFS(СВЦЭМ!$F$39:$F$782,СВЦЭМ!$A$39:$A$782,$A208,СВЦЭМ!$B$39:$B$782,U$190)+'СЕТ СН'!$F$12</f>
        <v>92.888520529999994</v>
      </c>
      <c r="V208" s="36">
        <f>SUMIFS(СВЦЭМ!$F$39:$F$782,СВЦЭМ!$A$39:$A$782,$A208,СВЦЭМ!$B$39:$B$782,V$190)+'СЕТ СН'!$F$12</f>
        <v>94.343609049999998</v>
      </c>
      <c r="W208" s="36">
        <f>SUMIFS(СВЦЭМ!$F$39:$F$782,СВЦЭМ!$A$39:$A$782,$A208,СВЦЭМ!$B$39:$B$782,W$190)+'СЕТ СН'!$F$12</f>
        <v>95.479525749999993</v>
      </c>
      <c r="X208" s="36">
        <f>SUMIFS(СВЦЭМ!$F$39:$F$782,СВЦЭМ!$A$39:$A$782,$A208,СВЦЭМ!$B$39:$B$782,X$190)+'СЕТ СН'!$F$12</f>
        <v>97.376751089999999</v>
      </c>
      <c r="Y208" s="36">
        <f>SUMIFS(СВЦЭМ!$F$39:$F$782,СВЦЭМ!$A$39:$A$782,$A208,СВЦЭМ!$B$39:$B$782,Y$190)+'СЕТ СН'!$F$12</f>
        <v>100.06276074</v>
      </c>
    </row>
    <row r="209" spans="1:25" ht="15.75" x14ac:dyDescent="0.2">
      <c r="A209" s="35">
        <f t="shared" si="5"/>
        <v>45249</v>
      </c>
      <c r="B209" s="36">
        <f>SUMIFS(СВЦЭМ!$F$39:$F$782,СВЦЭМ!$A$39:$A$782,$A209,СВЦЭМ!$B$39:$B$782,B$190)+'СЕТ СН'!$F$12</f>
        <v>101.44310661</v>
      </c>
      <c r="C209" s="36">
        <f>SUMIFS(СВЦЭМ!$F$39:$F$782,СВЦЭМ!$A$39:$A$782,$A209,СВЦЭМ!$B$39:$B$782,C$190)+'СЕТ СН'!$F$12</f>
        <v>101.85604587</v>
      </c>
      <c r="D209" s="36">
        <f>SUMIFS(СВЦЭМ!$F$39:$F$782,СВЦЭМ!$A$39:$A$782,$A209,СВЦЭМ!$B$39:$B$782,D$190)+'СЕТ СН'!$F$12</f>
        <v>104.0702452</v>
      </c>
      <c r="E209" s="36">
        <f>SUMIFS(СВЦЭМ!$F$39:$F$782,СВЦЭМ!$A$39:$A$782,$A209,СВЦЭМ!$B$39:$B$782,E$190)+'СЕТ СН'!$F$12</f>
        <v>104.40811999</v>
      </c>
      <c r="F209" s="36">
        <f>SUMIFS(СВЦЭМ!$F$39:$F$782,СВЦЭМ!$A$39:$A$782,$A209,СВЦЭМ!$B$39:$B$782,F$190)+'СЕТ СН'!$F$12</f>
        <v>103.95299838</v>
      </c>
      <c r="G209" s="36">
        <f>SUMIFS(СВЦЭМ!$F$39:$F$782,СВЦЭМ!$A$39:$A$782,$A209,СВЦЭМ!$B$39:$B$782,G$190)+'СЕТ СН'!$F$12</f>
        <v>104.27923608</v>
      </c>
      <c r="H209" s="36">
        <f>SUMIFS(СВЦЭМ!$F$39:$F$782,СВЦЭМ!$A$39:$A$782,$A209,СВЦЭМ!$B$39:$B$782,H$190)+'СЕТ СН'!$F$12</f>
        <v>103.74230621</v>
      </c>
      <c r="I209" s="36">
        <f>SUMIFS(СВЦЭМ!$F$39:$F$782,СВЦЭМ!$A$39:$A$782,$A209,СВЦЭМ!$B$39:$B$782,I$190)+'СЕТ СН'!$F$12</f>
        <v>103.3228778</v>
      </c>
      <c r="J209" s="36">
        <f>SUMIFS(СВЦЭМ!$F$39:$F$782,СВЦЭМ!$A$39:$A$782,$A209,СВЦЭМ!$B$39:$B$782,J$190)+'СЕТ СН'!$F$12</f>
        <v>102.53193401999999</v>
      </c>
      <c r="K209" s="36">
        <f>SUMIFS(СВЦЭМ!$F$39:$F$782,СВЦЭМ!$A$39:$A$782,$A209,СВЦЭМ!$B$39:$B$782,K$190)+'СЕТ СН'!$F$12</f>
        <v>100.08820470000001</v>
      </c>
      <c r="L209" s="36">
        <f>SUMIFS(СВЦЭМ!$F$39:$F$782,СВЦЭМ!$A$39:$A$782,$A209,СВЦЭМ!$B$39:$B$782,L$190)+'СЕТ СН'!$F$12</f>
        <v>97.93157377</v>
      </c>
      <c r="M209" s="36">
        <f>SUMIFS(СВЦЭМ!$F$39:$F$782,СВЦЭМ!$A$39:$A$782,$A209,СВЦЭМ!$B$39:$B$782,M$190)+'СЕТ СН'!$F$12</f>
        <v>97.435942710000006</v>
      </c>
      <c r="N209" s="36">
        <f>SUMIFS(СВЦЭМ!$F$39:$F$782,СВЦЭМ!$A$39:$A$782,$A209,СВЦЭМ!$B$39:$B$782,N$190)+'СЕТ СН'!$F$12</f>
        <v>98.249404089999999</v>
      </c>
      <c r="O209" s="36">
        <f>SUMIFS(СВЦЭМ!$F$39:$F$782,СВЦЭМ!$A$39:$A$782,$A209,СВЦЭМ!$B$39:$B$782,O$190)+'СЕТ СН'!$F$12</f>
        <v>100.30490192000001</v>
      </c>
      <c r="P209" s="36">
        <f>SUMIFS(СВЦЭМ!$F$39:$F$782,СВЦЭМ!$A$39:$A$782,$A209,СВЦЭМ!$B$39:$B$782,P$190)+'СЕТ СН'!$F$12</f>
        <v>100.38827748999999</v>
      </c>
      <c r="Q209" s="36">
        <f>SUMIFS(СВЦЭМ!$F$39:$F$782,СВЦЭМ!$A$39:$A$782,$A209,СВЦЭМ!$B$39:$B$782,Q$190)+'СЕТ СН'!$F$12</f>
        <v>101.16405347</v>
      </c>
      <c r="R209" s="36">
        <f>SUMIFS(СВЦЭМ!$F$39:$F$782,СВЦЭМ!$A$39:$A$782,$A209,СВЦЭМ!$B$39:$B$782,R$190)+'СЕТ СН'!$F$12</f>
        <v>100.18701729999999</v>
      </c>
      <c r="S209" s="36">
        <f>SUMIFS(СВЦЭМ!$F$39:$F$782,СВЦЭМ!$A$39:$A$782,$A209,СВЦЭМ!$B$39:$B$782,S$190)+'СЕТ СН'!$F$12</f>
        <v>99.064164500000004</v>
      </c>
      <c r="T209" s="36">
        <f>SUMIFS(СВЦЭМ!$F$39:$F$782,СВЦЭМ!$A$39:$A$782,$A209,СВЦЭМ!$B$39:$B$782,T$190)+'СЕТ СН'!$F$12</f>
        <v>96.184517540000002</v>
      </c>
      <c r="U209" s="36">
        <f>SUMIFS(СВЦЭМ!$F$39:$F$782,СВЦЭМ!$A$39:$A$782,$A209,СВЦЭМ!$B$39:$B$782,U$190)+'СЕТ СН'!$F$12</f>
        <v>96.270489029999993</v>
      </c>
      <c r="V209" s="36">
        <f>SUMIFS(СВЦЭМ!$F$39:$F$782,СВЦЭМ!$A$39:$A$782,$A209,СВЦЭМ!$B$39:$B$782,V$190)+'СЕТ СН'!$F$12</f>
        <v>98.092996580000005</v>
      </c>
      <c r="W209" s="36">
        <f>SUMIFS(СВЦЭМ!$F$39:$F$782,СВЦЭМ!$A$39:$A$782,$A209,СВЦЭМ!$B$39:$B$782,W$190)+'СЕТ СН'!$F$12</f>
        <v>99.01486285</v>
      </c>
      <c r="X209" s="36">
        <f>SUMIFS(СВЦЭМ!$F$39:$F$782,СВЦЭМ!$A$39:$A$782,$A209,СВЦЭМ!$B$39:$B$782,X$190)+'СЕТ СН'!$F$12</f>
        <v>101.40384263</v>
      </c>
      <c r="Y209" s="36">
        <f>SUMIFS(СВЦЭМ!$F$39:$F$782,СВЦЭМ!$A$39:$A$782,$A209,СВЦЭМ!$B$39:$B$782,Y$190)+'СЕТ СН'!$F$12</f>
        <v>103.55197826</v>
      </c>
    </row>
    <row r="210" spans="1:25" ht="15.75" x14ac:dyDescent="0.2">
      <c r="A210" s="35">
        <f t="shared" si="5"/>
        <v>45250</v>
      </c>
      <c r="B210" s="36">
        <f>SUMIFS(СВЦЭМ!$F$39:$F$782,СВЦЭМ!$A$39:$A$782,$A210,СВЦЭМ!$B$39:$B$782,B$190)+'СЕТ СН'!$F$12</f>
        <v>100.74779264</v>
      </c>
      <c r="C210" s="36">
        <f>SUMIFS(СВЦЭМ!$F$39:$F$782,СВЦЭМ!$A$39:$A$782,$A210,СВЦЭМ!$B$39:$B$782,C$190)+'СЕТ СН'!$F$12</f>
        <v>102.93305542</v>
      </c>
      <c r="D210" s="36">
        <f>SUMIFS(СВЦЭМ!$F$39:$F$782,СВЦЭМ!$A$39:$A$782,$A210,СВЦЭМ!$B$39:$B$782,D$190)+'СЕТ СН'!$F$12</f>
        <v>106.01142299</v>
      </c>
      <c r="E210" s="36">
        <f>SUMIFS(СВЦЭМ!$F$39:$F$782,СВЦЭМ!$A$39:$A$782,$A210,СВЦЭМ!$B$39:$B$782,E$190)+'СЕТ СН'!$F$12</f>
        <v>105.01518507</v>
      </c>
      <c r="F210" s="36">
        <f>SUMIFS(СВЦЭМ!$F$39:$F$782,СВЦЭМ!$A$39:$A$782,$A210,СВЦЭМ!$B$39:$B$782,F$190)+'СЕТ СН'!$F$12</f>
        <v>104.67293755</v>
      </c>
      <c r="G210" s="36">
        <f>SUMIFS(СВЦЭМ!$F$39:$F$782,СВЦЭМ!$A$39:$A$782,$A210,СВЦЭМ!$B$39:$B$782,G$190)+'СЕТ СН'!$F$12</f>
        <v>104.97675175000001</v>
      </c>
      <c r="H210" s="36">
        <f>SUMIFS(СВЦЭМ!$F$39:$F$782,СВЦЭМ!$A$39:$A$782,$A210,СВЦЭМ!$B$39:$B$782,H$190)+'СЕТ СН'!$F$12</f>
        <v>102.52964253</v>
      </c>
      <c r="I210" s="36">
        <f>SUMIFS(СВЦЭМ!$F$39:$F$782,СВЦЭМ!$A$39:$A$782,$A210,СВЦЭМ!$B$39:$B$782,I$190)+'СЕТ СН'!$F$12</f>
        <v>100.17638703</v>
      </c>
      <c r="J210" s="36">
        <f>SUMIFS(СВЦЭМ!$F$39:$F$782,СВЦЭМ!$A$39:$A$782,$A210,СВЦЭМ!$B$39:$B$782,J$190)+'СЕТ СН'!$F$12</f>
        <v>99.107658860000001</v>
      </c>
      <c r="K210" s="36">
        <f>SUMIFS(СВЦЭМ!$F$39:$F$782,СВЦЭМ!$A$39:$A$782,$A210,СВЦЭМ!$B$39:$B$782,K$190)+'СЕТ СН'!$F$12</f>
        <v>96.411391699999996</v>
      </c>
      <c r="L210" s="36">
        <f>SUMIFS(СВЦЭМ!$F$39:$F$782,СВЦЭМ!$A$39:$A$782,$A210,СВЦЭМ!$B$39:$B$782,L$190)+'СЕТ СН'!$F$12</f>
        <v>97.926960269999995</v>
      </c>
      <c r="M210" s="36">
        <f>SUMIFS(СВЦЭМ!$F$39:$F$782,СВЦЭМ!$A$39:$A$782,$A210,СВЦЭМ!$B$39:$B$782,M$190)+'СЕТ СН'!$F$12</f>
        <v>99.061341549999995</v>
      </c>
      <c r="N210" s="36">
        <f>SUMIFS(СВЦЭМ!$F$39:$F$782,СВЦЭМ!$A$39:$A$782,$A210,СВЦЭМ!$B$39:$B$782,N$190)+'СЕТ СН'!$F$12</f>
        <v>99.576899600000004</v>
      </c>
      <c r="O210" s="36">
        <f>SUMIFS(СВЦЭМ!$F$39:$F$782,СВЦЭМ!$A$39:$A$782,$A210,СВЦЭМ!$B$39:$B$782,O$190)+'СЕТ СН'!$F$12</f>
        <v>100.83755352999999</v>
      </c>
      <c r="P210" s="36">
        <f>SUMIFS(СВЦЭМ!$F$39:$F$782,СВЦЭМ!$A$39:$A$782,$A210,СВЦЭМ!$B$39:$B$782,P$190)+'СЕТ СН'!$F$12</f>
        <v>101.45528655</v>
      </c>
      <c r="Q210" s="36">
        <f>SUMIFS(СВЦЭМ!$F$39:$F$782,СВЦЭМ!$A$39:$A$782,$A210,СВЦЭМ!$B$39:$B$782,Q$190)+'СЕТ СН'!$F$12</f>
        <v>101.56652262999999</v>
      </c>
      <c r="R210" s="36">
        <f>SUMIFS(СВЦЭМ!$F$39:$F$782,СВЦЭМ!$A$39:$A$782,$A210,СВЦЭМ!$B$39:$B$782,R$190)+'СЕТ СН'!$F$12</f>
        <v>101.18128022</v>
      </c>
      <c r="S210" s="36">
        <f>SUMIFS(СВЦЭМ!$F$39:$F$782,СВЦЭМ!$A$39:$A$782,$A210,СВЦЭМ!$B$39:$B$782,S$190)+'СЕТ СН'!$F$12</f>
        <v>99.117963889999999</v>
      </c>
      <c r="T210" s="36">
        <f>SUMIFS(СВЦЭМ!$F$39:$F$782,СВЦЭМ!$A$39:$A$782,$A210,СВЦЭМ!$B$39:$B$782,T$190)+'СЕТ СН'!$F$12</f>
        <v>95.000050189999996</v>
      </c>
      <c r="U210" s="36">
        <f>SUMIFS(СВЦЭМ!$F$39:$F$782,СВЦЭМ!$A$39:$A$782,$A210,СВЦЭМ!$B$39:$B$782,U$190)+'СЕТ СН'!$F$12</f>
        <v>95.337105070000007</v>
      </c>
      <c r="V210" s="36">
        <f>SUMIFS(СВЦЭМ!$F$39:$F$782,СВЦЭМ!$A$39:$A$782,$A210,СВЦЭМ!$B$39:$B$782,V$190)+'СЕТ СН'!$F$12</f>
        <v>96.761508969999994</v>
      </c>
      <c r="W210" s="36">
        <f>SUMIFS(СВЦЭМ!$F$39:$F$782,СВЦЭМ!$A$39:$A$782,$A210,СВЦЭМ!$B$39:$B$782,W$190)+'СЕТ СН'!$F$12</f>
        <v>97.411171269999997</v>
      </c>
      <c r="X210" s="36">
        <f>SUMIFS(СВЦЭМ!$F$39:$F$782,СВЦЭМ!$A$39:$A$782,$A210,СВЦЭМ!$B$39:$B$782,X$190)+'СЕТ СН'!$F$12</f>
        <v>98.93069835</v>
      </c>
      <c r="Y210" s="36">
        <f>SUMIFS(СВЦЭМ!$F$39:$F$782,СВЦЭМ!$A$39:$A$782,$A210,СВЦЭМ!$B$39:$B$782,Y$190)+'СЕТ СН'!$F$12</f>
        <v>101.27339827999999</v>
      </c>
    </row>
    <row r="211" spans="1:25" ht="15.75" x14ac:dyDescent="0.2">
      <c r="A211" s="35">
        <f t="shared" si="5"/>
        <v>45251</v>
      </c>
      <c r="B211" s="36">
        <f>SUMIFS(СВЦЭМ!$F$39:$F$782,СВЦЭМ!$A$39:$A$782,$A211,СВЦЭМ!$B$39:$B$782,B$190)+'СЕТ СН'!$F$12</f>
        <v>99.2331571</v>
      </c>
      <c r="C211" s="36">
        <f>SUMIFS(СВЦЭМ!$F$39:$F$782,СВЦЭМ!$A$39:$A$782,$A211,СВЦЭМ!$B$39:$B$782,C$190)+'СЕТ СН'!$F$12</f>
        <v>101.23899908</v>
      </c>
      <c r="D211" s="36">
        <f>SUMIFS(СВЦЭМ!$F$39:$F$782,СВЦЭМ!$A$39:$A$782,$A211,СВЦЭМ!$B$39:$B$782,D$190)+'СЕТ СН'!$F$12</f>
        <v>102.87267184</v>
      </c>
      <c r="E211" s="36">
        <f>SUMIFS(СВЦЭМ!$F$39:$F$782,СВЦЭМ!$A$39:$A$782,$A211,СВЦЭМ!$B$39:$B$782,E$190)+'СЕТ СН'!$F$12</f>
        <v>101.94644155</v>
      </c>
      <c r="F211" s="36">
        <f>SUMIFS(СВЦЭМ!$F$39:$F$782,СВЦЭМ!$A$39:$A$782,$A211,СВЦЭМ!$B$39:$B$782,F$190)+'СЕТ СН'!$F$12</f>
        <v>100.85631814</v>
      </c>
      <c r="G211" s="36">
        <f>SUMIFS(СВЦЭМ!$F$39:$F$782,СВЦЭМ!$A$39:$A$782,$A211,СВЦЭМ!$B$39:$B$782,G$190)+'СЕТ СН'!$F$12</f>
        <v>100.48237612</v>
      </c>
      <c r="H211" s="36">
        <f>SUMIFS(СВЦЭМ!$F$39:$F$782,СВЦЭМ!$A$39:$A$782,$A211,СВЦЭМ!$B$39:$B$782,H$190)+'СЕТ СН'!$F$12</f>
        <v>100.10245892</v>
      </c>
      <c r="I211" s="36">
        <f>SUMIFS(СВЦЭМ!$F$39:$F$782,СВЦЭМ!$A$39:$A$782,$A211,СВЦЭМ!$B$39:$B$782,I$190)+'СЕТ СН'!$F$12</f>
        <v>99.637351980000005</v>
      </c>
      <c r="J211" s="36">
        <f>SUMIFS(СВЦЭМ!$F$39:$F$782,СВЦЭМ!$A$39:$A$782,$A211,СВЦЭМ!$B$39:$B$782,J$190)+'СЕТ СН'!$F$12</f>
        <v>97.135472120000003</v>
      </c>
      <c r="K211" s="36">
        <f>SUMIFS(СВЦЭМ!$F$39:$F$782,СВЦЭМ!$A$39:$A$782,$A211,СВЦЭМ!$B$39:$B$782,K$190)+'СЕТ СН'!$F$12</f>
        <v>97.205839370000007</v>
      </c>
      <c r="L211" s="36">
        <f>SUMIFS(СВЦЭМ!$F$39:$F$782,СВЦЭМ!$A$39:$A$782,$A211,СВЦЭМ!$B$39:$B$782,L$190)+'СЕТ СН'!$F$12</f>
        <v>99.591572909999996</v>
      </c>
      <c r="M211" s="36">
        <f>SUMIFS(СВЦЭМ!$F$39:$F$782,СВЦЭМ!$A$39:$A$782,$A211,СВЦЭМ!$B$39:$B$782,M$190)+'СЕТ СН'!$F$12</f>
        <v>100.98821030000001</v>
      </c>
      <c r="N211" s="36">
        <f>SUMIFS(СВЦЭМ!$F$39:$F$782,СВЦЭМ!$A$39:$A$782,$A211,СВЦЭМ!$B$39:$B$782,N$190)+'СЕТ СН'!$F$12</f>
        <v>100.09306466</v>
      </c>
      <c r="O211" s="36">
        <f>SUMIFS(СВЦЭМ!$F$39:$F$782,СВЦЭМ!$A$39:$A$782,$A211,СВЦЭМ!$B$39:$B$782,O$190)+'СЕТ СН'!$F$12</f>
        <v>99.379949289999999</v>
      </c>
      <c r="P211" s="36">
        <f>SUMIFS(СВЦЭМ!$F$39:$F$782,СВЦЭМ!$A$39:$A$782,$A211,СВЦЭМ!$B$39:$B$782,P$190)+'СЕТ СН'!$F$12</f>
        <v>99.427604579999993</v>
      </c>
      <c r="Q211" s="36">
        <f>SUMIFS(СВЦЭМ!$F$39:$F$782,СВЦЭМ!$A$39:$A$782,$A211,СВЦЭМ!$B$39:$B$782,Q$190)+'СЕТ СН'!$F$12</f>
        <v>99.580938119999999</v>
      </c>
      <c r="R211" s="36">
        <f>SUMIFS(СВЦЭМ!$F$39:$F$782,СВЦЭМ!$A$39:$A$782,$A211,СВЦЭМ!$B$39:$B$782,R$190)+'СЕТ СН'!$F$12</f>
        <v>99.163238539999995</v>
      </c>
      <c r="S211" s="36">
        <f>SUMIFS(СВЦЭМ!$F$39:$F$782,СВЦЭМ!$A$39:$A$782,$A211,СВЦЭМ!$B$39:$B$782,S$190)+'СЕТ СН'!$F$12</f>
        <v>98.283388099999996</v>
      </c>
      <c r="T211" s="36">
        <f>SUMIFS(СВЦЭМ!$F$39:$F$782,СВЦЭМ!$A$39:$A$782,$A211,СВЦЭМ!$B$39:$B$782,T$190)+'СЕТ СН'!$F$12</f>
        <v>95.485185779999995</v>
      </c>
      <c r="U211" s="36">
        <f>SUMIFS(СВЦЭМ!$F$39:$F$782,СВЦЭМ!$A$39:$A$782,$A211,СВЦЭМ!$B$39:$B$782,U$190)+'СЕТ СН'!$F$12</f>
        <v>94.305579629999997</v>
      </c>
      <c r="V211" s="36">
        <f>SUMIFS(СВЦЭМ!$F$39:$F$782,СВЦЭМ!$A$39:$A$782,$A211,СВЦЭМ!$B$39:$B$782,V$190)+'СЕТ СН'!$F$12</f>
        <v>94.701354839999993</v>
      </c>
      <c r="W211" s="36">
        <f>SUMIFS(СВЦЭМ!$F$39:$F$782,СВЦЭМ!$A$39:$A$782,$A211,СВЦЭМ!$B$39:$B$782,W$190)+'СЕТ СН'!$F$12</f>
        <v>95.286249850000004</v>
      </c>
      <c r="X211" s="36">
        <f>SUMIFS(СВЦЭМ!$F$39:$F$782,СВЦЭМ!$A$39:$A$782,$A211,СВЦЭМ!$B$39:$B$782,X$190)+'СЕТ СН'!$F$12</f>
        <v>96.842802169999999</v>
      </c>
      <c r="Y211" s="36">
        <f>SUMIFS(СВЦЭМ!$F$39:$F$782,СВЦЭМ!$A$39:$A$782,$A211,СВЦЭМ!$B$39:$B$782,Y$190)+'СЕТ СН'!$F$12</f>
        <v>98.20831355</v>
      </c>
    </row>
    <row r="212" spans="1:25" ht="15.75" x14ac:dyDescent="0.2">
      <c r="A212" s="35">
        <f t="shared" si="5"/>
        <v>45252</v>
      </c>
      <c r="B212" s="36">
        <f>SUMIFS(СВЦЭМ!$F$39:$F$782,СВЦЭМ!$A$39:$A$782,$A212,СВЦЭМ!$B$39:$B$782,B$190)+'СЕТ СН'!$F$12</f>
        <v>93.661542179999998</v>
      </c>
      <c r="C212" s="36">
        <f>SUMIFS(СВЦЭМ!$F$39:$F$782,СВЦЭМ!$A$39:$A$782,$A212,СВЦЭМ!$B$39:$B$782,C$190)+'СЕТ СН'!$F$12</f>
        <v>96.072670630000005</v>
      </c>
      <c r="D212" s="36">
        <f>SUMIFS(СВЦЭМ!$F$39:$F$782,СВЦЭМ!$A$39:$A$782,$A212,СВЦЭМ!$B$39:$B$782,D$190)+'СЕТ СН'!$F$12</f>
        <v>98.993287609999996</v>
      </c>
      <c r="E212" s="36">
        <f>SUMIFS(СВЦЭМ!$F$39:$F$782,СВЦЭМ!$A$39:$A$782,$A212,СВЦЭМ!$B$39:$B$782,E$190)+'СЕТ СН'!$F$12</f>
        <v>99.135259120000001</v>
      </c>
      <c r="F212" s="36">
        <f>SUMIFS(СВЦЭМ!$F$39:$F$782,СВЦЭМ!$A$39:$A$782,$A212,СВЦЭМ!$B$39:$B$782,F$190)+'СЕТ СН'!$F$12</f>
        <v>98.763665259999996</v>
      </c>
      <c r="G212" s="36">
        <f>SUMIFS(СВЦЭМ!$F$39:$F$782,СВЦЭМ!$A$39:$A$782,$A212,СВЦЭМ!$B$39:$B$782,G$190)+'СЕТ СН'!$F$12</f>
        <v>98.280712129999998</v>
      </c>
      <c r="H212" s="36">
        <f>SUMIFS(СВЦЭМ!$F$39:$F$782,СВЦЭМ!$A$39:$A$782,$A212,СВЦЭМ!$B$39:$B$782,H$190)+'СЕТ СН'!$F$12</f>
        <v>96.213464290000005</v>
      </c>
      <c r="I212" s="36">
        <f>SUMIFS(СВЦЭМ!$F$39:$F$782,СВЦЭМ!$A$39:$A$782,$A212,СВЦЭМ!$B$39:$B$782,I$190)+'СЕТ СН'!$F$12</f>
        <v>92.636135490000001</v>
      </c>
      <c r="J212" s="36">
        <f>SUMIFS(СВЦЭМ!$F$39:$F$782,СВЦЭМ!$A$39:$A$782,$A212,СВЦЭМ!$B$39:$B$782,J$190)+'СЕТ СН'!$F$12</f>
        <v>90.883268889999997</v>
      </c>
      <c r="K212" s="36">
        <f>SUMIFS(СВЦЭМ!$F$39:$F$782,СВЦЭМ!$A$39:$A$782,$A212,СВЦЭМ!$B$39:$B$782,K$190)+'СЕТ СН'!$F$12</f>
        <v>91.540062250000005</v>
      </c>
      <c r="L212" s="36">
        <f>SUMIFS(СВЦЭМ!$F$39:$F$782,СВЦЭМ!$A$39:$A$782,$A212,СВЦЭМ!$B$39:$B$782,L$190)+'СЕТ СН'!$F$12</f>
        <v>92.448640310000002</v>
      </c>
      <c r="M212" s="36">
        <f>SUMIFS(СВЦЭМ!$F$39:$F$782,СВЦЭМ!$A$39:$A$782,$A212,СВЦЭМ!$B$39:$B$782,M$190)+'СЕТ СН'!$F$12</f>
        <v>96.704365460000005</v>
      </c>
      <c r="N212" s="36">
        <f>SUMIFS(СВЦЭМ!$F$39:$F$782,СВЦЭМ!$A$39:$A$782,$A212,СВЦЭМ!$B$39:$B$782,N$190)+'СЕТ СН'!$F$12</f>
        <v>97.159486939999994</v>
      </c>
      <c r="O212" s="36">
        <f>SUMIFS(СВЦЭМ!$F$39:$F$782,СВЦЭМ!$A$39:$A$782,$A212,СВЦЭМ!$B$39:$B$782,O$190)+'СЕТ СН'!$F$12</f>
        <v>97.906377239999998</v>
      </c>
      <c r="P212" s="36">
        <f>SUMIFS(СВЦЭМ!$F$39:$F$782,СВЦЭМ!$A$39:$A$782,$A212,СВЦЭМ!$B$39:$B$782,P$190)+'СЕТ СН'!$F$12</f>
        <v>98.739476150000002</v>
      </c>
      <c r="Q212" s="36">
        <f>SUMIFS(СВЦЭМ!$F$39:$F$782,СВЦЭМ!$A$39:$A$782,$A212,СВЦЭМ!$B$39:$B$782,Q$190)+'СЕТ СН'!$F$12</f>
        <v>99.401830630000006</v>
      </c>
      <c r="R212" s="36">
        <f>SUMIFS(СВЦЭМ!$F$39:$F$782,СВЦЭМ!$A$39:$A$782,$A212,СВЦЭМ!$B$39:$B$782,R$190)+'СЕТ СН'!$F$12</f>
        <v>98.997404470000006</v>
      </c>
      <c r="S212" s="36">
        <f>SUMIFS(СВЦЭМ!$F$39:$F$782,СВЦЭМ!$A$39:$A$782,$A212,СВЦЭМ!$B$39:$B$782,S$190)+'СЕТ СН'!$F$12</f>
        <v>97.102445000000003</v>
      </c>
      <c r="T212" s="36">
        <f>SUMIFS(СВЦЭМ!$F$39:$F$782,СВЦЭМ!$A$39:$A$782,$A212,СВЦЭМ!$B$39:$B$782,T$190)+'СЕТ СН'!$F$12</f>
        <v>93.276555669999993</v>
      </c>
      <c r="U212" s="36">
        <f>SUMIFS(СВЦЭМ!$F$39:$F$782,СВЦЭМ!$A$39:$A$782,$A212,СВЦЭМ!$B$39:$B$782,U$190)+'СЕТ СН'!$F$12</f>
        <v>91.575433599999997</v>
      </c>
      <c r="V212" s="36">
        <f>SUMIFS(СВЦЭМ!$F$39:$F$782,СВЦЭМ!$A$39:$A$782,$A212,СВЦЭМ!$B$39:$B$782,V$190)+'СЕТ СН'!$F$12</f>
        <v>90.549609390000001</v>
      </c>
      <c r="W212" s="36">
        <f>SUMIFS(СВЦЭМ!$F$39:$F$782,СВЦЭМ!$A$39:$A$782,$A212,СВЦЭМ!$B$39:$B$782,W$190)+'СЕТ СН'!$F$12</f>
        <v>88.987911539999999</v>
      </c>
      <c r="X212" s="36">
        <f>SUMIFS(СВЦЭМ!$F$39:$F$782,СВЦЭМ!$A$39:$A$782,$A212,СВЦЭМ!$B$39:$B$782,X$190)+'СЕТ СН'!$F$12</f>
        <v>90.416507850000002</v>
      </c>
      <c r="Y212" s="36">
        <f>SUMIFS(СВЦЭМ!$F$39:$F$782,СВЦЭМ!$A$39:$A$782,$A212,СВЦЭМ!$B$39:$B$782,Y$190)+'СЕТ СН'!$F$12</f>
        <v>93.537046889999999</v>
      </c>
    </row>
    <row r="213" spans="1:25" ht="15.75" x14ac:dyDescent="0.2">
      <c r="A213" s="35">
        <f t="shared" si="5"/>
        <v>45253</v>
      </c>
      <c r="B213" s="36">
        <f>SUMIFS(СВЦЭМ!$F$39:$F$782,СВЦЭМ!$A$39:$A$782,$A213,СВЦЭМ!$B$39:$B$782,B$190)+'СЕТ СН'!$F$12</f>
        <v>95.993756770000005</v>
      </c>
      <c r="C213" s="36">
        <f>SUMIFS(СВЦЭМ!$F$39:$F$782,СВЦЭМ!$A$39:$A$782,$A213,СВЦЭМ!$B$39:$B$782,C$190)+'СЕТ СН'!$F$12</f>
        <v>99.206149670000002</v>
      </c>
      <c r="D213" s="36">
        <f>SUMIFS(СВЦЭМ!$F$39:$F$782,СВЦЭМ!$A$39:$A$782,$A213,СВЦЭМ!$B$39:$B$782,D$190)+'СЕТ СН'!$F$12</f>
        <v>101.84057242999999</v>
      </c>
      <c r="E213" s="36">
        <f>SUMIFS(СВЦЭМ!$F$39:$F$782,СВЦЭМ!$A$39:$A$782,$A213,СВЦЭМ!$B$39:$B$782,E$190)+'СЕТ СН'!$F$12</f>
        <v>100.74802477999999</v>
      </c>
      <c r="F213" s="36">
        <f>SUMIFS(СВЦЭМ!$F$39:$F$782,СВЦЭМ!$A$39:$A$782,$A213,СВЦЭМ!$B$39:$B$782,F$190)+'СЕТ СН'!$F$12</f>
        <v>101.11286484</v>
      </c>
      <c r="G213" s="36">
        <f>SUMIFS(СВЦЭМ!$F$39:$F$782,СВЦЭМ!$A$39:$A$782,$A213,СВЦЭМ!$B$39:$B$782,G$190)+'СЕТ СН'!$F$12</f>
        <v>99.582188450000004</v>
      </c>
      <c r="H213" s="36">
        <f>SUMIFS(СВЦЭМ!$F$39:$F$782,СВЦЭМ!$A$39:$A$782,$A213,СВЦЭМ!$B$39:$B$782,H$190)+'СЕТ СН'!$F$12</f>
        <v>97.13113233</v>
      </c>
      <c r="I213" s="36">
        <f>SUMIFS(СВЦЭМ!$F$39:$F$782,СВЦЭМ!$A$39:$A$782,$A213,СВЦЭМ!$B$39:$B$782,I$190)+'СЕТ СН'!$F$12</f>
        <v>94.830619670000004</v>
      </c>
      <c r="J213" s="36">
        <f>SUMIFS(СВЦЭМ!$F$39:$F$782,СВЦЭМ!$A$39:$A$782,$A213,СВЦЭМ!$B$39:$B$782,J$190)+'СЕТ СН'!$F$12</f>
        <v>94.196250939999999</v>
      </c>
      <c r="K213" s="36">
        <f>SUMIFS(СВЦЭМ!$F$39:$F$782,СВЦЭМ!$A$39:$A$782,$A213,СВЦЭМ!$B$39:$B$782,K$190)+'СЕТ СН'!$F$12</f>
        <v>95.368137090000005</v>
      </c>
      <c r="L213" s="36">
        <f>SUMIFS(СВЦЭМ!$F$39:$F$782,СВЦЭМ!$A$39:$A$782,$A213,СВЦЭМ!$B$39:$B$782,L$190)+'СЕТ СН'!$F$12</f>
        <v>97.092487419999998</v>
      </c>
      <c r="M213" s="36">
        <f>SUMIFS(СВЦЭМ!$F$39:$F$782,СВЦЭМ!$A$39:$A$782,$A213,СВЦЭМ!$B$39:$B$782,M$190)+'СЕТ СН'!$F$12</f>
        <v>101.04666605</v>
      </c>
      <c r="N213" s="36">
        <f>SUMIFS(СВЦЭМ!$F$39:$F$782,СВЦЭМ!$A$39:$A$782,$A213,СВЦЭМ!$B$39:$B$782,N$190)+'СЕТ СН'!$F$12</f>
        <v>103.34516542999999</v>
      </c>
      <c r="O213" s="36">
        <f>SUMIFS(СВЦЭМ!$F$39:$F$782,СВЦЭМ!$A$39:$A$782,$A213,СВЦЭМ!$B$39:$B$782,O$190)+'СЕТ СН'!$F$12</f>
        <v>103.34114814</v>
      </c>
      <c r="P213" s="36">
        <f>SUMIFS(СВЦЭМ!$F$39:$F$782,СВЦЭМ!$A$39:$A$782,$A213,СВЦЭМ!$B$39:$B$782,P$190)+'СЕТ СН'!$F$12</f>
        <v>103.28012695</v>
      </c>
      <c r="Q213" s="36">
        <f>SUMIFS(СВЦЭМ!$F$39:$F$782,СВЦЭМ!$A$39:$A$782,$A213,СВЦЭМ!$B$39:$B$782,Q$190)+'СЕТ СН'!$F$12</f>
        <v>103.60190786</v>
      </c>
      <c r="R213" s="36">
        <f>SUMIFS(СВЦЭМ!$F$39:$F$782,СВЦЭМ!$A$39:$A$782,$A213,СВЦЭМ!$B$39:$B$782,R$190)+'СЕТ СН'!$F$12</f>
        <v>102.7765799</v>
      </c>
      <c r="S213" s="36">
        <f>SUMIFS(СВЦЭМ!$F$39:$F$782,СВЦЭМ!$A$39:$A$782,$A213,СВЦЭМ!$B$39:$B$782,S$190)+'СЕТ СН'!$F$12</f>
        <v>101.31499295</v>
      </c>
      <c r="T213" s="36">
        <f>SUMIFS(СВЦЭМ!$F$39:$F$782,СВЦЭМ!$A$39:$A$782,$A213,СВЦЭМ!$B$39:$B$782,T$190)+'СЕТ СН'!$F$12</f>
        <v>97.609551999999994</v>
      </c>
      <c r="U213" s="36">
        <f>SUMIFS(СВЦЭМ!$F$39:$F$782,СВЦЭМ!$A$39:$A$782,$A213,СВЦЭМ!$B$39:$B$782,U$190)+'СЕТ СН'!$F$12</f>
        <v>97.567223709999993</v>
      </c>
      <c r="V213" s="36">
        <f>SUMIFS(СВЦЭМ!$F$39:$F$782,СВЦЭМ!$A$39:$A$782,$A213,СВЦЭМ!$B$39:$B$782,V$190)+'СЕТ СН'!$F$12</f>
        <v>96.303991789999998</v>
      </c>
      <c r="W213" s="36">
        <f>SUMIFS(СВЦЭМ!$F$39:$F$782,СВЦЭМ!$A$39:$A$782,$A213,СВЦЭМ!$B$39:$B$782,W$190)+'СЕТ СН'!$F$12</f>
        <v>95.81514928</v>
      </c>
      <c r="X213" s="36">
        <f>SUMIFS(СВЦЭМ!$F$39:$F$782,СВЦЭМ!$A$39:$A$782,$A213,СВЦЭМ!$B$39:$B$782,X$190)+'СЕТ СН'!$F$12</f>
        <v>96.163398490000006</v>
      </c>
      <c r="Y213" s="36">
        <f>SUMIFS(СВЦЭМ!$F$39:$F$782,СВЦЭМ!$A$39:$A$782,$A213,СВЦЭМ!$B$39:$B$782,Y$190)+'СЕТ СН'!$F$12</f>
        <v>99.427095280000003</v>
      </c>
    </row>
    <row r="214" spans="1:25" ht="15.75" x14ac:dyDescent="0.2">
      <c r="A214" s="35">
        <f t="shared" si="5"/>
        <v>45254</v>
      </c>
      <c r="B214" s="36">
        <f>SUMIFS(СВЦЭМ!$F$39:$F$782,СВЦЭМ!$A$39:$A$782,$A214,СВЦЭМ!$B$39:$B$782,B$190)+'СЕТ СН'!$F$12</f>
        <v>94.799069410000001</v>
      </c>
      <c r="C214" s="36">
        <f>SUMIFS(СВЦЭМ!$F$39:$F$782,СВЦЭМ!$A$39:$A$782,$A214,СВЦЭМ!$B$39:$B$782,C$190)+'СЕТ СН'!$F$12</f>
        <v>96.760056689999999</v>
      </c>
      <c r="D214" s="36">
        <f>SUMIFS(СВЦЭМ!$F$39:$F$782,СВЦЭМ!$A$39:$A$782,$A214,СВЦЭМ!$B$39:$B$782,D$190)+'СЕТ СН'!$F$12</f>
        <v>98.675043000000002</v>
      </c>
      <c r="E214" s="36">
        <f>SUMIFS(СВЦЭМ!$F$39:$F$782,СВЦЭМ!$A$39:$A$782,$A214,СВЦЭМ!$B$39:$B$782,E$190)+'СЕТ СН'!$F$12</f>
        <v>97.973001670000002</v>
      </c>
      <c r="F214" s="36">
        <f>SUMIFS(СВЦЭМ!$F$39:$F$782,СВЦЭМ!$A$39:$A$782,$A214,СВЦЭМ!$B$39:$B$782,F$190)+'СЕТ СН'!$F$12</f>
        <v>98.264819610000004</v>
      </c>
      <c r="G214" s="36">
        <f>SUMIFS(СВЦЭМ!$F$39:$F$782,СВЦЭМ!$A$39:$A$782,$A214,СВЦЭМ!$B$39:$B$782,G$190)+'СЕТ СН'!$F$12</f>
        <v>97.8470607</v>
      </c>
      <c r="H214" s="36">
        <f>SUMIFS(СВЦЭМ!$F$39:$F$782,СВЦЭМ!$A$39:$A$782,$A214,СВЦЭМ!$B$39:$B$782,H$190)+'СЕТ СН'!$F$12</f>
        <v>96.336594930000004</v>
      </c>
      <c r="I214" s="36">
        <f>SUMIFS(СВЦЭМ!$F$39:$F$782,СВЦЭМ!$A$39:$A$782,$A214,СВЦЭМ!$B$39:$B$782,I$190)+'СЕТ СН'!$F$12</f>
        <v>93.342820849999995</v>
      </c>
      <c r="J214" s="36">
        <f>SUMIFS(СВЦЭМ!$F$39:$F$782,СВЦЭМ!$A$39:$A$782,$A214,СВЦЭМ!$B$39:$B$782,J$190)+'СЕТ СН'!$F$12</f>
        <v>90.575635640000002</v>
      </c>
      <c r="K214" s="36">
        <f>SUMIFS(СВЦЭМ!$F$39:$F$782,СВЦЭМ!$A$39:$A$782,$A214,СВЦЭМ!$B$39:$B$782,K$190)+'СЕТ СН'!$F$12</f>
        <v>88.751185219999996</v>
      </c>
      <c r="L214" s="36">
        <f>SUMIFS(СВЦЭМ!$F$39:$F$782,СВЦЭМ!$A$39:$A$782,$A214,СВЦЭМ!$B$39:$B$782,L$190)+'СЕТ СН'!$F$12</f>
        <v>88.079134620000005</v>
      </c>
      <c r="M214" s="36">
        <f>SUMIFS(СВЦЭМ!$F$39:$F$782,СВЦЭМ!$A$39:$A$782,$A214,СВЦЭМ!$B$39:$B$782,M$190)+'СЕТ СН'!$F$12</f>
        <v>88.948033910000007</v>
      </c>
      <c r="N214" s="36">
        <f>SUMIFS(СВЦЭМ!$F$39:$F$782,СВЦЭМ!$A$39:$A$782,$A214,СВЦЭМ!$B$39:$B$782,N$190)+'СЕТ СН'!$F$12</f>
        <v>89.605492409999997</v>
      </c>
      <c r="O214" s="36">
        <f>SUMIFS(СВЦЭМ!$F$39:$F$782,СВЦЭМ!$A$39:$A$782,$A214,СВЦЭМ!$B$39:$B$782,O$190)+'СЕТ СН'!$F$12</f>
        <v>90.01332051</v>
      </c>
      <c r="P214" s="36">
        <f>SUMIFS(СВЦЭМ!$F$39:$F$782,СВЦЭМ!$A$39:$A$782,$A214,СВЦЭМ!$B$39:$B$782,P$190)+'СЕТ СН'!$F$12</f>
        <v>90.246955810000003</v>
      </c>
      <c r="Q214" s="36">
        <f>SUMIFS(СВЦЭМ!$F$39:$F$782,СВЦЭМ!$A$39:$A$782,$A214,СВЦЭМ!$B$39:$B$782,Q$190)+'СЕТ СН'!$F$12</f>
        <v>90.510821230000005</v>
      </c>
      <c r="R214" s="36">
        <f>SUMIFS(СВЦЭМ!$F$39:$F$782,СВЦЭМ!$A$39:$A$782,$A214,СВЦЭМ!$B$39:$B$782,R$190)+'СЕТ СН'!$F$12</f>
        <v>90.368514230000002</v>
      </c>
      <c r="S214" s="36">
        <f>SUMIFS(СВЦЭМ!$F$39:$F$782,СВЦЭМ!$A$39:$A$782,$A214,СВЦЭМ!$B$39:$B$782,S$190)+'СЕТ СН'!$F$12</f>
        <v>87.750432599999996</v>
      </c>
      <c r="T214" s="36">
        <f>SUMIFS(СВЦЭМ!$F$39:$F$782,СВЦЭМ!$A$39:$A$782,$A214,СВЦЭМ!$B$39:$B$782,T$190)+'СЕТ СН'!$F$12</f>
        <v>85.931765119999994</v>
      </c>
      <c r="U214" s="36">
        <f>SUMIFS(СВЦЭМ!$F$39:$F$782,СВЦЭМ!$A$39:$A$782,$A214,СВЦЭМ!$B$39:$B$782,U$190)+'СЕТ СН'!$F$12</f>
        <v>86.522039669999998</v>
      </c>
      <c r="V214" s="36">
        <f>SUMIFS(СВЦЭМ!$F$39:$F$782,СВЦЭМ!$A$39:$A$782,$A214,СВЦЭМ!$B$39:$B$782,V$190)+'СЕТ СН'!$F$12</f>
        <v>88.32498004</v>
      </c>
      <c r="W214" s="36">
        <f>SUMIFS(СВЦЭМ!$F$39:$F$782,СВЦЭМ!$A$39:$A$782,$A214,СВЦЭМ!$B$39:$B$782,W$190)+'СЕТ СН'!$F$12</f>
        <v>89.199209969999998</v>
      </c>
      <c r="X214" s="36">
        <f>SUMIFS(СВЦЭМ!$F$39:$F$782,СВЦЭМ!$A$39:$A$782,$A214,СВЦЭМ!$B$39:$B$782,X$190)+'СЕТ СН'!$F$12</f>
        <v>89.611120290000002</v>
      </c>
      <c r="Y214" s="36">
        <f>SUMIFS(СВЦЭМ!$F$39:$F$782,СВЦЭМ!$A$39:$A$782,$A214,СВЦЭМ!$B$39:$B$782,Y$190)+'СЕТ СН'!$F$12</f>
        <v>95.72433187</v>
      </c>
    </row>
    <row r="215" spans="1:25" ht="15.75" x14ac:dyDescent="0.2">
      <c r="A215" s="35">
        <f t="shared" si="5"/>
        <v>45255</v>
      </c>
      <c r="B215" s="36">
        <f>SUMIFS(СВЦЭМ!$F$39:$F$782,СВЦЭМ!$A$39:$A$782,$A215,СВЦЭМ!$B$39:$B$782,B$190)+'СЕТ СН'!$F$12</f>
        <v>100.36171699000001</v>
      </c>
      <c r="C215" s="36">
        <f>SUMIFS(СВЦЭМ!$F$39:$F$782,СВЦЭМ!$A$39:$A$782,$A215,СВЦЭМ!$B$39:$B$782,C$190)+'СЕТ СН'!$F$12</f>
        <v>98.731569359999995</v>
      </c>
      <c r="D215" s="36">
        <f>SUMIFS(СВЦЭМ!$F$39:$F$782,СВЦЭМ!$A$39:$A$782,$A215,СВЦЭМ!$B$39:$B$782,D$190)+'СЕТ СН'!$F$12</f>
        <v>102.23535239</v>
      </c>
      <c r="E215" s="36">
        <f>SUMIFS(СВЦЭМ!$F$39:$F$782,СВЦЭМ!$A$39:$A$782,$A215,СВЦЭМ!$B$39:$B$782,E$190)+'СЕТ СН'!$F$12</f>
        <v>101.77736271000001</v>
      </c>
      <c r="F215" s="36">
        <f>SUMIFS(СВЦЭМ!$F$39:$F$782,СВЦЭМ!$A$39:$A$782,$A215,СВЦЭМ!$B$39:$B$782,F$190)+'СЕТ СН'!$F$12</f>
        <v>101.79653308</v>
      </c>
      <c r="G215" s="36">
        <f>SUMIFS(СВЦЭМ!$F$39:$F$782,СВЦЭМ!$A$39:$A$782,$A215,СВЦЭМ!$B$39:$B$782,G$190)+'СЕТ СН'!$F$12</f>
        <v>102.62568587</v>
      </c>
      <c r="H215" s="36">
        <f>SUMIFS(СВЦЭМ!$F$39:$F$782,СВЦЭМ!$A$39:$A$782,$A215,СВЦЭМ!$B$39:$B$782,H$190)+'СЕТ СН'!$F$12</f>
        <v>101.14963729</v>
      </c>
      <c r="I215" s="36">
        <f>SUMIFS(СВЦЭМ!$F$39:$F$782,СВЦЭМ!$A$39:$A$782,$A215,СВЦЭМ!$B$39:$B$782,I$190)+'СЕТ СН'!$F$12</f>
        <v>100.73841845</v>
      </c>
      <c r="J215" s="36">
        <f>SUMIFS(СВЦЭМ!$F$39:$F$782,СВЦЭМ!$A$39:$A$782,$A215,СВЦЭМ!$B$39:$B$782,J$190)+'СЕТ СН'!$F$12</f>
        <v>98.617843050000005</v>
      </c>
      <c r="K215" s="36">
        <f>SUMIFS(СВЦЭМ!$F$39:$F$782,СВЦЭМ!$A$39:$A$782,$A215,СВЦЭМ!$B$39:$B$782,K$190)+'СЕТ СН'!$F$12</f>
        <v>97.008517470000001</v>
      </c>
      <c r="L215" s="36">
        <f>SUMIFS(СВЦЭМ!$F$39:$F$782,СВЦЭМ!$A$39:$A$782,$A215,СВЦЭМ!$B$39:$B$782,L$190)+'СЕТ СН'!$F$12</f>
        <v>94.91621945</v>
      </c>
      <c r="M215" s="36">
        <f>SUMIFS(СВЦЭМ!$F$39:$F$782,СВЦЭМ!$A$39:$A$782,$A215,СВЦЭМ!$B$39:$B$782,M$190)+'СЕТ СН'!$F$12</f>
        <v>94.455923549999994</v>
      </c>
      <c r="N215" s="36">
        <f>SUMIFS(СВЦЭМ!$F$39:$F$782,СВЦЭМ!$A$39:$A$782,$A215,СВЦЭМ!$B$39:$B$782,N$190)+'СЕТ СН'!$F$12</f>
        <v>95.406057029999999</v>
      </c>
      <c r="O215" s="36">
        <f>SUMIFS(СВЦЭМ!$F$39:$F$782,СВЦЭМ!$A$39:$A$782,$A215,СВЦЭМ!$B$39:$B$782,O$190)+'СЕТ СН'!$F$12</f>
        <v>96.512901589999998</v>
      </c>
      <c r="P215" s="36">
        <f>SUMIFS(СВЦЭМ!$F$39:$F$782,СВЦЭМ!$A$39:$A$782,$A215,СВЦЭМ!$B$39:$B$782,P$190)+'СЕТ СН'!$F$12</f>
        <v>96.675249199999996</v>
      </c>
      <c r="Q215" s="36">
        <f>SUMIFS(СВЦЭМ!$F$39:$F$782,СВЦЭМ!$A$39:$A$782,$A215,СВЦЭМ!$B$39:$B$782,Q$190)+'СЕТ СН'!$F$12</f>
        <v>96.997763079999999</v>
      </c>
      <c r="R215" s="36">
        <f>SUMIFS(СВЦЭМ!$F$39:$F$782,СВЦЭМ!$A$39:$A$782,$A215,СВЦЭМ!$B$39:$B$782,R$190)+'СЕТ СН'!$F$12</f>
        <v>96.528705950000003</v>
      </c>
      <c r="S215" s="36">
        <f>SUMIFS(СВЦЭМ!$F$39:$F$782,СВЦЭМ!$A$39:$A$782,$A215,СВЦЭМ!$B$39:$B$782,S$190)+'СЕТ СН'!$F$12</f>
        <v>94.866344499999997</v>
      </c>
      <c r="T215" s="36">
        <f>SUMIFS(СВЦЭМ!$F$39:$F$782,СВЦЭМ!$A$39:$A$782,$A215,СВЦЭМ!$B$39:$B$782,T$190)+'СЕТ СН'!$F$12</f>
        <v>91.7316936</v>
      </c>
      <c r="U215" s="36">
        <f>SUMIFS(СВЦЭМ!$F$39:$F$782,СВЦЭМ!$A$39:$A$782,$A215,СВЦЭМ!$B$39:$B$782,U$190)+'СЕТ СН'!$F$12</f>
        <v>92.68337219</v>
      </c>
      <c r="V215" s="36">
        <f>SUMIFS(СВЦЭМ!$F$39:$F$782,СВЦЭМ!$A$39:$A$782,$A215,СВЦЭМ!$B$39:$B$782,V$190)+'СЕТ СН'!$F$12</f>
        <v>94.259662700000007</v>
      </c>
      <c r="W215" s="36">
        <f>SUMIFS(СВЦЭМ!$F$39:$F$782,СВЦЭМ!$A$39:$A$782,$A215,СВЦЭМ!$B$39:$B$782,W$190)+'СЕТ СН'!$F$12</f>
        <v>95.083153809999999</v>
      </c>
      <c r="X215" s="36">
        <f>SUMIFS(СВЦЭМ!$F$39:$F$782,СВЦЭМ!$A$39:$A$782,$A215,СВЦЭМ!$B$39:$B$782,X$190)+'СЕТ СН'!$F$12</f>
        <v>95.921926119999995</v>
      </c>
      <c r="Y215" s="36">
        <f>SUMIFS(СВЦЭМ!$F$39:$F$782,СВЦЭМ!$A$39:$A$782,$A215,СВЦЭМ!$B$39:$B$782,Y$190)+'СЕТ СН'!$F$12</f>
        <v>97.245113290000006</v>
      </c>
    </row>
    <row r="216" spans="1:25" ht="15.75" x14ac:dyDescent="0.2">
      <c r="A216" s="35">
        <f t="shared" si="5"/>
        <v>45256</v>
      </c>
      <c r="B216" s="36">
        <f>SUMIFS(СВЦЭМ!$F$39:$F$782,СВЦЭМ!$A$39:$A$782,$A216,СВЦЭМ!$B$39:$B$782,B$190)+'СЕТ СН'!$F$12</f>
        <v>101.07864985000001</v>
      </c>
      <c r="C216" s="36">
        <f>SUMIFS(СВЦЭМ!$F$39:$F$782,СВЦЭМ!$A$39:$A$782,$A216,СВЦЭМ!$B$39:$B$782,C$190)+'СЕТ СН'!$F$12</f>
        <v>100.04922199000001</v>
      </c>
      <c r="D216" s="36">
        <f>SUMIFS(СВЦЭМ!$F$39:$F$782,СВЦЭМ!$A$39:$A$782,$A216,СВЦЭМ!$B$39:$B$782,D$190)+'СЕТ СН'!$F$12</f>
        <v>100.35898668999999</v>
      </c>
      <c r="E216" s="36">
        <f>SUMIFS(СВЦЭМ!$F$39:$F$782,СВЦЭМ!$A$39:$A$782,$A216,СВЦЭМ!$B$39:$B$782,E$190)+'СЕТ СН'!$F$12</f>
        <v>101.19376896</v>
      </c>
      <c r="F216" s="36">
        <f>SUMIFS(СВЦЭМ!$F$39:$F$782,СВЦЭМ!$A$39:$A$782,$A216,СВЦЭМ!$B$39:$B$782,F$190)+'СЕТ СН'!$F$12</f>
        <v>101.08344706</v>
      </c>
      <c r="G216" s="36">
        <f>SUMIFS(СВЦЭМ!$F$39:$F$782,СВЦЭМ!$A$39:$A$782,$A216,СВЦЭМ!$B$39:$B$782,G$190)+'СЕТ СН'!$F$12</f>
        <v>100.29122416</v>
      </c>
      <c r="H216" s="36">
        <f>SUMIFS(СВЦЭМ!$F$39:$F$782,СВЦЭМ!$A$39:$A$782,$A216,СВЦЭМ!$B$39:$B$782,H$190)+'СЕТ СН'!$F$12</f>
        <v>99.354324969999993</v>
      </c>
      <c r="I216" s="36">
        <f>SUMIFS(СВЦЭМ!$F$39:$F$782,СВЦЭМ!$A$39:$A$782,$A216,СВЦЭМ!$B$39:$B$782,I$190)+'СЕТ СН'!$F$12</f>
        <v>98.524720360000003</v>
      </c>
      <c r="J216" s="36">
        <f>SUMIFS(СВЦЭМ!$F$39:$F$782,СВЦЭМ!$A$39:$A$782,$A216,СВЦЭМ!$B$39:$B$782,J$190)+'СЕТ СН'!$F$12</f>
        <v>97.663488490000006</v>
      </c>
      <c r="K216" s="36">
        <f>SUMIFS(СВЦЭМ!$F$39:$F$782,СВЦЭМ!$A$39:$A$782,$A216,СВЦЭМ!$B$39:$B$782,K$190)+'СЕТ СН'!$F$12</f>
        <v>94.176868569999996</v>
      </c>
      <c r="L216" s="36">
        <f>SUMIFS(СВЦЭМ!$F$39:$F$782,СВЦЭМ!$A$39:$A$782,$A216,СВЦЭМ!$B$39:$B$782,L$190)+'СЕТ СН'!$F$12</f>
        <v>92.666452210000003</v>
      </c>
      <c r="M216" s="36">
        <f>SUMIFS(СВЦЭМ!$F$39:$F$782,СВЦЭМ!$A$39:$A$782,$A216,СВЦЭМ!$B$39:$B$782,M$190)+'СЕТ СН'!$F$12</f>
        <v>92.362677840000003</v>
      </c>
      <c r="N216" s="36">
        <f>SUMIFS(СВЦЭМ!$F$39:$F$782,СВЦЭМ!$A$39:$A$782,$A216,СВЦЭМ!$B$39:$B$782,N$190)+'СЕТ СН'!$F$12</f>
        <v>92.566394040000006</v>
      </c>
      <c r="O216" s="36">
        <f>SUMIFS(СВЦЭМ!$F$39:$F$782,СВЦЭМ!$A$39:$A$782,$A216,СВЦЭМ!$B$39:$B$782,O$190)+'СЕТ СН'!$F$12</f>
        <v>94.304321389999998</v>
      </c>
      <c r="P216" s="36">
        <f>SUMIFS(СВЦЭМ!$F$39:$F$782,СВЦЭМ!$A$39:$A$782,$A216,СВЦЭМ!$B$39:$B$782,P$190)+'СЕТ СН'!$F$12</f>
        <v>94.741819649999996</v>
      </c>
      <c r="Q216" s="36">
        <f>SUMIFS(СВЦЭМ!$F$39:$F$782,СВЦЭМ!$A$39:$A$782,$A216,СВЦЭМ!$B$39:$B$782,Q$190)+'СЕТ СН'!$F$12</f>
        <v>94.770863039999995</v>
      </c>
      <c r="R216" s="36">
        <f>SUMIFS(СВЦЭМ!$F$39:$F$782,СВЦЭМ!$A$39:$A$782,$A216,СВЦЭМ!$B$39:$B$782,R$190)+'СЕТ СН'!$F$12</f>
        <v>94.841004549999994</v>
      </c>
      <c r="S216" s="36">
        <f>SUMIFS(СВЦЭМ!$F$39:$F$782,СВЦЭМ!$A$39:$A$782,$A216,СВЦЭМ!$B$39:$B$782,S$190)+'СЕТ СН'!$F$12</f>
        <v>91.221982220000001</v>
      </c>
      <c r="T216" s="36">
        <f>SUMIFS(СВЦЭМ!$F$39:$F$782,СВЦЭМ!$A$39:$A$782,$A216,СВЦЭМ!$B$39:$B$782,T$190)+'СЕТ СН'!$F$12</f>
        <v>88.315992559999998</v>
      </c>
      <c r="U216" s="36">
        <f>SUMIFS(СВЦЭМ!$F$39:$F$782,СВЦЭМ!$A$39:$A$782,$A216,СВЦЭМ!$B$39:$B$782,U$190)+'СЕТ СН'!$F$12</f>
        <v>89.60295524</v>
      </c>
      <c r="V216" s="36">
        <f>SUMIFS(СВЦЭМ!$F$39:$F$782,СВЦЭМ!$A$39:$A$782,$A216,СВЦЭМ!$B$39:$B$782,V$190)+'СЕТ СН'!$F$12</f>
        <v>91.137263180000005</v>
      </c>
      <c r="W216" s="36">
        <f>SUMIFS(СВЦЭМ!$F$39:$F$782,СВЦЭМ!$A$39:$A$782,$A216,СВЦЭМ!$B$39:$B$782,W$190)+'СЕТ СН'!$F$12</f>
        <v>92.036820730000002</v>
      </c>
      <c r="X216" s="36">
        <f>SUMIFS(СВЦЭМ!$F$39:$F$782,СВЦЭМ!$A$39:$A$782,$A216,СВЦЭМ!$B$39:$B$782,X$190)+'СЕТ СН'!$F$12</f>
        <v>92.779196850000005</v>
      </c>
      <c r="Y216" s="36">
        <f>SUMIFS(СВЦЭМ!$F$39:$F$782,СВЦЭМ!$A$39:$A$782,$A216,СВЦЭМ!$B$39:$B$782,Y$190)+'СЕТ СН'!$F$12</f>
        <v>94.684543610000006</v>
      </c>
    </row>
    <row r="217" spans="1:25" ht="15.75" x14ac:dyDescent="0.2">
      <c r="A217" s="35">
        <f t="shared" si="5"/>
        <v>45257</v>
      </c>
      <c r="B217" s="36">
        <f>SUMIFS(СВЦЭМ!$F$39:$F$782,СВЦЭМ!$A$39:$A$782,$A217,СВЦЭМ!$B$39:$B$782,B$190)+'СЕТ СН'!$F$12</f>
        <v>99.523395179999994</v>
      </c>
      <c r="C217" s="36">
        <f>SUMIFS(СВЦЭМ!$F$39:$F$782,СВЦЭМ!$A$39:$A$782,$A217,СВЦЭМ!$B$39:$B$782,C$190)+'СЕТ СН'!$F$12</f>
        <v>102.14238149000001</v>
      </c>
      <c r="D217" s="36">
        <f>SUMIFS(СВЦЭМ!$F$39:$F$782,СВЦЭМ!$A$39:$A$782,$A217,СВЦЭМ!$B$39:$B$782,D$190)+'СЕТ СН'!$F$12</f>
        <v>102.23143674000001</v>
      </c>
      <c r="E217" s="36">
        <f>SUMIFS(СВЦЭМ!$F$39:$F$782,СВЦЭМ!$A$39:$A$782,$A217,СВЦЭМ!$B$39:$B$782,E$190)+'СЕТ СН'!$F$12</f>
        <v>102.37960949000001</v>
      </c>
      <c r="F217" s="36">
        <f>SUMIFS(СВЦЭМ!$F$39:$F$782,СВЦЭМ!$A$39:$A$782,$A217,СВЦЭМ!$B$39:$B$782,F$190)+'СЕТ СН'!$F$12</f>
        <v>102.99659954000001</v>
      </c>
      <c r="G217" s="36">
        <f>SUMIFS(СВЦЭМ!$F$39:$F$782,СВЦЭМ!$A$39:$A$782,$A217,СВЦЭМ!$B$39:$B$782,G$190)+'СЕТ СН'!$F$12</f>
        <v>102.69204847</v>
      </c>
      <c r="H217" s="36">
        <f>SUMIFS(СВЦЭМ!$F$39:$F$782,СВЦЭМ!$A$39:$A$782,$A217,СВЦЭМ!$B$39:$B$782,H$190)+'СЕТ СН'!$F$12</f>
        <v>100.08426926</v>
      </c>
      <c r="I217" s="36">
        <f>SUMIFS(СВЦЭМ!$F$39:$F$782,СВЦЭМ!$A$39:$A$782,$A217,СВЦЭМ!$B$39:$B$782,I$190)+'СЕТ СН'!$F$12</f>
        <v>96.176480049999995</v>
      </c>
      <c r="J217" s="36">
        <f>SUMIFS(СВЦЭМ!$F$39:$F$782,СВЦЭМ!$A$39:$A$782,$A217,СВЦЭМ!$B$39:$B$782,J$190)+'СЕТ СН'!$F$12</f>
        <v>93.986768299999994</v>
      </c>
      <c r="K217" s="36">
        <f>SUMIFS(СВЦЭМ!$F$39:$F$782,СВЦЭМ!$A$39:$A$782,$A217,СВЦЭМ!$B$39:$B$782,K$190)+'СЕТ СН'!$F$12</f>
        <v>93.323496849999998</v>
      </c>
      <c r="L217" s="36">
        <f>SUMIFS(СВЦЭМ!$F$39:$F$782,СВЦЭМ!$A$39:$A$782,$A217,СВЦЭМ!$B$39:$B$782,L$190)+'СЕТ СН'!$F$12</f>
        <v>92.165485279999999</v>
      </c>
      <c r="M217" s="36">
        <f>SUMIFS(СВЦЭМ!$F$39:$F$782,СВЦЭМ!$A$39:$A$782,$A217,СВЦЭМ!$B$39:$B$782,M$190)+'СЕТ СН'!$F$12</f>
        <v>92.963332719999997</v>
      </c>
      <c r="N217" s="36">
        <f>SUMIFS(СВЦЭМ!$F$39:$F$782,СВЦЭМ!$A$39:$A$782,$A217,СВЦЭМ!$B$39:$B$782,N$190)+'СЕТ СН'!$F$12</f>
        <v>93.205844060000004</v>
      </c>
      <c r="O217" s="36">
        <f>SUMIFS(СВЦЭМ!$F$39:$F$782,СВЦЭМ!$A$39:$A$782,$A217,СВЦЭМ!$B$39:$B$782,O$190)+'СЕТ СН'!$F$12</f>
        <v>93.586658189999994</v>
      </c>
      <c r="P217" s="36">
        <f>SUMIFS(СВЦЭМ!$F$39:$F$782,СВЦЭМ!$A$39:$A$782,$A217,СВЦЭМ!$B$39:$B$782,P$190)+'СЕТ СН'!$F$12</f>
        <v>93.979893899999993</v>
      </c>
      <c r="Q217" s="36">
        <f>SUMIFS(СВЦЭМ!$F$39:$F$782,СВЦЭМ!$A$39:$A$782,$A217,СВЦЭМ!$B$39:$B$782,Q$190)+'СЕТ СН'!$F$12</f>
        <v>94.456704029999997</v>
      </c>
      <c r="R217" s="36">
        <f>SUMIFS(СВЦЭМ!$F$39:$F$782,СВЦЭМ!$A$39:$A$782,$A217,СВЦЭМ!$B$39:$B$782,R$190)+'СЕТ СН'!$F$12</f>
        <v>93.745214939999997</v>
      </c>
      <c r="S217" s="36">
        <f>SUMIFS(СВЦЭМ!$F$39:$F$782,СВЦЭМ!$A$39:$A$782,$A217,СВЦЭМ!$B$39:$B$782,S$190)+'СЕТ СН'!$F$12</f>
        <v>92.143262489999998</v>
      </c>
      <c r="T217" s="36">
        <f>SUMIFS(СВЦЭМ!$F$39:$F$782,СВЦЭМ!$A$39:$A$782,$A217,СВЦЭМ!$B$39:$B$782,T$190)+'СЕТ СН'!$F$12</f>
        <v>89.206699799999996</v>
      </c>
      <c r="U217" s="36">
        <f>SUMIFS(СВЦЭМ!$F$39:$F$782,СВЦЭМ!$A$39:$A$782,$A217,СВЦЭМ!$B$39:$B$782,U$190)+'СЕТ СН'!$F$12</f>
        <v>89.653812020000004</v>
      </c>
      <c r="V217" s="36">
        <f>SUMIFS(СВЦЭМ!$F$39:$F$782,СВЦЭМ!$A$39:$A$782,$A217,СВЦЭМ!$B$39:$B$782,V$190)+'СЕТ СН'!$F$12</f>
        <v>90.375476910000003</v>
      </c>
      <c r="W217" s="36">
        <f>SUMIFS(СВЦЭМ!$F$39:$F$782,СВЦЭМ!$A$39:$A$782,$A217,СВЦЭМ!$B$39:$B$782,W$190)+'СЕТ СН'!$F$12</f>
        <v>91.040163750000005</v>
      </c>
      <c r="X217" s="36">
        <f>SUMIFS(СВЦЭМ!$F$39:$F$782,СВЦЭМ!$A$39:$A$782,$A217,СВЦЭМ!$B$39:$B$782,X$190)+'СЕТ СН'!$F$12</f>
        <v>92.933256529999994</v>
      </c>
      <c r="Y217" s="36">
        <f>SUMIFS(СВЦЭМ!$F$39:$F$782,СВЦЭМ!$A$39:$A$782,$A217,СВЦЭМ!$B$39:$B$782,Y$190)+'СЕТ СН'!$F$12</f>
        <v>93.935629289999994</v>
      </c>
    </row>
    <row r="218" spans="1:25" ht="15.75" x14ac:dyDescent="0.2">
      <c r="A218" s="35">
        <f t="shared" si="5"/>
        <v>45258</v>
      </c>
      <c r="B218" s="36">
        <f>SUMIFS(СВЦЭМ!$F$39:$F$782,СВЦЭМ!$A$39:$A$782,$A218,СВЦЭМ!$B$39:$B$782,B$190)+'СЕТ СН'!$F$12</f>
        <v>90.399659260000007</v>
      </c>
      <c r="C218" s="36">
        <f>SUMIFS(СВЦЭМ!$F$39:$F$782,СВЦЭМ!$A$39:$A$782,$A218,СВЦЭМ!$B$39:$B$782,C$190)+'СЕТ СН'!$F$12</f>
        <v>93.122015880000006</v>
      </c>
      <c r="D218" s="36">
        <f>SUMIFS(СВЦЭМ!$F$39:$F$782,СВЦЭМ!$A$39:$A$782,$A218,СВЦЭМ!$B$39:$B$782,D$190)+'СЕТ СН'!$F$12</f>
        <v>95.699523670000005</v>
      </c>
      <c r="E218" s="36">
        <f>SUMIFS(СВЦЭМ!$F$39:$F$782,СВЦЭМ!$A$39:$A$782,$A218,СВЦЭМ!$B$39:$B$782,E$190)+'СЕТ СН'!$F$12</f>
        <v>95.130971790000004</v>
      </c>
      <c r="F218" s="36">
        <f>SUMIFS(СВЦЭМ!$F$39:$F$782,СВЦЭМ!$A$39:$A$782,$A218,СВЦЭМ!$B$39:$B$782,F$190)+'СЕТ СН'!$F$12</f>
        <v>95.42995449</v>
      </c>
      <c r="G218" s="36">
        <f>SUMIFS(СВЦЭМ!$F$39:$F$782,СВЦЭМ!$A$39:$A$782,$A218,СВЦЭМ!$B$39:$B$782,G$190)+'СЕТ СН'!$F$12</f>
        <v>95.460203309999997</v>
      </c>
      <c r="H218" s="36">
        <f>SUMIFS(СВЦЭМ!$F$39:$F$782,СВЦЭМ!$A$39:$A$782,$A218,СВЦЭМ!$B$39:$B$782,H$190)+'СЕТ СН'!$F$12</f>
        <v>92.048326669999994</v>
      </c>
      <c r="I218" s="36">
        <f>SUMIFS(СВЦЭМ!$F$39:$F$782,СВЦЭМ!$A$39:$A$782,$A218,СВЦЭМ!$B$39:$B$782,I$190)+'СЕТ СН'!$F$12</f>
        <v>89.683481259999994</v>
      </c>
      <c r="J218" s="36">
        <f>SUMIFS(СВЦЭМ!$F$39:$F$782,СВЦЭМ!$A$39:$A$782,$A218,СВЦЭМ!$B$39:$B$782,J$190)+'СЕТ СН'!$F$12</f>
        <v>87.316211280000005</v>
      </c>
      <c r="K218" s="36">
        <f>SUMIFS(СВЦЭМ!$F$39:$F$782,СВЦЭМ!$A$39:$A$782,$A218,СВЦЭМ!$B$39:$B$782,K$190)+'СЕТ СН'!$F$12</f>
        <v>86.707006719999995</v>
      </c>
      <c r="L218" s="36">
        <f>SUMIFS(СВЦЭМ!$F$39:$F$782,СВЦЭМ!$A$39:$A$782,$A218,СВЦЭМ!$B$39:$B$782,L$190)+'СЕТ СН'!$F$12</f>
        <v>85.941171120000007</v>
      </c>
      <c r="M218" s="36">
        <f>SUMIFS(СВЦЭМ!$F$39:$F$782,СВЦЭМ!$A$39:$A$782,$A218,СВЦЭМ!$B$39:$B$782,M$190)+'СЕТ СН'!$F$12</f>
        <v>86.632645019999998</v>
      </c>
      <c r="N218" s="36">
        <f>SUMIFS(СВЦЭМ!$F$39:$F$782,СВЦЭМ!$A$39:$A$782,$A218,СВЦЭМ!$B$39:$B$782,N$190)+'СЕТ СН'!$F$12</f>
        <v>86.46586241</v>
      </c>
      <c r="O218" s="36">
        <f>SUMIFS(СВЦЭМ!$F$39:$F$782,СВЦЭМ!$A$39:$A$782,$A218,СВЦЭМ!$B$39:$B$782,O$190)+'СЕТ СН'!$F$12</f>
        <v>87.158471590000005</v>
      </c>
      <c r="P218" s="36">
        <f>SUMIFS(СВЦЭМ!$F$39:$F$782,СВЦЭМ!$A$39:$A$782,$A218,СВЦЭМ!$B$39:$B$782,P$190)+'СЕТ СН'!$F$12</f>
        <v>87.639273419999995</v>
      </c>
      <c r="Q218" s="36">
        <f>SUMIFS(СВЦЭМ!$F$39:$F$782,СВЦЭМ!$A$39:$A$782,$A218,СВЦЭМ!$B$39:$B$782,Q$190)+'СЕТ СН'!$F$12</f>
        <v>87.992270340000005</v>
      </c>
      <c r="R218" s="36">
        <f>SUMIFS(СВЦЭМ!$F$39:$F$782,СВЦЭМ!$A$39:$A$782,$A218,СВЦЭМ!$B$39:$B$782,R$190)+'СЕТ СН'!$F$12</f>
        <v>87.704596559999999</v>
      </c>
      <c r="S218" s="36">
        <f>SUMIFS(СВЦЭМ!$F$39:$F$782,СВЦЭМ!$A$39:$A$782,$A218,СВЦЭМ!$B$39:$B$782,S$190)+'СЕТ СН'!$F$12</f>
        <v>85.756546279999995</v>
      </c>
      <c r="T218" s="36">
        <f>SUMIFS(СВЦЭМ!$F$39:$F$782,СВЦЭМ!$A$39:$A$782,$A218,СВЦЭМ!$B$39:$B$782,T$190)+'СЕТ СН'!$F$12</f>
        <v>83.728076270000003</v>
      </c>
      <c r="U218" s="36">
        <f>SUMIFS(СВЦЭМ!$F$39:$F$782,СВЦЭМ!$A$39:$A$782,$A218,СВЦЭМ!$B$39:$B$782,U$190)+'СЕТ СН'!$F$12</f>
        <v>84.829415729999994</v>
      </c>
      <c r="V218" s="36">
        <f>SUMIFS(СВЦЭМ!$F$39:$F$782,СВЦЭМ!$A$39:$A$782,$A218,СВЦЭМ!$B$39:$B$782,V$190)+'СЕТ СН'!$F$12</f>
        <v>85.970023269999999</v>
      </c>
      <c r="W218" s="36">
        <f>SUMIFS(СВЦЭМ!$F$39:$F$782,СВЦЭМ!$A$39:$A$782,$A218,СВЦЭМ!$B$39:$B$782,W$190)+'СЕТ СН'!$F$12</f>
        <v>86.957541489999997</v>
      </c>
      <c r="X218" s="36">
        <f>SUMIFS(СВЦЭМ!$F$39:$F$782,СВЦЭМ!$A$39:$A$782,$A218,СВЦЭМ!$B$39:$B$782,X$190)+'СЕТ СН'!$F$12</f>
        <v>87.513464310000003</v>
      </c>
      <c r="Y218" s="36">
        <f>SUMIFS(СВЦЭМ!$F$39:$F$782,СВЦЭМ!$A$39:$A$782,$A218,СВЦЭМ!$B$39:$B$782,Y$190)+'СЕТ СН'!$F$12</f>
        <v>88.195221430000004</v>
      </c>
    </row>
    <row r="219" spans="1:25" ht="15.75" x14ac:dyDescent="0.2">
      <c r="A219" s="35">
        <f t="shared" si="5"/>
        <v>45259</v>
      </c>
      <c r="B219" s="36">
        <f>SUMIFS(СВЦЭМ!$F$39:$F$782,СВЦЭМ!$A$39:$A$782,$A219,СВЦЭМ!$B$39:$B$782,B$190)+'СЕТ СН'!$F$12</f>
        <v>87.151218729999997</v>
      </c>
      <c r="C219" s="36">
        <f>SUMIFS(СВЦЭМ!$F$39:$F$782,СВЦЭМ!$A$39:$A$782,$A219,СВЦЭМ!$B$39:$B$782,C$190)+'СЕТ СН'!$F$12</f>
        <v>91.238850249999999</v>
      </c>
      <c r="D219" s="36">
        <f>SUMIFS(СВЦЭМ!$F$39:$F$782,СВЦЭМ!$A$39:$A$782,$A219,СВЦЭМ!$B$39:$B$782,D$190)+'СЕТ СН'!$F$12</f>
        <v>94.192732329999998</v>
      </c>
      <c r="E219" s="36">
        <f>SUMIFS(СВЦЭМ!$F$39:$F$782,СВЦЭМ!$A$39:$A$782,$A219,СВЦЭМ!$B$39:$B$782,E$190)+'СЕТ СН'!$F$12</f>
        <v>94.551436940000002</v>
      </c>
      <c r="F219" s="36">
        <f>SUMIFS(СВЦЭМ!$F$39:$F$782,СВЦЭМ!$A$39:$A$782,$A219,СВЦЭМ!$B$39:$B$782,F$190)+'СЕТ СН'!$F$12</f>
        <v>94.434370270000002</v>
      </c>
      <c r="G219" s="36">
        <f>SUMIFS(СВЦЭМ!$F$39:$F$782,СВЦЭМ!$A$39:$A$782,$A219,СВЦЭМ!$B$39:$B$782,G$190)+'СЕТ СН'!$F$12</f>
        <v>93.591687730000004</v>
      </c>
      <c r="H219" s="36">
        <f>SUMIFS(СВЦЭМ!$F$39:$F$782,СВЦЭМ!$A$39:$A$782,$A219,СВЦЭМ!$B$39:$B$782,H$190)+'СЕТ СН'!$F$12</f>
        <v>92.022809100000003</v>
      </c>
      <c r="I219" s="36">
        <f>SUMIFS(СВЦЭМ!$F$39:$F$782,СВЦЭМ!$A$39:$A$782,$A219,СВЦЭМ!$B$39:$B$782,I$190)+'СЕТ СН'!$F$12</f>
        <v>89.285214479999993</v>
      </c>
      <c r="J219" s="36">
        <f>SUMIFS(СВЦЭМ!$F$39:$F$782,СВЦЭМ!$A$39:$A$782,$A219,СВЦЭМ!$B$39:$B$782,J$190)+'СЕТ СН'!$F$12</f>
        <v>87.771761769999998</v>
      </c>
      <c r="K219" s="36">
        <f>SUMIFS(СВЦЭМ!$F$39:$F$782,СВЦЭМ!$A$39:$A$782,$A219,СВЦЭМ!$B$39:$B$782,K$190)+'СЕТ СН'!$F$12</f>
        <v>86.418111940000003</v>
      </c>
      <c r="L219" s="36">
        <f>SUMIFS(СВЦЭМ!$F$39:$F$782,СВЦЭМ!$A$39:$A$782,$A219,СВЦЭМ!$B$39:$B$782,L$190)+'СЕТ СН'!$F$12</f>
        <v>86.081669980000001</v>
      </c>
      <c r="M219" s="36">
        <f>SUMIFS(СВЦЭМ!$F$39:$F$782,СВЦЭМ!$A$39:$A$782,$A219,СВЦЭМ!$B$39:$B$782,M$190)+'СЕТ СН'!$F$12</f>
        <v>86.208336739999993</v>
      </c>
      <c r="N219" s="36">
        <f>SUMIFS(СВЦЭМ!$F$39:$F$782,СВЦЭМ!$A$39:$A$782,$A219,СВЦЭМ!$B$39:$B$782,N$190)+'СЕТ СН'!$F$12</f>
        <v>87.043017669999998</v>
      </c>
      <c r="O219" s="36">
        <f>SUMIFS(СВЦЭМ!$F$39:$F$782,СВЦЭМ!$A$39:$A$782,$A219,СВЦЭМ!$B$39:$B$782,O$190)+'СЕТ СН'!$F$12</f>
        <v>88.080712770000005</v>
      </c>
      <c r="P219" s="36">
        <f>SUMIFS(СВЦЭМ!$F$39:$F$782,СВЦЭМ!$A$39:$A$782,$A219,СВЦЭМ!$B$39:$B$782,P$190)+'СЕТ СН'!$F$12</f>
        <v>88.108589179999996</v>
      </c>
      <c r="Q219" s="36">
        <f>SUMIFS(СВЦЭМ!$F$39:$F$782,СВЦЭМ!$A$39:$A$782,$A219,СВЦЭМ!$B$39:$B$782,Q$190)+'СЕТ СН'!$F$12</f>
        <v>88.509711659999994</v>
      </c>
      <c r="R219" s="36">
        <f>SUMIFS(СВЦЭМ!$F$39:$F$782,СВЦЭМ!$A$39:$A$782,$A219,СВЦЭМ!$B$39:$B$782,R$190)+'СЕТ СН'!$F$12</f>
        <v>88.345932410000003</v>
      </c>
      <c r="S219" s="36">
        <f>SUMIFS(СВЦЭМ!$F$39:$F$782,СВЦЭМ!$A$39:$A$782,$A219,СВЦЭМ!$B$39:$B$782,S$190)+'СЕТ СН'!$F$12</f>
        <v>86.240720469999999</v>
      </c>
      <c r="T219" s="36">
        <f>SUMIFS(СВЦЭМ!$F$39:$F$782,СВЦЭМ!$A$39:$A$782,$A219,СВЦЭМ!$B$39:$B$782,T$190)+'СЕТ СН'!$F$12</f>
        <v>83.447097200000002</v>
      </c>
      <c r="U219" s="36">
        <f>SUMIFS(СВЦЭМ!$F$39:$F$782,СВЦЭМ!$A$39:$A$782,$A219,СВЦЭМ!$B$39:$B$782,U$190)+'СЕТ СН'!$F$12</f>
        <v>84.576995760000003</v>
      </c>
      <c r="V219" s="36">
        <f>SUMIFS(СВЦЭМ!$F$39:$F$782,СВЦЭМ!$A$39:$A$782,$A219,СВЦЭМ!$B$39:$B$782,V$190)+'СЕТ СН'!$F$12</f>
        <v>85.83832563</v>
      </c>
      <c r="W219" s="36">
        <f>SUMIFS(СВЦЭМ!$F$39:$F$782,СВЦЭМ!$A$39:$A$782,$A219,СВЦЭМ!$B$39:$B$782,W$190)+'СЕТ СН'!$F$12</f>
        <v>86.397040050000001</v>
      </c>
      <c r="X219" s="36">
        <f>SUMIFS(СВЦЭМ!$F$39:$F$782,СВЦЭМ!$A$39:$A$782,$A219,СВЦЭМ!$B$39:$B$782,X$190)+'СЕТ СН'!$F$12</f>
        <v>88.235792410000002</v>
      </c>
      <c r="Y219" s="36">
        <f>SUMIFS(СВЦЭМ!$F$39:$F$782,СВЦЭМ!$A$39:$A$782,$A219,СВЦЭМ!$B$39:$B$782,Y$190)+'СЕТ СН'!$F$12</f>
        <v>89.67053894</v>
      </c>
    </row>
    <row r="220" spans="1:25" ht="15.75" x14ac:dyDescent="0.2">
      <c r="A220" s="35">
        <f t="shared" si="5"/>
        <v>45260</v>
      </c>
      <c r="B220" s="36">
        <f>SUMIFS(СВЦЭМ!$F$39:$F$782,СВЦЭМ!$A$39:$A$782,$A220,СВЦЭМ!$B$39:$B$782,B$190)+'СЕТ СН'!$F$12</f>
        <v>91.778781780000003</v>
      </c>
      <c r="C220" s="36">
        <f>SUMIFS(СВЦЭМ!$F$39:$F$782,СВЦЭМ!$A$39:$A$782,$A220,СВЦЭМ!$B$39:$B$782,C$190)+'СЕТ СН'!$F$12</f>
        <v>93.566626130000003</v>
      </c>
      <c r="D220" s="36">
        <f>SUMIFS(СВЦЭМ!$F$39:$F$782,СВЦЭМ!$A$39:$A$782,$A220,СВЦЭМ!$B$39:$B$782,D$190)+'СЕТ СН'!$F$12</f>
        <v>95.450660549999995</v>
      </c>
      <c r="E220" s="36">
        <f>SUMIFS(СВЦЭМ!$F$39:$F$782,СВЦЭМ!$A$39:$A$782,$A220,СВЦЭМ!$B$39:$B$782,E$190)+'СЕТ СН'!$F$12</f>
        <v>95.119865399999995</v>
      </c>
      <c r="F220" s="36">
        <f>SUMIFS(СВЦЭМ!$F$39:$F$782,СВЦЭМ!$A$39:$A$782,$A220,СВЦЭМ!$B$39:$B$782,F$190)+'СЕТ СН'!$F$12</f>
        <v>95.341226019999993</v>
      </c>
      <c r="G220" s="36">
        <f>SUMIFS(СВЦЭМ!$F$39:$F$782,СВЦЭМ!$A$39:$A$782,$A220,СВЦЭМ!$B$39:$B$782,G$190)+'СЕТ СН'!$F$12</f>
        <v>95.323394129999997</v>
      </c>
      <c r="H220" s="36">
        <f>SUMIFS(СВЦЭМ!$F$39:$F$782,СВЦЭМ!$A$39:$A$782,$A220,СВЦЭМ!$B$39:$B$782,H$190)+'СЕТ СН'!$F$12</f>
        <v>92.361416129999995</v>
      </c>
      <c r="I220" s="36">
        <f>SUMIFS(СВЦЭМ!$F$39:$F$782,СВЦЭМ!$A$39:$A$782,$A220,СВЦЭМ!$B$39:$B$782,I$190)+'СЕТ СН'!$F$12</f>
        <v>90.235909169999999</v>
      </c>
      <c r="J220" s="36">
        <f>SUMIFS(СВЦЭМ!$F$39:$F$782,СВЦЭМ!$A$39:$A$782,$A220,СВЦЭМ!$B$39:$B$782,J$190)+'СЕТ СН'!$F$12</f>
        <v>87.557901169999994</v>
      </c>
      <c r="K220" s="36">
        <f>SUMIFS(СВЦЭМ!$F$39:$F$782,СВЦЭМ!$A$39:$A$782,$A220,СВЦЭМ!$B$39:$B$782,K$190)+'СЕТ СН'!$F$12</f>
        <v>86.343481940000004</v>
      </c>
      <c r="L220" s="36">
        <f>SUMIFS(СВЦЭМ!$F$39:$F$782,СВЦЭМ!$A$39:$A$782,$A220,СВЦЭМ!$B$39:$B$782,L$190)+'СЕТ СН'!$F$12</f>
        <v>85.528019630000003</v>
      </c>
      <c r="M220" s="36">
        <f>SUMIFS(СВЦЭМ!$F$39:$F$782,СВЦЭМ!$A$39:$A$782,$A220,СВЦЭМ!$B$39:$B$782,M$190)+'СЕТ СН'!$F$12</f>
        <v>86.153390799999997</v>
      </c>
      <c r="N220" s="36">
        <f>SUMIFS(СВЦЭМ!$F$39:$F$782,СВЦЭМ!$A$39:$A$782,$A220,СВЦЭМ!$B$39:$B$782,N$190)+'СЕТ СН'!$F$12</f>
        <v>87.033622350000002</v>
      </c>
      <c r="O220" s="36">
        <f>SUMIFS(СВЦЭМ!$F$39:$F$782,СВЦЭМ!$A$39:$A$782,$A220,СВЦЭМ!$B$39:$B$782,O$190)+'СЕТ СН'!$F$12</f>
        <v>86.853888069999996</v>
      </c>
      <c r="P220" s="36">
        <f>SUMIFS(СВЦЭМ!$F$39:$F$782,СВЦЭМ!$A$39:$A$782,$A220,СВЦЭМ!$B$39:$B$782,P$190)+'СЕТ СН'!$F$12</f>
        <v>87.20946515</v>
      </c>
      <c r="Q220" s="36">
        <f>SUMIFS(СВЦЭМ!$F$39:$F$782,СВЦЭМ!$A$39:$A$782,$A220,СВЦЭМ!$B$39:$B$782,Q$190)+'СЕТ СН'!$F$12</f>
        <v>88.574448739999994</v>
      </c>
      <c r="R220" s="36">
        <f>SUMIFS(СВЦЭМ!$F$39:$F$782,СВЦЭМ!$A$39:$A$782,$A220,СВЦЭМ!$B$39:$B$782,R$190)+'СЕТ СН'!$F$12</f>
        <v>87.901568400000002</v>
      </c>
      <c r="S220" s="36">
        <f>SUMIFS(СВЦЭМ!$F$39:$F$782,СВЦЭМ!$A$39:$A$782,$A220,СВЦЭМ!$B$39:$B$782,S$190)+'СЕТ СН'!$F$12</f>
        <v>85.640596279999997</v>
      </c>
      <c r="T220" s="36">
        <f>SUMIFS(СВЦЭМ!$F$39:$F$782,СВЦЭМ!$A$39:$A$782,$A220,СВЦЭМ!$B$39:$B$782,T$190)+'СЕТ СН'!$F$12</f>
        <v>83.388428320000003</v>
      </c>
      <c r="U220" s="36">
        <f>SUMIFS(СВЦЭМ!$F$39:$F$782,СВЦЭМ!$A$39:$A$782,$A220,СВЦЭМ!$B$39:$B$782,U$190)+'СЕТ СН'!$F$12</f>
        <v>84.760500629999996</v>
      </c>
      <c r="V220" s="36">
        <f>SUMIFS(СВЦЭМ!$F$39:$F$782,СВЦЭМ!$A$39:$A$782,$A220,СВЦЭМ!$B$39:$B$782,V$190)+'СЕТ СН'!$F$12</f>
        <v>86.248696460000005</v>
      </c>
      <c r="W220" s="36">
        <f>SUMIFS(СВЦЭМ!$F$39:$F$782,СВЦЭМ!$A$39:$A$782,$A220,СВЦЭМ!$B$39:$B$782,W$190)+'СЕТ СН'!$F$12</f>
        <v>87.301679179999994</v>
      </c>
      <c r="X220" s="36">
        <f>SUMIFS(СВЦЭМ!$F$39:$F$782,СВЦЭМ!$A$39:$A$782,$A220,СВЦЭМ!$B$39:$B$782,X$190)+'СЕТ СН'!$F$12</f>
        <v>89.011771679999995</v>
      </c>
      <c r="Y220" s="36">
        <f>SUMIFS(СВЦЭМ!$F$39:$F$782,СВЦЭМ!$A$39:$A$782,$A220,СВЦЭМ!$B$39:$B$782,Y$190)+'СЕТ СН'!$F$12</f>
        <v>91.057764430000006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651275.20667150104</v>
      </c>
      <c r="O439" s="126"/>
      <c r="P439" s="125">
        <f>СВЦЭМ!$D$12+'СЕТ СН'!$F$10-'СЕТ СН'!$G$22</f>
        <v>651275.20667150104</v>
      </c>
      <c r="Q439" s="126"/>
      <c r="R439" s="125">
        <f>СВЦЭМ!$D$12+'СЕТ СН'!$F$10-'СЕТ СН'!$H$22</f>
        <v>651275.20667150104</v>
      </c>
      <c r="S439" s="126"/>
      <c r="T439" s="125">
        <f>СВЦЭМ!$D$12+'СЕТ СН'!$F$10-'СЕТ СН'!$I$22</f>
        <v>651275.20667150104</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СН'!$F$11+СВЦЭМ!$D$10+'СЕТ СН'!$F$6-'СЕТ СН'!$F$23</f>
        <v>2160.13775618</v>
      </c>
      <c r="C12" s="36">
        <f>SUMIFS(СВЦЭМ!$D$39:$D$782,СВЦЭМ!$A$39:$A$782,$A12,СВЦЭМ!$B$39:$B$782,C$11)+'СЕТ СН'!$F$11+СВЦЭМ!$D$10+'СЕТ СН'!$F$6-'СЕТ СН'!$F$23</f>
        <v>2087.9131143700001</v>
      </c>
      <c r="D12" s="36">
        <f>SUMIFS(СВЦЭМ!$D$39:$D$782,СВЦЭМ!$A$39:$A$782,$A12,СВЦЭМ!$B$39:$B$782,D$11)+'СЕТ СН'!$F$11+СВЦЭМ!$D$10+'СЕТ СН'!$F$6-'СЕТ СН'!$F$23</f>
        <v>2169.1417756999999</v>
      </c>
      <c r="E12" s="36">
        <f>SUMIFS(СВЦЭМ!$D$39:$D$782,СВЦЭМ!$A$39:$A$782,$A12,СВЦЭМ!$B$39:$B$782,E$11)+'СЕТ СН'!$F$11+СВЦЭМ!$D$10+'СЕТ СН'!$F$6-'СЕТ СН'!$F$23</f>
        <v>2153.3356459199995</v>
      </c>
      <c r="F12" s="36">
        <f>SUMIFS(СВЦЭМ!$D$39:$D$782,СВЦЭМ!$A$39:$A$782,$A12,СВЦЭМ!$B$39:$B$782,F$11)+'СЕТ СН'!$F$11+СВЦЭМ!$D$10+'СЕТ СН'!$F$6-'СЕТ СН'!$F$23</f>
        <v>2163.8312197699997</v>
      </c>
      <c r="G12" s="36">
        <f>SUMIFS(СВЦЭМ!$D$39:$D$782,СВЦЭМ!$A$39:$A$782,$A12,СВЦЭМ!$B$39:$B$782,G$11)+'СЕТ СН'!$F$11+СВЦЭМ!$D$10+'СЕТ СН'!$F$6-'СЕТ СН'!$F$23</f>
        <v>2161.9252339899995</v>
      </c>
      <c r="H12" s="36">
        <f>SUMIFS(СВЦЭМ!$D$39:$D$782,СВЦЭМ!$A$39:$A$782,$A12,СВЦЭМ!$B$39:$B$782,H$11)+'СЕТ СН'!$F$11+СВЦЭМ!$D$10+'СЕТ СН'!$F$6-'СЕТ СН'!$F$23</f>
        <v>2091.4736932200003</v>
      </c>
      <c r="I12" s="36">
        <f>SUMIFS(СВЦЭМ!$D$39:$D$782,СВЦЭМ!$A$39:$A$782,$A12,СВЦЭМ!$B$39:$B$782,I$11)+'СЕТ СН'!$F$11+СВЦЭМ!$D$10+'СЕТ СН'!$F$6-'СЕТ СН'!$F$23</f>
        <v>2017.82500452</v>
      </c>
      <c r="J12" s="36">
        <f>SUMIFS(СВЦЭМ!$D$39:$D$782,СВЦЭМ!$A$39:$A$782,$A12,СВЦЭМ!$B$39:$B$782,J$11)+'СЕТ СН'!$F$11+СВЦЭМ!$D$10+'СЕТ СН'!$F$6-'СЕТ СН'!$F$23</f>
        <v>1980.7238433299999</v>
      </c>
      <c r="K12" s="36">
        <f>SUMIFS(СВЦЭМ!$D$39:$D$782,СВЦЭМ!$A$39:$A$782,$A12,СВЦЭМ!$B$39:$B$782,K$11)+'СЕТ СН'!$F$11+СВЦЭМ!$D$10+'СЕТ СН'!$F$6-'СЕТ СН'!$F$23</f>
        <v>1941.84412944</v>
      </c>
      <c r="L12" s="36">
        <f>SUMIFS(СВЦЭМ!$D$39:$D$782,СВЦЭМ!$A$39:$A$782,$A12,СВЦЭМ!$B$39:$B$782,L$11)+'СЕТ СН'!$F$11+СВЦЭМ!$D$10+'СЕТ СН'!$F$6-'СЕТ СН'!$F$23</f>
        <v>1954.9312744599999</v>
      </c>
      <c r="M12" s="36">
        <f>SUMIFS(СВЦЭМ!$D$39:$D$782,СВЦЭМ!$A$39:$A$782,$A12,СВЦЭМ!$B$39:$B$782,M$11)+'СЕТ СН'!$F$11+СВЦЭМ!$D$10+'СЕТ СН'!$F$6-'СЕТ СН'!$F$23</f>
        <v>1947.1896125600001</v>
      </c>
      <c r="N12" s="36">
        <f>SUMIFS(СВЦЭМ!$D$39:$D$782,СВЦЭМ!$A$39:$A$782,$A12,СВЦЭМ!$B$39:$B$782,N$11)+'СЕТ СН'!$F$11+СВЦЭМ!$D$10+'СЕТ СН'!$F$6-'СЕТ СН'!$F$23</f>
        <v>1973.1234928000001</v>
      </c>
      <c r="O12" s="36">
        <f>SUMIFS(СВЦЭМ!$D$39:$D$782,СВЦЭМ!$A$39:$A$782,$A12,СВЦЭМ!$B$39:$B$782,O$11)+'СЕТ СН'!$F$11+СВЦЭМ!$D$10+'СЕТ СН'!$F$6-'СЕТ СН'!$F$23</f>
        <v>1970.0775731599999</v>
      </c>
      <c r="P12" s="36">
        <f>SUMIFS(СВЦЭМ!$D$39:$D$782,СВЦЭМ!$A$39:$A$782,$A12,СВЦЭМ!$B$39:$B$782,P$11)+'СЕТ СН'!$F$11+СВЦЭМ!$D$10+'СЕТ СН'!$F$6-'СЕТ СН'!$F$23</f>
        <v>1975.9859020199999</v>
      </c>
      <c r="Q12" s="36">
        <f>SUMIFS(СВЦЭМ!$D$39:$D$782,СВЦЭМ!$A$39:$A$782,$A12,СВЦЭМ!$B$39:$B$782,Q$11)+'СЕТ СН'!$F$11+СВЦЭМ!$D$10+'СЕТ СН'!$F$6-'СЕТ СН'!$F$23</f>
        <v>1988.2207624499999</v>
      </c>
      <c r="R12" s="36">
        <f>SUMIFS(СВЦЭМ!$D$39:$D$782,СВЦЭМ!$A$39:$A$782,$A12,СВЦЭМ!$B$39:$B$782,R$11)+'СЕТ СН'!$F$11+СВЦЭМ!$D$10+'СЕТ СН'!$F$6-'СЕТ СН'!$F$23</f>
        <v>1989.82339247</v>
      </c>
      <c r="S12" s="36">
        <f>SUMIFS(СВЦЭМ!$D$39:$D$782,СВЦЭМ!$A$39:$A$782,$A12,СВЦЭМ!$B$39:$B$782,S$11)+'СЕТ СН'!$F$11+СВЦЭМ!$D$10+'СЕТ СН'!$F$6-'СЕТ СН'!$F$23</f>
        <v>1962.78238392</v>
      </c>
      <c r="T12" s="36">
        <f>SUMIFS(СВЦЭМ!$D$39:$D$782,СВЦЭМ!$A$39:$A$782,$A12,СВЦЭМ!$B$39:$B$782,T$11)+'СЕТ СН'!$F$11+СВЦЭМ!$D$10+'СЕТ СН'!$F$6-'СЕТ СН'!$F$23</f>
        <v>1900.72791089</v>
      </c>
      <c r="U12" s="36">
        <f>SUMIFS(СВЦЭМ!$D$39:$D$782,СВЦЭМ!$A$39:$A$782,$A12,СВЦЭМ!$B$39:$B$782,U$11)+'СЕТ СН'!$F$11+СВЦЭМ!$D$10+'СЕТ СН'!$F$6-'СЕТ СН'!$F$23</f>
        <v>1881.3426565100001</v>
      </c>
      <c r="V12" s="36">
        <f>SUMIFS(СВЦЭМ!$D$39:$D$782,СВЦЭМ!$A$39:$A$782,$A12,СВЦЭМ!$B$39:$B$782,V$11)+'СЕТ СН'!$F$11+СВЦЭМ!$D$10+'СЕТ СН'!$F$6-'СЕТ СН'!$F$23</f>
        <v>1905.3972324000001</v>
      </c>
      <c r="W12" s="36">
        <f>SUMIFS(СВЦЭМ!$D$39:$D$782,СВЦЭМ!$A$39:$A$782,$A12,СВЦЭМ!$B$39:$B$782,W$11)+'СЕТ СН'!$F$11+СВЦЭМ!$D$10+'СЕТ СН'!$F$6-'СЕТ СН'!$F$23</f>
        <v>1916.4428451599999</v>
      </c>
      <c r="X12" s="36">
        <f>SUMIFS(СВЦЭМ!$D$39:$D$782,СВЦЭМ!$A$39:$A$782,$A12,СВЦЭМ!$B$39:$B$782,X$11)+'СЕТ СН'!$F$11+СВЦЭМ!$D$10+'СЕТ СН'!$F$6-'СЕТ СН'!$F$23</f>
        <v>1954.33335158</v>
      </c>
      <c r="Y12" s="36">
        <f>SUMIFS(СВЦЭМ!$D$39:$D$782,СВЦЭМ!$A$39:$A$782,$A12,СВЦЭМ!$B$39:$B$782,Y$11)+'СЕТ СН'!$F$11+СВЦЭМ!$D$10+'СЕТ СН'!$F$6-'СЕТ СН'!$F$23</f>
        <v>2007.26590558</v>
      </c>
      <c r="AA12" s="45"/>
    </row>
    <row r="13" spans="1:27" ht="15.75" x14ac:dyDescent="0.2">
      <c r="A13" s="35">
        <f>A12+1</f>
        <v>45232</v>
      </c>
      <c r="B13" s="36">
        <f>SUMIFS(СВЦЭМ!$D$39:$D$782,СВЦЭМ!$A$39:$A$782,$A13,СВЦЭМ!$B$39:$B$782,B$11)+'СЕТ СН'!$F$11+СВЦЭМ!$D$10+'СЕТ СН'!$F$6-'СЕТ СН'!$F$23</f>
        <v>2008.4102336000001</v>
      </c>
      <c r="C13" s="36">
        <f>SUMIFS(СВЦЭМ!$D$39:$D$782,СВЦЭМ!$A$39:$A$782,$A13,СВЦЭМ!$B$39:$B$782,C$11)+'СЕТ СН'!$F$11+СВЦЭМ!$D$10+'СЕТ СН'!$F$6-'СЕТ СН'!$F$23</f>
        <v>2063.2323093700002</v>
      </c>
      <c r="D13" s="36">
        <f>SUMIFS(СВЦЭМ!$D$39:$D$782,СВЦЭМ!$A$39:$A$782,$A13,СВЦЭМ!$B$39:$B$782,D$11)+'СЕТ СН'!$F$11+СВЦЭМ!$D$10+'СЕТ СН'!$F$6-'СЕТ СН'!$F$23</f>
        <v>2124.9854138399996</v>
      </c>
      <c r="E13" s="36">
        <f>SUMIFS(СВЦЭМ!$D$39:$D$782,СВЦЭМ!$A$39:$A$782,$A13,СВЦЭМ!$B$39:$B$782,E$11)+'СЕТ СН'!$F$11+СВЦЭМ!$D$10+'СЕТ СН'!$F$6-'СЕТ СН'!$F$23</f>
        <v>2117.5800695800003</v>
      </c>
      <c r="F13" s="36">
        <f>SUMIFS(СВЦЭМ!$D$39:$D$782,СВЦЭМ!$A$39:$A$782,$A13,СВЦЭМ!$B$39:$B$782,F$11)+'СЕТ СН'!$F$11+СВЦЭМ!$D$10+'СЕТ СН'!$F$6-'СЕТ СН'!$F$23</f>
        <v>2112.5742873600002</v>
      </c>
      <c r="G13" s="36">
        <f>SUMIFS(СВЦЭМ!$D$39:$D$782,СВЦЭМ!$A$39:$A$782,$A13,СВЦЭМ!$B$39:$B$782,G$11)+'СЕТ СН'!$F$11+СВЦЭМ!$D$10+'СЕТ СН'!$F$6-'СЕТ СН'!$F$23</f>
        <v>2103.8171024500002</v>
      </c>
      <c r="H13" s="36">
        <f>SUMIFS(СВЦЭМ!$D$39:$D$782,СВЦЭМ!$A$39:$A$782,$A13,СВЦЭМ!$B$39:$B$782,H$11)+'СЕТ СН'!$F$11+СВЦЭМ!$D$10+'СЕТ СН'!$F$6-'СЕТ СН'!$F$23</f>
        <v>2032.9013076599999</v>
      </c>
      <c r="I13" s="36">
        <f>SUMIFS(СВЦЭМ!$D$39:$D$782,СВЦЭМ!$A$39:$A$782,$A13,СВЦЭМ!$B$39:$B$782,I$11)+'СЕТ СН'!$F$11+СВЦЭМ!$D$10+'СЕТ СН'!$F$6-'СЕТ СН'!$F$23</f>
        <v>1945.4787500699999</v>
      </c>
      <c r="J13" s="36">
        <f>SUMIFS(СВЦЭМ!$D$39:$D$782,СВЦЭМ!$A$39:$A$782,$A13,СВЦЭМ!$B$39:$B$782,J$11)+'СЕТ СН'!$F$11+СВЦЭМ!$D$10+'СЕТ СН'!$F$6-'СЕТ СН'!$F$23</f>
        <v>1894.0314145699999</v>
      </c>
      <c r="K13" s="36">
        <f>SUMIFS(СВЦЭМ!$D$39:$D$782,СВЦЭМ!$A$39:$A$782,$A13,СВЦЭМ!$B$39:$B$782,K$11)+'СЕТ СН'!$F$11+СВЦЭМ!$D$10+'СЕТ СН'!$F$6-'СЕТ СН'!$F$23</f>
        <v>1846.77626713</v>
      </c>
      <c r="L13" s="36">
        <f>SUMIFS(СВЦЭМ!$D$39:$D$782,СВЦЭМ!$A$39:$A$782,$A13,СВЦЭМ!$B$39:$B$782,L$11)+'СЕТ СН'!$F$11+СВЦЭМ!$D$10+'СЕТ СН'!$F$6-'СЕТ СН'!$F$23</f>
        <v>1847.80721075</v>
      </c>
      <c r="M13" s="36">
        <f>SUMIFS(СВЦЭМ!$D$39:$D$782,СВЦЭМ!$A$39:$A$782,$A13,СВЦЭМ!$B$39:$B$782,M$11)+'СЕТ СН'!$F$11+СВЦЭМ!$D$10+'СЕТ СН'!$F$6-'СЕТ СН'!$F$23</f>
        <v>1864.4529584700001</v>
      </c>
      <c r="N13" s="36">
        <f>SUMIFS(СВЦЭМ!$D$39:$D$782,СВЦЭМ!$A$39:$A$782,$A13,СВЦЭМ!$B$39:$B$782,N$11)+'СЕТ СН'!$F$11+СВЦЭМ!$D$10+'СЕТ СН'!$F$6-'СЕТ СН'!$F$23</f>
        <v>1893.6142841400001</v>
      </c>
      <c r="O13" s="36">
        <f>SUMIFS(СВЦЭМ!$D$39:$D$782,СВЦЭМ!$A$39:$A$782,$A13,СВЦЭМ!$B$39:$B$782,O$11)+'СЕТ СН'!$F$11+СВЦЭМ!$D$10+'СЕТ СН'!$F$6-'СЕТ СН'!$F$23</f>
        <v>1893.25361458</v>
      </c>
      <c r="P13" s="36">
        <f>SUMIFS(СВЦЭМ!$D$39:$D$782,СВЦЭМ!$A$39:$A$782,$A13,СВЦЭМ!$B$39:$B$782,P$11)+'СЕТ СН'!$F$11+СВЦЭМ!$D$10+'СЕТ СН'!$F$6-'СЕТ СН'!$F$23</f>
        <v>1897.94551806</v>
      </c>
      <c r="Q13" s="36">
        <f>SUMIFS(СВЦЭМ!$D$39:$D$782,СВЦЭМ!$A$39:$A$782,$A13,СВЦЭМ!$B$39:$B$782,Q$11)+'СЕТ СН'!$F$11+СВЦЭМ!$D$10+'СЕТ СН'!$F$6-'СЕТ СН'!$F$23</f>
        <v>1907.93749432</v>
      </c>
      <c r="R13" s="36">
        <f>SUMIFS(СВЦЭМ!$D$39:$D$782,СВЦЭМ!$A$39:$A$782,$A13,СВЦЭМ!$B$39:$B$782,R$11)+'СЕТ СН'!$F$11+СВЦЭМ!$D$10+'СЕТ СН'!$F$6-'СЕТ СН'!$F$23</f>
        <v>1904.75842298</v>
      </c>
      <c r="S13" s="36">
        <f>SUMIFS(СВЦЭМ!$D$39:$D$782,СВЦЭМ!$A$39:$A$782,$A13,СВЦЭМ!$B$39:$B$782,S$11)+'СЕТ СН'!$F$11+СВЦЭМ!$D$10+'СЕТ СН'!$F$6-'СЕТ СН'!$F$23</f>
        <v>1885.7058509799999</v>
      </c>
      <c r="T13" s="36">
        <f>SUMIFS(СВЦЭМ!$D$39:$D$782,СВЦЭМ!$A$39:$A$782,$A13,СВЦЭМ!$B$39:$B$782,T$11)+'СЕТ СН'!$F$11+СВЦЭМ!$D$10+'СЕТ СН'!$F$6-'СЕТ СН'!$F$23</f>
        <v>1822.0602221900001</v>
      </c>
      <c r="U13" s="36">
        <f>SUMIFS(СВЦЭМ!$D$39:$D$782,СВЦЭМ!$A$39:$A$782,$A13,СВЦЭМ!$B$39:$B$782,U$11)+'СЕТ СН'!$F$11+СВЦЭМ!$D$10+'СЕТ СН'!$F$6-'СЕТ СН'!$F$23</f>
        <v>1802.1322487499999</v>
      </c>
      <c r="V13" s="36">
        <f>SUMIFS(СВЦЭМ!$D$39:$D$782,СВЦЭМ!$A$39:$A$782,$A13,СВЦЭМ!$B$39:$B$782,V$11)+'СЕТ СН'!$F$11+СВЦЭМ!$D$10+'СЕТ СН'!$F$6-'СЕТ СН'!$F$23</f>
        <v>1822.65151704</v>
      </c>
      <c r="W13" s="36">
        <f>SUMIFS(СВЦЭМ!$D$39:$D$782,СВЦЭМ!$A$39:$A$782,$A13,СВЦЭМ!$B$39:$B$782,W$11)+'СЕТ СН'!$F$11+СВЦЭМ!$D$10+'СЕТ СН'!$F$6-'СЕТ СН'!$F$23</f>
        <v>1847.6758103899999</v>
      </c>
      <c r="X13" s="36">
        <f>SUMIFS(СВЦЭМ!$D$39:$D$782,СВЦЭМ!$A$39:$A$782,$A13,СВЦЭМ!$B$39:$B$782,X$11)+'СЕТ СН'!$F$11+СВЦЭМ!$D$10+'СЕТ СН'!$F$6-'СЕТ СН'!$F$23</f>
        <v>1896.25996057</v>
      </c>
      <c r="Y13" s="36">
        <f>SUMIFS(СВЦЭМ!$D$39:$D$782,СВЦЭМ!$A$39:$A$782,$A13,СВЦЭМ!$B$39:$B$782,Y$11)+'СЕТ СН'!$F$11+СВЦЭМ!$D$10+'СЕТ СН'!$F$6-'СЕТ СН'!$F$23</f>
        <v>1953.71906971</v>
      </c>
    </row>
    <row r="14" spans="1:27" ht="15.75" x14ac:dyDescent="0.2">
      <c r="A14" s="35">
        <f t="shared" ref="A14:A41" si="0">A13+1</f>
        <v>45233</v>
      </c>
      <c r="B14" s="36">
        <f>SUMIFS(СВЦЭМ!$D$39:$D$782,СВЦЭМ!$A$39:$A$782,$A14,СВЦЭМ!$B$39:$B$782,B$11)+'СЕТ СН'!$F$11+СВЦЭМ!$D$10+'СЕТ СН'!$F$6-'СЕТ СН'!$F$23</f>
        <v>1992.12955676</v>
      </c>
      <c r="C14" s="36">
        <f>SUMIFS(СВЦЭМ!$D$39:$D$782,СВЦЭМ!$A$39:$A$782,$A14,СВЦЭМ!$B$39:$B$782,C$11)+'СЕТ СН'!$F$11+СВЦЭМ!$D$10+'СЕТ СН'!$F$6-'СЕТ СН'!$F$23</f>
        <v>2045.7701051399999</v>
      </c>
      <c r="D14" s="36">
        <f>SUMIFS(СВЦЭМ!$D$39:$D$782,СВЦЭМ!$A$39:$A$782,$A14,СВЦЭМ!$B$39:$B$782,D$11)+'СЕТ СН'!$F$11+СВЦЭМ!$D$10+'СЕТ СН'!$F$6-'СЕТ СН'!$F$23</f>
        <v>2079.57148517</v>
      </c>
      <c r="E14" s="36">
        <f>SUMIFS(СВЦЭМ!$D$39:$D$782,СВЦЭМ!$A$39:$A$782,$A14,СВЦЭМ!$B$39:$B$782,E$11)+'СЕТ СН'!$F$11+СВЦЭМ!$D$10+'СЕТ СН'!$F$6-'СЕТ СН'!$F$23</f>
        <v>2110.0731348900003</v>
      </c>
      <c r="F14" s="36">
        <f>SUMIFS(СВЦЭМ!$D$39:$D$782,СВЦЭМ!$A$39:$A$782,$A14,СВЦЭМ!$B$39:$B$782,F$11)+'СЕТ СН'!$F$11+СВЦЭМ!$D$10+'СЕТ СН'!$F$6-'СЕТ СН'!$F$23</f>
        <v>2126.2909326899999</v>
      </c>
      <c r="G14" s="36">
        <f>SUMIFS(СВЦЭМ!$D$39:$D$782,СВЦЭМ!$A$39:$A$782,$A14,СВЦЭМ!$B$39:$B$782,G$11)+'СЕТ СН'!$F$11+СВЦЭМ!$D$10+'СЕТ СН'!$F$6-'СЕТ СН'!$F$23</f>
        <v>2113.50453221</v>
      </c>
      <c r="H14" s="36">
        <f>SUMIFS(СВЦЭМ!$D$39:$D$782,СВЦЭМ!$A$39:$A$782,$A14,СВЦЭМ!$B$39:$B$782,H$11)+'СЕТ СН'!$F$11+СВЦЭМ!$D$10+'СЕТ СН'!$F$6-'СЕТ СН'!$F$23</f>
        <v>2048.2957071400001</v>
      </c>
      <c r="I14" s="36">
        <f>SUMIFS(СВЦЭМ!$D$39:$D$782,СВЦЭМ!$A$39:$A$782,$A14,СВЦЭМ!$B$39:$B$782,I$11)+'СЕТ СН'!$F$11+СВЦЭМ!$D$10+'СЕТ СН'!$F$6-'СЕТ СН'!$F$23</f>
        <v>1971.39883998</v>
      </c>
      <c r="J14" s="36">
        <f>SUMIFS(СВЦЭМ!$D$39:$D$782,СВЦЭМ!$A$39:$A$782,$A14,СВЦЭМ!$B$39:$B$782,J$11)+'СЕТ СН'!$F$11+СВЦЭМ!$D$10+'СЕТ СН'!$F$6-'СЕТ СН'!$F$23</f>
        <v>1933.3006741900001</v>
      </c>
      <c r="K14" s="36">
        <f>SUMIFS(СВЦЭМ!$D$39:$D$782,СВЦЭМ!$A$39:$A$782,$A14,СВЦЭМ!$B$39:$B$782,K$11)+'СЕТ СН'!$F$11+СВЦЭМ!$D$10+'СЕТ СН'!$F$6-'СЕТ СН'!$F$23</f>
        <v>1889.5487596200001</v>
      </c>
      <c r="L14" s="36">
        <f>SUMIFS(СВЦЭМ!$D$39:$D$782,СВЦЭМ!$A$39:$A$782,$A14,СВЦЭМ!$B$39:$B$782,L$11)+'СЕТ СН'!$F$11+СВЦЭМ!$D$10+'СЕТ СН'!$F$6-'СЕТ СН'!$F$23</f>
        <v>1911.0162560200001</v>
      </c>
      <c r="M14" s="36">
        <f>SUMIFS(СВЦЭМ!$D$39:$D$782,СВЦЭМ!$A$39:$A$782,$A14,СВЦЭМ!$B$39:$B$782,M$11)+'СЕТ СН'!$F$11+СВЦЭМ!$D$10+'СЕТ СН'!$F$6-'СЕТ СН'!$F$23</f>
        <v>1920.19683396</v>
      </c>
      <c r="N14" s="36">
        <f>SUMIFS(СВЦЭМ!$D$39:$D$782,СВЦЭМ!$A$39:$A$782,$A14,СВЦЭМ!$B$39:$B$782,N$11)+'СЕТ СН'!$F$11+СВЦЭМ!$D$10+'СЕТ СН'!$F$6-'СЕТ СН'!$F$23</f>
        <v>1956.8716343400001</v>
      </c>
      <c r="O14" s="36">
        <f>SUMIFS(СВЦЭМ!$D$39:$D$782,СВЦЭМ!$A$39:$A$782,$A14,СВЦЭМ!$B$39:$B$782,O$11)+'СЕТ СН'!$F$11+СВЦЭМ!$D$10+'СЕТ СН'!$F$6-'СЕТ СН'!$F$23</f>
        <v>1942.0237417400001</v>
      </c>
      <c r="P14" s="36">
        <f>SUMIFS(СВЦЭМ!$D$39:$D$782,СВЦЭМ!$A$39:$A$782,$A14,СВЦЭМ!$B$39:$B$782,P$11)+'СЕТ СН'!$F$11+СВЦЭМ!$D$10+'СЕТ СН'!$F$6-'СЕТ СН'!$F$23</f>
        <v>1940.0426640000001</v>
      </c>
      <c r="Q14" s="36">
        <f>SUMIFS(СВЦЭМ!$D$39:$D$782,СВЦЭМ!$A$39:$A$782,$A14,СВЦЭМ!$B$39:$B$782,Q$11)+'СЕТ СН'!$F$11+СВЦЭМ!$D$10+'СЕТ СН'!$F$6-'СЕТ СН'!$F$23</f>
        <v>1943.1639191900001</v>
      </c>
      <c r="R14" s="36">
        <f>SUMIFS(СВЦЭМ!$D$39:$D$782,СВЦЭМ!$A$39:$A$782,$A14,СВЦЭМ!$B$39:$B$782,R$11)+'СЕТ СН'!$F$11+СВЦЭМ!$D$10+'СЕТ СН'!$F$6-'СЕТ СН'!$F$23</f>
        <v>1945.17657248</v>
      </c>
      <c r="S14" s="36">
        <f>SUMIFS(СВЦЭМ!$D$39:$D$782,СВЦЭМ!$A$39:$A$782,$A14,СВЦЭМ!$B$39:$B$782,S$11)+'СЕТ СН'!$F$11+СВЦЭМ!$D$10+'СЕТ СН'!$F$6-'СЕТ СН'!$F$23</f>
        <v>1911.52148478</v>
      </c>
      <c r="T14" s="36">
        <f>SUMIFS(СВЦЭМ!$D$39:$D$782,СВЦЭМ!$A$39:$A$782,$A14,СВЦЭМ!$B$39:$B$782,T$11)+'СЕТ СН'!$F$11+СВЦЭМ!$D$10+'СЕТ СН'!$F$6-'СЕТ СН'!$F$23</f>
        <v>1848.75101122</v>
      </c>
      <c r="U14" s="36">
        <f>SUMIFS(СВЦЭМ!$D$39:$D$782,СВЦЭМ!$A$39:$A$782,$A14,СВЦЭМ!$B$39:$B$782,U$11)+'СЕТ СН'!$F$11+СВЦЭМ!$D$10+'СЕТ СН'!$F$6-'СЕТ СН'!$F$23</f>
        <v>1820.85659996</v>
      </c>
      <c r="V14" s="36">
        <f>SUMIFS(СВЦЭМ!$D$39:$D$782,СВЦЭМ!$A$39:$A$782,$A14,СВЦЭМ!$B$39:$B$782,V$11)+'СЕТ СН'!$F$11+СВЦЭМ!$D$10+'СЕТ СН'!$F$6-'СЕТ СН'!$F$23</f>
        <v>1850.2889057800001</v>
      </c>
      <c r="W14" s="36">
        <f>SUMIFS(СВЦЭМ!$D$39:$D$782,СВЦЭМ!$A$39:$A$782,$A14,СВЦЭМ!$B$39:$B$782,W$11)+'СЕТ СН'!$F$11+СВЦЭМ!$D$10+'СЕТ СН'!$F$6-'СЕТ СН'!$F$23</f>
        <v>1858.07342417</v>
      </c>
      <c r="X14" s="36">
        <f>SUMIFS(СВЦЭМ!$D$39:$D$782,СВЦЭМ!$A$39:$A$782,$A14,СВЦЭМ!$B$39:$B$782,X$11)+'СЕТ СН'!$F$11+СВЦЭМ!$D$10+'СЕТ СН'!$F$6-'СЕТ СН'!$F$23</f>
        <v>1908.3438158399999</v>
      </c>
      <c r="Y14" s="36">
        <f>SUMIFS(СВЦЭМ!$D$39:$D$782,СВЦЭМ!$A$39:$A$782,$A14,СВЦЭМ!$B$39:$B$782,Y$11)+'СЕТ СН'!$F$11+СВЦЭМ!$D$10+'СЕТ СН'!$F$6-'СЕТ СН'!$F$23</f>
        <v>2033.0105944300001</v>
      </c>
    </row>
    <row r="15" spans="1:27" ht="15.75" x14ac:dyDescent="0.2">
      <c r="A15" s="35">
        <f t="shared" si="0"/>
        <v>45234</v>
      </c>
      <c r="B15" s="36">
        <f>SUMIFS(СВЦЭМ!$D$39:$D$782,СВЦЭМ!$A$39:$A$782,$A15,СВЦЭМ!$B$39:$B$782,B$11)+'СЕТ СН'!$F$11+СВЦЭМ!$D$10+'СЕТ СН'!$F$6-'СЕТ СН'!$F$23</f>
        <v>1836.0348771700001</v>
      </c>
      <c r="C15" s="36">
        <f>SUMIFS(СВЦЭМ!$D$39:$D$782,СВЦЭМ!$A$39:$A$782,$A15,СВЦЭМ!$B$39:$B$782,C$11)+'СЕТ СН'!$F$11+СВЦЭМ!$D$10+'СЕТ СН'!$F$6-'СЕТ СН'!$F$23</f>
        <v>1899.1636743500001</v>
      </c>
      <c r="D15" s="36">
        <f>SUMIFS(СВЦЭМ!$D$39:$D$782,СВЦЭМ!$A$39:$A$782,$A15,СВЦЭМ!$B$39:$B$782,D$11)+'СЕТ СН'!$F$11+СВЦЭМ!$D$10+'СЕТ СН'!$F$6-'СЕТ СН'!$F$23</f>
        <v>1973.0850876300001</v>
      </c>
      <c r="E15" s="36">
        <f>SUMIFS(СВЦЭМ!$D$39:$D$782,СВЦЭМ!$A$39:$A$782,$A15,СВЦЭМ!$B$39:$B$782,E$11)+'СЕТ СН'!$F$11+СВЦЭМ!$D$10+'СЕТ СН'!$F$6-'СЕТ СН'!$F$23</f>
        <v>1992.35669379</v>
      </c>
      <c r="F15" s="36">
        <f>SUMIFS(СВЦЭМ!$D$39:$D$782,СВЦЭМ!$A$39:$A$782,$A15,СВЦЭМ!$B$39:$B$782,F$11)+'СЕТ СН'!$F$11+СВЦЭМ!$D$10+'СЕТ СН'!$F$6-'СЕТ СН'!$F$23</f>
        <v>1995.6323574</v>
      </c>
      <c r="G15" s="36">
        <f>SUMIFS(СВЦЭМ!$D$39:$D$782,СВЦЭМ!$A$39:$A$782,$A15,СВЦЭМ!$B$39:$B$782,G$11)+'СЕТ СН'!$F$11+СВЦЭМ!$D$10+'СЕТ СН'!$F$6-'СЕТ СН'!$F$23</f>
        <v>1995.9598756600001</v>
      </c>
      <c r="H15" s="36">
        <f>SUMIFS(СВЦЭМ!$D$39:$D$782,СВЦЭМ!$A$39:$A$782,$A15,СВЦЭМ!$B$39:$B$782,H$11)+'СЕТ СН'!$F$11+СВЦЭМ!$D$10+'СЕТ СН'!$F$6-'СЕТ СН'!$F$23</f>
        <v>1983.70949797</v>
      </c>
      <c r="I15" s="36">
        <f>SUMIFS(СВЦЭМ!$D$39:$D$782,СВЦЭМ!$A$39:$A$782,$A15,СВЦЭМ!$B$39:$B$782,I$11)+'СЕТ СН'!$F$11+СВЦЭМ!$D$10+'СЕТ СН'!$F$6-'СЕТ СН'!$F$23</f>
        <v>1875.1125081299999</v>
      </c>
      <c r="J15" s="36">
        <f>SUMIFS(СВЦЭМ!$D$39:$D$782,СВЦЭМ!$A$39:$A$782,$A15,СВЦЭМ!$B$39:$B$782,J$11)+'СЕТ СН'!$F$11+СВЦЭМ!$D$10+'СЕТ СН'!$F$6-'СЕТ СН'!$F$23</f>
        <v>1790.9870018300001</v>
      </c>
      <c r="K15" s="36">
        <f>SUMIFS(СВЦЭМ!$D$39:$D$782,СВЦЭМ!$A$39:$A$782,$A15,СВЦЭМ!$B$39:$B$782,K$11)+'СЕТ СН'!$F$11+СВЦЭМ!$D$10+'СЕТ СН'!$F$6-'СЕТ СН'!$F$23</f>
        <v>1737.3747516600001</v>
      </c>
      <c r="L15" s="36">
        <f>SUMIFS(СВЦЭМ!$D$39:$D$782,СВЦЭМ!$A$39:$A$782,$A15,СВЦЭМ!$B$39:$B$782,L$11)+'СЕТ СН'!$F$11+СВЦЭМ!$D$10+'СЕТ СН'!$F$6-'СЕТ СН'!$F$23</f>
        <v>1710.45694293</v>
      </c>
      <c r="M15" s="36">
        <f>SUMIFS(СВЦЭМ!$D$39:$D$782,СВЦЭМ!$A$39:$A$782,$A15,СВЦЭМ!$B$39:$B$782,M$11)+'СЕТ СН'!$F$11+СВЦЭМ!$D$10+'СЕТ СН'!$F$6-'СЕТ СН'!$F$23</f>
        <v>1705.01769524</v>
      </c>
      <c r="N15" s="36">
        <f>SUMIFS(СВЦЭМ!$D$39:$D$782,СВЦЭМ!$A$39:$A$782,$A15,СВЦЭМ!$B$39:$B$782,N$11)+'СЕТ СН'!$F$11+СВЦЭМ!$D$10+'СЕТ СН'!$F$6-'СЕТ СН'!$F$23</f>
        <v>1730.3605068900001</v>
      </c>
      <c r="O15" s="36">
        <f>SUMIFS(СВЦЭМ!$D$39:$D$782,СВЦЭМ!$A$39:$A$782,$A15,СВЦЭМ!$B$39:$B$782,O$11)+'СЕТ СН'!$F$11+СВЦЭМ!$D$10+'СЕТ СН'!$F$6-'СЕТ СН'!$F$23</f>
        <v>1756.5110461100001</v>
      </c>
      <c r="P15" s="36">
        <f>SUMIFS(СВЦЭМ!$D$39:$D$782,СВЦЭМ!$A$39:$A$782,$A15,СВЦЭМ!$B$39:$B$782,P$11)+'СЕТ СН'!$F$11+СВЦЭМ!$D$10+'СЕТ СН'!$F$6-'СЕТ СН'!$F$23</f>
        <v>1777.7981205999999</v>
      </c>
      <c r="Q15" s="36">
        <f>SUMIFS(СВЦЭМ!$D$39:$D$782,СВЦЭМ!$A$39:$A$782,$A15,СВЦЭМ!$B$39:$B$782,Q$11)+'СЕТ СН'!$F$11+СВЦЭМ!$D$10+'СЕТ СН'!$F$6-'СЕТ СН'!$F$23</f>
        <v>1781.32876289</v>
      </c>
      <c r="R15" s="36">
        <f>SUMIFS(СВЦЭМ!$D$39:$D$782,СВЦЭМ!$A$39:$A$782,$A15,СВЦЭМ!$B$39:$B$782,R$11)+'СЕТ СН'!$F$11+СВЦЭМ!$D$10+'СЕТ СН'!$F$6-'СЕТ СН'!$F$23</f>
        <v>1772.23059771</v>
      </c>
      <c r="S15" s="36">
        <f>SUMIFS(СВЦЭМ!$D$39:$D$782,СВЦЭМ!$A$39:$A$782,$A15,СВЦЭМ!$B$39:$B$782,S$11)+'СЕТ СН'!$F$11+СВЦЭМ!$D$10+'СЕТ СН'!$F$6-'СЕТ СН'!$F$23</f>
        <v>1748.9675683099999</v>
      </c>
      <c r="T15" s="36">
        <f>SUMIFS(СВЦЭМ!$D$39:$D$782,СВЦЭМ!$A$39:$A$782,$A15,СВЦЭМ!$B$39:$B$782,T$11)+'СЕТ СН'!$F$11+СВЦЭМ!$D$10+'СЕТ СН'!$F$6-'СЕТ СН'!$F$23</f>
        <v>1680.9308210700001</v>
      </c>
      <c r="U15" s="36">
        <f>SUMIFS(СВЦЭМ!$D$39:$D$782,СВЦЭМ!$A$39:$A$782,$A15,СВЦЭМ!$B$39:$B$782,U$11)+'СЕТ СН'!$F$11+СВЦЭМ!$D$10+'СЕТ СН'!$F$6-'СЕТ СН'!$F$23</f>
        <v>1665.2046210400001</v>
      </c>
      <c r="V15" s="36">
        <f>SUMIFS(СВЦЭМ!$D$39:$D$782,СВЦЭМ!$A$39:$A$782,$A15,СВЦЭМ!$B$39:$B$782,V$11)+'СЕТ СН'!$F$11+СВЦЭМ!$D$10+'СЕТ СН'!$F$6-'СЕТ СН'!$F$23</f>
        <v>1688.0961723400001</v>
      </c>
      <c r="W15" s="36">
        <f>SUMIFS(СВЦЭМ!$D$39:$D$782,СВЦЭМ!$A$39:$A$782,$A15,СВЦЭМ!$B$39:$B$782,W$11)+'СЕТ СН'!$F$11+СВЦЭМ!$D$10+'СЕТ СН'!$F$6-'СЕТ СН'!$F$23</f>
        <v>1715.6586014</v>
      </c>
      <c r="X15" s="36">
        <f>SUMIFS(СВЦЭМ!$D$39:$D$782,СВЦЭМ!$A$39:$A$782,$A15,СВЦЭМ!$B$39:$B$782,X$11)+'СЕТ СН'!$F$11+СВЦЭМ!$D$10+'СЕТ СН'!$F$6-'СЕТ СН'!$F$23</f>
        <v>1758.8823360599999</v>
      </c>
      <c r="Y15" s="36">
        <f>SUMIFS(СВЦЭМ!$D$39:$D$782,СВЦЭМ!$A$39:$A$782,$A15,СВЦЭМ!$B$39:$B$782,Y$11)+'СЕТ СН'!$F$11+СВЦЭМ!$D$10+'СЕТ СН'!$F$6-'СЕТ СН'!$F$23</f>
        <v>1796.5735221499999</v>
      </c>
    </row>
    <row r="16" spans="1:27" ht="15.75" x14ac:dyDescent="0.2">
      <c r="A16" s="35">
        <f t="shared" si="0"/>
        <v>45235</v>
      </c>
      <c r="B16" s="36">
        <f>SUMIFS(СВЦЭМ!$D$39:$D$782,СВЦЭМ!$A$39:$A$782,$A16,СВЦЭМ!$B$39:$B$782,B$11)+'СЕТ СН'!$F$11+СВЦЭМ!$D$10+'СЕТ СН'!$F$6-'СЕТ СН'!$F$23</f>
        <v>1942.8567719100001</v>
      </c>
      <c r="C16" s="36">
        <f>SUMIFS(СВЦЭМ!$D$39:$D$782,СВЦЭМ!$A$39:$A$782,$A16,СВЦЭМ!$B$39:$B$782,C$11)+'СЕТ СН'!$F$11+СВЦЭМ!$D$10+'СЕТ СН'!$F$6-'СЕТ СН'!$F$23</f>
        <v>1992.1456218000001</v>
      </c>
      <c r="D16" s="36">
        <f>SUMIFS(СВЦЭМ!$D$39:$D$782,СВЦЭМ!$A$39:$A$782,$A16,СВЦЭМ!$B$39:$B$782,D$11)+'СЕТ СН'!$F$11+СВЦЭМ!$D$10+'СЕТ СН'!$F$6-'СЕТ СН'!$F$23</f>
        <v>2055.2118931600003</v>
      </c>
      <c r="E16" s="36">
        <f>SUMIFS(СВЦЭМ!$D$39:$D$782,СВЦЭМ!$A$39:$A$782,$A16,СВЦЭМ!$B$39:$B$782,E$11)+'СЕТ СН'!$F$11+СВЦЭМ!$D$10+'СЕТ СН'!$F$6-'СЕТ СН'!$F$23</f>
        <v>2049.5974653900003</v>
      </c>
      <c r="F16" s="36">
        <f>SUMIFS(СВЦЭМ!$D$39:$D$782,СВЦЭМ!$A$39:$A$782,$A16,СВЦЭМ!$B$39:$B$782,F$11)+'СЕТ СН'!$F$11+СВЦЭМ!$D$10+'СЕТ СН'!$F$6-'СЕТ СН'!$F$23</f>
        <v>2059.3050642400003</v>
      </c>
      <c r="G16" s="36">
        <f>SUMIFS(СВЦЭМ!$D$39:$D$782,СВЦЭМ!$A$39:$A$782,$A16,СВЦЭМ!$B$39:$B$782,G$11)+'СЕТ СН'!$F$11+СВЦЭМ!$D$10+'СЕТ СН'!$F$6-'СЕТ СН'!$F$23</f>
        <v>2056.00995001</v>
      </c>
      <c r="H16" s="36">
        <f>SUMIFS(СВЦЭМ!$D$39:$D$782,СВЦЭМ!$A$39:$A$782,$A16,СВЦЭМ!$B$39:$B$782,H$11)+'СЕТ СН'!$F$11+СВЦЭМ!$D$10+'СЕТ СН'!$F$6-'СЕТ СН'!$F$23</f>
        <v>2036.4555339799999</v>
      </c>
      <c r="I16" s="36">
        <f>SUMIFS(СВЦЭМ!$D$39:$D$782,СВЦЭМ!$A$39:$A$782,$A16,СВЦЭМ!$B$39:$B$782,I$11)+'СЕТ СН'!$F$11+СВЦЭМ!$D$10+'СЕТ СН'!$F$6-'СЕТ СН'!$F$23</f>
        <v>2007.4226906000001</v>
      </c>
      <c r="J16" s="36">
        <f>SUMIFS(СВЦЭМ!$D$39:$D$782,СВЦЭМ!$A$39:$A$782,$A16,СВЦЭМ!$B$39:$B$782,J$11)+'СЕТ СН'!$F$11+СВЦЭМ!$D$10+'СЕТ СН'!$F$6-'СЕТ СН'!$F$23</f>
        <v>1951.6890739400001</v>
      </c>
      <c r="K16" s="36">
        <f>SUMIFS(СВЦЭМ!$D$39:$D$782,СВЦЭМ!$A$39:$A$782,$A16,СВЦЭМ!$B$39:$B$782,K$11)+'СЕТ СН'!$F$11+СВЦЭМ!$D$10+'СЕТ СН'!$F$6-'СЕТ СН'!$F$23</f>
        <v>1878.8649098600001</v>
      </c>
      <c r="L16" s="36">
        <f>SUMIFS(СВЦЭМ!$D$39:$D$782,СВЦЭМ!$A$39:$A$782,$A16,СВЦЭМ!$B$39:$B$782,L$11)+'СЕТ СН'!$F$11+СВЦЭМ!$D$10+'СЕТ СН'!$F$6-'СЕТ СН'!$F$23</f>
        <v>1856.7815965300001</v>
      </c>
      <c r="M16" s="36">
        <f>SUMIFS(СВЦЭМ!$D$39:$D$782,СВЦЭМ!$A$39:$A$782,$A16,СВЦЭМ!$B$39:$B$782,M$11)+'СЕТ СН'!$F$11+СВЦЭМ!$D$10+'СЕТ СН'!$F$6-'СЕТ СН'!$F$23</f>
        <v>1862.27853299</v>
      </c>
      <c r="N16" s="36">
        <f>SUMIFS(СВЦЭМ!$D$39:$D$782,СВЦЭМ!$A$39:$A$782,$A16,СВЦЭМ!$B$39:$B$782,N$11)+'СЕТ СН'!$F$11+СВЦЭМ!$D$10+'СЕТ СН'!$F$6-'СЕТ СН'!$F$23</f>
        <v>1859.7075564300001</v>
      </c>
      <c r="O16" s="36">
        <f>SUMIFS(СВЦЭМ!$D$39:$D$782,СВЦЭМ!$A$39:$A$782,$A16,СВЦЭМ!$B$39:$B$782,O$11)+'СЕТ СН'!$F$11+СВЦЭМ!$D$10+'СЕТ СН'!$F$6-'СЕТ СН'!$F$23</f>
        <v>1880.66049997</v>
      </c>
      <c r="P16" s="36">
        <f>SUMIFS(СВЦЭМ!$D$39:$D$782,СВЦЭМ!$A$39:$A$782,$A16,СВЦЭМ!$B$39:$B$782,P$11)+'СЕТ СН'!$F$11+СВЦЭМ!$D$10+'СЕТ СН'!$F$6-'СЕТ СН'!$F$23</f>
        <v>1903.46929333</v>
      </c>
      <c r="Q16" s="36">
        <f>SUMIFS(СВЦЭМ!$D$39:$D$782,СВЦЭМ!$A$39:$A$782,$A16,СВЦЭМ!$B$39:$B$782,Q$11)+'СЕТ СН'!$F$11+СВЦЭМ!$D$10+'СЕТ СН'!$F$6-'СЕТ СН'!$F$23</f>
        <v>1919.2488653099999</v>
      </c>
      <c r="R16" s="36">
        <f>SUMIFS(СВЦЭМ!$D$39:$D$782,СВЦЭМ!$A$39:$A$782,$A16,СВЦЭМ!$B$39:$B$782,R$11)+'СЕТ СН'!$F$11+СВЦЭМ!$D$10+'СЕТ СН'!$F$6-'СЕТ СН'!$F$23</f>
        <v>1909.24590496</v>
      </c>
      <c r="S16" s="36">
        <f>SUMIFS(СВЦЭМ!$D$39:$D$782,СВЦЭМ!$A$39:$A$782,$A16,СВЦЭМ!$B$39:$B$782,S$11)+'СЕТ СН'!$F$11+СВЦЭМ!$D$10+'СЕТ СН'!$F$6-'СЕТ СН'!$F$23</f>
        <v>1882.3812351300001</v>
      </c>
      <c r="T16" s="36">
        <f>SUMIFS(СВЦЭМ!$D$39:$D$782,СВЦЭМ!$A$39:$A$782,$A16,СВЦЭМ!$B$39:$B$782,T$11)+'СЕТ СН'!$F$11+СВЦЭМ!$D$10+'СЕТ СН'!$F$6-'СЕТ СН'!$F$23</f>
        <v>1810.1352758600001</v>
      </c>
      <c r="U16" s="36">
        <f>SUMIFS(СВЦЭМ!$D$39:$D$782,СВЦЭМ!$A$39:$A$782,$A16,СВЦЭМ!$B$39:$B$782,U$11)+'СЕТ СН'!$F$11+СВЦЭМ!$D$10+'СЕТ СН'!$F$6-'СЕТ СН'!$F$23</f>
        <v>1799.62258477</v>
      </c>
      <c r="V16" s="36">
        <f>SUMIFS(СВЦЭМ!$D$39:$D$782,СВЦЭМ!$A$39:$A$782,$A16,СВЦЭМ!$B$39:$B$782,V$11)+'СЕТ СН'!$F$11+СВЦЭМ!$D$10+'СЕТ СН'!$F$6-'СЕТ СН'!$F$23</f>
        <v>1820.1936817999999</v>
      </c>
      <c r="W16" s="36">
        <f>SUMIFS(СВЦЭМ!$D$39:$D$782,СВЦЭМ!$A$39:$A$782,$A16,СВЦЭМ!$B$39:$B$782,W$11)+'СЕТ СН'!$F$11+СВЦЭМ!$D$10+'СЕТ СН'!$F$6-'СЕТ СН'!$F$23</f>
        <v>1838.49112031</v>
      </c>
      <c r="X16" s="36">
        <f>SUMIFS(СВЦЭМ!$D$39:$D$782,СВЦЭМ!$A$39:$A$782,$A16,СВЦЭМ!$B$39:$B$782,X$11)+'СЕТ СН'!$F$11+СВЦЭМ!$D$10+'СЕТ СН'!$F$6-'СЕТ СН'!$F$23</f>
        <v>1881.64505257</v>
      </c>
      <c r="Y16" s="36">
        <f>SUMIFS(СВЦЭМ!$D$39:$D$782,СВЦЭМ!$A$39:$A$782,$A16,СВЦЭМ!$B$39:$B$782,Y$11)+'СЕТ СН'!$F$11+СВЦЭМ!$D$10+'СЕТ СН'!$F$6-'СЕТ СН'!$F$23</f>
        <v>1938.8795926400001</v>
      </c>
    </row>
    <row r="17" spans="1:25" ht="15.75" x14ac:dyDescent="0.2">
      <c r="A17" s="35">
        <f t="shared" si="0"/>
        <v>45236</v>
      </c>
      <c r="B17" s="36">
        <f>SUMIFS(СВЦЭМ!$D$39:$D$782,СВЦЭМ!$A$39:$A$782,$A17,СВЦЭМ!$B$39:$B$782,B$11)+'СЕТ СН'!$F$11+СВЦЭМ!$D$10+'СЕТ СН'!$F$6-'СЕТ СН'!$F$23</f>
        <v>1851.80899028</v>
      </c>
      <c r="C17" s="36">
        <f>SUMIFS(СВЦЭМ!$D$39:$D$782,СВЦЭМ!$A$39:$A$782,$A17,СВЦЭМ!$B$39:$B$782,C$11)+'СЕТ СН'!$F$11+СВЦЭМ!$D$10+'СЕТ СН'!$F$6-'СЕТ СН'!$F$23</f>
        <v>1904.39646154</v>
      </c>
      <c r="D17" s="36">
        <f>SUMIFS(СВЦЭМ!$D$39:$D$782,СВЦЭМ!$A$39:$A$782,$A17,СВЦЭМ!$B$39:$B$782,D$11)+'СЕТ СН'!$F$11+СВЦЭМ!$D$10+'СЕТ СН'!$F$6-'СЕТ СН'!$F$23</f>
        <v>1924.9627074800001</v>
      </c>
      <c r="E17" s="36">
        <f>SUMIFS(СВЦЭМ!$D$39:$D$782,СВЦЭМ!$A$39:$A$782,$A17,СВЦЭМ!$B$39:$B$782,E$11)+'СЕТ СН'!$F$11+СВЦЭМ!$D$10+'СЕТ СН'!$F$6-'СЕТ СН'!$F$23</f>
        <v>1941.40495786</v>
      </c>
      <c r="F17" s="36">
        <f>SUMIFS(СВЦЭМ!$D$39:$D$782,СВЦЭМ!$A$39:$A$782,$A17,СВЦЭМ!$B$39:$B$782,F$11)+'СЕТ СН'!$F$11+СВЦЭМ!$D$10+'СЕТ СН'!$F$6-'СЕТ СН'!$F$23</f>
        <v>1940.57453556</v>
      </c>
      <c r="G17" s="36">
        <f>SUMIFS(СВЦЭМ!$D$39:$D$782,СВЦЭМ!$A$39:$A$782,$A17,СВЦЭМ!$B$39:$B$782,G$11)+'СЕТ СН'!$F$11+СВЦЭМ!$D$10+'СЕТ СН'!$F$6-'СЕТ СН'!$F$23</f>
        <v>1929.0317483000001</v>
      </c>
      <c r="H17" s="36">
        <f>SUMIFS(СВЦЭМ!$D$39:$D$782,СВЦЭМ!$A$39:$A$782,$A17,СВЦЭМ!$B$39:$B$782,H$11)+'СЕТ СН'!$F$11+СВЦЭМ!$D$10+'СЕТ СН'!$F$6-'СЕТ СН'!$F$23</f>
        <v>1923.5398405799999</v>
      </c>
      <c r="I17" s="36">
        <f>SUMIFS(СВЦЭМ!$D$39:$D$782,СВЦЭМ!$A$39:$A$782,$A17,СВЦЭМ!$B$39:$B$782,I$11)+'СЕТ СН'!$F$11+СВЦЭМ!$D$10+'СЕТ СН'!$F$6-'СЕТ СН'!$F$23</f>
        <v>1887.0534105900001</v>
      </c>
      <c r="J17" s="36">
        <f>SUMIFS(СВЦЭМ!$D$39:$D$782,СВЦЭМ!$A$39:$A$782,$A17,СВЦЭМ!$B$39:$B$782,J$11)+'СЕТ СН'!$F$11+СВЦЭМ!$D$10+'СЕТ СН'!$F$6-'СЕТ СН'!$F$23</f>
        <v>1840.29076059</v>
      </c>
      <c r="K17" s="36">
        <f>SUMIFS(СВЦЭМ!$D$39:$D$782,СВЦЭМ!$A$39:$A$782,$A17,СВЦЭМ!$B$39:$B$782,K$11)+'СЕТ СН'!$F$11+СВЦЭМ!$D$10+'СЕТ СН'!$F$6-'СЕТ СН'!$F$23</f>
        <v>1762.3828327399999</v>
      </c>
      <c r="L17" s="36">
        <f>SUMIFS(СВЦЭМ!$D$39:$D$782,СВЦЭМ!$A$39:$A$782,$A17,СВЦЭМ!$B$39:$B$782,L$11)+'СЕТ СН'!$F$11+СВЦЭМ!$D$10+'СЕТ СН'!$F$6-'СЕТ СН'!$F$23</f>
        <v>1730.1499473199999</v>
      </c>
      <c r="M17" s="36">
        <f>SUMIFS(СВЦЭМ!$D$39:$D$782,СВЦЭМ!$A$39:$A$782,$A17,СВЦЭМ!$B$39:$B$782,M$11)+'СЕТ СН'!$F$11+СВЦЭМ!$D$10+'СЕТ СН'!$F$6-'СЕТ СН'!$F$23</f>
        <v>1729.3638083200001</v>
      </c>
      <c r="N17" s="36">
        <f>SUMIFS(СВЦЭМ!$D$39:$D$782,СВЦЭМ!$A$39:$A$782,$A17,СВЦЭМ!$B$39:$B$782,N$11)+'СЕТ СН'!$F$11+СВЦЭМ!$D$10+'СЕТ СН'!$F$6-'СЕТ СН'!$F$23</f>
        <v>1732.3875961700001</v>
      </c>
      <c r="O17" s="36">
        <f>SUMIFS(СВЦЭМ!$D$39:$D$782,СВЦЭМ!$A$39:$A$782,$A17,СВЦЭМ!$B$39:$B$782,O$11)+'СЕТ СН'!$F$11+СВЦЭМ!$D$10+'СЕТ СН'!$F$6-'СЕТ СН'!$F$23</f>
        <v>1758.7618508</v>
      </c>
      <c r="P17" s="36">
        <f>SUMIFS(СВЦЭМ!$D$39:$D$782,СВЦЭМ!$A$39:$A$782,$A17,СВЦЭМ!$B$39:$B$782,P$11)+'СЕТ СН'!$F$11+СВЦЭМ!$D$10+'СЕТ СН'!$F$6-'СЕТ СН'!$F$23</f>
        <v>1763.8471658200001</v>
      </c>
      <c r="Q17" s="36">
        <f>SUMIFS(СВЦЭМ!$D$39:$D$782,СВЦЭМ!$A$39:$A$782,$A17,СВЦЭМ!$B$39:$B$782,Q$11)+'СЕТ СН'!$F$11+СВЦЭМ!$D$10+'СЕТ СН'!$F$6-'СЕТ СН'!$F$23</f>
        <v>1778.63269526</v>
      </c>
      <c r="R17" s="36">
        <f>SUMIFS(СВЦЭМ!$D$39:$D$782,СВЦЭМ!$A$39:$A$782,$A17,СВЦЭМ!$B$39:$B$782,R$11)+'СЕТ СН'!$F$11+СВЦЭМ!$D$10+'СЕТ СН'!$F$6-'СЕТ СН'!$F$23</f>
        <v>1767.64543381</v>
      </c>
      <c r="S17" s="36">
        <f>SUMIFS(СВЦЭМ!$D$39:$D$782,СВЦЭМ!$A$39:$A$782,$A17,СВЦЭМ!$B$39:$B$782,S$11)+'СЕТ СН'!$F$11+СВЦЭМ!$D$10+'СЕТ СН'!$F$6-'СЕТ СН'!$F$23</f>
        <v>1735.66992037</v>
      </c>
      <c r="T17" s="36">
        <f>SUMIFS(СВЦЭМ!$D$39:$D$782,СВЦЭМ!$A$39:$A$782,$A17,СВЦЭМ!$B$39:$B$782,T$11)+'СЕТ СН'!$F$11+СВЦЭМ!$D$10+'СЕТ СН'!$F$6-'СЕТ СН'!$F$23</f>
        <v>1661.5320602100001</v>
      </c>
      <c r="U17" s="36">
        <f>SUMIFS(СВЦЭМ!$D$39:$D$782,СВЦЭМ!$A$39:$A$782,$A17,СВЦЭМ!$B$39:$B$782,U$11)+'СЕТ СН'!$F$11+СВЦЭМ!$D$10+'СЕТ СН'!$F$6-'СЕТ СН'!$F$23</f>
        <v>1644.81516829</v>
      </c>
      <c r="V17" s="36">
        <f>SUMIFS(СВЦЭМ!$D$39:$D$782,СВЦЭМ!$A$39:$A$782,$A17,СВЦЭМ!$B$39:$B$782,V$11)+'СЕТ СН'!$F$11+СВЦЭМ!$D$10+'СЕТ СН'!$F$6-'СЕТ СН'!$F$23</f>
        <v>1678.56846752</v>
      </c>
      <c r="W17" s="36">
        <f>SUMIFS(СВЦЭМ!$D$39:$D$782,СВЦЭМ!$A$39:$A$782,$A17,СВЦЭМ!$B$39:$B$782,W$11)+'СЕТ СН'!$F$11+СВЦЭМ!$D$10+'СЕТ СН'!$F$6-'СЕТ СН'!$F$23</f>
        <v>1704.3722392300001</v>
      </c>
      <c r="X17" s="36">
        <f>SUMIFS(СВЦЭМ!$D$39:$D$782,СВЦЭМ!$A$39:$A$782,$A17,СВЦЭМ!$B$39:$B$782,X$11)+'СЕТ СН'!$F$11+СВЦЭМ!$D$10+'СЕТ СН'!$F$6-'СЕТ СН'!$F$23</f>
        <v>1747.00330833</v>
      </c>
      <c r="Y17" s="36">
        <f>SUMIFS(СВЦЭМ!$D$39:$D$782,СВЦЭМ!$A$39:$A$782,$A17,СВЦЭМ!$B$39:$B$782,Y$11)+'СЕТ СН'!$F$11+СВЦЭМ!$D$10+'СЕТ СН'!$F$6-'СЕТ СН'!$F$23</f>
        <v>1792.14215481</v>
      </c>
    </row>
    <row r="18" spans="1:25" ht="15.75" x14ac:dyDescent="0.2">
      <c r="A18" s="35">
        <f t="shared" si="0"/>
        <v>45237</v>
      </c>
      <c r="B18" s="36">
        <f>SUMIFS(СВЦЭМ!$D$39:$D$782,СВЦЭМ!$A$39:$A$782,$A18,СВЦЭМ!$B$39:$B$782,B$11)+'СЕТ СН'!$F$11+СВЦЭМ!$D$10+'СЕТ СН'!$F$6-'СЕТ СН'!$F$23</f>
        <v>1805.1525187500001</v>
      </c>
      <c r="C18" s="36">
        <f>SUMIFS(СВЦЭМ!$D$39:$D$782,СВЦЭМ!$A$39:$A$782,$A18,СВЦЭМ!$B$39:$B$782,C$11)+'СЕТ СН'!$F$11+СВЦЭМ!$D$10+'СЕТ СН'!$F$6-'СЕТ СН'!$F$23</f>
        <v>1852.2770188300001</v>
      </c>
      <c r="D18" s="36">
        <f>SUMIFS(СВЦЭМ!$D$39:$D$782,СВЦЭМ!$A$39:$A$782,$A18,СВЦЭМ!$B$39:$B$782,D$11)+'СЕТ СН'!$F$11+СВЦЭМ!$D$10+'СЕТ СН'!$F$6-'СЕТ СН'!$F$23</f>
        <v>1914.66527774</v>
      </c>
      <c r="E18" s="36">
        <f>SUMIFS(СВЦЭМ!$D$39:$D$782,СВЦЭМ!$A$39:$A$782,$A18,СВЦЭМ!$B$39:$B$782,E$11)+'СЕТ СН'!$F$11+СВЦЭМ!$D$10+'СЕТ СН'!$F$6-'СЕТ СН'!$F$23</f>
        <v>1902.47803718</v>
      </c>
      <c r="F18" s="36">
        <f>SUMIFS(СВЦЭМ!$D$39:$D$782,СВЦЭМ!$A$39:$A$782,$A18,СВЦЭМ!$B$39:$B$782,F$11)+'СЕТ СН'!$F$11+СВЦЭМ!$D$10+'СЕТ СН'!$F$6-'СЕТ СН'!$F$23</f>
        <v>1903.58644134</v>
      </c>
      <c r="G18" s="36">
        <f>SUMIFS(СВЦЭМ!$D$39:$D$782,СВЦЭМ!$A$39:$A$782,$A18,СВЦЭМ!$B$39:$B$782,G$11)+'СЕТ СН'!$F$11+СВЦЭМ!$D$10+'СЕТ СН'!$F$6-'СЕТ СН'!$F$23</f>
        <v>1886.4330642100001</v>
      </c>
      <c r="H18" s="36">
        <f>SUMIFS(СВЦЭМ!$D$39:$D$782,СВЦЭМ!$A$39:$A$782,$A18,СВЦЭМ!$B$39:$B$782,H$11)+'СЕТ СН'!$F$11+СВЦЭМ!$D$10+'СЕТ СН'!$F$6-'СЕТ СН'!$F$23</f>
        <v>1877.28893705</v>
      </c>
      <c r="I18" s="36">
        <f>SUMIFS(СВЦЭМ!$D$39:$D$782,СВЦЭМ!$A$39:$A$782,$A18,СВЦЭМ!$B$39:$B$782,I$11)+'СЕТ СН'!$F$11+СВЦЭМ!$D$10+'СЕТ СН'!$F$6-'СЕТ СН'!$F$23</f>
        <v>1833.4185668</v>
      </c>
      <c r="J18" s="36">
        <f>SUMIFS(СВЦЭМ!$D$39:$D$782,СВЦЭМ!$A$39:$A$782,$A18,СВЦЭМ!$B$39:$B$782,J$11)+'СЕТ СН'!$F$11+СВЦЭМ!$D$10+'СЕТ СН'!$F$6-'СЕТ СН'!$F$23</f>
        <v>1785.55210605</v>
      </c>
      <c r="K18" s="36">
        <f>SUMIFS(СВЦЭМ!$D$39:$D$782,СВЦЭМ!$A$39:$A$782,$A18,СВЦЭМ!$B$39:$B$782,K$11)+'СЕТ СН'!$F$11+СВЦЭМ!$D$10+'СЕТ СН'!$F$6-'СЕТ СН'!$F$23</f>
        <v>1768.1261677800001</v>
      </c>
      <c r="L18" s="36">
        <f>SUMIFS(СВЦЭМ!$D$39:$D$782,СВЦЭМ!$A$39:$A$782,$A18,СВЦЭМ!$B$39:$B$782,L$11)+'СЕТ СН'!$F$11+СВЦЭМ!$D$10+'СЕТ СН'!$F$6-'СЕТ СН'!$F$23</f>
        <v>1733.44031907</v>
      </c>
      <c r="M18" s="36">
        <f>SUMIFS(СВЦЭМ!$D$39:$D$782,СВЦЭМ!$A$39:$A$782,$A18,СВЦЭМ!$B$39:$B$782,M$11)+'СЕТ СН'!$F$11+СВЦЭМ!$D$10+'СЕТ СН'!$F$6-'СЕТ СН'!$F$23</f>
        <v>1741.74986631</v>
      </c>
      <c r="N18" s="36">
        <f>SUMIFS(СВЦЭМ!$D$39:$D$782,СВЦЭМ!$A$39:$A$782,$A18,СВЦЭМ!$B$39:$B$782,N$11)+'СЕТ СН'!$F$11+СВЦЭМ!$D$10+'СЕТ СН'!$F$6-'СЕТ СН'!$F$23</f>
        <v>1760.2982825300001</v>
      </c>
      <c r="O18" s="36">
        <f>SUMIFS(СВЦЭМ!$D$39:$D$782,СВЦЭМ!$A$39:$A$782,$A18,СВЦЭМ!$B$39:$B$782,O$11)+'СЕТ СН'!$F$11+СВЦЭМ!$D$10+'СЕТ СН'!$F$6-'СЕТ СН'!$F$23</f>
        <v>1778.29294473</v>
      </c>
      <c r="P18" s="36">
        <f>SUMIFS(СВЦЭМ!$D$39:$D$782,СВЦЭМ!$A$39:$A$782,$A18,СВЦЭМ!$B$39:$B$782,P$11)+'СЕТ СН'!$F$11+СВЦЭМ!$D$10+'СЕТ СН'!$F$6-'СЕТ СН'!$F$23</f>
        <v>1778.18825064</v>
      </c>
      <c r="Q18" s="36">
        <f>SUMIFS(СВЦЭМ!$D$39:$D$782,СВЦЭМ!$A$39:$A$782,$A18,СВЦЭМ!$B$39:$B$782,Q$11)+'СЕТ СН'!$F$11+СВЦЭМ!$D$10+'СЕТ СН'!$F$6-'СЕТ СН'!$F$23</f>
        <v>1796.9974434600001</v>
      </c>
      <c r="R18" s="36">
        <f>SUMIFS(СВЦЭМ!$D$39:$D$782,СВЦЭМ!$A$39:$A$782,$A18,СВЦЭМ!$B$39:$B$782,R$11)+'СЕТ СН'!$F$11+СВЦЭМ!$D$10+'СЕТ СН'!$F$6-'СЕТ СН'!$F$23</f>
        <v>1786.00865924</v>
      </c>
      <c r="S18" s="36">
        <f>SUMIFS(СВЦЭМ!$D$39:$D$782,СВЦЭМ!$A$39:$A$782,$A18,СВЦЭМ!$B$39:$B$782,S$11)+'СЕТ СН'!$F$11+СВЦЭМ!$D$10+'СЕТ СН'!$F$6-'СЕТ СН'!$F$23</f>
        <v>1757.43443968</v>
      </c>
      <c r="T18" s="36">
        <f>SUMIFS(СВЦЭМ!$D$39:$D$782,СВЦЭМ!$A$39:$A$782,$A18,СВЦЭМ!$B$39:$B$782,T$11)+'СЕТ СН'!$F$11+СВЦЭМ!$D$10+'СЕТ СН'!$F$6-'СЕТ СН'!$F$23</f>
        <v>1701.5998922000001</v>
      </c>
      <c r="U18" s="36">
        <f>SUMIFS(СВЦЭМ!$D$39:$D$782,СВЦЭМ!$A$39:$A$782,$A18,СВЦЭМ!$B$39:$B$782,U$11)+'СЕТ СН'!$F$11+СВЦЭМ!$D$10+'СЕТ СН'!$F$6-'СЕТ СН'!$F$23</f>
        <v>1697.3772480600001</v>
      </c>
      <c r="V18" s="36">
        <f>SUMIFS(СВЦЭМ!$D$39:$D$782,СВЦЭМ!$A$39:$A$782,$A18,СВЦЭМ!$B$39:$B$782,V$11)+'СЕТ СН'!$F$11+СВЦЭМ!$D$10+'СЕТ СН'!$F$6-'СЕТ СН'!$F$23</f>
        <v>1710.11865756</v>
      </c>
      <c r="W18" s="36">
        <f>SUMIFS(СВЦЭМ!$D$39:$D$782,СВЦЭМ!$A$39:$A$782,$A18,СВЦЭМ!$B$39:$B$782,W$11)+'СЕТ СН'!$F$11+СВЦЭМ!$D$10+'СЕТ СН'!$F$6-'СЕТ СН'!$F$23</f>
        <v>1726.63789711</v>
      </c>
      <c r="X18" s="36">
        <f>SUMIFS(СВЦЭМ!$D$39:$D$782,СВЦЭМ!$A$39:$A$782,$A18,СВЦЭМ!$B$39:$B$782,X$11)+'СЕТ СН'!$F$11+СВЦЭМ!$D$10+'СЕТ СН'!$F$6-'СЕТ СН'!$F$23</f>
        <v>1788.94163243</v>
      </c>
      <c r="Y18" s="36">
        <f>SUMIFS(СВЦЭМ!$D$39:$D$782,СВЦЭМ!$A$39:$A$782,$A18,СВЦЭМ!$B$39:$B$782,Y$11)+'СЕТ СН'!$F$11+СВЦЭМ!$D$10+'СЕТ СН'!$F$6-'СЕТ СН'!$F$23</f>
        <v>1830.68503128</v>
      </c>
    </row>
    <row r="19" spans="1:25" ht="15.75" x14ac:dyDescent="0.2">
      <c r="A19" s="35">
        <f t="shared" si="0"/>
        <v>45238</v>
      </c>
      <c r="B19" s="36">
        <f>SUMIFS(СВЦЭМ!$D$39:$D$782,СВЦЭМ!$A$39:$A$782,$A19,СВЦЭМ!$B$39:$B$782,B$11)+'СЕТ СН'!$F$11+СВЦЭМ!$D$10+'СЕТ СН'!$F$6-'СЕТ СН'!$F$23</f>
        <v>1854.75169805</v>
      </c>
      <c r="C19" s="36">
        <f>SUMIFS(СВЦЭМ!$D$39:$D$782,СВЦЭМ!$A$39:$A$782,$A19,СВЦЭМ!$B$39:$B$782,C$11)+'СЕТ СН'!$F$11+СВЦЭМ!$D$10+'СЕТ СН'!$F$6-'СЕТ СН'!$F$23</f>
        <v>1944.2575579900001</v>
      </c>
      <c r="D19" s="36">
        <f>SUMIFS(СВЦЭМ!$D$39:$D$782,СВЦЭМ!$A$39:$A$782,$A19,СВЦЭМ!$B$39:$B$782,D$11)+'СЕТ СН'!$F$11+СВЦЭМ!$D$10+'СЕТ СН'!$F$6-'СЕТ СН'!$F$23</f>
        <v>2029.2503335000001</v>
      </c>
      <c r="E19" s="36">
        <f>SUMIFS(СВЦЭМ!$D$39:$D$782,СВЦЭМ!$A$39:$A$782,$A19,СВЦЭМ!$B$39:$B$782,E$11)+'СЕТ СН'!$F$11+СВЦЭМ!$D$10+'СЕТ СН'!$F$6-'СЕТ СН'!$F$23</f>
        <v>2043.68765244</v>
      </c>
      <c r="F19" s="36">
        <f>SUMIFS(СВЦЭМ!$D$39:$D$782,СВЦЭМ!$A$39:$A$782,$A19,СВЦЭМ!$B$39:$B$782,F$11)+'СЕТ СН'!$F$11+СВЦЭМ!$D$10+'СЕТ СН'!$F$6-'СЕТ СН'!$F$23</f>
        <v>2049.3047011900003</v>
      </c>
      <c r="G19" s="36">
        <f>SUMIFS(СВЦЭМ!$D$39:$D$782,СВЦЭМ!$A$39:$A$782,$A19,СВЦЭМ!$B$39:$B$782,G$11)+'СЕТ СН'!$F$11+СВЦЭМ!$D$10+'СЕТ СН'!$F$6-'СЕТ СН'!$F$23</f>
        <v>2034.3963978300001</v>
      </c>
      <c r="H19" s="36">
        <f>SUMIFS(СВЦЭМ!$D$39:$D$782,СВЦЭМ!$A$39:$A$782,$A19,СВЦЭМ!$B$39:$B$782,H$11)+'СЕТ СН'!$F$11+СВЦЭМ!$D$10+'СЕТ СН'!$F$6-'СЕТ СН'!$F$23</f>
        <v>1979.9399655500001</v>
      </c>
      <c r="I19" s="36">
        <f>SUMIFS(СВЦЭМ!$D$39:$D$782,СВЦЭМ!$A$39:$A$782,$A19,СВЦЭМ!$B$39:$B$782,I$11)+'СЕТ СН'!$F$11+СВЦЭМ!$D$10+'СЕТ СН'!$F$6-'СЕТ СН'!$F$23</f>
        <v>2012.8594282500001</v>
      </c>
      <c r="J19" s="36">
        <f>SUMIFS(СВЦЭМ!$D$39:$D$782,СВЦЭМ!$A$39:$A$782,$A19,СВЦЭМ!$B$39:$B$782,J$11)+'СЕТ СН'!$F$11+СВЦЭМ!$D$10+'СЕТ СН'!$F$6-'СЕТ СН'!$F$23</f>
        <v>1980.4412449599999</v>
      </c>
      <c r="K19" s="36">
        <f>SUMIFS(СВЦЭМ!$D$39:$D$782,СВЦЭМ!$A$39:$A$782,$A19,СВЦЭМ!$B$39:$B$782,K$11)+'СЕТ СН'!$F$11+СВЦЭМ!$D$10+'СЕТ СН'!$F$6-'СЕТ СН'!$F$23</f>
        <v>1933.16322066</v>
      </c>
      <c r="L19" s="36">
        <f>SUMIFS(СВЦЭМ!$D$39:$D$782,СВЦЭМ!$A$39:$A$782,$A19,СВЦЭМ!$B$39:$B$782,L$11)+'СЕТ СН'!$F$11+СВЦЭМ!$D$10+'СЕТ СН'!$F$6-'СЕТ СН'!$F$23</f>
        <v>1910.4881355299999</v>
      </c>
      <c r="M19" s="36">
        <f>SUMIFS(СВЦЭМ!$D$39:$D$782,СВЦЭМ!$A$39:$A$782,$A19,СВЦЭМ!$B$39:$B$782,M$11)+'СЕТ СН'!$F$11+СВЦЭМ!$D$10+'СЕТ СН'!$F$6-'СЕТ СН'!$F$23</f>
        <v>1910.1072997599999</v>
      </c>
      <c r="N19" s="36">
        <f>SUMIFS(СВЦЭМ!$D$39:$D$782,СВЦЭМ!$A$39:$A$782,$A19,СВЦЭМ!$B$39:$B$782,N$11)+'СЕТ СН'!$F$11+СВЦЭМ!$D$10+'СЕТ СН'!$F$6-'СЕТ СН'!$F$23</f>
        <v>1882.3748886000001</v>
      </c>
      <c r="O19" s="36">
        <f>SUMIFS(СВЦЭМ!$D$39:$D$782,СВЦЭМ!$A$39:$A$782,$A19,СВЦЭМ!$B$39:$B$782,O$11)+'СЕТ СН'!$F$11+СВЦЭМ!$D$10+'СЕТ СН'!$F$6-'СЕТ СН'!$F$23</f>
        <v>1901.5765147300001</v>
      </c>
      <c r="P19" s="36">
        <f>SUMIFS(СВЦЭМ!$D$39:$D$782,СВЦЭМ!$A$39:$A$782,$A19,СВЦЭМ!$B$39:$B$782,P$11)+'СЕТ СН'!$F$11+СВЦЭМ!$D$10+'СЕТ СН'!$F$6-'СЕТ СН'!$F$23</f>
        <v>1953.8879426000001</v>
      </c>
      <c r="Q19" s="36">
        <f>SUMIFS(СВЦЭМ!$D$39:$D$782,СВЦЭМ!$A$39:$A$782,$A19,СВЦЭМ!$B$39:$B$782,Q$11)+'СЕТ СН'!$F$11+СВЦЭМ!$D$10+'СЕТ СН'!$F$6-'СЕТ СН'!$F$23</f>
        <v>1942.36801307</v>
      </c>
      <c r="R19" s="36">
        <f>SUMIFS(СВЦЭМ!$D$39:$D$782,СВЦЭМ!$A$39:$A$782,$A19,СВЦЭМ!$B$39:$B$782,R$11)+'СЕТ СН'!$F$11+СВЦЭМ!$D$10+'СЕТ СН'!$F$6-'СЕТ СН'!$F$23</f>
        <v>1939.7529478000001</v>
      </c>
      <c r="S19" s="36">
        <f>SUMIFS(СВЦЭМ!$D$39:$D$782,СВЦЭМ!$A$39:$A$782,$A19,СВЦЭМ!$B$39:$B$782,S$11)+'СЕТ СН'!$F$11+СВЦЭМ!$D$10+'СЕТ СН'!$F$6-'СЕТ СН'!$F$23</f>
        <v>1924.7959284799999</v>
      </c>
      <c r="T19" s="36">
        <f>SUMIFS(СВЦЭМ!$D$39:$D$782,СВЦЭМ!$A$39:$A$782,$A19,СВЦЭМ!$B$39:$B$782,T$11)+'СЕТ СН'!$F$11+СВЦЭМ!$D$10+'СЕТ СН'!$F$6-'СЕТ СН'!$F$23</f>
        <v>1864.3215664900001</v>
      </c>
      <c r="U19" s="36">
        <f>SUMIFS(СВЦЭМ!$D$39:$D$782,СВЦЭМ!$A$39:$A$782,$A19,СВЦЭМ!$B$39:$B$782,U$11)+'СЕТ СН'!$F$11+СВЦЭМ!$D$10+'СЕТ СН'!$F$6-'СЕТ СН'!$F$23</f>
        <v>1862.8197245599999</v>
      </c>
      <c r="V19" s="36">
        <f>SUMIFS(СВЦЭМ!$D$39:$D$782,СВЦЭМ!$A$39:$A$782,$A19,СВЦЭМ!$B$39:$B$782,V$11)+'СЕТ СН'!$F$11+СВЦЭМ!$D$10+'СЕТ СН'!$F$6-'СЕТ СН'!$F$23</f>
        <v>1892.5306950900001</v>
      </c>
      <c r="W19" s="36">
        <f>SUMIFS(СВЦЭМ!$D$39:$D$782,СВЦЭМ!$A$39:$A$782,$A19,СВЦЭМ!$B$39:$B$782,W$11)+'СЕТ СН'!$F$11+СВЦЭМ!$D$10+'СЕТ СН'!$F$6-'СЕТ СН'!$F$23</f>
        <v>1895.3256597899999</v>
      </c>
      <c r="X19" s="36">
        <f>SUMIFS(СВЦЭМ!$D$39:$D$782,СВЦЭМ!$A$39:$A$782,$A19,СВЦЭМ!$B$39:$B$782,X$11)+'СЕТ СН'!$F$11+СВЦЭМ!$D$10+'СЕТ СН'!$F$6-'СЕТ СН'!$F$23</f>
        <v>1938.6756563500001</v>
      </c>
      <c r="Y19" s="36">
        <f>SUMIFS(СВЦЭМ!$D$39:$D$782,СВЦЭМ!$A$39:$A$782,$A19,СВЦЭМ!$B$39:$B$782,Y$11)+'СЕТ СН'!$F$11+СВЦЭМ!$D$10+'СЕТ СН'!$F$6-'СЕТ СН'!$F$23</f>
        <v>1977.3216435100001</v>
      </c>
    </row>
    <row r="20" spans="1:25" ht="15.75" x14ac:dyDescent="0.2">
      <c r="A20" s="35">
        <f t="shared" si="0"/>
        <v>45239</v>
      </c>
      <c r="B20" s="36">
        <f>SUMIFS(СВЦЭМ!$D$39:$D$782,СВЦЭМ!$A$39:$A$782,$A20,СВЦЭМ!$B$39:$B$782,B$11)+'СЕТ СН'!$F$11+СВЦЭМ!$D$10+'СЕТ СН'!$F$6-'СЕТ СН'!$F$23</f>
        <v>1950.65316416</v>
      </c>
      <c r="C20" s="36">
        <f>SUMIFS(СВЦЭМ!$D$39:$D$782,СВЦЭМ!$A$39:$A$782,$A20,СВЦЭМ!$B$39:$B$782,C$11)+'СЕТ СН'!$F$11+СВЦЭМ!$D$10+'СЕТ СН'!$F$6-'СЕТ СН'!$F$23</f>
        <v>1974.7022317600001</v>
      </c>
      <c r="D20" s="36">
        <f>SUMIFS(СВЦЭМ!$D$39:$D$782,СВЦЭМ!$A$39:$A$782,$A20,СВЦЭМ!$B$39:$B$782,D$11)+'СЕТ СН'!$F$11+СВЦЭМ!$D$10+'СЕТ СН'!$F$6-'СЕТ СН'!$F$23</f>
        <v>2084.2606412800001</v>
      </c>
      <c r="E20" s="36">
        <f>SUMIFS(СВЦЭМ!$D$39:$D$782,СВЦЭМ!$A$39:$A$782,$A20,СВЦЭМ!$B$39:$B$782,E$11)+'СЕТ СН'!$F$11+СВЦЭМ!$D$10+'СЕТ СН'!$F$6-'СЕТ СН'!$F$23</f>
        <v>2137.3712009999999</v>
      </c>
      <c r="F20" s="36">
        <f>SUMIFS(СВЦЭМ!$D$39:$D$782,СВЦЭМ!$A$39:$A$782,$A20,СВЦЭМ!$B$39:$B$782,F$11)+'СЕТ СН'!$F$11+СВЦЭМ!$D$10+'СЕТ СН'!$F$6-'СЕТ СН'!$F$23</f>
        <v>2150.7572808099999</v>
      </c>
      <c r="G20" s="36">
        <f>SUMIFS(СВЦЭМ!$D$39:$D$782,СВЦЭМ!$A$39:$A$782,$A20,СВЦЭМ!$B$39:$B$782,G$11)+'СЕТ СН'!$F$11+СВЦЭМ!$D$10+'СЕТ СН'!$F$6-'СЕТ СН'!$F$23</f>
        <v>2121.5076522300001</v>
      </c>
      <c r="H20" s="36">
        <f>SUMIFS(СВЦЭМ!$D$39:$D$782,СВЦЭМ!$A$39:$A$782,$A20,СВЦЭМ!$B$39:$B$782,H$11)+'СЕТ СН'!$F$11+СВЦЭМ!$D$10+'СЕТ СН'!$F$6-'СЕТ СН'!$F$23</f>
        <v>2051.47151201</v>
      </c>
      <c r="I20" s="36">
        <f>SUMIFS(СВЦЭМ!$D$39:$D$782,СВЦЭМ!$A$39:$A$782,$A20,СВЦЭМ!$B$39:$B$782,I$11)+'СЕТ СН'!$F$11+СВЦЭМ!$D$10+'СЕТ СН'!$F$6-'СЕТ СН'!$F$23</f>
        <v>2008.84957504</v>
      </c>
      <c r="J20" s="36">
        <f>SUMIFS(СВЦЭМ!$D$39:$D$782,СВЦЭМ!$A$39:$A$782,$A20,СВЦЭМ!$B$39:$B$782,J$11)+'СЕТ СН'!$F$11+СВЦЭМ!$D$10+'СЕТ СН'!$F$6-'СЕТ СН'!$F$23</f>
        <v>1988.7287429</v>
      </c>
      <c r="K20" s="36">
        <f>SUMIFS(СВЦЭМ!$D$39:$D$782,СВЦЭМ!$A$39:$A$782,$A20,СВЦЭМ!$B$39:$B$782,K$11)+'СЕТ СН'!$F$11+СВЦЭМ!$D$10+'СЕТ СН'!$F$6-'СЕТ СН'!$F$23</f>
        <v>1953.7114411800001</v>
      </c>
      <c r="L20" s="36">
        <f>SUMIFS(СВЦЭМ!$D$39:$D$782,СВЦЭМ!$A$39:$A$782,$A20,СВЦЭМ!$B$39:$B$782,L$11)+'СЕТ СН'!$F$11+СВЦЭМ!$D$10+'СЕТ СН'!$F$6-'СЕТ СН'!$F$23</f>
        <v>1945.6690644099999</v>
      </c>
      <c r="M20" s="36">
        <f>SUMIFS(СВЦЭМ!$D$39:$D$782,СВЦЭМ!$A$39:$A$782,$A20,СВЦЭМ!$B$39:$B$782,M$11)+'СЕТ СН'!$F$11+СВЦЭМ!$D$10+'СЕТ СН'!$F$6-'СЕТ СН'!$F$23</f>
        <v>1952.4726572700001</v>
      </c>
      <c r="N20" s="36">
        <f>SUMIFS(СВЦЭМ!$D$39:$D$782,СВЦЭМ!$A$39:$A$782,$A20,СВЦЭМ!$B$39:$B$782,N$11)+'СЕТ СН'!$F$11+СВЦЭМ!$D$10+'СЕТ СН'!$F$6-'СЕТ СН'!$F$23</f>
        <v>1962.0051224700001</v>
      </c>
      <c r="O20" s="36">
        <f>SUMIFS(СВЦЭМ!$D$39:$D$782,СВЦЭМ!$A$39:$A$782,$A20,СВЦЭМ!$B$39:$B$782,O$11)+'СЕТ СН'!$F$11+СВЦЭМ!$D$10+'СЕТ СН'!$F$6-'СЕТ СН'!$F$23</f>
        <v>1960.4761270000001</v>
      </c>
      <c r="P20" s="36">
        <f>SUMIFS(СВЦЭМ!$D$39:$D$782,СВЦЭМ!$A$39:$A$782,$A20,СВЦЭМ!$B$39:$B$782,P$11)+'СЕТ СН'!$F$11+СВЦЭМ!$D$10+'СЕТ СН'!$F$6-'СЕТ СН'!$F$23</f>
        <v>1977.6882367200001</v>
      </c>
      <c r="Q20" s="36">
        <f>SUMIFS(СВЦЭМ!$D$39:$D$782,СВЦЭМ!$A$39:$A$782,$A20,СВЦЭМ!$B$39:$B$782,Q$11)+'СЕТ СН'!$F$11+СВЦЭМ!$D$10+'СЕТ СН'!$F$6-'СЕТ СН'!$F$23</f>
        <v>1997.6922541900001</v>
      </c>
      <c r="R20" s="36">
        <f>SUMIFS(СВЦЭМ!$D$39:$D$782,СВЦЭМ!$A$39:$A$782,$A20,СВЦЭМ!$B$39:$B$782,R$11)+'СЕТ СН'!$F$11+СВЦЭМ!$D$10+'СЕТ СН'!$F$6-'СЕТ СН'!$F$23</f>
        <v>1974.27354272</v>
      </c>
      <c r="S20" s="36">
        <f>SUMIFS(СВЦЭМ!$D$39:$D$782,СВЦЭМ!$A$39:$A$782,$A20,СВЦЭМ!$B$39:$B$782,S$11)+'СЕТ СН'!$F$11+СВЦЭМ!$D$10+'СЕТ СН'!$F$6-'СЕТ СН'!$F$23</f>
        <v>1966.2803822000001</v>
      </c>
      <c r="T20" s="36">
        <f>SUMIFS(СВЦЭМ!$D$39:$D$782,СВЦЭМ!$A$39:$A$782,$A20,СВЦЭМ!$B$39:$B$782,T$11)+'СЕТ СН'!$F$11+СВЦЭМ!$D$10+'СЕТ СН'!$F$6-'СЕТ СН'!$F$23</f>
        <v>1920.52053589</v>
      </c>
      <c r="U20" s="36">
        <f>SUMIFS(СВЦЭМ!$D$39:$D$782,СВЦЭМ!$A$39:$A$782,$A20,СВЦЭМ!$B$39:$B$782,U$11)+'СЕТ СН'!$F$11+СВЦЭМ!$D$10+'СЕТ СН'!$F$6-'СЕТ СН'!$F$23</f>
        <v>1926.6641116400001</v>
      </c>
      <c r="V20" s="36">
        <f>SUMIFS(СВЦЭМ!$D$39:$D$782,СВЦЭМ!$A$39:$A$782,$A20,СВЦЭМ!$B$39:$B$782,V$11)+'СЕТ СН'!$F$11+СВЦЭМ!$D$10+'СЕТ СН'!$F$6-'СЕТ СН'!$F$23</f>
        <v>1936.6847778199999</v>
      </c>
      <c r="W20" s="36">
        <f>SUMIFS(СВЦЭМ!$D$39:$D$782,СВЦЭМ!$A$39:$A$782,$A20,СВЦЭМ!$B$39:$B$782,W$11)+'СЕТ СН'!$F$11+СВЦЭМ!$D$10+'СЕТ СН'!$F$6-'СЕТ СН'!$F$23</f>
        <v>1950.21456373</v>
      </c>
      <c r="X20" s="36">
        <f>SUMIFS(СВЦЭМ!$D$39:$D$782,СВЦЭМ!$A$39:$A$782,$A20,СВЦЭМ!$B$39:$B$782,X$11)+'СЕТ СН'!$F$11+СВЦЭМ!$D$10+'СЕТ СН'!$F$6-'СЕТ СН'!$F$23</f>
        <v>2004.30318341</v>
      </c>
      <c r="Y20" s="36">
        <f>SUMIFS(СВЦЭМ!$D$39:$D$782,СВЦЭМ!$A$39:$A$782,$A20,СВЦЭМ!$B$39:$B$782,Y$11)+'СЕТ СН'!$F$11+СВЦЭМ!$D$10+'СЕТ СН'!$F$6-'СЕТ СН'!$F$23</f>
        <v>2038.76294699</v>
      </c>
    </row>
    <row r="21" spans="1:25" ht="15.75" x14ac:dyDescent="0.2">
      <c r="A21" s="35">
        <f t="shared" si="0"/>
        <v>45240</v>
      </c>
      <c r="B21" s="36">
        <f>SUMIFS(СВЦЭМ!$D$39:$D$782,СВЦЭМ!$A$39:$A$782,$A21,СВЦЭМ!$B$39:$B$782,B$11)+'СЕТ СН'!$F$11+СВЦЭМ!$D$10+'СЕТ СН'!$F$6-'СЕТ СН'!$F$23</f>
        <v>2050.6809505700003</v>
      </c>
      <c r="C21" s="36">
        <f>SUMIFS(СВЦЭМ!$D$39:$D$782,СВЦЭМ!$A$39:$A$782,$A21,СВЦЭМ!$B$39:$B$782,C$11)+'СЕТ СН'!$F$11+СВЦЭМ!$D$10+'СЕТ СН'!$F$6-'СЕТ СН'!$F$23</f>
        <v>2081.67932075</v>
      </c>
      <c r="D21" s="36">
        <f>SUMIFS(СВЦЭМ!$D$39:$D$782,СВЦЭМ!$A$39:$A$782,$A21,СВЦЭМ!$B$39:$B$782,D$11)+'СЕТ СН'!$F$11+СВЦЭМ!$D$10+'СЕТ СН'!$F$6-'СЕТ СН'!$F$23</f>
        <v>2092.7012126300001</v>
      </c>
      <c r="E21" s="36">
        <f>SUMIFS(СВЦЭМ!$D$39:$D$782,СВЦЭМ!$A$39:$A$782,$A21,СВЦЭМ!$B$39:$B$782,E$11)+'СЕТ СН'!$F$11+СВЦЭМ!$D$10+'СЕТ СН'!$F$6-'СЕТ СН'!$F$23</f>
        <v>2108.5256450100001</v>
      </c>
      <c r="F21" s="36">
        <f>SUMIFS(СВЦЭМ!$D$39:$D$782,СВЦЭМ!$A$39:$A$782,$A21,СВЦЭМ!$B$39:$B$782,F$11)+'СЕТ СН'!$F$11+СВЦЭМ!$D$10+'СЕТ СН'!$F$6-'СЕТ СН'!$F$23</f>
        <v>2135.7801869099999</v>
      </c>
      <c r="G21" s="36">
        <f>SUMIFS(СВЦЭМ!$D$39:$D$782,СВЦЭМ!$A$39:$A$782,$A21,СВЦЭМ!$B$39:$B$782,G$11)+'СЕТ СН'!$F$11+СВЦЭМ!$D$10+'СЕТ СН'!$F$6-'СЕТ СН'!$F$23</f>
        <v>2115.57166439</v>
      </c>
      <c r="H21" s="36">
        <f>SUMIFS(СВЦЭМ!$D$39:$D$782,СВЦЭМ!$A$39:$A$782,$A21,СВЦЭМ!$B$39:$B$782,H$11)+'СЕТ СН'!$F$11+СВЦЭМ!$D$10+'СЕТ СН'!$F$6-'СЕТ СН'!$F$23</f>
        <v>2053.5763185700002</v>
      </c>
      <c r="I21" s="36">
        <f>SUMIFS(СВЦЭМ!$D$39:$D$782,СВЦЭМ!$A$39:$A$782,$A21,СВЦЭМ!$B$39:$B$782,I$11)+'СЕТ СН'!$F$11+СВЦЭМ!$D$10+'СЕТ СН'!$F$6-'СЕТ СН'!$F$23</f>
        <v>1998.82717499</v>
      </c>
      <c r="J21" s="36">
        <f>SUMIFS(СВЦЭМ!$D$39:$D$782,СВЦЭМ!$A$39:$A$782,$A21,СВЦЭМ!$B$39:$B$782,J$11)+'СЕТ СН'!$F$11+СВЦЭМ!$D$10+'СЕТ СН'!$F$6-'СЕТ СН'!$F$23</f>
        <v>1956.99595024</v>
      </c>
      <c r="K21" s="36">
        <f>SUMIFS(СВЦЭМ!$D$39:$D$782,СВЦЭМ!$A$39:$A$782,$A21,СВЦЭМ!$B$39:$B$782,K$11)+'СЕТ СН'!$F$11+СВЦЭМ!$D$10+'СЕТ СН'!$F$6-'СЕТ СН'!$F$23</f>
        <v>1919.43568688</v>
      </c>
      <c r="L21" s="36">
        <f>SUMIFS(СВЦЭМ!$D$39:$D$782,СВЦЭМ!$A$39:$A$782,$A21,СВЦЭМ!$B$39:$B$782,L$11)+'СЕТ СН'!$F$11+СВЦЭМ!$D$10+'СЕТ СН'!$F$6-'СЕТ СН'!$F$23</f>
        <v>1902.9179803700001</v>
      </c>
      <c r="M21" s="36">
        <f>SUMIFS(СВЦЭМ!$D$39:$D$782,СВЦЭМ!$A$39:$A$782,$A21,СВЦЭМ!$B$39:$B$782,M$11)+'СЕТ СН'!$F$11+СВЦЭМ!$D$10+'СЕТ СН'!$F$6-'СЕТ СН'!$F$23</f>
        <v>1922.2956487900001</v>
      </c>
      <c r="N21" s="36">
        <f>SUMIFS(СВЦЭМ!$D$39:$D$782,СВЦЭМ!$A$39:$A$782,$A21,СВЦЭМ!$B$39:$B$782,N$11)+'СЕТ СН'!$F$11+СВЦЭМ!$D$10+'СЕТ СН'!$F$6-'СЕТ СН'!$F$23</f>
        <v>1928.4429851</v>
      </c>
      <c r="O21" s="36">
        <f>SUMIFS(СВЦЭМ!$D$39:$D$782,СВЦЭМ!$A$39:$A$782,$A21,СВЦЭМ!$B$39:$B$782,O$11)+'СЕТ СН'!$F$11+СВЦЭМ!$D$10+'СЕТ СН'!$F$6-'СЕТ СН'!$F$23</f>
        <v>1947.7992220900001</v>
      </c>
      <c r="P21" s="36">
        <f>SUMIFS(СВЦЭМ!$D$39:$D$782,СВЦЭМ!$A$39:$A$782,$A21,СВЦЭМ!$B$39:$B$782,P$11)+'СЕТ СН'!$F$11+СВЦЭМ!$D$10+'СЕТ СН'!$F$6-'СЕТ СН'!$F$23</f>
        <v>1964.18676768</v>
      </c>
      <c r="Q21" s="36">
        <f>SUMIFS(СВЦЭМ!$D$39:$D$782,СВЦЭМ!$A$39:$A$782,$A21,СВЦЭМ!$B$39:$B$782,Q$11)+'СЕТ СН'!$F$11+СВЦЭМ!$D$10+'СЕТ СН'!$F$6-'СЕТ СН'!$F$23</f>
        <v>1999.17189805</v>
      </c>
      <c r="R21" s="36">
        <f>SUMIFS(СВЦЭМ!$D$39:$D$782,СВЦЭМ!$A$39:$A$782,$A21,СВЦЭМ!$B$39:$B$782,R$11)+'СЕТ СН'!$F$11+СВЦЭМ!$D$10+'СЕТ СН'!$F$6-'СЕТ СН'!$F$23</f>
        <v>1997.1852113899999</v>
      </c>
      <c r="S21" s="36">
        <f>SUMIFS(СВЦЭМ!$D$39:$D$782,СВЦЭМ!$A$39:$A$782,$A21,СВЦЭМ!$B$39:$B$782,S$11)+'СЕТ СН'!$F$11+СВЦЭМ!$D$10+'СЕТ СН'!$F$6-'СЕТ СН'!$F$23</f>
        <v>1948.5194038300001</v>
      </c>
      <c r="T21" s="36">
        <f>SUMIFS(СВЦЭМ!$D$39:$D$782,СВЦЭМ!$A$39:$A$782,$A21,СВЦЭМ!$B$39:$B$782,T$11)+'СЕТ СН'!$F$11+СВЦЭМ!$D$10+'СЕТ СН'!$F$6-'СЕТ СН'!$F$23</f>
        <v>1889.60593346</v>
      </c>
      <c r="U21" s="36">
        <f>SUMIFS(СВЦЭМ!$D$39:$D$782,СВЦЭМ!$A$39:$A$782,$A21,СВЦЭМ!$B$39:$B$782,U$11)+'СЕТ СН'!$F$11+СВЦЭМ!$D$10+'СЕТ СН'!$F$6-'СЕТ СН'!$F$23</f>
        <v>1891.95463262</v>
      </c>
      <c r="V21" s="36">
        <f>SUMIFS(СВЦЭМ!$D$39:$D$782,СВЦЭМ!$A$39:$A$782,$A21,СВЦЭМ!$B$39:$B$782,V$11)+'СЕТ СН'!$F$11+СВЦЭМ!$D$10+'СЕТ СН'!$F$6-'СЕТ СН'!$F$23</f>
        <v>1919.13048656</v>
      </c>
      <c r="W21" s="36">
        <f>SUMIFS(СВЦЭМ!$D$39:$D$782,СВЦЭМ!$A$39:$A$782,$A21,СВЦЭМ!$B$39:$B$782,W$11)+'СЕТ СН'!$F$11+СВЦЭМ!$D$10+'СЕТ СН'!$F$6-'СЕТ СН'!$F$23</f>
        <v>1939.9547302200001</v>
      </c>
      <c r="X21" s="36">
        <f>SUMIFS(СВЦЭМ!$D$39:$D$782,СВЦЭМ!$A$39:$A$782,$A21,СВЦЭМ!$B$39:$B$782,X$11)+'СЕТ СН'!$F$11+СВЦЭМ!$D$10+'СЕТ СН'!$F$6-'СЕТ СН'!$F$23</f>
        <v>1985.29668042</v>
      </c>
      <c r="Y21" s="36">
        <f>SUMIFS(СВЦЭМ!$D$39:$D$782,СВЦЭМ!$A$39:$A$782,$A21,СВЦЭМ!$B$39:$B$782,Y$11)+'СЕТ СН'!$F$11+СВЦЭМ!$D$10+'СЕТ СН'!$F$6-'СЕТ СН'!$F$23</f>
        <v>2084.48168678</v>
      </c>
    </row>
    <row r="22" spans="1:25" ht="15.75" x14ac:dyDescent="0.2">
      <c r="A22" s="35">
        <f t="shared" si="0"/>
        <v>45241</v>
      </c>
      <c r="B22" s="36">
        <f>SUMIFS(СВЦЭМ!$D$39:$D$782,СВЦЭМ!$A$39:$A$782,$A22,СВЦЭМ!$B$39:$B$782,B$11)+'СЕТ СН'!$F$11+СВЦЭМ!$D$10+'СЕТ СН'!$F$6-'СЕТ СН'!$F$23</f>
        <v>1950.36717196</v>
      </c>
      <c r="C22" s="36">
        <f>SUMIFS(СВЦЭМ!$D$39:$D$782,СВЦЭМ!$A$39:$A$782,$A22,СВЦЭМ!$B$39:$B$782,C$11)+'СЕТ СН'!$F$11+СВЦЭМ!$D$10+'СЕТ СН'!$F$6-'СЕТ СН'!$F$23</f>
        <v>1979.83381194</v>
      </c>
      <c r="D22" s="36">
        <f>SUMIFS(СВЦЭМ!$D$39:$D$782,СВЦЭМ!$A$39:$A$782,$A22,СВЦЭМ!$B$39:$B$782,D$11)+'СЕТ СН'!$F$11+СВЦЭМ!$D$10+'СЕТ СН'!$F$6-'СЕТ СН'!$F$23</f>
        <v>2021.59734761</v>
      </c>
      <c r="E22" s="36">
        <f>SUMIFS(СВЦЭМ!$D$39:$D$782,СВЦЭМ!$A$39:$A$782,$A22,СВЦЭМ!$B$39:$B$782,E$11)+'СЕТ СН'!$F$11+СВЦЭМ!$D$10+'СЕТ СН'!$F$6-'СЕТ СН'!$F$23</f>
        <v>2003.2487406400001</v>
      </c>
      <c r="F22" s="36">
        <f>SUMIFS(СВЦЭМ!$D$39:$D$782,СВЦЭМ!$A$39:$A$782,$A22,СВЦЭМ!$B$39:$B$782,F$11)+'СЕТ СН'!$F$11+СВЦЭМ!$D$10+'СЕТ СН'!$F$6-'СЕТ СН'!$F$23</f>
        <v>2013.99241824</v>
      </c>
      <c r="G22" s="36">
        <f>SUMIFS(СВЦЭМ!$D$39:$D$782,СВЦЭМ!$A$39:$A$782,$A22,СВЦЭМ!$B$39:$B$782,G$11)+'СЕТ СН'!$F$11+СВЦЭМ!$D$10+'СЕТ СН'!$F$6-'СЕТ СН'!$F$23</f>
        <v>2016.7074291599999</v>
      </c>
      <c r="H22" s="36">
        <f>SUMIFS(СВЦЭМ!$D$39:$D$782,СВЦЭМ!$A$39:$A$782,$A22,СВЦЭМ!$B$39:$B$782,H$11)+'СЕТ СН'!$F$11+СВЦЭМ!$D$10+'СЕТ СН'!$F$6-'СЕТ СН'!$F$23</f>
        <v>1985.8661445</v>
      </c>
      <c r="I22" s="36">
        <f>SUMIFS(СВЦЭМ!$D$39:$D$782,СВЦЭМ!$A$39:$A$782,$A22,СВЦЭМ!$B$39:$B$782,I$11)+'СЕТ СН'!$F$11+СВЦЭМ!$D$10+'СЕТ СН'!$F$6-'СЕТ СН'!$F$23</f>
        <v>1957.3079155800001</v>
      </c>
      <c r="J22" s="36">
        <f>SUMIFS(СВЦЭМ!$D$39:$D$782,СВЦЭМ!$A$39:$A$782,$A22,СВЦЭМ!$B$39:$B$782,J$11)+'СЕТ СН'!$F$11+СВЦЭМ!$D$10+'СЕТ СН'!$F$6-'СЕТ СН'!$F$23</f>
        <v>1956.2459180400001</v>
      </c>
      <c r="K22" s="36">
        <f>SUMIFS(СВЦЭМ!$D$39:$D$782,СВЦЭМ!$A$39:$A$782,$A22,СВЦЭМ!$B$39:$B$782,K$11)+'СЕТ СН'!$F$11+СВЦЭМ!$D$10+'СЕТ СН'!$F$6-'СЕТ СН'!$F$23</f>
        <v>1897.04192728</v>
      </c>
      <c r="L22" s="36">
        <f>SUMIFS(СВЦЭМ!$D$39:$D$782,СВЦЭМ!$A$39:$A$782,$A22,СВЦЭМ!$B$39:$B$782,L$11)+'СЕТ СН'!$F$11+СВЦЭМ!$D$10+'СЕТ СН'!$F$6-'СЕТ СН'!$F$23</f>
        <v>1859.87635774</v>
      </c>
      <c r="M22" s="36">
        <f>SUMIFS(СВЦЭМ!$D$39:$D$782,СВЦЭМ!$A$39:$A$782,$A22,СВЦЭМ!$B$39:$B$782,M$11)+'СЕТ СН'!$F$11+СВЦЭМ!$D$10+'СЕТ СН'!$F$6-'СЕТ СН'!$F$23</f>
        <v>1855.6085884199999</v>
      </c>
      <c r="N22" s="36">
        <f>SUMIFS(СВЦЭМ!$D$39:$D$782,СВЦЭМ!$A$39:$A$782,$A22,СВЦЭМ!$B$39:$B$782,N$11)+'СЕТ СН'!$F$11+СВЦЭМ!$D$10+'СЕТ СН'!$F$6-'СЕТ СН'!$F$23</f>
        <v>1870.4896476399999</v>
      </c>
      <c r="O22" s="36">
        <f>SUMIFS(СВЦЭМ!$D$39:$D$782,СВЦЭМ!$A$39:$A$782,$A22,СВЦЭМ!$B$39:$B$782,O$11)+'СЕТ СН'!$F$11+СВЦЭМ!$D$10+'СЕТ СН'!$F$6-'СЕТ СН'!$F$23</f>
        <v>1891.6985623099999</v>
      </c>
      <c r="P22" s="36">
        <f>SUMIFS(СВЦЭМ!$D$39:$D$782,СВЦЭМ!$A$39:$A$782,$A22,СВЦЭМ!$B$39:$B$782,P$11)+'СЕТ СН'!$F$11+СВЦЭМ!$D$10+'СЕТ СН'!$F$6-'СЕТ СН'!$F$23</f>
        <v>1903.3173402499999</v>
      </c>
      <c r="Q22" s="36">
        <f>SUMIFS(СВЦЭМ!$D$39:$D$782,СВЦЭМ!$A$39:$A$782,$A22,СВЦЭМ!$B$39:$B$782,Q$11)+'СЕТ СН'!$F$11+СВЦЭМ!$D$10+'СЕТ СН'!$F$6-'СЕТ СН'!$F$23</f>
        <v>1911.65861786</v>
      </c>
      <c r="R22" s="36">
        <f>SUMIFS(СВЦЭМ!$D$39:$D$782,СВЦЭМ!$A$39:$A$782,$A22,СВЦЭМ!$B$39:$B$782,R$11)+'СЕТ СН'!$F$11+СВЦЭМ!$D$10+'СЕТ СН'!$F$6-'СЕТ СН'!$F$23</f>
        <v>1906.4173757999999</v>
      </c>
      <c r="S22" s="36">
        <f>SUMIFS(СВЦЭМ!$D$39:$D$782,СВЦЭМ!$A$39:$A$782,$A22,СВЦЭМ!$B$39:$B$782,S$11)+'СЕТ СН'!$F$11+СВЦЭМ!$D$10+'СЕТ СН'!$F$6-'СЕТ СН'!$F$23</f>
        <v>1869.10254173</v>
      </c>
      <c r="T22" s="36">
        <f>SUMIFS(СВЦЭМ!$D$39:$D$782,СВЦЭМ!$A$39:$A$782,$A22,СВЦЭМ!$B$39:$B$782,T$11)+'СЕТ СН'!$F$11+СВЦЭМ!$D$10+'СЕТ СН'!$F$6-'СЕТ СН'!$F$23</f>
        <v>1806.2316580700001</v>
      </c>
      <c r="U22" s="36">
        <f>SUMIFS(СВЦЭМ!$D$39:$D$782,СВЦЭМ!$A$39:$A$782,$A22,СВЦЭМ!$B$39:$B$782,U$11)+'СЕТ СН'!$F$11+СВЦЭМ!$D$10+'СЕТ СН'!$F$6-'СЕТ СН'!$F$23</f>
        <v>1811.4634373000001</v>
      </c>
      <c r="V22" s="36">
        <f>SUMIFS(СВЦЭМ!$D$39:$D$782,СВЦЭМ!$A$39:$A$782,$A22,СВЦЭМ!$B$39:$B$782,V$11)+'СЕТ СН'!$F$11+СВЦЭМ!$D$10+'СЕТ СН'!$F$6-'СЕТ СН'!$F$23</f>
        <v>1839.2067897300001</v>
      </c>
      <c r="W22" s="36">
        <f>SUMIFS(СВЦЭМ!$D$39:$D$782,СВЦЭМ!$A$39:$A$782,$A22,СВЦЭМ!$B$39:$B$782,W$11)+'СЕТ СН'!$F$11+СВЦЭМ!$D$10+'СЕТ СН'!$F$6-'СЕТ СН'!$F$23</f>
        <v>1860.8460858999999</v>
      </c>
      <c r="X22" s="36">
        <f>SUMIFS(СВЦЭМ!$D$39:$D$782,СВЦЭМ!$A$39:$A$782,$A22,СВЦЭМ!$B$39:$B$782,X$11)+'СЕТ СН'!$F$11+СВЦЭМ!$D$10+'СЕТ СН'!$F$6-'СЕТ СН'!$F$23</f>
        <v>1903.79300592</v>
      </c>
      <c r="Y22" s="36">
        <f>SUMIFS(СВЦЭМ!$D$39:$D$782,СВЦЭМ!$A$39:$A$782,$A22,СВЦЭМ!$B$39:$B$782,Y$11)+'СЕТ СН'!$F$11+СВЦЭМ!$D$10+'СЕТ СН'!$F$6-'СЕТ СН'!$F$23</f>
        <v>1924.61736505</v>
      </c>
    </row>
    <row r="23" spans="1:25" ht="15.75" x14ac:dyDescent="0.2">
      <c r="A23" s="35">
        <f t="shared" si="0"/>
        <v>45242</v>
      </c>
      <c r="B23" s="36">
        <f>SUMIFS(СВЦЭМ!$D$39:$D$782,СВЦЭМ!$A$39:$A$782,$A23,СВЦЭМ!$B$39:$B$782,B$11)+'СЕТ СН'!$F$11+СВЦЭМ!$D$10+'СЕТ СН'!$F$6-'СЕТ СН'!$F$23</f>
        <v>1840.3315000499999</v>
      </c>
      <c r="C23" s="36">
        <f>SUMIFS(СВЦЭМ!$D$39:$D$782,СВЦЭМ!$A$39:$A$782,$A23,СВЦЭМ!$B$39:$B$782,C$11)+'СЕТ СН'!$F$11+СВЦЭМ!$D$10+'СЕТ СН'!$F$6-'СЕТ СН'!$F$23</f>
        <v>1885.3412176700001</v>
      </c>
      <c r="D23" s="36">
        <f>SUMIFS(СВЦЭМ!$D$39:$D$782,СВЦЭМ!$A$39:$A$782,$A23,СВЦЭМ!$B$39:$B$782,D$11)+'СЕТ СН'!$F$11+СВЦЭМ!$D$10+'СЕТ СН'!$F$6-'СЕТ СН'!$F$23</f>
        <v>1913.19707511</v>
      </c>
      <c r="E23" s="36">
        <f>SUMIFS(СВЦЭМ!$D$39:$D$782,СВЦЭМ!$A$39:$A$782,$A23,СВЦЭМ!$B$39:$B$782,E$11)+'СЕТ СН'!$F$11+СВЦЭМ!$D$10+'СЕТ СН'!$F$6-'СЕТ СН'!$F$23</f>
        <v>1909.50329274</v>
      </c>
      <c r="F23" s="36">
        <f>SUMIFS(СВЦЭМ!$D$39:$D$782,СВЦЭМ!$A$39:$A$782,$A23,СВЦЭМ!$B$39:$B$782,F$11)+'СЕТ СН'!$F$11+СВЦЭМ!$D$10+'СЕТ СН'!$F$6-'СЕТ СН'!$F$23</f>
        <v>1912.99989347</v>
      </c>
      <c r="G23" s="36">
        <f>SUMIFS(СВЦЭМ!$D$39:$D$782,СВЦЭМ!$A$39:$A$782,$A23,СВЦЭМ!$B$39:$B$782,G$11)+'СЕТ СН'!$F$11+СВЦЭМ!$D$10+'СЕТ СН'!$F$6-'СЕТ СН'!$F$23</f>
        <v>1917.02222525</v>
      </c>
      <c r="H23" s="36">
        <f>SUMIFS(СВЦЭМ!$D$39:$D$782,СВЦЭМ!$A$39:$A$782,$A23,СВЦЭМ!$B$39:$B$782,H$11)+'СЕТ СН'!$F$11+СВЦЭМ!$D$10+'СЕТ СН'!$F$6-'СЕТ СН'!$F$23</f>
        <v>1916.0404131299999</v>
      </c>
      <c r="I23" s="36">
        <f>SUMIFS(СВЦЭМ!$D$39:$D$782,СВЦЭМ!$A$39:$A$782,$A23,СВЦЭМ!$B$39:$B$782,I$11)+'СЕТ СН'!$F$11+СВЦЭМ!$D$10+'СЕТ СН'!$F$6-'СЕТ СН'!$F$23</f>
        <v>1906.5337859200001</v>
      </c>
      <c r="J23" s="36">
        <f>SUMIFS(СВЦЭМ!$D$39:$D$782,СВЦЭМ!$A$39:$A$782,$A23,СВЦЭМ!$B$39:$B$782,J$11)+'СЕТ СН'!$F$11+СВЦЭМ!$D$10+'СЕТ СН'!$F$6-'СЕТ СН'!$F$23</f>
        <v>1881.5986251500001</v>
      </c>
      <c r="K23" s="36">
        <f>SUMIFS(СВЦЭМ!$D$39:$D$782,СВЦЭМ!$A$39:$A$782,$A23,СВЦЭМ!$B$39:$B$782,K$11)+'СЕТ СН'!$F$11+СВЦЭМ!$D$10+'СЕТ СН'!$F$6-'СЕТ СН'!$F$23</f>
        <v>1831.9099608199999</v>
      </c>
      <c r="L23" s="36">
        <f>SUMIFS(СВЦЭМ!$D$39:$D$782,СВЦЭМ!$A$39:$A$782,$A23,СВЦЭМ!$B$39:$B$782,L$11)+'СЕТ СН'!$F$11+СВЦЭМ!$D$10+'СЕТ СН'!$F$6-'СЕТ СН'!$F$23</f>
        <v>1797.71566964</v>
      </c>
      <c r="M23" s="36">
        <f>SUMIFS(СВЦЭМ!$D$39:$D$782,СВЦЭМ!$A$39:$A$782,$A23,СВЦЭМ!$B$39:$B$782,M$11)+'СЕТ СН'!$F$11+СВЦЭМ!$D$10+'СЕТ СН'!$F$6-'СЕТ СН'!$F$23</f>
        <v>1783.23916048</v>
      </c>
      <c r="N23" s="36">
        <f>SUMIFS(СВЦЭМ!$D$39:$D$782,СВЦЭМ!$A$39:$A$782,$A23,СВЦЭМ!$B$39:$B$782,N$11)+'СЕТ СН'!$F$11+СВЦЭМ!$D$10+'СЕТ СН'!$F$6-'СЕТ СН'!$F$23</f>
        <v>1785.10099537</v>
      </c>
      <c r="O23" s="36">
        <f>SUMIFS(СВЦЭМ!$D$39:$D$782,СВЦЭМ!$A$39:$A$782,$A23,СВЦЭМ!$B$39:$B$782,O$11)+'СЕТ СН'!$F$11+СВЦЭМ!$D$10+'СЕТ СН'!$F$6-'СЕТ СН'!$F$23</f>
        <v>1810.86422683</v>
      </c>
      <c r="P23" s="36">
        <f>SUMIFS(СВЦЭМ!$D$39:$D$782,СВЦЭМ!$A$39:$A$782,$A23,СВЦЭМ!$B$39:$B$782,P$11)+'СЕТ СН'!$F$11+СВЦЭМ!$D$10+'СЕТ СН'!$F$6-'СЕТ СН'!$F$23</f>
        <v>1823.2679601</v>
      </c>
      <c r="Q23" s="36">
        <f>SUMIFS(СВЦЭМ!$D$39:$D$782,СВЦЭМ!$A$39:$A$782,$A23,СВЦЭМ!$B$39:$B$782,Q$11)+'СЕТ СН'!$F$11+СВЦЭМ!$D$10+'СЕТ СН'!$F$6-'СЕТ СН'!$F$23</f>
        <v>1824.6456207599999</v>
      </c>
      <c r="R23" s="36">
        <f>SUMIFS(СВЦЭМ!$D$39:$D$782,СВЦЭМ!$A$39:$A$782,$A23,СВЦЭМ!$B$39:$B$782,R$11)+'СЕТ СН'!$F$11+СВЦЭМ!$D$10+'СЕТ СН'!$F$6-'СЕТ СН'!$F$23</f>
        <v>1815.02951117</v>
      </c>
      <c r="S23" s="36">
        <f>SUMIFS(СВЦЭМ!$D$39:$D$782,СВЦЭМ!$A$39:$A$782,$A23,СВЦЭМ!$B$39:$B$782,S$11)+'СЕТ СН'!$F$11+СВЦЭМ!$D$10+'СЕТ СН'!$F$6-'СЕТ СН'!$F$23</f>
        <v>1769.4413496899999</v>
      </c>
      <c r="T23" s="36">
        <f>SUMIFS(СВЦЭМ!$D$39:$D$782,СВЦЭМ!$A$39:$A$782,$A23,СВЦЭМ!$B$39:$B$782,T$11)+'СЕТ СН'!$F$11+СВЦЭМ!$D$10+'СЕТ СН'!$F$6-'СЕТ СН'!$F$23</f>
        <v>1726.4633479700001</v>
      </c>
      <c r="U23" s="36">
        <f>SUMIFS(СВЦЭМ!$D$39:$D$782,СВЦЭМ!$A$39:$A$782,$A23,СВЦЭМ!$B$39:$B$782,U$11)+'СЕТ СН'!$F$11+СВЦЭМ!$D$10+'СЕТ СН'!$F$6-'СЕТ СН'!$F$23</f>
        <v>1725.40212236</v>
      </c>
      <c r="V23" s="36">
        <f>SUMIFS(СВЦЭМ!$D$39:$D$782,СВЦЭМ!$A$39:$A$782,$A23,СВЦЭМ!$B$39:$B$782,V$11)+'СЕТ СН'!$F$11+СВЦЭМ!$D$10+'СЕТ СН'!$F$6-'СЕТ СН'!$F$23</f>
        <v>1752.19642626</v>
      </c>
      <c r="W23" s="36">
        <f>SUMIFS(СВЦЭМ!$D$39:$D$782,СВЦЭМ!$A$39:$A$782,$A23,СВЦЭМ!$B$39:$B$782,W$11)+'СЕТ СН'!$F$11+СВЦЭМ!$D$10+'СЕТ СН'!$F$6-'СЕТ СН'!$F$23</f>
        <v>1763.5013877199999</v>
      </c>
      <c r="X23" s="36">
        <f>SUMIFS(СВЦЭМ!$D$39:$D$782,СВЦЭМ!$A$39:$A$782,$A23,СВЦЭМ!$B$39:$B$782,X$11)+'СЕТ СН'!$F$11+СВЦЭМ!$D$10+'СЕТ СН'!$F$6-'СЕТ СН'!$F$23</f>
        <v>1811.3564813600001</v>
      </c>
      <c r="Y23" s="36">
        <f>SUMIFS(СВЦЭМ!$D$39:$D$782,СВЦЭМ!$A$39:$A$782,$A23,СВЦЭМ!$B$39:$B$782,Y$11)+'СЕТ СН'!$F$11+СВЦЭМ!$D$10+'СЕТ СН'!$F$6-'СЕТ СН'!$F$23</f>
        <v>1864.0351166800001</v>
      </c>
    </row>
    <row r="24" spans="1:25" ht="15.75" x14ac:dyDescent="0.2">
      <c r="A24" s="35">
        <f t="shared" si="0"/>
        <v>45243</v>
      </c>
      <c r="B24" s="36">
        <f>SUMIFS(СВЦЭМ!$D$39:$D$782,СВЦЭМ!$A$39:$A$782,$A24,СВЦЭМ!$B$39:$B$782,B$11)+'СЕТ СН'!$F$11+СВЦЭМ!$D$10+'СЕТ СН'!$F$6-'СЕТ СН'!$F$23</f>
        <v>1886.0252256799999</v>
      </c>
      <c r="C24" s="36">
        <f>SUMIFS(СВЦЭМ!$D$39:$D$782,СВЦЭМ!$A$39:$A$782,$A24,СВЦЭМ!$B$39:$B$782,C$11)+'СЕТ СН'!$F$11+СВЦЭМ!$D$10+'СЕТ СН'!$F$6-'СЕТ СН'!$F$23</f>
        <v>1935.3453983700001</v>
      </c>
      <c r="D24" s="36">
        <f>SUMIFS(СВЦЭМ!$D$39:$D$782,СВЦЭМ!$A$39:$A$782,$A24,СВЦЭМ!$B$39:$B$782,D$11)+'СЕТ СН'!$F$11+СВЦЭМ!$D$10+'СЕТ СН'!$F$6-'СЕТ СН'!$F$23</f>
        <v>1954.4915151</v>
      </c>
      <c r="E24" s="36">
        <f>SUMIFS(СВЦЭМ!$D$39:$D$782,СВЦЭМ!$A$39:$A$782,$A24,СВЦЭМ!$B$39:$B$782,E$11)+'СЕТ СН'!$F$11+СВЦЭМ!$D$10+'СЕТ СН'!$F$6-'СЕТ СН'!$F$23</f>
        <v>1947.5700145000001</v>
      </c>
      <c r="F24" s="36">
        <f>SUMIFS(СВЦЭМ!$D$39:$D$782,СВЦЭМ!$A$39:$A$782,$A24,СВЦЭМ!$B$39:$B$782,F$11)+'СЕТ СН'!$F$11+СВЦЭМ!$D$10+'СЕТ СН'!$F$6-'СЕТ СН'!$F$23</f>
        <v>1939.7072568900001</v>
      </c>
      <c r="G24" s="36">
        <f>SUMIFS(СВЦЭМ!$D$39:$D$782,СВЦЭМ!$A$39:$A$782,$A24,СВЦЭМ!$B$39:$B$782,G$11)+'СЕТ СН'!$F$11+СВЦЭМ!$D$10+'СЕТ СН'!$F$6-'СЕТ СН'!$F$23</f>
        <v>1943.47978255</v>
      </c>
      <c r="H24" s="36">
        <f>SUMIFS(СВЦЭМ!$D$39:$D$782,СВЦЭМ!$A$39:$A$782,$A24,СВЦЭМ!$B$39:$B$782,H$11)+'СЕТ СН'!$F$11+СВЦЭМ!$D$10+'СЕТ СН'!$F$6-'СЕТ СН'!$F$23</f>
        <v>1905.7562347099999</v>
      </c>
      <c r="I24" s="36">
        <f>SUMIFS(СВЦЭМ!$D$39:$D$782,СВЦЭМ!$A$39:$A$782,$A24,СВЦЭМ!$B$39:$B$782,I$11)+'СЕТ СН'!$F$11+СВЦЭМ!$D$10+'СЕТ СН'!$F$6-'СЕТ СН'!$F$23</f>
        <v>1836.3095566</v>
      </c>
      <c r="J24" s="36">
        <f>SUMIFS(СВЦЭМ!$D$39:$D$782,СВЦЭМ!$A$39:$A$782,$A24,СВЦЭМ!$B$39:$B$782,J$11)+'СЕТ СН'!$F$11+СВЦЭМ!$D$10+'СЕТ СН'!$F$6-'СЕТ СН'!$F$23</f>
        <v>1809.57873008</v>
      </c>
      <c r="K24" s="36">
        <f>SUMIFS(СВЦЭМ!$D$39:$D$782,СВЦЭМ!$A$39:$A$782,$A24,СВЦЭМ!$B$39:$B$782,K$11)+'СЕТ СН'!$F$11+СВЦЭМ!$D$10+'СЕТ СН'!$F$6-'СЕТ СН'!$F$23</f>
        <v>1779.9268989</v>
      </c>
      <c r="L24" s="36">
        <f>SUMIFS(СВЦЭМ!$D$39:$D$782,СВЦЭМ!$A$39:$A$782,$A24,СВЦЭМ!$B$39:$B$782,L$11)+'СЕТ СН'!$F$11+СВЦЭМ!$D$10+'СЕТ СН'!$F$6-'СЕТ СН'!$F$23</f>
        <v>1798.48601839</v>
      </c>
      <c r="M24" s="36">
        <f>SUMIFS(СВЦЭМ!$D$39:$D$782,СВЦЭМ!$A$39:$A$782,$A24,СВЦЭМ!$B$39:$B$782,M$11)+'СЕТ СН'!$F$11+СВЦЭМ!$D$10+'СЕТ СН'!$F$6-'СЕТ СН'!$F$23</f>
        <v>1801.1385901200001</v>
      </c>
      <c r="N24" s="36">
        <f>SUMIFS(СВЦЭМ!$D$39:$D$782,СВЦЭМ!$A$39:$A$782,$A24,СВЦЭМ!$B$39:$B$782,N$11)+'СЕТ СН'!$F$11+СВЦЭМ!$D$10+'СЕТ СН'!$F$6-'СЕТ СН'!$F$23</f>
        <v>1818.8158326099999</v>
      </c>
      <c r="O24" s="36">
        <f>SUMIFS(СВЦЭМ!$D$39:$D$782,СВЦЭМ!$A$39:$A$782,$A24,СВЦЭМ!$B$39:$B$782,O$11)+'СЕТ СН'!$F$11+СВЦЭМ!$D$10+'СЕТ СН'!$F$6-'СЕТ СН'!$F$23</f>
        <v>1838.23975079</v>
      </c>
      <c r="P24" s="36">
        <f>SUMIFS(СВЦЭМ!$D$39:$D$782,СВЦЭМ!$A$39:$A$782,$A24,СВЦЭМ!$B$39:$B$782,P$11)+'СЕТ СН'!$F$11+СВЦЭМ!$D$10+'СЕТ СН'!$F$6-'СЕТ СН'!$F$23</f>
        <v>1851.23500539</v>
      </c>
      <c r="Q24" s="36">
        <f>SUMIFS(СВЦЭМ!$D$39:$D$782,СВЦЭМ!$A$39:$A$782,$A24,СВЦЭМ!$B$39:$B$782,Q$11)+'СЕТ СН'!$F$11+СВЦЭМ!$D$10+'СЕТ СН'!$F$6-'СЕТ СН'!$F$23</f>
        <v>1881.63050705</v>
      </c>
      <c r="R24" s="36">
        <f>SUMIFS(СВЦЭМ!$D$39:$D$782,СВЦЭМ!$A$39:$A$782,$A24,СВЦЭМ!$B$39:$B$782,R$11)+'СЕТ СН'!$F$11+СВЦЭМ!$D$10+'СЕТ СН'!$F$6-'СЕТ СН'!$F$23</f>
        <v>1883.4479910699999</v>
      </c>
      <c r="S24" s="36">
        <f>SUMIFS(СВЦЭМ!$D$39:$D$782,СВЦЭМ!$A$39:$A$782,$A24,СВЦЭМ!$B$39:$B$782,S$11)+'СЕТ СН'!$F$11+СВЦЭМ!$D$10+'СЕТ СН'!$F$6-'СЕТ СН'!$F$23</f>
        <v>1836.3319693600001</v>
      </c>
      <c r="T24" s="36">
        <f>SUMIFS(СВЦЭМ!$D$39:$D$782,СВЦЭМ!$A$39:$A$782,$A24,СВЦЭМ!$B$39:$B$782,T$11)+'СЕТ СН'!$F$11+СВЦЭМ!$D$10+'СЕТ СН'!$F$6-'СЕТ СН'!$F$23</f>
        <v>1745.75948391</v>
      </c>
      <c r="U24" s="36">
        <f>SUMIFS(СВЦЭМ!$D$39:$D$782,СВЦЭМ!$A$39:$A$782,$A24,СВЦЭМ!$B$39:$B$782,U$11)+'СЕТ СН'!$F$11+СВЦЭМ!$D$10+'СЕТ СН'!$F$6-'СЕТ СН'!$F$23</f>
        <v>1734.99006768</v>
      </c>
      <c r="V24" s="36">
        <f>SUMIFS(СВЦЭМ!$D$39:$D$782,СВЦЭМ!$A$39:$A$782,$A24,СВЦЭМ!$B$39:$B$782,V$11)+'СЕТ СН'!$F$11+СВЦЭМ!$D$10+'СЕТ СН'!$F$6-'СЕТ СН'!$F$23</f>
        <v>1764.0467687</v>
      </c>
      <c r="W24" s="36">
        <f>SUMIFS(СВЦЭМ!$D$39:$D$782,СВЦЭМ!$A$39:$A$782,$A24,СВЦЭМ!$B$39:$B$782,W$11)+'СЕТ СН'!$F$11+СВЦЭМ!$D$10+'СЕТ СН'!$F$6-'СЕТ СН'!$F$23</f>
        <v>1791.80562102</v>
      </c>
      <c r="X24" s="36">
        <f>SUMIFS(СВЦЭМ!$D$39:$D$782,СВЦЭМ!$A$39:$A$782,$A24,СВЦЭМ!$B$39:$B$782,X$11)+'СЕТ СН'!$F$11+СВЦЭМ!$D$10+'СЕТ СН'!$F$6-'СЕТ СН'!$F$23</f>
        <v>1833.37529537</v>
      </c>
      <c r="Y24" s="36">
        <f>SUMIFS(СВЦЭМ!$D$39:$D$782,СВЦЭМ!$A$39:$A$782,$A24,СВЦЭМ!$B$39:$B$782,Y$11)+'СЕТ СН'!$F$11+СВЦЭМ!$D$10+'СЕТ СН'!$F$6-'СЕТ СН'!$F$23</f>
        <v>1858.7188472099999</v>
      </c>
    </row>
    <row r="25" spans="1:25" ht="15.75" x14ac:dyDescent="0.2">
      <c r="A25" s="35">
        <f t="shared" si="0"/>
        <v>45244</v>
      </c>
      <c r="B25" s="36">
        <f>SUMIFS(СВЦЭМ!$D$39:$D$782,СВЦЭМ!$A$39:$A$782,$A25,СВЦЭМ!$B$39:$B$782,B$11)+'СЕТ СН'!$F$11+СВЦЭМ!$D$10+'СЕТ СН'!$F$6-'СЕТ СН'!$F$23</f>
        <v>1978.6633390300001</v>
      </c>
      <c r="C25" s="36">
        <f>SUMIFS(СВЦЭМ!$D$39:$D$782,СВЦЭМ!$A$39:$A$782,$A25,СВЦЭМ!$B$39:$B$782,C$11)+'СЕТ СН'!$F$11+СВЦЭМ!$D$10+'СЕТ СН'!$F$6-'СЕТ СН'!$F$23</f>
        <v>2002.5131657500001</v>
      </c>
      <c r="D25" s="36">
        <f>SUMIFS(СВЦЭМ!$D$39:$D$782,СВЦЭМ!$A$39:$A$782,$A25,СВЦЭМ!$B$39:$B$782,D$11)+'СЕТ СН'!$F$11+СВЦЭМ!$D$10+'СЕТ СН'!$F$6-'СЕТ СН'!$F$23</f>
        <v>2026.9601709400001</v>
      </c>
      <c r="E25" s="36">
        <f>SUMIFS(СВЦЭМ!$D$39:$D$782,СВЦЭМ!$A$39:$A$782,$A25,СВЦЭМ!$B$39:$B$782,E$11)+'СЕТ СН'!$F$11+СВЦЭМ!$D$10+'СЕТ СН'!$F$6-'СЕТ СН'!$F$23</f>
        <v>1996.2239409200001</v>
      </c>
      <c r="F25" s="36">
        <f>SUMIFS(СВЦЭМ!$D$39:$D$782,СВЦЭМ!$A$39:$A$782,$A25,СВЦЭМ!$B$39:$B$782,F$11)+'СЕТ СН'!$F$11+СВЦЭМ!$D$10+'СЕТ СН'!$F$6-'СЕТ СН'!$F$23</f>
        <v>1997.4349899700001</v>
      </c>
      <c r="G25" s="36">
        <f>SUMIFS(СВЦЭМ!$D$39:$D$782,СВЦЭМ!$A$39:$A$782,$A25,СВЦЭМ!$B$39:$B$782,G$11)+'СЕТ СН'!$F$11+СВЦЭМ!$D$10+'СЕТ СН'!$F$6-'СЕТ СН'!$F$23</f>
        <v>2006.4138937600001</v>
      </c>
      <c r="H25" s="36">
        <f>SUMIFS(СВЦЭМ!$D$39:$D$782,СВЦЭМ!$A$39:$A$782,$A25,СВЦЭМ!$B$39:$B$782,H$11)+'СЕТ СН'!$F$11+СВЦЭМ!$D$10+'СЕТ СН'!$F$6-'СЕТ СН'!$F$23</f>
        <v>1969.4879988099999</v>
      </c>
      <c r="I25" s="36">
        <f>SUMIFS(СВЦЭМ!$D$39:$D$782,СВЦЭМ!$A$39:$A$782,$A25,СВЦЭМ!$B$39:$B$782,I$11)+'СЕТ СН'!$F$11+СВЦЭМ!$D$10+'СЕТ СН'!$F$6-'СЕТ СН'!$F$23</f>
        <v>1947.45291032</v>
      </c>
      <c r="J25" s="36">
        <f>SUMIFS(СВЦЭМ!$D$39:$D$782,СВЦЭМ!$A$39:$A$782,$A25,СВЦЭМ!$B$39:$B$782,J$11)+'СЕТ СН'!$F$11+СВЦЭМ!$D$10+'СЕТ СН'!$F$6-'СЕТ СН'!$F$23</f>
        <v>1903.5323677000001</v>
      </c>
      <c r="K25" s="36">
        <f>SUMIFS(СВЦЭМ!$D$39:$D$782,СВЦЭМ!$A$39:$A$782,$A25,СВЦЭМ!$B$39:$B$782,K$11)+'СЕТ СН'!$F$11+СВЦЭМ!$D$10+'СЕТ СН'!$F$6-'СЕТ СН'!$F$23</f>
        <v>1861.7609847900001</v>
      </c>
      <c r="L25" s="36">
        <f>SUMIFS(СВЦЭМ!$D$39:$D$782,СВЦЭМ!$A$39:$A$782,$A25,СВЦЭМ!$B$39:$B$782,L$11)+'СЕТ СН'!$F$11+СВЦЭМ!$D$10+'СЕТ СН'!$F$6-'СЕТ СН'!$F$23</f>
        <v>1851.6102085100001</v>
      </c>
      <c r="M25" s="36">
        <f>SUMIFS(СВЦЭМ!$D$39:$D$782,СВЦЭМ!$A$39:$A$782,$A25,СВЦЭМ!$B$39:$B$782,M$11)+'СЕТ СН'!$F$11+СВЦЭМ!$D$10+'СЕТ СН'!$F$6-'СЕТ СН'!$F$23</f>
        <v>1869.2987785099999</v>
      </c>
      <c r="N25" s="36">
        <f>SUMIFS(СВЦЭМ!$D$39:$D$782,СВЦЭМ!$A$39:$A$782,$A25,СВЦЭМ!$B$39:$B$782,N$11)+'СЕТ СН'!$F$11+СВЦЭМ!$D$10+'СЕТ СН'!$F$6-'СЕТ СН'!$F$23</f>
        <v>1887.17712594</v>
      </c>
      <c r="O25" s="36">
        <f>SUMIFS(СВЦЭМ!$D$39:$D$782,СВЦЭМ!$A$39:$A$782,$A25,СВЦЭМ!$B$39:$B$782,O$11)+'СЕТ СН'!$F$11+СВЦЭМ!$D$10+'СЕТ СН'!$F$6-'СЕТ СН'!$F$23</f>
        <v>1904.1001734700001</v>
      </c>
      <c r="P25" s="36">
        <f>SUMIFS(СВЦЭМ!$D$39:$D$782,СВЦЭМ!$A$39:$A$782,$A25,СВЦЭМ!$B$39:$B$782,P$11)+'СЕТ СН'!$F$11+СВЦЭМ!$D$10+'СЕТ СН'!$F$6-'СЕТ СН'!$F$23</f>
        <v>1898.3293339100001</v>
      </c>
      <c r="Q25" s="36">
        <f>SUMIFS(СВЦЭМ!$D$39:$D$782,СВЦЭМ!$A$39:$A$782,$A25,СВЦЭМ!$B$39:$B$782,Q$11)+'СЕТ СН'!$F$11+СВЦЭМ!$D$10+'СЕТ СН'!$F$6-'СЕТ СН'!$F$23</f>
        <v>1898.86638625</v>
      </c>
      <c r="R25" s="36">
        <f>SUMIFS(СВЦЭМ!$D$39:$D$782,СВЦЭМ!$A$39:$A$782,$A25,СВЦЭМ!$B$39:$B$782,R$11)+'СЕТ СН'!$F$11+СВЦЭМ!$D$10+'СЕТ СН'!$F$6-'СЕТ СН'!$F$23</f>
        <v>1887.47704561</v>
      </c>
      <c r="S25" s="36">
        <f>SUMIFS(СВЦЭМ!$D$39:$D$782,СВЦЭМ!$A$39:$A$782,$A25,СВЦЭМ!$B$39:$B$782,S$11)+'СЕТ СН'!$F$11+СВЦЭМ!$D$10+'СЕТ СН'!$F$6-'СЕТ СН'!$F$23</f>
        <v>1847.29491949</v>
      </c>
      <c r="T25" s="36">
        <f>SUMIFS(СВЦЭМ!$D$39:$D$782,СВЦЭМ!$A$39:$A$782,$A25,СВЦЭМ!$B$39:$B$782,T$11)+'СЕТ СН'!$F$11+СВЦЭМ!$D$10+'СЕТ СН'!$F$6-'СЕТ СН'!$F$23</f>
        <v>1795.5171250200001</v>
      </c>
      <c r="U25" s="36">
        <f>SUMIFS(СВЦЭМ!$D$39:$D$782,СВЦЭМ!$A$39:$A$782,$A25,СВЦЭМ!$B$39:$B$782,U$11)+'СЕТ СН'!$F$11+СВЦЭМ!$D$10+'СЕТ СН'!$F$6-'СЕТ СН'!$F$23</f>
        <v>1790.15619754</v>
      </c>
      <c r="V25" s="36">
        <f>SUMIFS(СВЦЭМ!$D$39:$D$782,СВЦЭМ!$A$39:$A$782,$A25,СВЦЭМ!$B$39:$B$782,V$11)+'СЕТ СН'!$F$11+СВЦЭМ!$D$10+'СЕТ СН'!$F$6-'СЕТ СН'!$F$23</f>
        <v>1831.46521889</v>
      </c>
      <c r="W25" s="36">
        <f>SUMIFS(СВЦЭМ!$D$39:$D$782,СВЦЭМ!$A$39:$A$782,$A25,СВЦЭМ!$B$39:$B$782,W$11)+'СЕТ СН'!$F$11+СВЦЭМ!$D$10+'СЕТ СН'!$F$6-'СЕТ СН'!$F$23</f>
        <v>1842.5545682100001</v>
      </c>
      <c r="X25" s="36">
        <f>SUMIFS(СВЦЭМ!$D$39:$D$782,СВЦЭМ!$A$39:$A$782,$A25,СВЦЭМ!$B$39:$B$782,X$11)+'СЕТ СН'!$F$11+СВЦЭМ!$D$10+'СЕТ СН'!$F$6-'СЕТ СН'!$F$23</f>
        <v>1891.30330269</v>
      </c>
      <c r="Y25" s="36">
        <f>SUMIFS(СВЦЭМ!$D$39:$D$782,СВЦЭМ!$A$39:$A$782,$A25,СВЦЭМ!$B$39:$B$782,Y$11)+'СЕТ СН'!$F$11+СВЦЭМ!$D$10+'СЕТ СН'!$F$6-'СЕТ СН'!$F$23</f>
        <v>1939.4279952700001</v>
      </c>
    </row>
    <row r="26" spans="1:25" ht="15.75" x14ac:dyDescent="0.2">
      <c r="A26" s="35">
        <f t="shared" si="0"/>
        <v>45245</v>
      </c>
      <c r="B26" s="36">
        <f>SUMIFS(СВЦЭМ!$D$39:$D$782,СВЦЭМ!$A$39:$A$782,$A26,СВЦЭМ!$B$39:$B$782,B$11)+'СЕТ СН'!$F$11+СВЦЭМ!$D$10+'СЕТ СН'!$F$6-'СЕТ СН'!$F$23</f>
        <v>2035.4330416600001</v>
      </c>
      <c r="C26" s="36">
        <f>SUMIFS(СВЦЭМ!$D$39:$D$782,СВЦЭМ!$A$39:$A$782,$A26,СВЦЭМ!$B$39:$B$782,C$11)+'СЕТ СН'!$F$11+СВЦЭМ!$D$10+'СЕТ СН'!$F$6-'СЕТ СН'!$F$23</f>
        <v>2096.5071484300001</v>
      </c>
      <c r="D26" s="36">
        <f>SUMIFS(СВЦЭМ!$D$39:$D$782,СВЦЭМ!$A$39:$A$782,$A26,СВЦЭМ!$B$39:$B$782,D$11)+'СЕТ СН'!$F$11+СВЦЭМ!$D$10+'СЕТ СН'!$F$6-'СЕТ СН'!$F$23</f>
        <v>2109.9460660899999</v>
      </c>
      <c r="E26" s="36">
        <f>SUMIFS(СВЦЭМ!$D$39:$D$782,СВЦЭМ!$A$39:$A$782,$A26,СВЦЭМ!$B$39:$B$782,E$11)+'СЕТ СН'!$F$11+СВЦЭМ!$D$10+'СЕТ СН'!$F$6-'СЕТ СН'!$F$23</f>
        <v>2105.3052447800001</v>
      </c>
      <c r="F26" s="36">
        <f>SUMIFS(СВЦЭМ!$D$39:$D$782,СВЦЭМ!$A$39:$A$782,$A26,СВЦЭМ!$B$39:$B$782,F$11)+'СЕТ СН'!$F$11+СВЦЭМ!$D$10+'СЕТ СН'!$F$6-'СЕТ СН'!$F$23</f>
        <v>2097.8724276100002</v>
      </c>
      <c r="G26" s="36">
        <f>SUMIFS(СВЦЭМ!$D$39:$D$782,СВЦЭМ!$A$39:$A$782,$A26,СВЦЭМ!$B$39:$B$782,G$11)+'СЕТ СН'!$F$11+СВЦЭМ!$D$10+'СЕТ СН'!$F$6-'СЕТ СН'!$F$23</f>
        <v>2104.7640692200002</v>
      </c>
      <c r="H26" s="36">
        <f>SUMIFS(СВЦЭМ!$D$39:$D$782,СВЦЭМ!$A$39:$A$782,$A26,СВЦЭМ!$B$39:$B$782,H$11)+'СЕТ СН'!$F$11+СВЦЭМ!$D$10+'СЕТ СН'!$F$6-'СЕТ СН'!$F$23</f>
        <v>2063.9235785400001</v>
      </c>
      <c r="I26" s="36">
        <f>SUMIFS(СВЦЭМ!$D$39:$D$782,СВЦЭМ!$A$39:$A$782,$A26,СВЦЭМ!$B$39:$B$782,I$11)+'СЕТ СН'!$F$11+СВЦЭМ!$D$10+'СЕТ СН'!$F$6-'СЕТ СН'!$F$23</f>
        <v>1974.47570574</v>
      </c>
      <c r="J26" s="36">
        <f>SUMIFS(СВЦЭМ!$D$39:$D$782,СВЦЭМ!$A$39:$A$782,$A26,СВЦЭМ!$B$39:$B$782,J$11)+'СЕТ СН'!$F$11+СВЦЭМ!$D$10+'СЕТ СН'!$F$6-'СЕТ СН'!$F$23</f>
        <v>1924.2729866100001</v>
      </c>
      <c r="K26" s="36">
        <f>SUMIFS(СВЦЭМ!$D$39:$D$782,СВЦЭМ!$A$39:$A$782,$A26,СВЦЭМ!$B$39:$B$782,K$11)+'СЕТ СН'!$F$11+СВЦЭМ!$D$10+'СЕТ СН'!$F$6-'СЕТ СН'!$F$23</f>
        <v>1886.1970998199999</v>
      </c>
      <c r="L26" s="36">
        <f>SUMIFS(СВЦЭМ!$D$39:$D$782,СВЦЭМ!$A$39:$A$782,$A26,СВЦЭМ!$B$39:$B$782,L$11)+'СЕТ СН'!$F$11+СВЦЭМ!$D$10+'СЕТ СН'!$F$6-'СЕТ СН'!$F$23</f>
        <v>1873.29350092</v>
      </c>
      <c r="M26" s="36">
        <f>SUMIFS(СВЦЭМ!$D$39:$D$782,СВЦЭМ!$A$39:$A$782,$A26,СВЦЭМ!$B$39:$B$782,M$11)+'СЕТ СН'!$F$11+СВЦЭМ!$D$10+'СЕТ СН'!$F$6-'СЕТ СН'!$F$23</f>
        <v>1876.12690933</v>
      </c>
      <c r="N26" s="36">
        <f>SUMIFS(СВЦЭМ!$D$39:$D$782,СВЦЭМ!$A$39:$A$782,$A26,СВЦЭМ!$B$39:$B$782,N$11)+'СЕТ СН'!$F$11+СВЦЭМ!$D$10+'СЕТ СН'!$F$6-'СЕТ СН'!$F$23</f>
        <v>1893.20389299</v>
      </c>
      <c r="O26" s="36">
        <f>SUMIFS(СВЦЭМ!$D$39:$D$782,СВЦЭМ!$A$39:$A$782,$A26,СВЦЭМ!$B$39:$B$782,O$11)+'СЕТ СН'!$F$11+СВЦЭМ!$D$10+'СЕТ СН'!$F$6-'СЕТ СН'!$F$23</f>
        <v>1880.99146621</v>
      </c>
      <c r="P26" s="36">
        <f>SUMIFS(СВЦЭМ!$D$39:$D$782,СВЦЭМ!$A$39:$A$782,$A26,СВЦЭМ!$B$39:$B$782,P$11)+'СЕТ СН'!$F$11+СВЦЭМ!$D$10+'СЕТ СН'!$F$6-'СЕТ СН'!$F$23</f>
        <v>1874.6361071599999</v>
      </c>
      <c r="Q26" s="36">
        <f>SUMIFS(СВЦЭМ!$D$39:$D$782,СВЦЭМ!$A$39:$A$782,$A26,СВЦЭМ!$B$39:$B$782,Q$11)+'СЕТ СН'!$F$11+СВЦЭМ!$D$10+'СЕТ СН'!$F$6-'СЕТ СН'!$F$23</f>
        <v>1913.24147014</v>
      </c>
      <c r="R26" s="36">
        <f>SUMIFS(СВЦЭМ!$D$39:$D$782,СВЦЭМ!$A$39:$A$782,$A26,СВЦЭМ!$B$39:$B$782,R$11)+'СЕТ СН'!$F$11+СВЦЭМ!$D$10+'СЕТ СН'!$F$6-'СЕТ СН'!$F$23</f>
        <v>1942.11071937</v>
      </c>
      <c r="S26" s="36">
        <f>SUMIFS(СВЦЭМ!$D$39:$D$782,СВЦЭМ!$A$39:$A$782,$A26,СВЦЭМ!$B$39:$B$782,S$11)+'СЕТ СН'!$F$11+СВЦЭМ!$D$10+'СЕТ СН'!$F$6-'СЕТ СН'!$F$23</f>
        <v>1906.66661574</v>
      </c>
      <c r="T26" s="36">
        <f>SUMIFS(СВЦЭМ!$D$39:$D$782,СВЦЭМ!$A$39:$A$782,$A26,СВЦЭМ!$B$39:$B$782,T$11)+'СЕТ СН'!$F$11+СВЦЭМ!$D$10+'СЕТ СН'!$F$6-'СЕТ СН'!$F$23</f>
        <v>1825.4355622600001</v>
      </c>
      <c r="U26" s="36">
        <f>SUMIFS(СВЦЭМ!$D$39:$D$782,СВЦЭМ!$A$39:$A$782,$A26,СВЦЭМ!$B$39:$B$782,U$11)+'СЕТ СН'!$F$11+СВЦЭМ!$D$10+'СЕТ СН'!$F$6-'СЕТ СН'!$F$23</f>
        <v>1841.24005751</v>
      </c>
      <c r="V26" s="36">
        <f>SUMIFS(СВЦЭМ!$D$39:$D$782,СВЦЭМ!$A$39:$A$782,$A26,СВЦЭМ!$B$39:$B$782,V$11)+'СЕТ СН'!$F$11+СВЦЭМ!$D$10+'СЕТ СН'!$F$6-'СЕТ СН'!$F$23</f>
        <v>1871.1416313300001</v>
      </c>
      <c r="W26" s="36">
        <f>SUMIFS(СВЦЭМ!$D$39:$D$782,СВЦЭМ!$A$39:$A$782,$A26,СВЦЭМ!$B$39:$B$782,W$11)+'СЕТ СН'!$F$11+СВЦЭМ!$D$10+'СЕТ СН'!$F$6-'СЕТ СН'!$F$23</f>
        <v>1888.3180704500001</v>
      </c>
      <c r="X26" s="36">
        <f>SUMIFS(СВЦЭМ!$D$39:$D$782,СВЦЭМ!$A$39:$A$782,$A26,СВЦЭМ!$B$39:$B$782,X$11)+'СЕТ СН'!$F$11+СВЦЭМ!$D$10+'СЕТ СН'!$F$6-'СЕТ СН'!$F$23</f>
        <v>1933.9768985600001</v>
      </c>
      <c r="Y26" s="36">
        <f>SUMIFS(СВЦЭМ!$D$39:$D$782,СВЦЭМ!$A$39:$A$782,$A26,СВЦЭМ!$B$39:$B$782,Y$11)+'СЕТ СН'!$F$11+СВЦЭМ!$D$10+'СЕТ СН'!$F$6-'СЕТ СН'!$F$23</f>
        <v>1988.90753225</v>
      </c>
    </row>
    <row r="27" spans="1:25" ht="15.75" x14ac:dyDescent="0.2">
      <c r="A27" s="35">
        <f t="shared" si="0"/>
        <v>45246</v>
      </c>
      <c r="B27" s="36">
        <f>SUMIFS(СВЦЭМ!$D$39:$D$782,СВЦЭМ!$A$39:$A$782,$A27,СВЦЭМ!$B$39:$B$782,B$11)+'СЕТ СН'!$F$11+СВЦЭМ!$D$10+'СЕТ СН'!$F$6-'СЕТ СН'!$F$23</f>
        <v>1976.2455043800001</v>
      </c>
      <c r="C27" s="36">
        <f>SUMIFS(СВЦЭМ!$D$39:$D$782,СВЦЭМ!$A$39:$A$782,$A27,СВЦЭМ!$B$39:$B$782,C$11)+'СЕТ СН'!$F$11+СВЦЭМ!$D$10+'СЕТ СН'!$F$6-'СЕТ СН'!$F$23</f>
        <v>2010.14277214</v>
      </c>
      <c r="D27" s="36">
        <f>SUMIFS(СВЦЭМ!$D$39:$D$782,СВЦЭМ!$A$39:$A$782,$A27,СВЦЭМ!$B$39:$B$782,D$11)+'СЕТ СН'!$F$11+СВЦЭМ!$D$10+'СЕТ СН'!$F$6-'СЕТ СН'!$F$23</f>
        <v>2045.8150002100001</v>
      </c>
      <c r="E27" s="36">
        <f>SUMIFS(СВЦЭМ!$D$39:$D$782,СВЦЭМ!$A$39:$A$782,$A27,СВЦЭМ!$B$39:$B$782,E$11)+'СЕТ СН'!$F$11+СВЦЭМ!$D$10+'СЕТ СН'!$F$6-'СЕТ СН'!$F$23</f>
        <v>2037.3330697599999</v>
      </c>
      <c r="F27" s="36">
        <f>SUMIFS(СВЦЭМ!$D$39:$D$782,СВЦЭМ!$A$39:$A$782,$A27,СВЦЭМ!$B$39:$B$782,F$11)+'СЕТ СН'!$F$11+СВЦЭМ!$D$10+'СЕТ СН'!$F$6-'СЕТ СН'!$F$23</f>
        <v>2028.8817105400001</v>
      </c>
      <c r="G27" s="36">
        <f>SUMIFS(СВЦЭМ!$D$39:$D$782,СВЦЭМ!$A$39:$A$782,$A27,СВЦЭМ!$B$39:$B$782,G$11)+'СЕТ СН'!$F$11+СВЦЭМ!$D$10+'СЕТ СН'!$F$6-'СЕТ СН'!$F$23</f>
        <v>2024.30862895</v>
      </c>
      <c r="H27" s="36">
        <f>SUMIFS(СВЦЭМ!$D$39:$D$782,СВЦЭМ!$A$39:$A$782,$A27,СВЦЭМ!$B$39:$B$782,H$11)+'СЕТ СН'!$F$11+СВЦЭМ!$D$10+'СЕТ СН'!$F$6-'СЕТ СН'!$F$23</f>
        <v>1962.38474849</v>
      </c>
      <c r="I27" s="36">
        <f>SUMIFS(СВЦЭМ!$D$39:$D$782,СВЦЭМ!$A$39:$A$782,$A27,СВЦЭМ!$B$39:$B$782,I$11)+'СЕТ СН'!$F$11+СВЦЭМ!$D$10+'СЕТ СН'!$F$6-'СЕТ СН'!$F$23</f>
        <v>1917.8958918200001</v>
      </c>
      <c r="J27" s="36">
        <f>SUMIFS(СВЦЭМ!$D$39:$D$782,СВЦЭМ!$A$39:$A$782,$A27,СВЦЭМ!$B$39:$B$782,J$11)+'СЕТ СН'!$F$11+СВЦЭМ!$D$10+'СЕТ СН'!$F$6-'СЕТ СН'!$F$23</f>
        <v>1891.8118009500001</v>
      </c>
      <c r="K27" s="36">
        <f>SUMIFS(СВЦЭМ!$D$39:$D$782,СВЦЭМ!$A$39:$A$782,$A27,СВЦЭМ!$B$39:$B$782,K$11)+'СЕТ СН'!$F$11+СВЦЭМ!$D$10+'СЕТ СН'!$F$6-'СЕТ СН'!$F$23</f>
        <v>1886.9607950300001</v>
      </c>
      <c r="L27" s="36">
        <f>SUMIFS(СВЦЭМ!$D$39:$D$782,СВЦЭМ!$A$39:$A$782,$A27,СВЦЭМ!$B$39:$B$782,L$11)+'СЕТ СН'!$F$11+СВЦЭМ!$D$10+'СЕТ СН'!$F$6-'СЕТ СН'!$F$23</f>
        <v>1921.0486435400001</v>
      </c>
      <c r="M27" s="36">
        <f>SUMIFS(СВЦЭМ!$D$39:$D$782,СВЦЭМ!$A$39:$A$782,$A27,СВЦЭМ!$B$39:$B$782,M$11)+'СЕТ СН'!$F$11+СВЦЭМ!$D$10+'СЕТ СН'!$F$6-'СЕТ СН'!$F$23</f>
        <v>1929.5378994299999</v>
      </c>
      <c r="N27" s="36">
        <f>SUMIFS(СВЦЭМ!$D$39:$D$782,СВЦЭМ!$A$39:$A$782,$A27,СВЦЭМ!$B$39:$B$782,N$11)+'СЕТ СН'!$F$11+СВЦЭМ!$D$10+'СЕТ СН'!$F$6-'СЕТ СН'!$F$23</f>
        <v>1954.29415715</v>
      </c>
      <c r="O27" s="36">
        <f>SUMIFS(СВЦЭМ!$D$39:$D$782,СВЦЭМ!$A$39:$A$782,$A27,СВЦЭМ!$B$39:$B$782,O$11)+'СЕТ СН'!$F$11+СВЦЭМ!$D$10+'СЕТ СН'!$F$6-'СЕТ СН'!$F$23</f>
        <v>1951.85475804</v>
      </c>
      <c r="P27" s="36">
        <f>SUMIFS(СВЦЭМ!$D$39:$D$782,СВЦЭМ!$A$39:$A$782,$A27,СВЦЭМ!$B$39:$B$782,P$11)+'СЕТ СН'!$F$11+СВЦЭМ!$D$10+'СЕТ СН'!$F$6-'СЕТ СН'!$F$23</f>
        <v>1931.1332611800001</v>
      </c>
      <c r="Q27" s="36">
        <f>SUMIFS(СВЦЭМ!$D$39:$D$782,СВЦЭМ!$A$39:$A$782,$A27,СВЦЭМ!$B$39:$B$782,Q$11)+'СЕТ СН'!$F$11+СВЦЭМ!$D$10+'СЕТ СН'!$F$6-'СЕТ СН'!$F$23</f>
        <v>1934.33770114</v>
      </c>
      <c r="R27" s="36">
        <f>SUMIFS(СВЦЭМ!$D$39:$D$782,СВЦЭМ!$A$39:$A$782,$A27,СВЦЭМ!$B$39:$B$782,R$11)+'СЕТ СН'!$F$11+СВЦЭМ!$D$10+'СЕТ СН'!$F$6-'СЕТ СН'!$F$23</f>
        <v>1985.2077327700001</v>
      </c>
      <c r="S27" s="36">
        <f>SUMIFS(СВЦЭМ!$D$39:$D$782,СВЦЭМ!$A$39:$A$782,$A27,СВЦЭМ!$B$39:$B$782,S$11)+'СЕТ СН'!$F$11+СВЦЭМ!$D$10+'СЕТ СН'!$F$6-'СЕТ СН'!$F$23</f>
        <v>1940.3078874800001</v>
      </c>
      <c r="T27" s="36">
        <f>SUMIFS(СВЦЭМ!$D$39:$D$782,СВЦЭМ!$A$39:$A$782,$A27,СВЦЭМ!$B$39:$B$782,T$11)+'СЕТ СН'!$F$11+СВЦЭМ!$D$10+'СЕТ СН'!$F$6-'СЕТ СН'!$F$23</f>
        <v>1840.7940487200001</v>
      </c>
      <c r="U27" s="36">
        <f>SUMIFS(СВЦЭМ!$D$39:$D$782,СВЦЭМ!$A$39:$A$782,$A27,СВЦЭМ!$B$39:$B$782,U$11)+'СЕТ СН'!$F$11+СВЦЭМ!$D$10+'СЕТ СН'!$F$6-'СЕТ СН'!$F$23</f>
        <v>1841.4324120599999</v>
      </c>
      <c r="V27" s="36">
        <f>SUMIFS(СВЦЭМ!$D$39:$D$782,СВЦЭМ!$A$39:$A$782,$A27,СВЦЭМ!$B$39:$B$782,V$11)+'СЕТ СН'!$F$11+СВЦЭМ!$D$10+'СЕТ СН'!$F$6-'СЕТ СН'!$F$23</f>
        <v>1870.91839368</v>
      </c>
      <c r="W27" s="36">
        <f>SUMIFS(СВЦЭМ!$D$39:$D$782,СВЦЭМ!$A$39:$A$782,$A27,СВЦЭМ!$B$39:$B$782,W$11)+'СЕТ СН'!$F$11+СВЦЭМ!$D$10+'СЕТ СН'!$F$6-'СЕТ СН'!$F$23</f>
        <v>1894.8835205099999</v>
      </c>
      <c r="X27" s="36">
        <f>SUMIFS(СВЦЭМ!$D$39:$D$782,СВЦЭМ!$A$39:$A$782,$A27,СВЦЭМ!$B$39:$B$782,X$11)+'СЕТ СН'!$F$11+СВЦЭМ!$D$10+'СЕТ СН'!$F$6-'СЕТ СН'!$F$23</f>
        <v>1926.54800372</v>
      </c>
      <c r="Y27" s="36">
        <f>SUMIFS(СВЦЭМ!$D$39:$D$782,СВЦЭМ!$A$39:$A$782,$A27,СВЦЭМ!$B$39:$B$782,Y$11)+'СЕТ СН'!$F$11+СВЦЭМ!$D$10+'СЕТ СН'!$F$6-'СЕТ СН'!$F$23</f>
        <v>1974.8372478200001</v>
      </c>
    </row>
    <row r="28" spans="1:25" ht="15.75" x14ac:dyDescent="0.2">
      <c r="A28" s="35">
        <f t="shared" si="0"/>
        <v>45247</v>
      </c>
      <c r="B28" s="36">
        <f>SUMIFS(СВЦЭМ!$D$39:$D$782,СВЦЭМ!$A$39:$A$782,$A28,СВЦЭМ!$B$39:$B$782,B$11)+'СЕТ СН'!$F$11+СВЦЭМ!$D$10+'СЕТ СН'!$F$6-'СЕТ СН'!$F$23</f>
        <v>2007.9822716599999</v>
      </c>
      <c r="C28" s="36">
        <f>SUMIFS(СВЦЭМ!$D$39:$D$782,СВЦЭМ!$A$39:$A$782,$A28,СВЦЭМ!$B$39:$B$782,C$11)+'СЕТ СН'!$F$11+СВЦЭМ!$D$10+'СЕТ СН'!$F$6-'СЕТ СН'!$F$23</f>
        <v>2058.2132158500003</v>
      </c>
      <c r="D28" s="36">
        <f>SUMIFS(СВЦЭМ!$D$39:$D$782,СВЦЭМ!$A$39:$A$782,$A28,СВЦЭМ!$B$39:$B$782,D$11)+'СЕТ СН'!$F$11+СВЦЭМ!$D$10+'СЕТ СН'!$F$6-'СЕТ СН'!$F$23</f>
        <v>2077.30438314</v>
      </c>
      <c r="E28" s="36">
        <f>SUMIFS(СВЦЭМ!$D$39:$D$782,СВЦЭМ!$A$39:$A$782,$A28,СВЦЭМ!$B$39:$B$782,E$11)+'СЕТ СН'!$F$11+СВЦЭМ!$D$10+'СЕТ СН'!$F$6-'СЕТ СН'!$F$23</f>
        <v>2073.1652052100003</v>
      </c>
      <c r="F28" s="36">
        <f>SUMIFS(СВЦЭМ!$D$39:$D$782,СВЦЭМ!$A$39:$A$782,$A28,СВЦЭМ!$B$39:$B$782,F$11)+'СЕТ СН'!$F$11+СВЦЭМ!$D$10+'СЕТ СН'!$F$6-'СЕТ СН'!$F$23</f>
        <v>2063.48010746</v>
      </c>
      <c r="G28" s="36">
        <f>SUMIFS(СВЦЭМ!$D$39:$D$782,СВЦЭМ!$A$39:$A$782,$A28,СВЦЭМ!$B$39:$B$782,G$11)+'СЕТ СН'!$F$11+СВЦЭМ!$D$10+'СЕТ СН'!$F$6-'СЕТ СН'!$F$23</f>
        <v>2063.958306</v>
      </c>
      <c r="H28" s="36">
        <f>SUMIFS(СВЦЭМ!$D$39:$D$782,СВЦЭМ!$A$39:$A$782,$A28,СВЦЭМ!$B$39:$B$782,H$11)+'СЕТ СН'!$F$11+СВЦЭМ!$D$10+'СЕТ СН'!$F$6-'СЕТ СН'!$F$23</f>
        <v>2012.10492561</v>
      </c>
      <c r="I28" s="36">
        <f>SUMIFS(СВЦЭМ!$D$39:$D$782,СВЦЭМ!$A$39:$A$782,$A28,СВЦЭМ!$B$39:$B$782,I$11)+'СЕТ СН'!$F$11+СВЦЭМ!$D$10+'СЕТ СН'!$F$6-'СЕТ СН'!$F$23</f>
        <v>1926.0374676199999</v>
      </c>
      <c r="J28" s="36">
        <f>SUMIFS(СВЦЭМ!$D$39:$D$782,СВЦЭМ!$A$39:$A$782,$A28,СВЦЭМ!$B$39:$B$782,J$11)+'СЕТ СН'!$F$11+СВЦЭМ!$D$10+'СЕТ СН'!$F$6-'СЕТ СН'!$F$23</f>
        <v>1834.4949119400001</v>
      </c>
      <c r="K28" s="36">
        <f>SUMIFS(СВЦЭМ!$D$39:$D$782,СВЦЭМ!$A$39:$A$782,$A28,СВЦЭМ!$B$39:$B$782,K$11)+'СЕТ СН'!$F$11+СВЦЭМ!$D$10+'СЕТ СН'!$F$6-'СЕТ СН'!$F$23</f>
        <v>1842.18337978</v>
      </c>
      <c r="L28" s="36">
        <f>SUMIFS(СВЦЭМ!$D$39:$D$782,СВЦЭМ!$A$39:$A$782,$A28,СВЦЭМ!$B$39:$B$782,L$11)+'СЕТ СН'!$F$11+СВЦЭМ!$D$10+'СЕТ СН'!$F$6-'СЕТ СН'!$F$23</f>
        <v>1841.24993361</v>
      </c>
      <c r="M28" s="36">
        <f>SUMIFS(СВЦЭМ!$D$39:$D$782,СВЦЭМ!$A$39:$A$782,$A28,СВЦЭМ!$B$39:$B$782,M$11)+'СЕТ СН'!$F$11+СВЦЭМ!$D$10+'СЕТ СН'!$F$6-'СЕТ СН'!$F$23</f>
        <v>1862.7335550600001</v>
      </c>
      <c r="N28" s="36">
        <f>SUMIFS(СВЦЭМ!$D$39:$D$782,СВЦЭМ!$A$39:$A$782,$A28,СВЦЭМ!$B$39:$B$782,N$11)+'СЕТ СН'!$F$11+СВЦЭМ!$D$10+'СЕТ СН'!$F$6-'СЕТ СН'!$F$23</f>
        <v>1882.07754344</v>
      </c>
      <c r="O28" s="36">
        <f>SUMIFS(СВЦЭМ!$D$39:$D$782,СВЦЭМ!$A$39:$A$782,$A28,СВЦЭМ!$B$39:$B$782,O$11)+'СЕТ СН'!$F$11+СВЦЭМ!$D$10+'СЕТ СН'!$F$6-'СЕТ СН'!$F$23</f>
        <v>1924.10131781</v>
      </c>
      <c r="P28" s="36">
        <f>SUMIFS(СВЦЭМ!$D$39:$D$782,СВЦЭМ!$A$39:$A$782,$A28,СВЦЭМ!$B$39:$B$782,P$11)+'СЕТ СН'!$F$11+СВЦЭМ!$D$10+'СЕТ СН'!$F$6-'СЕТ СН'!$F$23</f>
        <v>1983.4536993300001</v>
      </c>
      <c r="Q28" s="36">
        <f>SUMIFS(СВЦЭМ!$D$39:$D$782,СВЦЭМ!$A$39:$A$782,$A28,СВЦЭМ!$B$39:$B$782,Q$11)+'СЕТ СН'!$F$11+СВЦЭМ!$D$10+'СЕТ СН'!$F$6-'СЕТ СН'!$F$23</f>
        <v>1962.9152707000001</v>
      </c>
      <c r="R28" s="36">
        <f>SUMIFS(СВЦЭМ!$D$39:$D$782,СВЦЭМ!$A$39:$A$782,$A28,СВЦЭМ!$B$39:$B$782,R$11)+'СЕТ СН'!$F$11+СВЦЭМ!$D$10+'СЕТ СН'!$F$6-'СЕТ СН'!$F$23</f>
        <v>1970.8045969500001</v>
      </c>
      <c r="S28" s="36">
        <f>SUMIFS(СВЦЭМ!$D$39:$D$782,СВЦЭМ!$A$39:$A$782,$A28,СВЦЭМ!$B$39:$B$782,S$11)+'СЕТ СН'!$F$11+СВЦЭМ!$D$10+'СЕТ СН'!$F$6-'СЕТ СН'!$F$23</f>
        <v>1922.93853646</v>
      </c>
      <c r="T28" s="36">
        <f>SUMIFS(СВЦЭМ!$D$39:$D$782,СВЦЭМ!$A$39:$A$782,$A28,СВЦЭМ!$B$39:$B$782,T$11)+'СЕТ СН'!$F$11+СВЦЭМ!$D$10+'СЕТ СН'!$F$6-'СЕТ СН'!$F$23</f>
        <v>1856.6754708799999</v>
      </c>
      <c r="U28" s="36">
        <f>SUMIFS(СВЦЭМ!$D$39:$D$782,СВЦЭМ!$A$39:$A$782,$A28,СВЦЭМ!$B$39:$B$782,U$11)+'СЕТ СН'!$F$11+СВЦЭМ!$D$10+'СЕТ СН'!$F$6-'СЕТ СН'!$F$23</f>
        <v>1842.0801346800001</v>
      </c>
      <c r="V28" s="36">
        <f>SUMIFS(СВЦЭМ!$D$39:$D$782,СВЦЭМ!$A$39:$A$782,$A28,СВЦЭМ!$B$39:$B$782,V$11)+'СЕТ СН'!$F$11+СВЦЭМ!$D$10+'СЕТ СН'!$F$6-'СЕТ СН'!$F$23</f>
        <v>1909.7676812699999</v>
      </c>
      <c r="W28" s="36">
        <f>SUMIFS(СВЦЭМ!$D$39:$D$782,СВЦЭМ!$A$39:$A$782,$A28,СВЦЭМ!$B$39:$B$782,W$11)+'СЕТ СН'!$F$11+СВЦЭМ!$D$10+'СЕТ СН'!$F$6-'СЕТ СН'!$F$23</f>
        <v>1921.72343944</v>
      </c>
      <c r="X28" s="36">
        <f>SUMIFS(СВЦЭМ!$D$39:$D$782,СВЦЭМ!$A$39:$A$782,$A28,СВЦЭМ!$B$39:$B$782,X$11)+'СЕТ СН'!$F$11+СВЦЭМ!$D$10+'СЕТ СН'!$F$6-'СЕТ СН'!$F$23</f>
        <v>1929.8038193699999</v>
      </c>
      <c r="Y28" s="36">
        <f>SUMIFS(СВЦЭМ!$D$39:$D$782,СВЦЭМ!$A$39:$A$782,$A28,СВЦЭМ!$B$39:$B$782,Y$11)+'СЕТ СН'!$F$11+СВЦЭМ!$D$10+'СЕТ СН'!$F$6-'СЕТ СН'!$F$23</f>
        <v>2016.5272835400001</v>
      </c>
    </row>
    <row r="29" spans="1:25" ht="15.75" x14ac:dyDescent="0.2">
      <c r="A29" s="35">
        <f t="shared" si="0"/>
        <v>45248</v>
      </c>
      <c r="B29" s="36">
        <f>SUMIFS(СВЦЭМ!$D$39:$D$782,СВЦЭМ!$A$39:$A$782,$A29,СВЦЭМ!$B$39:$B$782,B$11)+'СЕТ СН'!$F$11+СВЦЭМ!$D$10+'СЕТ СН'!$F$6-'СЕТ СН'!$F$23</f>
        <v>2014.0201646600001</v>
      </c>
      <c r="C29" s="36">
        <f>SUMIFS(СВЦЭМ!$D$39:$D$782,СВЦЭМ!$A$39:$A$782,$A29,СВЦЭМ!$B$39:$B$782,C$11)+'СЕТ СН'!$F$11+СВЦЭМ!$D$10+'СЕТ СН'!$F$6-'СЕТ СН'!$F$23</f>
        <v>1994.7109507100001</v>
      </c>
      <c r="D29" s="36">
        <f>SUMIFS(СВЦЭМ!$D$39:$D$782,СВЦЭМ!$A$39:$A$782,$A29,СВЦЭМ!$B$39:$B$782,D$11)+'СЕТ СН'!$F$11+СВЦЭМ!$D$10+'СЕТ СН'!$F$6-'СЕТ СН'!$F$23</f>
        <v>2022.6493149800001</v>
      </c>
      <c r="E29" s="36">
        <f>SUMIFS(СВЦЭМ!$D$39:$D$782,СВЦЭМ!$A$39:$A$782,$A29,СВЦЭМ!$B$39:$B$782,E$11)+'СЕТ СН'!$F$11+СВЦЭМ!$D$10+'СЕТ СН'!$F$6-'СЕТ СН'!$F$23</f>
        <v>2030.27796986</v>
      </c>
      <c r="F29" s="36">
        <f>SUMIFS(СВЦЭМ!$D$39:$D$782,СВЦЭМ!$A$39:$A$782,$A29,СВЦЭМ!$B$39:$B$782,F$11)+'СЕТ СН'!$F$11+СВЦЭМ!$D$10+'СЕТ СН'!$F$6-'СЕТ СН'!$F$23</f>
        <v>2033.7301862900001</v>
      </c>
      <c r="G29" s="36">
        <f>SUMIFS(СВЦЭМ!$D$39:$D$782,СВЦЭМ!$A$39:$A$782,$A29,СВЦЭМ!$B$39:$B$782,G$11)+'СЕТ СН'!$F$11+СВЦЭМ!$D$10+'СЕТ СН'!$F$6-'СЕТ СН'!$F$23</f>
        <v>2018.2060890099999</v>
      </c>
      <c r="H29" s="36">
        <f>SUMIFS(СВЦЭМ!$D$39:$D$782,СВЦЭМ!$A$39:$A$782,$A29,СВЦЭМ!$B$39:$B$782,H$11)+'СЕТ СН'!$F$11+СВЦЭМ!$D$10+'СЕТ СН'!$F$6-'СЕТ СН'!$F$23</f>
        <v>2006.8704747100001</v>
      </c>
      <c r="I29" s="36">
        <f>SUMIFS(СВЦЭМ!$D$39:$D$782,СВЦЭМ!$A$39:$A$782,$A29,СВЦЭМ!$B$39:$B$782,I$11)+'СЕТ СН'!$F$11+СВЦЭМ!$D$10+'СЕТ СН'!$F$6-'СЕТ СН'!$F$23</f>
        <v>2043.94812374</v>
      </c>
      <c r="J29" s="36">
        <f>SUMIFS(СВЦЭМ!$D$39:$D$782,СВЦЭМ!$A$39:$A$782,$A29,СВЦЭМ!$B$39:$B$782,J$11)+'СЕТ СН'!$F$11+СВЦЭМ!$D$10+'СЕТ СН'!$F$6-'СЕТ СН'!$F$23</f>
        <v>2013.3282626800001</v>
      </c>
      <c r="K29" s="36">
        <f>SUMIFS(СВЦЭМ!$D$39:$D$782,СВЦЭМ!$A$39:$A$782,$A29,СВЦЭМ!$B$39:$B$782,K$11)+'СЕТ СН'!$F$11+СВЦЭМ!$D$10+'СЕТ СН'!$F$6-'СЕТ СН'!$F$23</f>
        <v>1946.6512112200001</v>
      </c>
      <c r="L29" s="36">
        <f>SUMIFS(СВЦЭМ!$D$39:$D$782,СВЦЭМ!$A$39:$A$782,$A29,СВЦЭМ!$B$39:$B$782,L$11)+'СЕТ СН'!$F$11+СВЦЭМ!$D$10+'СЕТ СН'!$F$6-'СЕТ СН'!$F$23</f>
        <v>1923.96483764</v>
      </c>
      <c r="M29" s="36">
        <f>SUMIFS(СВЦЭМ!$D$39:$D$782,СВЦЭМ!$A$39:$A$782,$A29,СВЦЭМ!$B$39:$B$782,M$11)+'СЕТ СН'!$F$11+СВЦЭМ!$D$10+'СЕТ СН'!$F$6-'СЕТ СН'!$F$23</f>
        <v>1925.4182673600001</v>
      </c>
      <c r="N29" s="36">
        <f>SUMIFS(СВЦЭМ!$D$39:$D$782,СВЦЭМ!$A$39:$A$782,$A29,СВЦЭМ!$B$39:$B$782,N$11)+'СЕТ СН'!$F$11+СВЦЭМ!$D$10+'СЕТ СН'!$F$6-'СЕТ СН'!$F$23</f>
        <v>1910.42793957</v>
      </c>
      <c r="O29" s="36">
        <f>SUMIFS(СВЦЭМ!$D$39:$D$782,СВЦЭМ!$A$39:$A$782,$A29,СВЦЭМ!$B$39:$B$782,O$11)+'СЕТ СН'!$F$11+СВЦЭМ!$D$10+'СЕТ СН'!$F$6-'СЕТ СН'!$F$23</f>
        <v>1927.22532215</v>
      </c>
      <c r="P29" s="36">
        <f>SUMIFS(СВЦЭМ!$D$39:$D$782,СВЦЭМ!$A$39:$A$782,$A29,СВЦЭМ!$B$39:$B$782,P$11)+'СЕТ СН'!$F$11+СВЦЭМ!$D$10+'СЕТ СН'!$F$6-'СЕТ СН'!$F$23</f>
        <v>1970.8365371300001</v>
      </c>
      <c r="Q29" s="36">
        <f>SUMIFS(СВЦЭМ!$D$39:$D$782,СВЦЭМ!$A$39:$A$782,$A29,СВЦЭМ!$B$39:$B$782,Q$11)+'СЕТ СН'!$F$11+СВЦЭМ!$D$10+'СЕТ СН'!$F$6-'СЕТ СН'!$F$23</f>
        <v>1972.15542968</v>
      </c>
      <c r="R29" s="36">
        <f>SUMIFS(СВЦЭМ!$D$39:$D$782,СВЦЭМ!$A$39:$A$782,$A29,СВЦЭМ!$B$39:$B$782,R$11)+'СЕТ СН'!$F$11+СВЦЭМ!$D$10+'СЕТ СН'!$F$6-'СЕТ СН'!$F$23</f>
        <v>1984.4665443900001</v>
      </c>
      <c r="S29" s="36">
        <f>SUMIFS(СВЦЭМ!$D$39:$D$782,СВЦЭМ!$A$39:$A$782,$A29,СВЦЭМ!$B$39:$B$782,S$11)+'СЕТ СН'!$F$11+СВЦЭМ!$D$10+'СЕТ СН'!$F$6-'СЕТ СН'!$F$23</f>
        <v>1956.8340914800001</v>
      </c>
      <c r="T29" s="36">
        <f>SUMIFS(СВЦЭМ!$D$39:$D$782,СВЦЭМ!$A$39:$A$782,$A29,СВЦЭМ!$B$39:$B$782,T$11)+'СЕТ СН'!$F$11+СВЦЭМ!$D$10+'СЕТ СН'!$F$6-'СЕТ СН'!$F$23</f>
        <v>1900.97401848</v>
      </c>
      <c r="U29" s="36">
        <f>SUMIFS(СВЦЭМ!$D$39:$D$782,СВЦЭМ!$A$39:$A$782,$A29,СВЦЭМ!$B$39:$B$782,U$11)+'СЕТ СН'!$F$11+СВЦЭМ!$D$10+'СЕТ СН'!$F$6-'СЕТ СН'!$F$23</f>
        <v>1904.64284032</v>
      </c>
      <c r="V29" s="36">
        <f>SUMIFS(СВЦЭМ!$D$39:$D$782,СВЦЭМ!$A$39:$A$782,$A29,СВЦЭМ!$B$39:$B$782,V$11)+'СЕТ СН'!$F$11+СВЦЭМ!$D$10+'СЕТ СН'!$F$6-'СЕТ СН'!$F$23</f>
        <v>1932.49914156</v>
      </c>
      <c r="W29" s="36">
        <f>SUMIFS(СВЦЭМ!$D$39:$D$782,СВЦЭМ!$A$39:$A$782,$A29,СВЦЭМ!$B$39:$B$782,W$11)+'СЕТ СН'!$F$11+СВЦЭМ!$D$10+'СЕТ СН'!$F$6-'СЕТ СН'!$F$23</f>
        <v>1954.2451982100001</v>
      </c>
      <c r="X29" s="36">
        <f>SUMIFS(СВЦЭМ!$D$39:$D$782,СВЦЭМ!$A$39:$A$782,$A29,СВЦЭМ!$B$39:$B$782,X$11)+'СЕТ СН'!$F$11+СВЦЭМ!$D$10+'СЕТ СН'!$F$6-'СЕТ СН'!$F$23</f>
        <v>1990.5657929000001</v>
      </c>
      <c r="Y29" s="36">
        <f>SUMIFS(СВЦЭМ!$D$39:$D$782,СВЦЭМ!$A$39:$A$782,$A29,СВЦЭМ!$B$39:$B$782,Y$11)+'СЕТ СН'!$F$11+СВЦЭМ!$D$10+'СЕТ СН'!$F$6-'СЕТ СН'!$F$23</f>
        <v>2041.98692145</v>
      </c>
    </row>
    <row r="30" spans="1:25" ht="15.75" x14ac:dyDescent="0.2">
      <c r="A30" s="35">
        <f t="shared" si="0"/>
        <v>45249</v>
      </c>
      <c r="B30" s="36">
        <f>SUMIFS(СВЦЭМ!$D$39:$D$782,СВЦЭМ!$A$39:$A$782,$A30,СВЦЭМ!$B$39:$B$782,B$11)+'СЕТ СН'!$F$11+СВЦЭМ!$D$10+'СЕТ СН'!$F$6-'СЕТ СН'!$F$23</f>
        <v>2068.4123446500003</v>
      </c>
      <c r="C30" s="36">
        <f>SUMIFS(СВЦЭМ!$D$39:$D$782,СВЦЭМ!$A$39:$A$782,$A30,СВЦЭМ!$B$39:$B$782,C$11)+'СЕТ СН'!$F$11+СВЦЭМ!$D$10+'СЕТ СН'!$F$6-'СЕТ СН'!$F$23</f>
        <v>2076.3176784300003</v>
      </c>
      <c r="D30" s="36">
        <f>SUMIFS(СВЦЭМ!$D$39:$D$782,СВЦЭМ!$A$39:$A$782,$A30,СВЦЭМ!$B$39:$B$782,D$11)+'СЕТ СН'!$F$11+СВЦЭМ!$D$10+'СЕТ СН'!$F$6-'СЕТ СН'!$F$23</f>
        <v>2118.7064419900003</v>
      </c>
      <c r="E30" s="36">
        <f>SUMIFS(СВЦЭМ!$D$39:$D$782,СВЦЭМ!$A$39:$A$782,$A30,СВЦЭМ!$B$39:$B$782,E$11)+'СЕТ СН'!$F$11+СВЦЭМ!$D$10+'СЕТ СН'!$F$6-'СЕТ СН'!$F$23</f>
        <v>2125.17473703</v>
      </c>
      <c r="F30" s="36">
        <f>SUMIFS(СВЦЭМ!$D$39:$D$782,СВЦЭМ!$A$39:$A$782,$A30,СВЦЭМ!$B$39:$B$782,F$11)+'СЕТ СН'!$F$11+СВЦЭМ!$D$10+'СЕТ СН'!$F$6-'СЕТ СН'!$F$23</f>
        <v>2116.4618620300002</v>
      </c>
      <c r="G30" s="36">
        <f>SUMIFS(СВЦЭМ!$D$39:$D$782,СВЦЭМ!$A$39:$A$782,$A30,СВЦЭМ!$B$39:$B$782,G$11)+'СЕТ СН'!$F$11+СВЦЭМ!$D$10+'СЕТ СН'!$F$6-'СЕТ СН'!$F$23</f>
        <v>2122.7073758500001</v>
      </c>
      <c r="H30" s="36">
        <f>SUMIFS(СВЦЭМ!$D$39:$D$782,СВЦЭМ!$A$39:$A$782,$A30,СВЦЭМ!$B$39:$B$782,H$11)+'СЕТ СН'!$F$11+СВЦЭМ!$D$10+'СЕТ СН'!$F$6-'СЕТ СН'!$F$23</f>
        <v>2112.4283584600003</v>
      </c>
      <c r="I30" s="36">
        <f>SUMIFS(СВЦЭМ!$D$39:$D$782,СВЦЭМ!$A$39:$A$782,$A30,СВЦЭМ!$B$39:$B$782,I$11)+'СЕТ СН'!$F$11+СВЦЭМ!$D$10+'СЕТ СН'!$F$6-'СЕТ СН'!$F$23</f>
        <v>2104.3987961000003</v>
      </c>
      <c r="J30" s="36">
        <f>SUMIFS(СВЦЭМ!$D$39:$D$782,СВЦЭМ!$A$39:$A$782,$A30,СВЦЭМ!$B$39:$B$782,J$11)+'СЕТ СН'!$F$11+СВЦЭМ!$D$10+'СЕТ СН'!$F$6-'СЕТ СН'!$F$23</f>
        <v>2089.2569214499999</v>
      </c>
      <c r="K30" s="36">
        <f>SUMIFS(СВЦЭМ!$D$39:$D$782,СВЦЭМ!$A$39:$A$782,$A30,СВЦЭМ!$B$39:$B$782,K$11)+'СЕТ СН'!$F$11+СВЦЭМ!$D$10+'СЕТ СН'!$F$6-'СЕТ СН'!$F$23</f>
        <v>2042.4740221</v>
      </c>
      <c r="L30" s="36">
        <f>SUMIFS(СВЦЭМ!$D$39:$D$782,СВЦЭМ!$A$39:$A$782,$A30,СВЦЭМ!$B$39:$B$782,L$11)+'СЕТ СН'!$F$11+СВЦЭМ!$D$10+'СЕТ СН'!$F$6-'СЕТ СН'!$F$23</f>
        <v>2001.18735139</v>
      </c>
      <c r="M30" s="36">
        <f>SUMIFS(СВЦЭМ!$D$39:$D$782,СВЦЭМ!$A$39:$A$782,$A30,СВЦЭМ!$B$39:$B$782,M$11)+'СЕТ СН'!$F$11+СВЦЭМ!$D$10+'СЕТ СН'!$F$6-'СЕТ СН'!$F$23</f>
        <v>1991.6989608900001</v>
      </c>
      <c r="N30" s="36">
        <f>SUMIFS(СВЦЭМ!$D$39:$D$782,СВЦЭМ!$A$39:$A$782,$A30,СВЦЭМ!$B$39:$B$782,N$11)+'СЕТ СН'!$F$11+СВЦЭМ!$D$10+'СЕТ СН'!$F$6-'СЕТ СН'!$F$23</f>
        <v>2007.27191386</v>
      </c>
      <c r="O30" s="36">
        <f>SUMIFS(СВЦЭМ!$D$39:$D$782,СВЦЭМ!$A$39:$A$782,$A30,СВЦЭМ!$B$39:$B$782,O$11)+'СЕТ СН'!$F$11+СВЦЭМ!$D$10+'СЕТ СН'!$F$6-'СЕТ СН'!$F$23</f>
        <v>2046.6224865300001</v>
      </c>
      <c r="P30" s="36">
        <f>SUMIFS(СВЦЭМ!$D$39:$D$782,СВЦЭМ!$A$39:$A$782,$A30,СВЦЭМ!$B$39:$B$782,P$11)+'СЕТ СН'!$F$11+СВЦЭМ!$D$10+'СЕТ СН'!$F$6-'СЕТ СН'!$F$23</f>
        <v>2048.2186334500002</v>
      </c>
      <c r="Q30" s="36">
        <f>SUMIFS(СВЦЭМ!$D$39:$D$782,СВЦЭМ!$A$39:$A$782,$A30,СВЦЭМ!$B$39:$B$782,Q$11)+'СЕТ СН'!$F$11+СВЦЭМ!$D$10+'СЕТ СН'!$F$6-'СЕТ СН'!$F$23</f>
        <v>2063.0701347500003</v>
      </c>
      <c r="R30" s="36">
        <f>SUMIFS(СВЦЭМ!$D$39:$D$782,СВЦЭМ!$A$39:$A$782,$A30,СВЦЭМ!$B$39:$B$782,R$11)+'СЕТ СН'!$F$11+СВЦЭМ!$D$10+'СЕТ СН'!$F$6-'СЕТ СН'!$F$23</f>
        <v>2044.36569629</v>
      </c>
      <c r="S30" s="36">
        <f>SUMIFS(СВЦЭМ!$D$39:$D$782,СВЦЭМ!$A$39:$A$782,$A30,СВЦЭМ!$B$39:$B$782,S$11)+'СЕТ СН'!$F$11+СВЦЭМ!$D$10+'СЕТ СН'!$F$6-'СЕТ СН'!$F$23</f>
        <v>2022.8697354999999</v>
      </c>
      <c r="T30" s="36">
        <f>SUMIFS(СВЦЭМ!$D$39:$D$782,СВЦЭМ!$A$39:$A$782,$A30,СВЦЭМ!$B$39:$B$782,T$11)+'СЕТ СН'!$F$11+СВЦЭМ!$D$10+'СЕТ СН'!$F$6-'СЕТ СН'!$F$23</f>
        <v>1967.7416030900001</v>
      </c>
      <c r="U30" s="36">
        <f>SUMIFS(СВЦЭМ!$D$39:$D$782,СВЦЭМ!$A$39:$A$782,$A30,СВЦЭМ!$B$39:$B$782,U$11)+'СЕТ СН'!$F$11+СВЦЭМ!$D$10+'СЕТ СН'!$F$6-'СЕТ СН'!$F$23</f>
        <v>1969.3874463899999</v>
      </c>
      <c r="V30" s="36">
        <f>SUMIFS(СВЦЭМ!$D$39:$D$782,СВЦЭМ!$A$39:$A$782,$A30,СВЦЭМ!$B$39:$B$782,V$11)+'СЕТ СН'!$F$11+СВЦЭМ!$D$10+'СЕТ СН'!$F$6-'СЕТ СН'!$F$23</f>
        <v>2004.27763914</v>
      </c>
      <c r="W30" s="36">
        <f>SUMIFS(СВЦЭМ!$D$39:$D$782,СВЦЭМ!$A$39:$A$782,$A30,СВЦЭМ!$B$39:$B$782,W$11)+'СЕТ СН'!$F$11+СВЦЭМ!$D$10+'СЕТ СН'!$F$6-'СЕТ СН'!$F$23</f>
        <v>2021.92590191</v>
      </c>
      <c r="X30" s="36">
        <f>SUMIFS(СВЦЭМ!$D$39:$D$782,СВЦЭМ!$A$39:$A$782,$A30,СВЦЭМ!$B$39:$B$782,X$11)+'СЕТ СН'!$F$11+СВЦЭМ!$D$10+'СЕТ СН'!$F$6-'СЕТ СН'!$F$23</f>
        <v>2067.6606728300003</v>
      </c>
      <c r="Y30" s="36">
        <f>SUMIFS(СВЦЭМ!$D$39:$D$782,СВЦЭМ!$A$39:$A$782,$A30,СВЦЭМ!$B$39:$B$782,Y$11)+'СЕТ СН'!$F$11+СВЦЭМ!$D$10+'СЕТ СН'!$F$6-'СЕТ СН'!$F$23</f>
        <v>2108.7847089400002</v>
      </c>
    </row>
    <row r="31" spans="1:25" ht="15.75" x14ac:dyDescent="0.2">
      <c r="A31" s="35">
        <f t="shared" si="0"/>
        <v>45250</v>
      </c>
      <c r="B31" s="36">
        <f>SUMIFS(СВЦЭМ!$D$39:$D$782,СВЦЭМ!$A$39:$A$782,$A31,СВЦЭМ!$B$39:$B$782,B$11)+'СЕТ СН'!$F$11+СВЦЭМ!$D$10+'СЕТ СН'!$F$6-'СЕТ СН'!$F$23</f>
        <v>2055.1012128400002</v>
      </c>
      <c r="C31" s="36">
        <f>SUMIFS(СВЦЭМ!$D$39:$D$782,СВЦЭМ!$A$39:$A$782,$A31,СВЦЭМ!$B$39:$B$782,C$11)+'СЕТ СН'!$F$11+СВЦЭМ!$D$10+'СЕТ СН'!$F$6-'СЕТ СН'!$F$23</f>
        <v>2096.93601326</v>
      </c>
      <c r="D31" s="36">
        <f>SUMIFS(СВЦЭМ!$D$39:$D$782,СВЦЭМ!$A$39:$A$782,$A31,СВЦЭМ!$B$39:$B$782,D$11)+'СЕТ СН'!$F$11+СВЦЭМ!$D$10+'СЕТ СН'!$F$6-'СЕТ СН'!$F$23</f>
        <v>2155.86846513</v>
      </c>
      <c r="E31" s="36">
        <f>SUMIFS(СВЦЭМ!$D$39:$D$782,СВЦЭМ!$A$39:$A$782,$A31,СВЦЭМ!$B$39:$B$782,E$11)+'СЕТ СН'!$F$11+СВЦЭМ!$D$10+'СЕТ СН'!$F$6-'СЕТ СН'!$F$23</f>
        <v>2136.7964270499997</v>
      </c>
      <c r="F31" s="36">
        <f>SUMIFS(СВЦЭМ!$D$39:$D$782,СВЦЭМ!$A$39:$A$782,$A31,СВЦЭМ!$B$39:$B$782,F$11)+'СЕТ СН'!$F$11+СВЦЭМ!$D$10+'СЕТ СН'!$F$6-'СЕТ СН'!$F$23</f>
        <v>2130.2444201999997</v>
      </c>
      <c r="G31" s="36">
        <f>SUMIFS(СВЦЭМ!$D$39:$D$782,СВЦЭМ!$A$39:$A$782,$A31,СВЦЭМ!$B$39:$B$782,G$11)+'СЕТ СН'!$F$11+СВЦЭМ!$D$10+'СЕТ СН'!$F$6-'СЕТ СН'!$F$23</f>
        <v>2136.0606572299998</v>
      </c>
      <c r="H31" s="36">
        <f>SUMIFS(СВЦЭМ!$D$39:$D$782,СВЦЭМ!$A$39:$A$782,$A31,СВЦЭМ!$B$39:$B$782,H$11)+'СЕТ СН'!$F$11+СВЦЭМ!$D$10+'СЕТ СН'!$F$6-'СЕТ СН'!$F$23</f>
        <v>2089.21305295</v>
      </c>
      <c r="I31" s="36">
        <f>SUMIFS(СВЦЭМ!$D$39:$D$782,СВЦЭМ!$A$39:$A$782,$A31,СВЦЭМ!$B$39:$B$782,I$11)+'СЕТ СН'!$F$11+СВЦЭМ!$D$10+'СЕТ СН'!$F$6-'СЕТ СН'!$F$23</f>
        <v>2044.1621898600001</v>
      </c>
      <c r="J31" s="36">
        <f>SUMIFS(СВЦЭМ!$D$39:$D$782,СВЦЭМ!$A$39:$A$782,$A31,СВЦЭМ!$B$39:$B$782,J$11)+'СЕТ СН'!$F$11+СВЦЭМ!$D$10+'СЕТ СН'!$F$6-'СЕТ СН'!$F$23</f>
        <v>2023.70239425</v>
      </c>
      <c r="K31" s="36">
        <f>SUMIFS(СВЦЭМ!$D$39:$D$782,СВЦЭМ!$A$39:$A$782,$A31,СВЦЭМ!$B$39:$B$782,K$11)+'СЕТ СН'!$F$11+СВЦЭМ!$D$10+'СЕТ СН'!$F$6-'СЕТ СН'!$F$23</f>
        <v>1972.08489547</v>
      </c>
      <c r="L31" s="36">
        <f>SUMIFS(СВЦЭМ!$D$39:$D$782,СВЦЭМ!$A$39:$A$782,$A31,СВЦЭМ!$B$39:$B$782,L$11)+'СЕТ СН'!$F$11+СВЦЭМ!$D$10+'СЕТ СН'!$F$6-'СЕТ СН'!$F$23</f>
        <v>2001.0990302</v>
      </c>
      <c r="M31" s="36">
        <f>SUMIFS(СВЦЭМ!$D$39:$D$782,СВЦЭМ!$A$39:$A$782,$A31,СВЦЭМ!$B$39:$B$782,M$11)+'СЕТ СН'!$F$11+СВЦЭМ!$D$10+'СЕТ СН'!$F$6-'СЕТ СН'!$F$23</f>
        <v>2022.8156928400001</v>
      </c>
      <c r="N31" s="36">
        <f>SUMIFS(СВЦЭМ!$D$39:$D$782,СВЦЭМ!$A$39:$A$782,$A31,СВЦЭМ!$B$39:$B$782,N$11)+'СЕТ СН'!$F$11+СВЦЭМ!$D$10+'СЕТ СН'!$F$6-'СЕТ СН'!$F$23</f>
        <v>2032.6855667300001</v>
      </c>
      <c r="O31" s="36">
        <f>SUMIFS(СВЦЭМ!$D$39:$D$782,СВЦЭМ!$A$39:$A$782,$A31,СВЦЭМ!$B$39:$B$782,O$11)+'СЕТ СН'!$F$11+СВЦЭМ!$D$10+'СЕТ СН'!$F$6-'СЕТ СН'!$F$23</f>
        <v>2056.8196006400003</v>
      </c>
      <c r="P31" s="36">
        <f>SUMIFS(СВЦЭМ!$D$39:$D$782,СВЦЭМ!$A$39:$A$782,$A31,СВЦЭМ!$B$39:$B$782,P$11)+'СЕТ СН'!$F$11+СВЦЭМ!$D$10+'СЕТ СН'!$F$6-'СЕТ СН'!$F$23</f>
        <v>2068.6455182700001</v>
      </c>
      <c r="Q31" s="36">
        <f>SUMIFS(СВЦЭМ!$D$39:$D$782,СВЦЭМ!$A$39:$A$782,$A31,СВЦЭМ!$B$39:$B$782,Q$11)+'СЕТ СН'!$F$11+СВЦЭМ!$D$10+'СЕТ СН'!$F$6-'СЕТ СН'!$F$23</f>
        <v>2070.7750284200001</v>
      </c>
      <c r="R31" s="36">
        <f>SUMIFS(СВЦЭМ!$D$39:$D$782,СВЦЭМ!$A$39:$A$782,$A31,СВЦЭМ!$B$39:$B$782,R$11)+'СЕТ СН'!$F$11+СВЦЭМ!$D$10+'СЕТ СН'!$F$6-'СЕТ СН'!$F$23</f>
        <v>2063.39992484</v>
      </c>
      <c r="S31" s="36">
        <f>SUMIFS(СВЦЭМ!$D$39:$D$782,СВЦЭМ!$A$39:$A$782,$A31,СВЦЭМ!$B$39:$B$782,S$11)+'СЕТ СН'!$F$11+СВЦЭМ!$D$10+'СЕТ СН'!$F$6-'СЕТ СН'!$F$23</f>
        <v>2023.89967426</v>
      </c>
      <c r="T31" s="36">
        <f>SUMIFS(СВЦЭМ!$D$39:$D$782,СВЦЭМ!$A$39:$A$782,$A31,СВЦЭМ!$B$39:$B$782,T$11)+'СЕТ СН'!$F$11+СВЦЭМ!$D$10+'СЕТ СН'!$F$6-'СЕТ СН'!$F$23</f>
        <v>1945.06608968</v>
      </c>
      <c r="U31" s="36">
        <f>SUMIFS(СВЦЭМ!$D$39:$D$782,СВЦЭМ!$A$39:$A$782,$A31,СВЦЭМ!$B$39:$B$782,U$11)+'СЕТ СН'!$F$11+СВЦЭМ!$D$10+'СЕТ СН'!$F$6-'СЕТ СН'!$F$23</f>
        <v>1951.5186884100001</v>
      </c>
      <c r="V31" s="36">
        <f>SUMIFS(СВЦЭМ!$D$39:$D$782,СВЦЭМ!$A$39:$A$782,$A31,СВЦЭМ!$B$39:$B$782,V$11)+'СЕТ СН'!$F$11+СВЦЭМ!$D$10+'СЕТ СН'!$F$6-'СЕТ СН'!$F$23</f>
        <v>1978.7875613200001</v>
      </c>
      <c r="W31" s="36">
        <f>SUMIFS(СВЦЭМ!$D$39:$D$782,СВЦЭМ!$A$39:$A$782,$A31,СВЦЭМ!$B$39:$B$782,W$11)+'СЕТ СН'!$F$11+СВЦЭМ!$D$10+'СЕТ СН'!$F$6-'СЕТ СН'!$F$23</f>
        <v>1991.22473487</v>
      </c>
      <c r="X31" s="36">
        <f>SUMIFS(СВЦЭМ!$D$39:$D$782,СВЦЭМ!$A$39:$A$782,$A31,СВЦЭМ!$B$39:$B$782,X$11)+'СЕТ СН'!$F$11+СВЦЭМ!$D$10+'СЕТ СН'!$F$6-'СЕТ СН'!$F$23</f>
        <v>2020.3146517100001</v>
      </c>
      <c r="Y31" s="36">
        <f>SUMIFS(СВЦЭМ!$D$39:$D$782,СВЦЭМ!$A$39:$A$782,$A31,СВЦЭМ!$B$39:$B$782,Y$11)+'СЕТ СН'!$F$11+СВЦЭМ!$D$10+'СЕТ СН'!$F$6-'СЕТ СН'!$F$23</f>
        <v>2065.1634383700002</v>
      </c>
    </row>
    <row r="32" spans="1:25" ht="15.75" x14ac:dyDescent="0.2">
      <c r="A32" s="35">
        <f t="shared" si="0"/>
        <v>45251</v>
      </c>
      <c r="B32" s="36">
        <f>SUMIFS(СВЦЭМ!$D$39:$D$782,СВЦЭМ!$A$39:$A$782,$A32,СВЦЭМ!$B$39:$B$782,B$11)+'СЕТ СН'!$F$11+СВЦЭМ!$D$10+'СЕТ СН'!$F$6-'СЕТ СН'!$F$23</f>
        <v>2026.1049399200001</v>
      </c>
      <c r="C32" s="36">
        <f>SUMIFS(СВЦЭМ!$D$39:$D$782,СВЦЭМ!$A$39:$A$782,$A32,СВЦЭМ!$B$39:$B$782,C$11)+'СЕТ СН'!$F$11+СВЦЭМ!$D$10+'СЕТ СН'!$F$6-'СЕТ СН'!$F$23</f>
        <v>2064.5048980000001</v>
      </c>
      <c r="D32" s="36">
        <f>SUMIFS(СВЦЭМ!$D$39:$D$782,СВЦЭМ!$A$39:$A$782,$A32,СВЦЭМ!$B$39:$B$782,D$11)+'СЕТ СН'!$F$11+СВЦЭМ!$D$10+'СЕТ СН'!$F$6-'СЕТ СН'!$F$23</f>
        <v>2095.7800264800003</v>
      </c>
      <c r="E32" s="36">
        <f>SUMIFS(СВЦЭМ!$D$39:$D$782,СВЦЭМ!$A$39:$A$782,$A32,СВЦЭМ!$B$39:$B$782,E$11)+'СЕТ СН'!$F$11+СВЦЭМ!$D$10+'СЕТ СН'!$F$6-'СЕТ СН'!$F$23</f>
        <v>2078.0482187500002</v>
      </c>
      <c r="F32" s="36">
        <f>SUMIFS(СВЦЭМ!$D$39:$D$782,СВЦЭМ!$A$39:$A$782,$A32,СВЦЭМ!$B$39:$B$782,F$11)+'СЕТ СН'!$F$11+СВЦЭМ!$D$10+'СЕТ СН'!$F$6-'СЕТ СН'!$F$23</f>
        <v>2057.1788314300002</v>
      </c>
      <c r="G32" s="36">
        <f>SUMIFS(СВЦЭМ!$D$39:$D$782,СВЦЭМ!$A$39:$A$782,$A32,СВЦЭМ!$B$39:$B$782,G$11)+'СЕТ СН'!$F$11+СВЦЭМ!$D$10+'СЕТ СН'!$F$6-'СЕТ СН'!$F$23</f>
        <v>2050.0200630600002</v>
      </c>
      <c r="H32" s="36">
        <f>SUMIFS(СВЦЭМ!$D$39:$D$782,СВЦЭМ!$A$39:$A$782,$A32,СВЦЭМ!$B$39:$B$782,H$11)+'СЕТ СН'!$F$11+СВЦЭМ!$D$10+'СЕТ СН'!$F$6-'СЕТ СН'!$F$23</f>
        <v>2042.7469057200001</v>
      </c>
      <c r="I32" s="36">
        <f>SUMIFS(СВЦЭМ!$D$39:$D$782,СВЦЭМ!$A$39:$A$782,$A32,СВЦЭМ!$B$39:$B$782,I$11)+'СЕТ СН'!$F$11+СВЦЭМ!$D$10+'СЕТ СН'!$F$6-'СЕТ СН'!$F$23</f>
        <v>2033.8428707099999</v>
      </c>
      <c r="J32" s="36">
        <f>SUMIFS(СВЦЭМ!$D$39:$D$782,СВЦЭМ!$A$39:$A$782,$A32,СВЦЭМ!$B$39:$B$782,J$11)+'СЕТ СН'!$F$11+СВЦЭМ!$D$10+'СЕТ СН'!$F$6-'СЕТ СН'!$F$23</f>
        <v>1985.9467340000001</v>
      </c>
      <c r="K32" s="36">
        <f>SUMIFS(СВЦЭМ!$D$39:$D$782,СВЦЭМ!$A$39:$A$782,$A32,СВЦЭМ!$B$39:$B$782,K$11)+'СЕТ СН'!$F$11+СВЦЭМ!$D$10+'СЕТ СН'!$F$6-'СЕТ СН'!$F$23</f>
        <v>1987.2938488899999</v>
      </c>
      <c r="L32" s="36">
        <f>SUMIFS(СВЦЭМ!$D$39:$D$782,СВЦЭМ!$A$39:$A$782,$A32,СВЦЭМ!$B$39:$B$782,L$11)+'СЕТ СН'!$F$11+СВЦЭМ!$D$10+'СЕТ СН'!$F$6-'СЕТ СН'!$F$23</f>
        <v>2032.9664735000001</v>
      </c>
      <c r="M32" s="36">
        <f>SUMIFS(СВЦЭМ!$D$39:$D$782,СВЦЭМ!$A$39:$A$782,$A32,СВЦЭМ!$B$39:$B$782,M$11)+'СЕТ СН'!$F$11+СВЦЭМ!$D$10+'СЕТ СН'!$F$6-'СЕТ СН'!$F$23</f>
        <v>2059.7037828299999</v>
      </c>
      <c r="N32" s="36">
        <f>SUMIFS(СВЦЭМ!$D$39:$D$782,СВЦЭМ!$A$39:$A$782,$A32,СВЦЭМ!$B$39:$B$782,N$11)+'СЕТ СН'!$F$11+СВЦЭМ!$D$10+'СЕТ СН'!$F$6-'СЕТ СН'!$F$23</f>
        <v>2042.56706132</v>
      </c>
      <c r="O32" s="36">
        <f>SUMIFS(СВЦЭМ!$D$39:$D$782,СВЦЭМ!$A$39:$A$782,$A32,СВЦЭМ!$B$39:$B$782,O$11)+'СЕТ СН'!$F$11+СВЦЭМ!$D$10+'СЕТ СН'!$F$6-'СЕТ СН'!$F$23</f>
        <v>2028.91513833</v>
      </c>
      <c r="P32" s="36">
        <f>SUMIFS(СВЦЭМ!$D$39:$D$782,СВЦЭМ!$A$39:$A$782,$A32,СВЦЭМ!$B$39:$B$782,P$11)+'СЕТ СН'!$F$11+СВЦЭМ!$D$10+'СЕТ СН'!$F$6-'СЕТ СН'!$F$23</f>
        <v>2029.8274540499999</v>
      </c>
      <c r="Q32" s="36">
        <f>SUMIFS(СВЦЭМ!$D$39:$D$782,СВЦЭМ!$A$39:$A$782,$A32,СВЦЭМ!$B$39:$B$782,Q$11)+'СЕТ СН'!$F$11+СВЦЭМ!$D$10+'СЕТ СН'!$F$6-'СЕТ СН'!$F$23</f>
        <v>2032.76288039</v>
      </c>
      <c r="R32" s="36">
        <f>SUMIFS(СВЦЭМ!$D$39:$D$782,СВЦЭМ!$A$39:$A$782,$A32,СВЦЭМ!$B$39:$B$782,R$11)+'СЕТ СН'!$F$11+СВЦЭМ!$D$10+'СЕТ СН'!$F$6-'СЕТ СН'!$F$23</f>
        <v>2024.7664149500001</v>
      </c>
      <c r="S32" s="36">
        <f>SUMIFS(СВЦЭМ!$D$39:$D$782,СВЦЭМ!$A$39:$A$782,$A32,СВЦЭМ!$B$39:$B$782,S$11)+'СЕТ СН'!$F$11+СВЦЭМ!$D$10+'СЕТ СН'!$F$6-'СЕТ СН'!$F$23</f>
        <v>2007.9225058100001</v>
      </c>
      <c r="T32" s="36">
        <f>SUMIFS(СВЦЭМ!$D$39:$D$782,СВЦЭМ!$A$39:$A$782,$A32,СВЦЭМ!$B$39:$B$782,T$11)+'СЕТ СН'!$F$11+СВЦЭМ!$D$10+'СЕТ СН'!$F$6-'СЕТ СН'!$F$23</f>
        <v>1954.3535542899999</v>
      </c>
      <c r="U32" s="36">
        <f>SUMIFS(СВЦЭМ!$D$39:$D$782,СВЦЭМ!$A$39:$A$782,$A32,СВЦЭМ!$B$39:$B$782,U$11)+'СЕТ СН'!$F$11+СВЦЭМ!$D$10+'СЕТ СН'!$F$6-'СЕТ СН'!$F$23</f>
        <v>1931.77110404</v>
      </c>
      <c r="V32" s="36">
        <f>SUMIFS(СВЦЭМ!$D$39:$D$782,СВЦЭМ!$A$39:$A$782,$A32,СВЦЭМ!$B$39:$B$782,V$11)+'СЕТ СН'!$F$11+СВЦЭМ!$D$10+'СЕТ СН'!$F$6-'СЕТ СН'!$F$23</f>
        <v>1939.3478480599999</v>
      </c>
      <c r="W32" s="36">
        <f>SUMIFS(СВЦЭМ!$D$39:$D$782,СВЦЭМ!$A$39:$A$782,$A32,СВЦЭМ!$B$39:$B$782,W$11)+'СЕТ СН'!$F$11+СВЦЭМ!$D$10+'СЕТ СН'!$F$6-'СЕТ СН'!$F$23</f>
        <v>1950.54511293</v>
      </c>
      <c r="X32" s="36">
        <f>SUMIFS(СВЦЭМ!$D$39:$D$782,СВЦЭМ!$A$39:$A$782,$A32,СВЦЭМ!$B$39:$B$782,X$11)+'СЕТ СН'!$F$11+СВЦЭМ!$D$10+'СЕТ СН'!$F$6-'СЕТ СН'!$F$23</f>
        <v>1980.34384312</v>
      </c>
      <c r="Y32" s="36">
        <f>SUMIFS(СВЦЭМ!$D$39:$D$782,СВЦЭМ!$A$39:$A$782,$A32,СВЦЭМ!$B$39:$B$782,Y$11)+'СЕТ СН'!$F$11+СВЦЭМ!$D$10+'СЕТ СН'!$F$6-'СЕТ СН'!$F$23</f>
        <v>2006.48527414</v>
      </c>
    </row>
    <row r="33" spans="1:27" ht="15.75" x14ac:dyDescent="0.2">
      <c r="A33" s="35">
        <f t="shared" si="0"/>
        <v>45252</v>
      </c>
      <c r="B33" s="36">
        <f>SUMIFS(СВЦЭМ!$D$39:$D$782,СВЦЭМ!$A$39:$A$782,$A33,СВЦЭМ!$B$39:$B$782,B$11)+'СЕТ СН'!$F$11+СВЦЭМ!$D$10+'СЕТ СН'!$F$6-'СЕТ СН'!$F$23</f>
        <v>1919.4416128</v>
      </c>
      <c r="C33" s="36">
        <f>SUMIFS(СВЦЭМ!$D$39:$D$782,СВЦЭМ!$A$39:$A$782,$A33,СВЦЭМ!$B$39:$B$782,C$11)+'СЕТ СН'!$F$11+СВЦЭМ!$D$10+'СЕТ СН'!$F$6-'СЕТ СН'!$F$23</f>
        <v>1965.60039914</v>
      </c>
      <c r="D33" s="36">
        <f>SUMIFS(СВЦЭМ!$D$39:$D$782,СВЦЭМ!$A$39:$A$782,$A33,СВЦЭМ!$B$39:$B$782,D$11)+'СЕТ СН'!$F$11+СВЦЭМ!$D$10+'СЕТ СН'!$F$6-'СЕТ СН'!$F$23</f>
        <v>2021.5128642699999</v>
      </c>
      <c r="E33" s="36">
        <f>SUMIFS(СВЦЭМ!$D$39:$D$782,СВЦЭМ!$A$39:$A$782,$A33,СВЦЭМ!$B$39:$B$782,E$11)+'СЕТ СН'!$F$11+СВЦЭМ!$D$10+'СЕТ СН'!$F$6-'СЕТ СН'!$F$23</f>
        <v>2024.2307752900001</v>
      </c>
      <c r="F33" s="36">
        <f>SUMIFS(СВЦЭМ!$D$39:$D$782,СВЦЭМ!$A$39:$A$782,$A33,СВЦЭМ!$B$39:$B$782,F$11)+'СЕТ СН'!$F$11+СВЦЭМ!$D$10+'СЕТ СН'!$F$6-'СЕТ СН'!$F$23</f>
        <v>2017.1169603200001</v>
      </c>
      <c r="G33" s="36">
        <f>SUMIFS(СВЦЭМ!$D$39:$D$782,СВЦЭМ!$A$39:$A$782,$A33,СВЦЭМ!$B$39:$B$782,G$11)+'СЕТ СН'!$F$11+СВЦЭМ!$D$10+'СЕТ СН'!$F$6-'СЕТ СН'!$F$23</f>
        <v>2007.8712768600001</v>
      </c>
      <c r="H33" s="36">
        <f>SUMIFS(СВЦЭМ!$D$39:$D$782,СВЦЭМ!$A$39:$A$782,$A33,СВЦЭМ!$B$39:$B$782,H$11)+'СЕТ СН'!$F$11+СВЦЭМ!$D$10+'СЕТ СН'!$F$6-'СЕТ СН'!$F$23</f>
        <v>1968.29576135</v>
      </c>
      <c r="I33" s="36">
        <f>SUMIFS(СВЦЭМ!$D$39:$D$782,СВЦЭМ!$A$39:$A$782,$A33,СВЦЭМ!$B$39:$B$782,I$11)+'СЕТ СН'!$F$11+СВЦЭМ!$D$10+'СЕТ СН'!$F$6-'СЕТ СН'!$F$23</f>
        <v>1899.81116623</v>
      </c>
      <c r="J33" s="36">
        <f>SUMIFS(СВЦЭМ!$D$39:$D$782,СВЦЭМ!$A$39:$A$782,$A33,СВЦЭМ!$B$39:$B$782,J$11)+'СЕТ СН'!$F$11+СВЦЭМ!$D$10+'СЕТ СН'!$F$6-'СЕТ СН'!$F$23</f>
        <v>1866.2541837000001</v>
      </c>
      <c r="K33" s="36">
        <f>SUMIFS(СВЦЭМ!$D$39:$D$782,СВЦЭМ!$A$39:$A$782,$A33,СВЦЭМ!$B$39:$B$782,K$11)+'СЕТ СН'!$F$11+СВЦЭМ!$D$10+'СЕТ СН'!$F$6-'СЕТ СН'!$F$23</f>
        <v>1878.82787487</v>
      </c>
      <c r="L33" s="36">
        <f>SUMIFS(СВЦЭМ!$D$39:$D$782,СВЦЭМ!$A$39:$A$782,$A33,СВЦЭМ!$B$39:$B$782,L$11)+'СЕТ СН'!$F$11+СВЦЭМ!$D$10+'СЕТ СН'!$F$6-'СЕТ СН'!$F$23</f>
        <v>1896.2217472100001</v>
      </c>
      <c r="M33" s="36">
        <f>SUMIFS(СВЦЭМ!$D$39:$D$782,СВЦЭМ!$A$39:$A$782,$A33,СВЦЭМ!$B$39:$B$782,M$11)+'СЕТ СН'!$F$11+СВЦЭМ!$D$10+'СЕТ СН'!$F$6-'СЕТ СН'!$F$23</f>
        <v>1977.6936025499999</v>
      </c>
      <c r="N33" s="36">
        <f>SUMIFS(СВЦЭМ!$D$39:$D$782,СВЦЭМ!$A$39:$A$782,$A33,СВЦЭМ!$B$39:$B$782,N$11)+'СЕТ СН'!$F$11+СВЦЭМ!$D$10+'СЕТ СН'!$F$6-'СЕТ СН'!$F$23</f>
        <v>1986.40647511</v>
      </c>
      <c r="O33" s="36">
        <f>SUMIFS(СВЦЭМ!$D$39:$D$782,СВЦЭМ!$A$39:$A$782,$A33,СВЦЭМ!$B$39:$B$782,O$11)+'СЕТ СН'!$F$11+СВЦЭМ!$D$10+'СЕТ СН'!$F$6-'СЕТ СН'!$F$23</f>
        <v>2000.70498748</v>
      </c>
      <c r="P33" s="36">
        <f>SUMIFS(СВЦЭМ!$D$39:$D$782,СВЦЭМ!$A$39:$A$782,$A33,СВЦЭМ!$B$39:$B$782,P$11)+'СЕТ СН'!$F$11+СВЦЭМ!$D$10+'СЕТ СН'!$F$6-'СЕТ СН'!$F$23</f>
        <v>2016.65388248</v>
      </c>
      <c r="Q33" s="36">
        <f>SUMIFS(СВЦЭМ!$D$39:$D$782,СВЦЭМ!$A$39:$A$782,$A33,СВЦЭМ!$B$39:$B$782,Q$11)+'СЕТ СН'!$F$11+СВЦЭМ!$D$10+'СЕТ СН'!$F$6-'СЕТ СН'!$F$23</f>
        <v>2029.3340359900001</v>
      </c>
      <c r="R33" s="36">
        <f>SUMIFS(СВЦЭМ!$D$39:$D$782,СВЦЭМ!$A$39:$A$782,$A33,СВЦЭМ!$B$39:$B$782,R$11)+'СЕТ СН'!$F$11+СВЦЭМ!$D$10+'СЕТ СН'!$F$6-'СЕТ СН'!$F$23</f>
        <v>2021.5916775400001</v>
      </c>
      <c r="S33" s="36">
        <f>SUMIFS(СВЦЭМ!$D$39:$D$782,СВЦЭМ!$A$39:$A$782,$A33,СВЦЭМ!$B$39:$B$782,S$11)+'СЕТ СН'!$F$11+СВЦЭМ!$D$10+'СЕТ СН'!$F$6-'СЕТ СН'!$F$23</f>
        <v>1985.3144608800001</v>
      </c>
      <c r="T33" s="36">
        <f>SUMIFS(СВЦЭМ!$D$39:$D$782,СВЦЭМ!$A$39:$A$782,$A33,СВЦЭМ!$B$39:$B$782,T$11)+'СЕТ СН'!$F$11+СВЦЭМ!$D$10+'СЕТ СН'!$F$6-'СЕТ СН'!$F$23</f>
        <v>1912.0714080600001</v>
      </c>
      <c r="U33" s="36">
        <f>SUMIFS(СВЦЭМ!$D$39:$D$782,СВЦЭМ!$A$39:$A$782,$A33,СВЦЭМ!$B$39:$B$782,U$11)+'СЕТ СН'!$F$11+СВЦЭМ!$D$10+'СЕТ СН'!$F$6-'СЕТ СН'!$F$23</f>
        <v>1879.50502622</v>
      </c>
      <c r="V33" s="36">
        <f>SUMIFS(СВЦЭМ!$D$39:$D$782,СВЦЭМ!$A$39:$A$782,$A33,СВЦЭМ!$B$39:$B$782,V$11)+'СЕТ СН'!$F$11+СВЦЭМ!$D$10+'СЕТ СН'!$F$6-'СЕТ СН'!$F$23</f>
        <v>1859.8665865400001</v>
      </c>
      <c r="W33" s="36">
        <f>SUMIFS(СВЦЭМ!$D$39:$D$782,СВЦЭМ!$A$39:$A$782,$A33,СВЦЭМ!$B$39:$B$782,W$11)+'СЕТ СН'!$F$11+СВЦЭМ!$D$10+'СЕТ СН'!$F$6-'СЕТ СН'!$F$23</f>
        <v>1829.9693499499999</v>
      </c>
      <c r="X33" s="36">
        <f>SUMIFS(СВЦЭМ!$D$39:$D$782,СВЦЭМ!$A$39:$A$782,$A33,СВЦЭМ!$B$39:$B$782,X$11)+'СЕТ СН'!$F$11+СВЦЭМ!$D$10+'СЕТ СН'!$F$6-'СЕТ СН'!$F$23</f>
        <v>1857.3184827</v>
      </c>
      <c r="Y33" s="36">
        <f>SUMIFS(СВЦЭМ!$D$39:$D$782,СВЦЭМ!$A$39:$A$782,$A33,СВЦЭМ!$B$39:$B$782,Y$11)+'СЕТ СН'!$F$11+СВЦЭМ!$D$10+'СЕТ СН'!$F$6-'СЕТ СН'!$F$23</f>
        <v>1917.0582675800001</v>
      </c>
    </row>
    <row r="34" spans="1:27" ht="15.75" x14ac:dyDescent="0.2">
      <c r="A34" s="35">
        <f t="shared" si="0"/>
        <v>45253</v>
      </c>
      <c r="B34" s="36">
        <f>SUMIFS(СВЦЭМ!$D$39:$D$782,СВЦЭМ!$A$39:$A$782,$A34,СВЦЭМ!$B$39:$B$782,B$11)+'СЕТ СН'!$F$11+СВЦЭМ!$D$10+'СЕТ СН'!$F$6-'СЕТ СН'!$F$23</f>
        <v>1964.0896675900001</v>
      </c>
      <c r="C34" s="36">
        <f>SUMIFS(СВЦЭМ!$D$39:$D$782,СВЦЭМ!$A$39:$A$782,$A34,СВЦЭМ!$B$39:$B$782,C$11)+'СЕТ СН'!$F$11+СВЦЭМ!$D$10+'СЕТ СН'!$F$6-'СЕТ СН'!$F$23</f>
        <v>2025.58790813</v>
      </c>
      <c r="D34" s="36">
        <f>SUMIFS(СВЦЭМ!$D$39:$D$782,СВЦЭМ!$A$39:$A$782,$A34,СВЦЭМ!$B$39:$B$782,D$11)+'СЕТ СН'!$F$11+СВЦЭМ!$D$10+'СЕТ СН'!$F$6-'СЕТ СН'!$F$23</f>
        <v>2076.0214540100001</v>
      </c>
      <c r="E34" s="36">
        <f>SUMIFS(СВЦЭМ!$D$39:$D$782,СВЦЭМ!$A$39:$A$782,$A34,СВЦЭМ!$B$39:$B$782,E$11)+'СЕТ СН'!$F$11+СВЦЭМ!$D$10+'СЕТ СН'!$F$6-'СЕТ СН'!$F$23</f>
        <v>2055.10565696</v>
      </c>
      <c r="F34" s="36">
        <f>SUMIFS(СВЦЭМ!$D$39:$D$782,СВЦЭМ!$A$39:$A$782,$A34,СВЦЭМ!$B$39:$B$782,F$11)+'СЕТ СН'!$F$11+СВЦЭМ!$D$10+'СЕТ СН'!$F$6-'СЕТ СН'!$F$23</f>
        <v>2062.0901767</v>
      </c>
      <c r="G34" s="36">
        <f>SUMIFS(СВЦЭМ!$D$39:$D$782,СВЦЭМ!$A$39:$A$782,$A34,СВЦЭМ!$B$39:$B$782,G$11)+'СЕТ СН'!$F$11+СВЦЭМ!$D$10+'СЕТ СН'!$F$6-'СЕТ СН'!$F$23</f>
        <v>2032.7868169000001</v>
      </c>
      <c r="H34" s="36">
        <f>SUMIFS(СВЦЭМ!$D$39:$D$782,СВЦЭМ!$A$39:$A$782,$A34,СВЦЭМ!$B$39:$B$782,H$11)+'СЕТ СН'!$F$11+СВЦЭМ!$D$10+'СЕТ СН'!$F$6-'СЕТ СН'!$F$23</f>
        <v>1985.8636527799999</v>
      </c>
      <c r="I34" s="36">
        <f>SUMIFS(СВЦЭМ!$D$39:$D$782,СВЦЭМ!$A$39:$A$782,$A34,СВЦЭМ!$B$39:$B$782,I$11)+'СЕТ СН'!$F$11+СВЦЭМ!$D$10+'СЕТ СН'!$F$6-'СЕТ СН'!$F$23</f>
        <v>1941.82250172</v>
      </c>
      <c r="J34" s="36">
        <f>SUMIFS(СВЦЭМ!$D$39:$D$782,СВЦЭМ!$A$39:$A$782,$A34,СВЦЭМ!$B$39:$B$782,J$11)+'СЕТ СН'!$F$11+СВЦЭМ!$D$10+'СЕТ СН'!$F$6-'СЕТ СН'!$F$23</f>
        <v>1929.6781091299999</v>
      </c>
      <c r="K34" s="36">
        <f>SUMIFS(СВЦЭМ!$D$39:$D$782,СВЦЭМ!$A$39:$A$782,$A34,СВЦЭМ!$B$39:$B$782,K$11)+'СЕТ СН'!$F$11+СВЦЭМ!$D$10+'СЕТ СН'!$F$6-'СЕТ СН'!$F$23</f>
        <v>1952.1127672600001</v>
      </c>
      <c r="L34" s="36">
        <f>SUMIFS(СВЦЭМ!$D$39:$D$782,СВЦЭМ!$A$39:$A$782,$A34,СВЦЭМ!$B$39:$B$782,L$11)+'СЕТ СН'!$F$11+СВЦЭМ!$D$10+'СЕТ СН'!$F$6-'СЕТ СН'!$F$23</f>
        <v>1985.1238323299999</v>
      </c>
      <c r="M34" s="36">
        <f>SUMIFS(СВЦЭМ!$D$39:$D$782,СВЦЭМ!$A$39:$A$782,$A34,СВЦЭМ!$B$39:$B$782,M$11)+'СЕТ СН'!$F$11+СВЦЭМ!$D$10+'СЕТ СН'!$F$6-'СЕТ СН'!$F$23</f>
        <v>2060.8228631400002</v>
      </c>
      <c r="N34" s="36">
        <f>SUMIFS(СВЦЭМ!$D$39:$D$782,СВЦЭМ!$A$39:$A$782,$A34,СВЦЭМ!$B$39:$B$782,N$11)+'СЕТ СН'!$F$11+СВЦЭМ!$D$10+'СЕТ СН'!$F$6-'СЕТ СН'!$F$23</f>
        <v>2104.8254718900002</v>
      </c>
      <c r="O34" s="36">
        <f>SUMIFS(СВЦЭМ!$D$39:$D$782,СВЦЭМ!$A$39:$A$782,$A34,СВЦЭМ!$B$39:$B$782,O$11)+'СЕТ СН'!$F$11+СВЦЭМ!$D$10+'СЕТ СН'!$F$6-'СЕТ СН'!$F$23</f>
        <v>2104.7485645199999</v>
      </c>
      <c r="P34" s="36">
        <f>SUMIFS(СВЦЭМ!$D$39:$D$782,СВЦЭМ!$A$39:$A$782,$A34,СВЦЭМ!$B$39:$B$782,P$11)+'СЕТ СН'!$F$11+СВЦЭМ!$D$10+'СЕТ СН'!$F$6-'СЕТ СН'!$F$23</f>
        <v>2103.58037122</v>
      </c>
      <c r="Q34" s="36">
        <f>SUMIFS(СВЦЭМ!$D$39:$D$782,СВЦЭМ!$A$39:$A$782,$A34,СВЦЭМ!$B$39:$B$782,Q$11)+'СЕТ СН'!$F$11+СВЦЭМ!$D$10+'СЕТ СН'!$F$6-'СЕТ СН'!$F$23</f>
        <v>2109.74056427</v>
      </c>
      <c r="R34" s="36">
        <f>SUMIFS(СВЦЭМ!$D$39:$D$782,СВЦЭМ!$A$39:$A$782,$A34,СВЦЭМ!$B$39:$B$782,R$11)+'СЕТ СН'!$F$11+СВЦЭМ!$D$10+'СЕТ СН'!$F$6-'СЕТ СН'!$F$23</f>
        <v>2093.9404367100001</v>
      </c>
      <c r="S34" s="36">
        <f>SUMIFS(СВЦЭМ!$D$39:$D$782,СВЦЭМ!$A$39:$A$782,$A34,СВЦЭМ!$B$39:$B$782,S$11)+'СЕТ СН'!$F$11+СВЦЭМ!$D$10+'СЕТ СН'!$F$6-'СЕТ СН'!$F$23</f>
        <v>2065.9597292200001</v>
      </c>
      <c r="T34" s="36">
        <f>SUMIFS(СВЦЭМ!$D$39:$D$782,СВЦЭМ!$A$39:$A$782,$A34,СВЦЭМ!$B$39:$B$782,T$11)+'СЕТ СН'!$F$11+СВЦЭМ!$D$10+'СЕТ СН'!$F$6-'СЕТ СН'!$F$23</f>
        <v>1995.0225474700001</v>
      </c>
      <c r="U34" s="36">
        <f>SUMIFS(СВЦЭМ!$D$39:$D$782,СВЦЭМ!$A$39:$A$782,$A34,СВЦЭМ!$B$39:$B$782,U$11)+'СЕТ СН'!$F$11+СВЦЭМ!$D$10+'СЕТ СН'!$F$6-'СЕТ СН'!$F$23</f>
        <v>1994.21221212</v>
      </c>
      <c r="V34" s="36">
        <f>SUMIFS(СВЦЭМ!$D$39:$D$782,СВЦЭМ!$A$39:$A$782,$A34,СВЦЭМ!$B$39:$B$782,V$11)+'СЕТ СН'!$F$11+СВЦЭМ!$D$10+'СЕТ СН'!$F$6-'СЕТ СН'!$F$23</f>
        <v>1970.02882522</v>
      </c>
      <c r="W34" s="36">
        <f>SUMIFS(СВЦЭМ!$D$39:$D$782,СВЦЭМ!$A$39:$A$782,$A34,СВЦЭМ!$B$39:$B$782,W$11)+'СЕТ СН'!$F$11+СВЦЭМ!$D$10+'СЕТ СН'!$F$6-'СЕТ СН'!$F$23</f>
        <v>1960.67039505</v>
      </c>
      <c r="X34" s="36">
        <f>SUMIFS(СВЦЭМ!$D$39:$D$782,СВЦЭМ!$A$39:$A$782,$A34,СВЦЭМ!$B$39:$B$782,X$11)+'СЕТ СН'!$F$11+СВЦЭМ!$D$10+'СЕТ СН'!$F$6-'СЕТ СН'!$F$23</f>
        <v>1967.33729862</v>
      </c>
      <c r="Y34" s="36">
        <f>SUMIFS(СВЦЭМ!$D$39:$D$782,СВЦЭМ!$A$39:$A$782,$A34,СВЦЭМ!$B$39:$B$782,Y$11)+'СЕТ СН'!$F$11+СВЦЭМ!$D$10+'СЕТ СН'!$F$6-'СЕТ СН'!$F$23</f>
        <v>2029.81770405</v>
      </c>
    </row>
    <row r="35" spans="1:27" ht="15.75" x14ac:dyDescent="0.2">
      <c r="A35" s="35">
        <f t="shared" si="0"/>
        <v>45254</v>
      </c>
      <c r="B35" s="36">
        <f>SUMIFS(СВЦЭМ!$D$39:$D$782,СВЦЭМ!$A$39:$A$782,$A35,СВЦЭМ!$B$39:$B$782,B$11)+'СЕТ СН'!$F$11+СВЦЭМ!$D$10+'СЕТ СН'!$F$6-'СЕТ СН'!$F$23</f>
        <v>1941.21850176</v>
      </c>
      <c r="C35" s="36">
        <f>SUMIFS(СВЦЭМ!$D$39:$D$782,СВЦЭМ!$A$39:$A$782,$A35,СВЦЭМ!$B$39:$B$782,C$11)+'СЕТ СН'!$F$11+СВЦЭМ!$D$10+'СЕТ СН'!$F$6-'СЕТ СН'!$F$23</f>
        <v>1978.7597588200001</v>
      </c>
      <c r="D35" s="36">
        <f>SUMIFS(СВЦЭМ!$D$39:$D$782,СВЦЭМ!$A$39:$A$782,$A35,СВЦЭМ!$B$39:$B$782,D$11)+'СЕТ СН'!$F$11+СВЦЭМ!$D$10+'СЕТ СН'!$F$6-'СЕТ СН'!$F$23</f>
        <v>2015.42037048</v>
      </c>
      <c r="E35" s="36">
        <f>SUMIFS(СВЦЭМ!$D$39:$D$782,СВЦЭМ!$A$39:$A$782,$A35,СВЦЭМ!$B$39:$B$782,E$11)+'СЕТ СН'!$F$11+СВЦЭМ!$D$10+'СЕТ СН'!$F$6-'СЕТ СН'!$F$23</f>
        <v>2001.9804494800001</v>
      </c>
      <c r="F35" s="36">
        <f>SUMIFS(СВЦЭМ!$D$39:$D$782,СВЦЭМ!$A$39:$A$782,$A35,СВЦЭМ!$B$39:$B$782,F$11)+'СЕТ СН'!$F$11+СВЦЭМ!$D$10+'СЕТ СН'!$F$6-'СЕТ СН'!$F$23</f>
        <v>2007.5670296000001</v>
      </c>
      <c r="G35" s="36">
        <f>SUMIFS(СВЦЭМ!$D$39:$D$782,СВЦЭМ!$A$39:$A$782,$A35,СВЦЭМ!$B$39:$B$782,G$11)+'СЕТ СН'!$F$11+СВЦЭМ!$D$10+'СЕТ СН'!$F$6-'СЕТ СН'!$F$23</f>
        <v>1999.5694281400001</v>
      </c>
      <c r="H35" s="36">
        <f>SUMIFS(СВЦЭМ!$D$39:$D$782,СВЦЭМ!$A$39:$A$782,$A35,СВЦЭМ!$B$39:$B$782,H$11)+'СЕТ СН'!$F$11+СВЦЭМ!$D$10+'СЕТ СН'!$F$6-'СЕТ СН'!$F$23</f>
        <v>1970.6529816500001</v>
      </c>
      <c r="I35" s="36">
        <f>SUMIFS(СВЦЭМ!$D$39:$D$782,СВЦЭМ!$A$39:$A$782,$A35,СВЦЭМ!$B$39:$B$782,I$11)+'СЕТ СН'!$F$11+СВЦЭМ!$D$10+'СЕТ СН'!$F$6-'СЕТ СН'!$F$23</f>
        <v>1913.3399927299999</v>
      </c>
      <c r="J35" s="36">
        <f>SUMIFS(СВЦЭМ!$D$39:$D$782,СВЦЭМ!$A$39:$A$782,$A35,СВЦЭМ!$B$39:$B$782,J$11)+'СЕТ СН'!$F$11+СВЦЭМ!$D$10+'СЕТ СН'!$F$6-'СЕТ СН'!$F$23</f>
        <v>1860.3648346300001</v>
      </c>
      <c r="K35" s="36">
        <f>SUMIFS(СВЦЭМ!$D$39:$D$782,СВЦЭМ!$A$39:$A$782,$A35,СВЦЭМ!$B$39:$B$782,K$11)+'СЕТ СН'!$F$11+СВЦЭМ!$D$10+'СЕТ СН'!$F$6-'СЕТ СН'!$F$23</f>
        <v>1825.4374472100001</v>
      </c>
      <c r="L35" s="36">
        <f>SUMIFS(СВЦЭМ!$D$39:$D$782,СВЦЭМ!$A$39:$A$782,$A35,СВЦЭМ!$B$39:$B$782,L$11)+'СЕТ СН'!$F$11+СВЦЭМ!$D$10+'СЕТ СН'!$F$6-'СЕТ СН'!$F$23</f>
        <v>1812.5716707199999</v>
      </c>
      <c r="M35" s="36">
        <f>SUMIFS(СВЦЭМ!$D$39:$D$782,СВЦЭМ!$A$39:$A$782,$A35,СВЦЭМ!$B$39:$B$782,M$11)+'СЕТ СН'!$F$11+СВЦЭМ!$D$10+'СЕТ СН'!$F$6-'СЕТ СН'!$F$23</f>
        <v>1829.20593022</v>
      </c>
      <c r="N35" s="36">
        <f>SUMIFS(СВЦЭМ!$D$39:$D$782,СВЦЭМ!$A$39:$A$782,$A35,СВЦЭМ!$B$39:$B$782,N$11)+'СЕТ СН'!$F$11+СВЦЭМ!$D$10+'СЕТ СН'!$F$6-'СЕТ СН'!$F$23</f>
        <v>1841.7923548799999</v>
      </c>
      <c r="O35" s="36">
        <f>SUMIFS(СВЦЭМ!$D$39:$D$782,СВЦЭМ!$A$39:$A$782,$A35,СВЦЭМ!$B$39:$B$782,O$11)+'СЕТ СН'!$F$11+СВЦЭМ!$D$10+'СЕТ СН'!$F$6-'СЕТ СН'!$F$23</f>
        <v>1849.59984029</v>
      </c>
      <c r="P35" s="36">
        <f>SUMIFS(СВЦЭМ!$D$39:$D$782,СВЦЭМ!$A$39:$A$782,$A35,СВЦЭМ!$B$39:$B$782,P$11)+'СЕТ СН'!$F$11+СВЦЭМ!$D$10+'СЕТ СН'!$F$6-'СЕТ СН'!$F$23</f>
        <v>1854.07256846</v>
      </c>
      <c r="Q35" s="36">
        <f>SUMIFS(СВЦЭМ!$D$39:$D$782,СВЦЭМ!$A$39:$A$782,$A35,СВЦЭМ!$B$39:$B$782,Q$11)+'СЕТ СН'!$F$11+СВЦЭМ!$D$10+'СЕТ СН'!$F$6-'СЕТ СН'!$F$23</f>
        <v>1859.1240236599999</v>
      </c>
      <c r="R35" s="36">
        <f>SUMIFS(СВЦЭМ!$D$39:$D$782,СВЦЭМ!$A$39:$A$782,$A35,СВЦЭМ!$B$39:$B$782,R$11)+'СЕТ СН'!$F$11+СВЦЭМ!$D$10+'СЕТ СН'!$F$6-'СЕТ СН'!$F$23</f>
        <v>1856.3996900100001</v>
      </c>
      <c r="S35" s="36">
        <f>SUMIFS(СВЦЭМ!$D$39:$D$782,СВЦЭМ!$A$39:$A$782,$A35,СВЦЭМ!$B$39:$B$782,S$11)+'СЕТ СН'!$F$11+СВЦЭМ!$D$10+'СЕТ СН'!$F$6-'СЕТ СН'!$F$23</f>
        <v>1806.2789797099999</v>
      </c>
      <c r="T35" s="36">
        <f>SUMIFS(СВЦЭМ!$D$39:$D$782,СВЦЭМ!$A$39:$A$782,$A35,СВЦЭМ!$B$39:$B$782,T$11)+'СЕТ СН'!$F$11+СВЦЭМ!$D$10+'СЕТ СН'!$F$6-'СЕТ СН'!$F$23</f>
        <v>1771.46230126</v>
      </c>
      <c r="U35" s="36">
        <f>SUMIFS(СВЦЭМ!$D$39:$D$782,СВЦЭМ!$A$39:$A$782,$A35,СВЦЭМ!$B$39:$B$782,U$11)+'СЕТ СН'!$F$11+СВЦЭМ!$D$10+'СЕТ СН'!$F$6-'СЕТ СН'!$F$23</f>
        <v>1782.7625524299999</v>
      </c>
      <c r="V35" s="36">
        <f>SUMIFS(СВЦЭМ!$D$39:$D$782,СВЦЭМ!$A$39:$A$782,$A35,СВЦЭМ!$B$39:$B$782,V$11)+'СЕТ СН'!$F$11+СВЦЭМ!$D$10+'СЕТ СН'!$F$6-'СЕТ СН'!$F$23</f>
        <v>1817.2781500599999</v>
      </c>
      <c r="W35" s="36">
        <f>SUMIFS(СВЦЭМ!$D$39:$D$782,СВЦЭМ!$A$39:$A$782,$A35,СВЦЭМ!$B$39:$B$782,W$11)+'СЕТ СН'!$F$11+СВЦЭМ!$D$10+'СЕТ СН'!$F$6-'СЕТ СН'!$F$23</f>
        <v>1834.01445977</v>
      </c>
      <c r="X35" s="36">
        <f>SUMIFS(СВЦЭМ!$D$39:$D$782,СВЦЭМ!$A$39:$A$782,$A35,СВЦЭМ!$B$39:$B$782,X$11)+'СЕТ СН'!$F$11+СВЦЭМ!$D$10+'СЕТ СН'!$F$6-'СЕТ СН'!$F$23</f>
        <v>1841.90009536</v>
      </c>
      <c r="Y35" s="36">
        <f>SUMIFS(СВЦЭМ!$D$39:$D$782,СВЦЭМ!$A$39:$A$782,$A35,СВЦЭМ!$B$39:$B$782,Y$11)+'СЕТ СН'!$F$11+СВЦЭМ!$D$10+'СЕТ СН'!$F$6-'СЕТ СН'!$F$23</f>
        <v>1958.9317812500001</v>
      </c>
    </row>
    <row r="36" spans="1:27" ht="15.75" x14ac:dyDescent="0.2">
      <c r="A36" s="35">
        <f t="shared" si="0"/>
        <v>45255</v>
      </c>
      <c r="B36" s="36">
        <f>SUMIFS(СВЦЭМ!$D$39:$D$782,СВЦЭМ!$A$39:$A$782,$A36,СВЦЭМ!$B$39:$B$782,B$11)+'СЕТ СН'!$F$11+СВЦЭМ!$D$10+'СЕТ СН'!$F$6-'СЕТ СН'!$F$23</f>
        <v>2047.7101575900001</v>
      </c>
      <c r="C36" s="36">
        <f>SUMIFS(СВЦЭМ!$D$39:$D$782,СВЦЭМ!$A$39:$A$782,$A36,СВЦЭМ!$B$39:$B$782,C$11)+'СЕТ СН'!$F$11+СВЦЭМ!$D$10+'СЕТ СН'!$F$6-'СЕТ СН'!$F$23</f>
        <v>2016.5025144200001</v>
      </c>
      <c r="D36" s="36">
        <f>SUMIFS(СВЦЭМ!$D$39:$D$782,СВЦЭМ!$A$39:$A$782,$A36,СВЦЭМ!$B$39:$B$782,D$11)+'СЕТ СН'!$F$11+СВЦЭМ!$D$10+'СЕТ СН'!$F$6-'СЕТ СН'!$F$23</f>
        <v>2083.5791450900001</v>
      </c>
      <c r="E36" s="36">
        <f>SUMIFS(СВЦЭМ!$D$39:$D$782,СВЦЭМ!$A$39:$A$782,$A36,СВЦЭМ!$B$39:$B$782,E$11)+'СЕТ СН'!$F$11+СВЦЭМ!$D$10+'СЕТ СН'!$F$6-'СЕТ СН'!$F$23</f>
        <v>2074.8113634200004</v>
      </c>
      <c r="F36" s="36">
        <f>SUMIFS(СВЦЭМ!$D$39:$D$782,СВЦЭМ!$A$39:$A$782,$A36,СВЦЭМ!$B$39:$B$782,F$11)+'СЕТ СН'!$F$11+СВЦЭМ!$D$10+'СЕТ СН'!$F$6-'СЕТ СН'!$F$23</f>
        <v>2075.1783620400001</v>
      </c>
      <c r="G36" s="36">
        <f>SUMIFS(СВЦЭМ!$D$39:$D$782,СВЦЭМ!$A$39:$A$782,$A36,СВЦЭМ!$B$39:$B$782,G$11)+'СЕТ СН'!$F$11+СВЦЭМ!$D$10+'СЕТ СН'!$F$6-'СЕТ СН'!$F$23</f>
        <v>2091.0517123100003</v>
      </c>
      <c r="H36" s="36">
        <f>SUMIFS(СВЦЭМ!$D$39:$D$782,СВЦЭМ!$A$39:$A$782,$A36,СВЦЭМ!$B$39:$B$782,H$11)+'СЕТ СН'!$F$11+СВЦЭМ!$D$10+'СЕТ СН'!$F$6-'СЕТ СН'!$F$23</f>
        <v>2062.7941506000002</v>
      </c>
      <c r="I36" s="36">
        <f>SUMIFS(СВЦЭМ!$D$39:$D$782,СВЦЭМ!$A$39:$A$782,$A36,СВЦЭМ!$B$39:$B$782,I$11)+'СЕТ СН'!$F$11+СВЦЭМ!$D$10+'СЕТ СН'!$F$6-'СЕТ СН'!$F$23</f>
        <v>2054.9217527600003</v>
      </c>
      <c r="J36" s="36">
        <f>SUMIFS(СВЦЭМ!$D$39:$D$782,СВЦЭМ!$A$39:$A$782,$A36,СВЦЭМ!$B$39:$B$782,J$11)+'СЕТ СН'!$F$11+СВЦЭМ!$D$10+'СЕТ СН'!$F$6-'СЕТ СН'!$F$23</f>
        <v>2014.3253312700001</v>
      </c>
      <c r="K36" s="36">
        <f>SUMIFS(СВЦЭМ!$D$39:$D$782,СВЦЭМ!$A$39:$A$782,$A36,СВЦЭМ!$B$39:$B$782,K$11)+'СЕТ СН'!$F$11+СВЦЭМ!$D$10+'СЕТ СН'!$F$6-'СЕТ СН'!$F$23</f>
        <v>1983.5163066699999</v>
      </c>
      <c r="L36" s="36">
        <f>SUMIFS(СВЦЭМ!$D$39:$D$782,СВЦЭМ!$A$39:$A$782,$A36,СВЦЭМ!$B$39:$B$782,L$11)+'СЕТ СН'!$F$11+СВЦЭМ!$D$10+'СЕТ СН'!$F$6-'СЕТ СН'!$F$23</f>
        <v>1943.46122909</v>
      </c>
      <c r="M36" s="36">
        <f>SUMIFS(СВЦЭМ!$D$39:$D$782,СВЦЭМ!$A$39:$A$782,$A36,СВЦЭМ!$B$39:$B$782,M$11)+'СЕТ СН'!$F$11+СВЦЭМ!$D$10+'СЕТ СН'!$F$6-'СЕТ СН'!$F$23</f>
        <v>1934.6492969200001</v>
      </c>
      <c r="N36" s="36">
        <f>SUMIFS(СВЦЭМ!$D$39:$D$782,СВЦЭМ!$A$39:$A$782,$A36,СВЦЭМ!$B$39:$B$782,N$11)+'СЕТ СН'!$F$11+СВЦЭМ!$D$10+'СЕТ СН'!$F$6-'СЕТ СН'!$F$23</f>
        <v>1952.8387087599999</v>
      </c>
      <c r="O36" s="36">
        <f>SUMIFS(СВЦЭМ!$D$39:$D$782,СВЦЭМ!$A$39:$A$782,$A36,СВЦЭМ!$B$39:$B$782,O$11)+'СЕТ СН'!$F$11+СВЦЭМ!$D$10+'СЕТ СН'!$F$6-'СЕТ СН'!$F$23</f>
        <v>1974.0282068000001</v>
      </c>
      <c r="P36" s="36">
        <f>SUMIFS(СВЦЭМ!$D$39:$D$782,СВЦЭМ!$A$39:$A$782,$A36,СВЦЭМ!$B$39:$B$782,P$11)+'СЕТ СН'!$F$11+СВЦЭМ!$D$10+'СЕТ СН'!$F$6-'СЕТ СН'!$F$23</f>
        <v>1977.13619909</v>
      </c>
      <c r="Q36" s="36">
        <f>SUMIFS(СВЦЭМ!$D$39:$D$782,СВЦЭМ!$A$39:$A$782,$A36,СВЦЭМ!$B$39:$B$782,Q$11)+'СЕТ СН'!$F$11+СВЦЭМ!$D$10+'СЕТ СН'!$F$6-'СЕТ СН'!$F$23</f>
        <v>1983.3104240499999</v>
      </c>
      <c r="R36" s="36">
        <f>SUMIFS(СВЦЭМ!$D$39:$D$782,СВЦЭМ!$A$39:$A$782,$A36,СВЦЭМ!$B$39:$B$782,R$11)+'СЕТ СН'!$F$11+СВЦЭМ!$D$10+'СЕТ СН'!$F$6-'СЕТ СН'!$F$23</f>
        <v>1974.3307664900001</v>
      </c>
      <c r="S36" s="36">
        <f>SUMIFS(СВЦЭМ!$D$39:$D$782,СВЦЭМ!$A$39:$A$782,$A36,СВЦЭМ!$B$39:$B$782,S$11)+'СЕТ СН'!$F$11+СВЦЭМ!$D$10+'СЕТ СН'!$F$6-'СЕТ СН'!$F$23</f>
        <v>1942.5064200900001</v>
      </c>
      <c r="T36" s="36">
        <f>SUMIFS(СВЦЭМ!$D$39:$D$782,СВЦЭМ!$A$39:$A$782,$A36,СВЦЭМ!$B$39:$B$782,T$11)+'СЕТ СН'!$F$11+СВЦЭМ!$D$10+'СЕТ СН'!$F$6-'СЕТ СН'!$F$23</f>
        <v>1882.4964769200001</v>
      </c>
      <c r="U36" s="36">
        <f>SUMIFS(СВЦЭМ!$D$39:$D$782,СВЦЭМ!$A$39:$A$782,$A36,СВЦЭМ!$B$39:$B$782,U$11)+'СЕТ СН'!$F$11+СВЦЭМ!$D$10+'СЕТ СН'!$F$6-'СЕТ СН'!$F$23</f>
        <v>1900.7154683200001</v>
      </c>
      <c r="V36" s="36">
        <f>SUMIFS(СВЦЭМ!$D$39:$D$782,СВЦЭМ!$A$39:$A$782,$A36,СВЦЭМ!$B$39:$B$782,V$11)+'СЕТ СН'!$F$11+СВЦЭМ!$D$10+'СЕТ СН'!$F$6-'СЕТ СН'!$F$23</f>
        <v>1930.89206762</v>
      </c>
      <c r="W36" s="36">
        <f>SUMIFS(СВЦЭМ!$D$39:$D$782,СВЦЭМ!$A$39:$A$782,$A36,СВЦЭМ!$B$39:$B$782,W$11)+'СЕТ СН'!$F$11+СВЦЭМ!$D$10+'СЕТ СН'!$F$6-'СЕТ СН'!$F$23</f>
        <v>1946.65703027</v>
      </c>
      <c r="X36" s="36">
        <f>SUMIFS(СВЦЭМ!$D$39:$D$782,СВЦЭМ!$A$39:$A$782,$A36,СВЦЭМ!$B$39:$B$782,X$11)+'СЕТ СН'!$F$11+СВЦЭМ!$D$10+'СЕТ СН'!$F$6-'СЕТ СН'!$F$23</f>
        <v>1962.71453726</v>
      </c>
      <c r="Y36" s="36">
        <f>SUMIFS(СВЦЭМ!$D$39:$D$782,СВЦЭМ!$A$39:$A$782,$A36,СВЦЭМ!$B$39:$B$782,Y$11)+'СЕТ СН'!$F$11+СВЦЭМ!$D$10+'СЕТ СН'!$F$6-'СЕТ СН'!$F$23</f>
        <v>1988.04571102</v>
      </c>
    </row>
    <row r="37" spans="1:27" ht="15.75" x14ac:dyDescent="0.2">
      <c r="A37" s="35">
        <f t="shared" si="0"/>
        <v>45256</v>
      </c>
      <c r="B37" s="36">
        <f>SUMIFS(СВЦЭМ!$D$39:$D$782,СВЦЭМ!$A$39:$A$782,$A37,СВЦЭМ!$B$39:$B$782,B$11)+'СЕТ СН'!$F$11+СВЦЭМ!$D$10+'СЕТ СН'!$F$6-'СЕТ СН'!$F$23</f>
        <v>2061.4351628200002</v>
      </c>
      <c r="C37" s="36">
        <f>SUMIFS(СВЦЭМ!$D$39:$D$782,СВЦЭМ!$A$39:$A$782,$A37,СВЦЭМ!$B$39:$B$782,C$11)+'СЕТ СН'!$F$11+СВЦЭМ!$D$10+'СЕТ СН'!$F$6-'СЕТ СН'!$F$23</f>
        <v>2041.72773474</v>
      </c>
      <c r="D37" s="36">
        <f>SUMIFS(СВЦЭМ!$D$39:$D$782,СВЦЭМ!$A$39:$A$782,$A37,СВЦЭМ!$B$39:$B$782,D$11)+'СЕТ СН'!$F$11+СВЦЭМ!$D$10+'СЕТ СН'!$F$6-'СЕТ СН'!$F$23</f>
        <v>2047.65788864</v>
      </c>
      <c r="E37" s="36">
        <f>SUMIFS(СВЦЭМ!$D$39:$D$782,СВЦЭМ!$A$39:$A$782,$A37,СВЦЭМ!$B$39:$B$782,E$11)+'СЕТ СН'!$F$11+СВЦЭМ!$D$10+'СЕТ СН'!$F$6-'СЕТ СН'!$F$23</f>
        <v>2063.6390099600003</v>
      </c>
      <c r="F37" s="36">
        <f>SUMIFS(СВЦЭМ!$D$39:$D$782,СВЦЭМ!$A$39:$A$782,$A37,СВЦЭМ!$B$39:$B$782,F$11)+'СЕТ СН'!$F$11+СВЦЭМ!$D$10+'СЕТ СН'!$F$6-'СЕТ СН'!$F$23</f>
        <v>2061.5270009000001</v>
      </c>
      <c r="G37" s="36">
        <f>SUMIFS(СВЦЭМ!$D$39:$D$782,СВЦЭМ!$A$39:$A$782,$A37,СВЦЭМ!$B$39:$B$782,G$11)+'СЕТ СН'!$F$11+СВЦЭМ!$D$10+'СЕТ СН'!$F$6-'СЕТ СН'!$F$23</f>
        <v>2046.3606386199999</v>
      </c>
      <c r="H37" s="36">
        <f>SUMIFS(СВЦЭМ!$D$39:$D$782,СВЦЭМ!$A$39:$A$782,$A37,СВЦЭМ!$B$39:$B$782,H$11)+'СЕТ СН'!$F$11+СВЦЭМ!$D$10+'СЕТ СН'!$F$6-'СЕТ СН'!$F$23</f>
        <v>2028.4245849000001</v>
      </c>
      <c r="I37" s="36">
        <f>SUMIFS(СВЦЭМ!$D$39:$D$782,СВЦЭМ!$A$39:$A$782,$A37,СВЦЭМ!$B$39:$B$782,I$11)+'СЕТ СН'!$F$11+СВЦЭМ!$D$10+'СЕТ СН'!$F$6-'СЕТ СН'!$F$23</f>
        <v>2012.54258491</v>
      </c>
      <c r="J37" s="36">
        <f>SUMIFS(СВЦЭМ!$D$39:$D$782,СВЦЭМ!$A$39:$A$782,$A37,СВЦЭМ!$B$39:$B$782,J$11)+'СЕТ СН'!$F$11+СВЦЭМ!$D$10+'СЕТ СН'!$F$6-'СЕТ СН'!$F$23</f>
        <v>1996.0551107900001</v>
      </c>
      <c r="K37" s="36">
        <f>SUMIFS(СВЦЭМ!$D$39:$D$782,СВЦЭМ!$A$39:$A$782,$A37,СВЦЭМ!$B$39:$B$782,K$11)+'СЕТ СН'!$F$11+СВЦЭМ!$D$10+'СЕТ СН'!$F$6-'СЕТ СН'!$F$23</f>
        <v>1929.3070518100001</v>
      </c>
      <c r="L37" s="36">
        <f>SUMIFS(СВЦЭМ!$D$39:$D$782,СВЦЭМ!$A$39:$A$782,$A37,СВЦЭМ!$B$39:$B$782,L$11)+'СЕТ СН'!$F$11+СВЦЭМ!$D$10+'СЕТ СН'!$F$6-'СЕТ СН'!$F$23</f>
        <v>1900.39155123</v>
      </c>
      <c r="M37" s="36">
        <f>SUMIFS(СВЦЭМ!$D$39:$D$782,СВЦЭМ!$A$39:$A$782,$A37,СВЦЭМ!$B$39:$B$782,M$11)+'СЕТ СН'!$F$11+СВЦЭМ!$D$10+'СЕТ СН'!$F$6-'СЕТ СН'!$F$23</f>
        <v>1894.57607674</v>
      </c>
      <c r="N37" s="36">
        <f>SUMIFS(СВЦЭМ!$D$39:$D$782,СВЦЭМ!$A$39:$A$782,$A37,СВЦЭМ!$B$39:$B$782,N$11)+'СЕТ СН'!$F$11+СВЦЭМ!$D$10+'СЕТ СН'!$F$6-'СЕТ СН'!$F$23</f>
        <v>1898.47603164</v>
      </c>
      <c r="O37" s="36">
        <f>SUMIFS(СВЦЭМ!$D$39:$D$782,СВЦЭМ!$A$39:$A$782,$A37,СВЦЭМ!$B$39:$B$782,O$11)+'СЕТ СН'!$F$11+СВЦЭМ!$D$10+'СЕТ СН'!$F$6-'СЕТ СН'!$F$23</f>
        <v>1931.7470162500001</v>
      </c>
      <c r="P37" s="36">
        <f>SUMIFS(СВЦЭМ!$D$39:$D$782,СВЦЭМ!$A$39:$A$782,$A37,СВЦЭМ!$B$39:$B$782,P$11)+'СЕТ СН'!$F$11+СВЦЭМ!$D$10+'СЕТ СН'!$F$6-'СЕТ СН'!$F$23</f>
        <v>1940.1225089</v>
      </c>
      <c r="Q37" s="36">
        <f>SUMIFS(СВЦЭМ!$D$39:$D$782,СВЦЭМ!$A$39:$A$782,$A37,СВЦЭМ!$B$39:$B$782,Q$11)+'СЕТ СН'!$F$11+СВЦЭМ!$D$10+'СЕТ СН'!$F$6-'СЕТ СН'!$F$23</f>
        <v>1940.6785172300001</v>
      </c>
      <c r="R37" s="36">
        <f>SUMIFS(СВЦЭМ!$D$39:$D$782,СВЦЭМ!$A$39:$A$782,$A37,СВЦЭМ!$B$39:$B$782,R$11)+'СЕТ СН'!$F$11+СВЦЭМ!$D$10+'СЕТ СН'!$F$6-'СЕТ СН'!$F$23</f>
        <v>1942.02131048</v>
      </c>
      <c r="S37" s="36">
        <f>SUMIFS(СВЦЭМ!$D$39:$D$782,СВЦЭМ!$A$39:$A$782,$A37,СВЦЭМ!$B$39:$B$782,S$11)+'СЕТ СН'!$F$11+СВЦЭМ!$D$10+'СЕТ СН'!$F$6-'СЕТ СН'!$F$23</f>
        <v>1872.73853194</v>
      </c>
      <c r="T37" s="36">
        <f>SUMIFS(СВЦЭМ!$D$39:$D$782,СВЦЭМ!$A$39:$A$782,$A37,СВЦЭМ!$B$39:$B$782,T$11)+'СЕТ СН'!$F$11+СВЦЭМ!$D$10+'СЕТ СН'!$F$6-'СЕТ СН'!$F$23</f>
        <v>1817.10609316</v>
      </c>
      <c r="U37" s="36">
        <f>SUMIFS(СВЦЭМ!$D$39:$D$782,СВЦЭМ!$A$39:$A$782,$A37,СВЦЭМ!$B$39:$B$782,U$11)+'СЕТ СН'!$F$11+СВЦЭМ!$D$10+'СЕТ СН'!$F$6-'СЕТ СН'!$F$23</f>
        <v>1841.74378316</v>
      </c>
      <c r="V37" s="36">
        <f>SUMIFS(СВЦЭМ!$D$39:$D$782,СВЦЭМ!$A$39:$A$782,$A37,СВЦЭМ!$B$39:$B$782,V$11)+'СЕТ СН'!$F$11+СВЦЭМ!$D$10+'СЕТ СН'!$F$6-'СЕТ СН'!$F$23</f>
        <v>1871.11666556</v>
      </c>
      <c r="W37" s="36">
        <f>SUMIFS(СВЦЭМ!$D$39:$D$782,СВЦЭМ!$A$39:$A$782,$A37,СВЦЭМ!$B$39:$B$782,W$11)+'СЕТ СН'!$F$11+СВЦЭМ!$D$10+'СЕТ СН'!$F$6-'СЕТ СН'!$F$23</f>
        <v>1888.3378487300001</v>
      </c>
      <c r="X37" s="36">
        <f>SUMIFS(СВЦЭМ!$D$39:$D$782,СВЦЭМ!$A$39:$A$782,$A37,СВЦЭМ!$B$39:$B$782,X$11)+'СЕТ СН'!$F$11+СВЦЭМ!$D$10+'СЕТ СН'!$F$6-'СЕТ СН'!$F$23</f>
        <v>1902.5499414200001</v>
      </c>
      <c r="Y37" s="36">
        <f>SUMIFS(СВЦЭМ!$D$39:$D$782,СВЦЭМ!$A$39:$A$782,$A37,СВЦЭМ!$B$39:$B$782,Y$11)+'СЕТ СН'!$F$11+СВЦЭМ!$D$10+'СЕТ СН'!$F$6-'СЕТ СН'!$F$23</f>
        <v>1939.0260129000001</v>
      </c>
    </row>
    <row r="38" spans="1:27" ht="15.75" x14ac:dyDescent="0.2">
      <c r="A38" s="35">
        <f t="shared" si="0"/>
        <v>45257</v>
      </c>
      <c r="B38" s="36">
        <f>SUMIFS(СВЦЭМ!$D$39:$D$782,СВЦЭМ!$A$39:$A$782,$A38,СВЦЭМ!$B$39:$B$782,B$11)+'СЕТ СН'!$F$11+СВЦЭМ!$D$10+'СЕТ СН'!$F$6-'СЕТ СН'!$F$23</f>
        <v>2031.6612749400001</v>
      </c>
      <c r="C38" s="36">
        <f>SUMIFS(СВЦЭМ!$D$39:$D$782,СВЦЭМ!$A$39:$A$782,$A38,СВЦЭМ!$B$39:$B$782,C$11)+'СЕТ СН'!$F$11+СВЦЭМ!$D$10+'СЕТ СН'!$F$6-'СЕТ СН'!$F$23</f>
        <v>2081.7993046500001</v>
      </c>
      <c r="D38" s="36">
        <f>SUMIFS(СВЦЭМ!$D$39:$D$782,СВЦЭМ!$A$39:$A$782,$A38,СВЦЭМ!$B$39:$B$782,D$11)+'СЕТ СН'!$F$11+СВЦЭМ!$D$10+'СЕТ СН'!$F$6-'СЕТ СН'!$F$23</f>
        <v>2083.5041835700004</v>
      </c>
      <c r="E38" s="36">
        <f>SUMIFS(СВЦЭМ!$D$39:$D$782,СВЦЭМ!$A$39:$A$782,$A38,СВЦЭМ!$B$39:$B$782,E$11)+'СЕТ СН'!$F$11+СВЦЭМ!$D$10+'СЕТ СН'!$F$6-'СЕТ СН'!$F$23</f>
        <v>2086.3408115900002</v>
      </c>
      <c r="F38" s="36">
        <f>SUMIFS(СВЦЭМ!$D$39:$D$782,СВЦЭМ!$A$39:$A$782,$A38,СВЦЭМ!$B$39:$B$782,F$11)+'СЕТ СН'!$F$11+СВЦЭМ!$D$10+'СЕТ СН'!$F$6-'СЕТ СН'!$F$23</f>
        <v>2098.1525057100002</v>
      </c>
      <c r="G38" s="36">
        <f>SUMIFS(СВЦЭМ!$D$39:$D$782,СВЦЭМ!$A$39:$A$782,$A38,СВЦЭМ!$B$39:$B$782,G$11)+'СЕТ СН'!$F$11+СВЦЭМ!$D$10+'СЕТ СН'!$F$6-'СЕТ СН'!$F$23</f>
        <v>2092.32216199</v>
      </c>
      <c r="H38" s="36">
        <f>SUMIFS(СВЦЭМ!$D$39:$D$782,СВЦЭМ!$A$39:$A$782,$A38,СВЦЭМ!$B$39:$B$782,H$11)+'СЕТ СН'!$F$11+СВЦЭМ!$D$10+'СЕТ СН'!$F$6-'СЕТ СН'!$F$23</f>
        <v>2042.3986816900001</v>
      </c>
      <c r="I38" s="36">
        <f>SUMIFS(СВЦЭМ!$D$39:$D$782,СВЦЭМ!$A$39:$A$782,$A38,СВЦЭМ!$B$39:$B$782,I$11)+'СЕТ СН'!$F$11+СВЦЭМ!$D$10+'СЕТ СН'!$F$6-'СЕТ СН'!$F$23</f>
        <v>1967.5877328500001</v>
      </c>
      <c r="J38" s="36">
        <f>SUMIFS(СВЦЭМ!$D$39:$D$782,СВЦЭМ!$A$39:$A$782,$A38,СВЦЭМ!$B$39:$B$782,J$11)+'СЕТ СН'!$F$11+СВЦЭМ!$D$10+'СЕТ СН'!$F$6-'СЕТ СН'!$F$23</f>
        <v>1925.66776097</v>
      </c>
      <c r="K38" s="36">
        <f>SUMIFS(СВЦЭМ!$D$39:$D$782,СВЦЭМ!$A$39:$A$782,$A38,СВЦЭМ!$B$39:$B$782,K$11)+'СЕТ СН'!$F$11+СВЦЭМ!$D$10+'СЕТ СН'!$F$6-'СЕТ СН'!$F$23</f>
        <v>1912.97005296</v>
      </c>
      <c r="L38" s="36">
        <f>SUMIFS(СВЦЭМ!$D$39:$D$782,СВЦЭМ!$A$39:$A$782,$A38,СВЦЭМ!$B$39:$B$782,L$11)+'СЕТ СН'!$F$11+СВЦЭМ!$D$10+'СЕТ СН'!$F$6-'СЕТ СН'!$F$23</f>
        <v>1890.8010105400001</v>
      </c>
      <c r="M38" s="36">
        <f>SUMIFS(СВЦЭМ!$D$39:$D$782,СВЦЭМ!$A$39:$A$782,$A38,СВЦЭМ!$B$39:$B$782,M$11)+'СЕТ СН'!$F$11+СВЦЭМ!$D$10+'СЕТ СН'!$F$6-'СЕТ СН'!$F$23</f>
        <v>1906.0750493800001</v>
      </c>
      <c r="N38" s="36">
        <f>SUMIFS(СВЦЭМ!$D$39:$D$782,СВЦЭМ!$A$39:$A$782,$A38,СВЦЭМ!$B$39:$B$782,N$11)+'СЕТ СН'!$F$11+СВЦЭМ!$D$10+'СЕТ СН'!$F$6-'СЕТ СН'!$F$23</f>
        <v>1910.71770081</v>
      </c>
      <c r="O38" s="36">
        <f>SUMIFS(СВЦЭМ!$D$39:$D$782,СВЦЭМ!$A$39:$A$782,$A38,СВЦЭМ!$B$39:$B$782,O$11)+'СЕТ СН'!$F$11+СВЦЭМ!$D$10+'СЕТ СН'!$F$6-'СЕТ СН'!$F$23</f>
        <v>1918.00802914</v>
      </c>
      <c r="P38" s="36">
        <f>SUMIFS(СВЦЭМ!$D$39:$D$782,СВЦЭМ!$A$39:$A$782,$A38,СВЦЭМ!$B$39:$B$782,P$11)+'СЕТ СН'!$F$11+СВЦЭМ!$D$10+'СЕТ СН'!$F$6-'СЕТ СН'!$F$23</f>
        <v>1925.536157</v>
      </c>
      <c r="Q38" s="36">
        <f>SUMIFS(СВЦЭМ!$D$39:$D$782,СВЦЭМ!$A$39:$A$782,$A38,СВЦЭМ!$B$39:$B$782,Q$11)+'СЕТ СН'!$F$11+СВЦЭМ!$D$10+'СЕТ СН'!$F$6-'СЕТ СН'!$F$23</f>
        <v>1934.6642384100001</v>
      </c>
      <c r="R38" s="36">
        <f>SUMIFS(СВЦЭМ!$D$39:$D$782,СВЦЭМ!$A$39:$A$782,$A38,СВЦЭМ!$B$39:$B$782,R$11)+'СЕТ СН'!$F$11+СВЦЭМ!$D$10+'СЕТ СН'!$F$6-'СЕТ СН'!$F$23</f>
        <v>1921.0434491400001</v>
      </c>
      <c r="S38" s="36">
        <f>SUMIFS(СВЦЭМ!$D$39:$D$782,СВЦЭМ!$A$39:$A$782,$A38,СВЦЭМ!$B$39:$B$782,S$11)+'СЕТ СН'!$F$11+СВЦЭМ!$D$10+'СЕТ СН'!$F$6-'СЕТ СН'!$F$23</f>
        <v>1890.3755760700001</v>
      </c>
      <c r="T38" s="36">
        <f>SUMIFS(СВЦЭМ!$D$39:$D$782,СВЦЭМ!$A$39:$A$782,$A38,СВЦЭМ!$B$39:$B$782,T$11)+'СЕТ СН'!$F$11+СВЦЭМ!$D$10+'СЕТ СН'!$F$6-'СЕТ СН'!$F$23</f>
        <v>1834.1578455399999</v>
      </c>
      <c r="U38" s="36">
        <f>SUMIFS(СВЦЭМ!$D$39:$D$782,СВЦЭМ!$A$39:$A$782,$A38,СВЦЭМ!$B$39:$B$782,U$11)+'СЕТ СН'!$F$11+СВЦЭМ!$D$10+'СЕТ СН'!$F$6-'СЕТ СН'!$F$23</f>
        <v>1842.7173884000001</v>
      </c>
      <c r="V38" s="36">
        <f>SUMIFS(СВЦЭМ!$D$39:$D$782,СВЦЭМ!$A$39:$A$782,$A38,СВЦЭМ!$B$39:$B$782,V$11)+'СЕТ СН'!$F$11+СВЦЭМ!$D$10+'СЕТ СН'!$F$6-'СЕТ СН'!$F$23</f>
        <v>1856.5329838600001</v>
      </c>
      <c r="W38" s="36">
        <f>SUMIFS(СВЦЭМ!$D$39:$D$782,СВЦЭМ!$A$39:$A$782,$A38,СВЦЭМ!$B$39:$B$782,W$11)+'СЕТ СН'!$F$11+СВЦЭМ!$D$10+'СЕТ СН'!$F$6-'СЕТ СН'!$F$23</f>
        <v>1869.25778831</v>
      </c>
      <c r="X38" s="36">
        <f>SUMIFS(СВЦЭМ!$D$39:$D$782,СВЦЭМ!$A$39:$A$782,$A38,СВЦЭМ!$B$39:$B$782,X$11)+'СЕТ СН'!$F$11+СВЦЭМ!$D$10+'СЕТ СН'!$F$6-'СЕТ СН'!$F$23</f>
        <v>1905.4992690900001</v>
      </c>
      <c r="Y38" s="36">
        <f>SUMIFS(СВЦЭМ!$D$39:$D$782,СВЦЭМ!$A$39:$A$782,$A38,СВЦЭМ!$B$39:$B$782,Y$11)+'СЕТ СН'!$F$11+СВЦЭМ!$D$10+'СЕТ СН'!$F$6-'СЕТ СН'!$F$23</f>
        <v>1924.6887526800001</v>
      </c>
    </row>
    <row r="39" spans="1:27" ht="15.75" x14ac:dyDescent="0.2">
      <c r="A39" s="35">
        <f t="shared" si="0"/>
        <v>45258</v>
      </c>
      <c r="B39" s="36">
        <f>SUMIFS(СВЦЭМ!$D$39:$D$782,СВЦЭМ!$A$39:$A$782,$A39,СВЦЭМ!$B$39:$B$782,B$11)+'СЕТ СН'!$F$11+СВЦЭМ!$D$10+'СЕТ СН'!$F$6-'СЕТ СН'!$F$23</f>
        <v>1856.99593233</v>
      </c>
      <c r="C39" s="36">
        <f>SUMIFS(СВЦЭМ!$D$39:$D$782,СВЦЭМ!$A$39:$A$782,$A39,СВЦЭМ!$B$39:$B$782,C$11)+'СЕТ СН'!$F$11+СВЦЭМ!$D$10+'СЕТ СН'!$F$6-'СЕТ СН'!$F$23</f>
        <v>1909.1128891799999</v>
      </c>
      <c r="D39" s="36">
        <f>SUMIFS(СВЦЭМ!$D$39:$D$782,СВЦЭМ!$A$39:$A$782,$A39,СВЦЭМ!$B$39:$B$782,D$11)+'СЕТ СН'!$F$11+СВЦЭМ!$D$10+'СЕТ СН'!$F$6-'СЕТ СН'!$F$23</f>
        <v>1958.4568514800001</v>
      </c>
      <c r="E39" s="36">
        <f>SUMIFS(СВЦЭМ!$D$39:$D$782,СВЦЭМ!$A$39:$A$782,$A39,СВЦЭМ!$B$39:$B$782,E$11)+'СЕТ СН'!$F$11+СВЦЭМ!$D$10+'СЕТ СН'!$F$6-'СЕТ СН'!$F$23</f>
        <v>1947.57246052</v>
      </c>
      <c r="F39" s="36">
        <f>SUMIFS(СВЦЭМ!$D$39:$D$782,СВЦЭМ!$A$39:$A$782,$A39,СВЦЭМ!$B$39:$B$782,F$11)+'СЕТ СН'!$F$11+СВЦЭМ!$D$10+'СЕТ СН'!$F$6-'СЕТ СН'!$F$23</f>
        <v>1953.2962031500001</v>
      </c>
      <c r="G39" s="36">
        <f>SUMIFS(СВЦЭМ!$D$39:$D$782,СВЦЭМ!$A$39:$A$782,$A39,СВЦЭМ!$B$39:$B$782,G$11)+'СЕТ СН'!$F$11+СВЦЭМ!$D$10+'СЕТ СН'!$F$6-'СЕТ СН'!$F$23</f>
        <v>1953.8752883699999</v>
      </c>
      <c r="H39" s="36">
        <f>SUMIFS(СВЦЭМ!$D$39:$D$782,СВЦЭМ!$A$39:$A$782,$A39,СВЦЭМ!$B$39:$B$782,H$11)+'СЕТ СН'!$F$11+СВЦЭМ!$D$10+'СЕТ СН'!$F$6-'СЕТ СН'!$F$23</f>
        <v>1888.5581192300001</v>
      </c>
      <c r="I39" s="36">
        <f>SUMIFS(СВЦЭМ!$D$39:$D$782,СВЦЭМ!$A$39:$A$782,$A39,СВЦЭМ!$B$39:$B$782,I$11)+'СЕТ СН'!$F$11+СВЦЭМ!$D$10+'СЕТ СН'!$F$6-'СЕТ СН'!$F$23</f>
        <v>1843.2853781700001</v>
      </c>
      <c r="J39" s="36">
        <f>SUMIFS(СВЦЭМ!$D$39:$D$782,СВЦЭМ!$A$39:$A$782,$A39,СВЦЭМ!$B$39:$B$782,J$11)+'СЕТ СН'!$F$11+СВЦЭМ!$D$10+'СЕТ СН'!$F$6-'СЕТ СН'!$F$23</f>
        <v>1797.9662208500001</v>
      </c>
      <c r="K39" s="36">
        <f>SUMIFS(СВЦЭМ!$D$39:$D$782,СВЦЭМ!$A$39:$A$782,$A39,СВЦЭМ!$B$39:$B$782,K$11)+'СЕТ СН'!$F$11+СВЦЭМ!$D$10+'СЕТ СН'!$F$6-'СЕТ СН'!$F$23</f>
        <v>1786.3035725100001</v>
      </c>
      <c r="L39" s="36">
        <f>SUMIFS(СВЦЭМ!$D$39:$D$782,СВЦЭМ!$A$39:$A$782,$A39,СВЦЭМ!$B$39:$B$782,L$11)+'СЕТ СН'!$F$11+СВЦЭМ!$D$10+'СЕТ СН'!$F$6-'СЕТ СН'!$F$23</f>
        <v>1771.6423703099999</v>
      </c>
      <c r="M39" s="36">
        <f>SUMIFS(СВЦЭМ!$D$39:$D$782,СВЦЭМ!$A$39:$A$782,$A39,СВЦЭМ!$B$39:$B$782,M$11)+'СЕТ СН'!$F$11+СВЦЭМ!$D$10+'СЕТ СН'!$F$6-'СЕТ СН'!$F$23</f>
        <v>1784.8799877900001</v>
      </c>
      <c r="N39" s="36">
        <f>SUMIFS(СВЦЭМ!$D$39:$D$782,СВЦЭМ!$A$39:$A$782,$A39,СВЦЭМ!$B$39:$B$782,N$11)+'СЕТ СН'!$F$11+СВЦЭМ!$D$10+'СЕТ СН'!$F$6-'СЕТ СН'!$F$23</f>
        <v>1781.6870915700001</v>
      </c>
      <c r="O39" s="36">
        <f>SUMIFS(СВЦЭМ!$D$39:$D$782,СВЦЭМ!$A$39:$A$782,$A39,СВЦЭМ!$B$39:$B$782,O$11)+'СЕТ СН'!$F$11+СВЦЭМ!$D$10+'СЕТ СН'!$F$6-'СЕТ СН'!$F$23</f>
        <v>1794.9464428399999</v>
      </c>
      <c r="P39" s="36">
        <f>SUMIFS(СВЦЭМ!$D$39:$D$782,СВЦЭМ!$A$39:$A$782,$A39,СВЦЭМ!$B$39:$B$782,P$11)+'СЕТ СН'!$F$11+СВЦЭМ!$D$10+'СЕТ СН'!$F$6-'СЕТ СН'!$F$23</f>
        <v>1804.1509417100001</v>
      </c>
      <c r="Q39" s="36">
        <f>SUMIFS(СВЦЭМ!$D$39:$D$782,СВЦЭМ!$A$39:$A$782,$A39,СВЦЭМ!$B$39:$B$782,Q$11)+'СЕТ СН'!$F$11+СВЦЭМ!$D$10+'СЕТ СН'!$F$6-'СЕТ СН'!$F$23</f>
        <v>1810.90873575</v>
      </c>
      <c r="R39" s="36">
        <f>SUMIFS(СВЦЭМ!$D$39:$D$782,СВЦЭМ!$A$39:$A$782,$A39,СВЦЭМ!$B$39:$B$782,R$11)+'СЕТ СН'!$F$11+СВЦЭМ!$D$10+'СЕТ СН'!$F$6-'СЕТ СН'!$F$23</f>
        <v>1805.40149182</v>
      </c>
      <c r="S39" s="36">
        <f>SUMIFS(СВЦЭМ!$D$39:$D$782,СВЦЭМ!$A$39:$A$782,$A39,СВЦЭМ!$B$39:$B$782,S$11)+'СЕТ СН'!$F$11+СВЦЭМ!$D$10+'СЕТ СН'!$F$6-'СЕТ СН'!$F$23</f>
        <v>1768.10790144</v>
      </c>
      <c r="T39" s="36">
        <f>SUMIFS(СВЦЭМ!$D$39:$D$782,СВЦЭМ!$A$39:$A$782,$A39,СВЦЭМ!$B$39:$B$782,T$11)+'СЕТ СН'!$F$11+СВЦЭМ!$D$10+'СЕТ СН'!$F$6-'СЕТ СН'!$F$23</f>
        <v>1729.2747510199999</v>
      </c>
      <c r="U39" s="36">
        <f>SUMIFS(СВЦЭМ!$D$39:$D$782,СВЦЭМ!$A$39:$A$782,$A39,СВЦЭМ!$B$39:$B$782,U$11)+'СЕТ СН'!$F$11+СВЦЭМ!$D$10+'СЕТ СН'!$F$6-'СЕТ СН'!$F$23</f>
        <v>1750.35885912</v>
      </c>
      <c r="V39" s="36">
        <f>SUMIFS(СВЦЭМ!$D$39:$D$782,СВЦЭМ!$A$39:$A$782,$A39,СВЦЭМ!$B$39:$B$782,V$11)+'СЕТ СН'!$F$11+СВЦЭМ!$D$10+'СЕТ СН'!$F$6-'СЕТ СН'!$F$23</f>
        <v>1772.19471767</v>
      </c>
      <c r="W39" s="36">
        <f>SUMIFS(СВЦЭМ!$D$39:$D$782,СВЦЭМ!$A$39:$A$782,$A39,СВЦЭМ!$B$39:$B$782,W$11)+'СЕТ СН'!$F$11+СВЦЭМ!$D$10+'СЕТ СН'!$F$6-'СЕТ СН'!$F$23</f>
        <v>1791.0998251400001</v>
      </c>
      <c r="X39" s="36">
        <f>SUMIFS(СВЦЭМ!$D$39:$D$782,СВЦЭМ!$A$39:$A$782,$A39,СВЦЭМ!$B$39:$B$782,X$11)+'СЕТ СН'!$F$11+СВЦЭМ!$D$10+'СЕТ СН'!$F$6-'СЕТ СН'!$F$23</f>
        <v>1801.74244462</v>
      </c>
      <c r="Y39" s="36">
        <f>SUMIFS(СВЦЭМ!$D$39:$D$782,СВЦЭМ!$A$39:$A$782,$A39,СВЦЭМ!$B$39:$B$782,Y$11)+'СЕТ СН'!$F$11+СВЦЭМ!$D$10+'СЕТ СН'!$F$6-'СЕТ СН'!$F$23</f>
        <v>1814.7940434700001</v>
      </c>
    </row>
    <row r="40" spans="1:27" ht="15.75" x14ac:dyDescent="0.2">
      <c r="A40" s="35">
        <f t="shared" si="0"/>
        <v>45259</v>
      </c>
      <c r="B40" s="36">
        <f>SUMIFS(СВЦЭМ!$D$39:$D$782,СВЦЭМ!$A$39:$A$782,$A40,СВЦЭМ!$B$39:$B$782,B$11)+'СЕТ СН'!$F$11+СВЦЭМ!$D$10+'СЕТ СН'!$F$6-'СЕТ СН'!$F$23</f>
        <v>1794.8075937000001</v>
      </c>
      <c r="C40" s="36">
        <f>SUMIFS(СВЦЭМ!$D$39:$D$782,СВЦЭМ!$A$39:$A$782,$A40,СВЦЭМ!$B$39:$B$782,C$11)+'СЕТ СН'!$F$11+СВЦЭМ!$D$10+'СЕТ СН'!$F$6-'СЕТ СН'!$F$23</f>
        <v>1873.06145453</v>
      </c>
      <c r="D40" s="36">
        <f>SUMIFS(СВЦЭМ!$D$39:$D$782,СВЦЭМ!$A$39:$A$782,$A40,СВЦЭМ!$B$39:$B$782,D$11)+'СЕТ СН'!$F$11+СВЦЭМ!$D$10+'СЕТ СН'!$F$6-'СЕТ СН'!$F$23</f>
        <v>1929.61074854</v>
      </c>
      <c r="E40" s="36">
        <f>SUMIFS(СВЦЭМ!$D$39:$D$782,СВЦЭМ!$A$39:$A$782,$A40,СВЦЭМ!$B$39:$B$782,E$11)+'СЕТ СН'!$F$11+СВЦЭМ!$D$10+'СЕТ СН'!$F$6-'СЕТ СН'!$F$23</f>
        <v>1936.4778109599999</v>
      </c>
      <c r="F40" s="36">
        <f>SUMIFS(СВЦЭМ!$D$39:$D$782,СВЦЭМ!$A$39:$A$782,$A40,СВЦЭМ!$B$39:$B$782,F$11)+'СЕТ СН'!$F$11+СВЦЭМ!$D$10+'СЕТ СН'!$F$6-'СЕТ СН'!$F$23</f>
        <v>1934.2366796000001</v>
      </c>
      <c r="G40" s="36">
        <f>SUMIFS(СВЦЭМ!$D$39:$D$782,СВЦЭМ!$A$39:$A$782,$A40,СВЦЭМ!$B$39:$B$782,G$11)+'СЕТ СН'!$F$11+СВЦЭМ!$D$10+'СЕТ СН'!$F$6-'СЕТ СН'!$F$23</f>
        <v>1918.1043149700001</v>
      </c>
      <c r="H40" s="36">
        <f>SUMIFS(СВЦЭМ!$D$39:$D$782,СВЦЭМ!$A$39:$A$782,$A40,СВЦЭМ!$B$39:$B$782,H$11)+'СЕТ СН'!$F$11+СВЦЭМ!$D$10+'СЕТ СН'!$F$6-'СЕТ СН'!$F$23</f>
        <v>1888.06960931</v>
      </c>
      <c r="I40" s="36">
        <f>SUMIFS(СВЦЭМ!$D$39:$D$782,СВЦЭМ!$A$39:$A$782,$A40,СВЦЭМ!$B$39:$B$782,I$11)+'СЕТ СН'!$F$11+СВЦЭМ!$D$10+'СЕТ СН'!$F$6-'СЕТ СН'!$F$23</f>
        <v>1835.6609351899999</v>
      </c>
      <c r="J40" s="36">
        <f>SUMIFS(СВЦЭМ!$D$39:$D$782,СВЦЭМ!$A$39:$A$782,$A40,СВЦЭМ!$B$39:$B$782,J$11)+'СЕТ СН'!$F$11+СВЦЭМ!$D$10+'СЕТ СН'!$F$6-'СЕТ СН'!$F$23</f>
        <v>1806.68730661</v>
      </c>
      <c r="K40" s="36">
        <f>SUMIFS(СВЦЭМ!$D$39:$D$782,СВЦЭМ!$A$39:$A$782,$A40,СВЦЭМ!$B$39:$B$782,K$11)+'СЕТ СН'!$F$11+СВЦЭМ!$D$10+'СЕТ СН'!$F$6-'СЕТ СН'!$F$23</f>
        <v>1780.7729538000001</v>
      </c>
      <c r="L40" s="36">
        <f>SUMIFS(СВЦЭМ!$D$39:$D$782,СВЦЭМ!$A$39:$A$782,$A40,СВЦЭМ!$B$39:$B$782,L$11)+'СЕТ СН'!$F$11+СВЦЭМ!$D$10+'СЕТ СН'!$F$6-'СЕТ СН'!$F$23</f>
        <v>1774.33208891</v>
      </c>
      <c r="M40" s="36">
        <f>SUMIFS(СВЦЭМ!$D$39:$D$782,СВЦЭМ!$A$39:$A$782,$A40,СВЦЭМ!$B$39:$B$782,M$11)+'СЕТ СН'!$F$11+СВЦЭМ!$D$10+'СЕТ СН'!$F$6-'СЕТ СН'!$F$23</f>
        <v>1776.7570049400001</v>
      </c>
      <c r="N40" s="36">
        <f>SUMIFS(СВЦЭМ!$D$39:$D$782,СВЦЭМ!$A$39:$A$782,$A40,СВЦЭМ!$B$39:$B$782,N$11)+'СЕТ СН'!$F$11+СВЦЭМ!$D$10+'СЕТ СН'!$F$6-'СЕТ СН'!$F$23</f>
        <v>1792.7361861700001</v>
      </c>
      <c r="O40" s="36">
        <f>SUMIFS(СВЦЭМ!$D$39:$D$782,СВЦЭМ!$A$39:$A$782,$A40,СВЦЭМ!$B$39:$B$782,O$11)+'СЕТ СН'!$F$11+СВЦЭМ!$D$10+'СЕТ СН'!$F$6-'СЕТ СН'!$F$23</f>
        <v>1812.60188292</v>
      </c>
      <c r="P40" s="36">
        <f>SUMIFS(СВЦЭМ!$D$39:$D$782,СВЦЭМ!$A$39:$A$782,$A40,СВЦЭМ!$B$39:$B$782,P$11)+'СЕТ СН'!$F$11+СВЦЭМ!$D$10+'СЕТ СН'!$F$6-'СЕТ СН'!$F$23</f>
        <v>1813.1355505500001</v>
      </c>
      <c r="Q40" s="36">
        <f>SUMIFS(СВЦЭМ!$D$39:$D$782,СВЦЭМ!$A$39:$A$782,$A40,СВЦЭМ!$B$39:$B$782,Q$11)+'СЕТ СН'!$F$11+СВЦЭМ!$D$10+'СЕТ СН'!$F$6-'СЕТ СН'!$F$23</f>
        <v>1820.8146630399999</v>
      </c>
      <c r="R40" s="36">
        <f>SUMIFS(СВЦЭМ!$D$39:$D$782,СВЦЭМ!$A$39:$A$782,$A40,СВЦЭМ!$B$39:$B$782,R$11)+'СЕТ СН'!$F$11+СВЦЭМ!$D$10+'СЕТ СН'!$F$6-'СЕТ СН'!$F$23</f>
        <v>1817.6792634999999</v>
      </c>
      <c r="S40" s="36">
        <f>SUMIFS(СВЦЭМ!$D$39:$D$782,СВЦЭМ!$A$39:$A$782,$A40,СВЦЭМ!$B$39:$B$782,S$11)+'СЕТ СН'!$F$11+СВЦЭМ!$D$10+'СЕТ СН'!$F$6-'СЕТ СН'!$F$23</f>
        <v>1777.3769609000001</v>
      </c>
      <c r="T40" s="36">
        <f>SUMIFS(СВЦЭМ!$D$39:$D$782,СВЦЭМ!$A$39:$A$782,$A40,СВЦЭМ!$B$39:$B$782,T$11)+'СЕТ СН'!$F$11+СВЦЭМ!$D$10+'СЕТ СН'!$F$6-'СЕТ СН'!$F$23</f>
        <v>1723.8956709700001</v>
      </c>
      <c r="U40" s="36">
        <f>SUMIFS(СВЦЭМ!$D$39:$D$782,СВЦЭМ!$A$39:$A$782,$A40,СВЦЭМ!$B$39:$B$782,U$11)+'СЕТ СН'!$F$11+СВЦЭМ!$D$10+'СЕТ СН'!$F$6-'СЕТ СН'!$F$23</f>
        <v>1745.5265161</v>
      </c>
      <c r="V40" s="36">
        <f>SUMIFS(СВЦЭМ!$D$39:$D$782,СВЦЭМ!$A$39:$A$782,$A40,СВЦЭМ!$B$39:$B$782,V$11)+'СЕТ СН'!$F$11+СВЦЭМ!$D$10+'СЕТ СН'!$F$6-'СЕТ СН'!$F$23</f>
        <v>1769.6734901500001</v>
      </c>
      <c r="W40" s="36">
        <f>SUMIFS(СВЦЭМ!$D$39:$D$782,СВЦЭМ!$A$39:$A$782,$A40,СВЦЭМ!$B$39:$B$782,W$11)+'СЕТ СН'!$F$11+СВЦЭМ!$D$10+'СЕТ СН'!$F$6-'СЕТ СН'!$F$23</f>
        <v>1780.3695522600001</v>
      </c>
      <c r="X40" s="36">
        <f>SUMIFS(СВЦЭМ!$D$39:$D$782,СВЦЭМ!$A$39:$A$782,$A40,СВЦЭМ!$B$39:$B$782,X$11)+'СЕТ СН'!$F$11+СВЦЭМ!$D$10+'СЕТ СН'!$F$6-'СЕТ СН'!$F$23</f>
        <v>1815.5707367</v>
      </c>
      <c r="Y40" s="36">
        <f>SUMIFS(СВЦЭМ!$D$39:$D$782,СВЦЭМ!$A$39:$A$782,$A40,СВЦЭМ!$B$39:$B$782,Y$11)+'СЕТ СН'!$F$11+СВЦЭМ!$D$10+'СЕТ СН'!$F$6-'СЕТ СН'!$F$23</f>
        <v>1843.03760945</v>
      </c>
    </row>
    <row r="41" spans="1:27" ht="15.75" x14ac:dyDescent="0.2">
      <c r="A41" s="35">
        <f t="shared" si="0"/>
        <v>45260</v>
      </c>
      <c r="B41" s="36">
        <f>SUMIFS(СВЦЭМ!$D$39:$D$782,СВЦЭМ!$A$39:$A$782,$A41,СВЦЭМ!$B$39:$B$782,B$11)+'СЕТ СН'!$F$11+СВЦЭМ!$D$10+'СЕТ СН'!$F$6-'СЕТ СН'!$F$23</f>
        <v>1883.39793586</v>
      </c>
      <c r="C41" s="36">
        <f>SUMIFS(СВЦЭМ!$D$39:$D$782,СВЦЭМ!$A$39:$A$782,$A41,СВЦЭМ!$B$39:$B$782,C$11)+'СЕТ СН'!$F$11+СВЦЭМ!$D$10+'СЕТ СН'!$F$6-'СЕТ СН'!$F$23</f>
        <v>1917.6245342500001</v>
      </c>
      <c r="D41" s="36">
        <f>SUMIFS(СВЦЭМ!$D$39:$D$782,СВЦЭМ!$A$39:$A$782,$A41,СВЦЭМ!$B$39:$B$782,D$11)+'СЕТ СН'!$F$11+СВЦЭМ!$D$10+'СЕТ СН'!$F$6-'СЕТ СН'!$F$23</f>
        <v>1953.6926012399999</v>
      </c>
      <c r="E41" s="36">
        <f>SUMIFS(СВЦЭМ!$D$39:$D$782,СВЦЭМ!$A$39:$A$782,$A41,СВЦЭМ!$B$39:$B$782,E$11)+'СЕТ СН'!$F$11+СВЦЭМ!$D$10+'СЕТ СН'!$F$6-'СЕТ СН'!$F$23</f>
        <v>1947.35983913</v>
      </c>
      <c r="F41" s="36">
        <f>SUMIFS(СВЦЭМ!$D$39:$D$782,СВЦЭМ!$A$39:$A$782,$A41,СВЦЭМ!$B$39:$B$782,F$11)+'СЕТ СН'!$F$11+СВЦЭМ!$D$10+'СЕТ СН'!$F$6-'СЕТ СН'!$F$23</f>
        <v>1951.5975799800001</v>
      </c>
      <c r="G41" s="36">
        <f>SUMIFS(СВЦЭМ!$D$39:$D$782,СВЦЭМ!$A$39:$A$782,$A41,СВЦЭМ!$B$39:$B$782,G$11)+'СЕТ СН'!$F$11+СВЦЭМ!$D$10+'СЕТ СН'!$F$6-'СЕТ СН'!$F$23</f>
        <v>1951.2562053700001</v>
      </c>
      <c r="H41" s="36">
        <f>SUMIFS(СВЦЭМ!$D$39:$D$782,СВЦЭМ!$A$39:$A$782,$A41,СВЦЭМ!$B$39:$B$782,H$11)+'СЕТ СН'!$F$11+СВЦЭМ!$D$10+'СЕТ СН'!$F$6-'СЕТ СН'!$F$23</f>
        <v>1894.5519224699999</v>
      </c>
      <c r="I41" s="36">
        <f>SUMIFS(СВЦЭМ!$D$39:$D$782,СВЦЭМ!$A$39:$A$782,$A41,СВЦЭМ!$B$39:$B$782,I$11)+'СЕТ СН'!$F$11+СВЦЭМ!$D$10+'СЕТ СН'!$F$6-'СЕТ СН'!$F$23</f>
        <v>1853.86109091</v>
      </c>
      <c r="J41" s="36">
        <f>SUMIFS(СВЦЭМ!$D$39:$D$782,СВЦЭМ!$A$39:$A$782,$A41,СВЦЭМ!$B$39:$B$782,J$11)+'СЕТ СН'!$F$11+СВЦЭМ!$D$10+'СЕТ СН'!$F$6-'СЕТ СН'!$F$23</f>
        <v>1802.59314655</v>
      </c>
      <c r="K41" s="36">
        <f>SUMIFS(СВЦЭМ!$D$39:$D$782,СВЦЭМ!$A$39:$A$782,$A41,СВЦЭМ!$B$39:$B$782,K$11)+'СЕТ СН'!$F$11+СВЦЭМ!$D$10+'СЕТ СН'!$F$6-'СЕТ СН'!$F$23</f>
        <v>1779.3442325400001</v>
      </c>
      <c r="L41" s="36">
        <f>SUMIFS(СВЦЭМ!$D$39:$D$782,СВЦЭМ!$A$39:$A$782,$A41,СВЦЭМ!$B$39:$B$782,L$11)+'СЕТ СН'!$F$11+СВЦЭМ!$D$10+'СЕТ СН'!$F$6-'СЕТ СН'!$F$23</f>
        <v>1763.73297372</v>
      </c>
      <c r="M41" s="36">
        <f>SUMIFS(СВЦЭМ!$D$39:$D$782,СВЦЭМ!$A$39:$A$782,$A41,СВЦЭМ!$B$39:$B$782,M$11)+'СЕТ СН'!$F$11+СВЦЭМ!$D$10+'СЕТ СН'!$F$6-'СЕТ СН'!$F$23</f>
        <v>1775.7051165099999</v>
      </c>
      <c r="N41" s="36">
        <f>SUMIFS(СВЦЭМ!$D$39:$D$782,СВЦЭМ!$A$39:$A$782,$A41,СВЦЭМ!$B$39:$B$782,N$11)+'СЕТ СН'!$F$11+СВЦЭМ!$D$10+'СЕТ СН'!$F$6-'СЕТ СН'!$F$23</f>
        <v>1792.55632171</v>
      </c>
      <c r="O41" s="36">
        <f>SUMIFS(СВЦЭМ!$D$39:$D$782,СВЦЭМ!$A$39:$A$782,$A41,СВЦЭМ!$B$39:$B$782,O$11)+'СЕТ СН'!$F$11+СВЦЭМ!$D$10+'СЕТ СН'!$F$6-'СЕТ СН'!$F$23</f>
        <v>1789.11547795</v>
      </c>
      <c r="P41" s="36">
        <f>SUMIFS(СВЦЭМ!$D$39:$D$782,СВЦЭМ!$A$39:$A$782,$A41,СВЦЭМ!$B$39:$B$782,P$11)+'СЕТ СН'!$F$11+СВЦЭМ!$D$10+'СЕТ СН'!$F$6-'СЕТ СН'!$F$23</f>
        <v>1795.92266655</v>
      </c>
      <c r="Q41" s="36">
        <f>SUMIFS(СВЦЭМ!$D$39:$D$782,СВЦЭМ!$A$39:$A$782,$A41,СВЦЭМ!$B$39:$B$782,Q$11)+'СЕТ СН'!$F$11+СВЦЭМ!$D$10+'СЕТ СН'!$F$6-'СЕТ СН'!$F$23</f>
        <v>1822.05399358</v>
      </c>
      <c r="R41" s="36">
        <f>SUMIFS(СВЦЭМ!$D$39:$D$782,СВЦЭМ!$A$39:$A$782,$A41,СВЦЭМ!$B$39:$B$782,R$11)+'СЕТ СН'!$F$11+СВЦЭМ!$D$10+'СЕТ СН'!$F$6-'СЕТ СН'!$F$23</f>
        <v>1809.1723324700001</v>
      </c>
      <c r="S41" s="36">
        <f>SUMIFS(СВЦЭМ!$D$39:$D$782,СВЦЭМ!$A$39:$A$782,$A41,СВЦЭМ!$B$39:$B$782,S$11)+'СЕТ СН'!$F$11+СВЦЭМ!$D$10+'СЕТ СН'!$F$6-'СЕТ СН'!$F$23</f>
        <v>1765.8881477899999</v>
      </c>
      <c r="T41" s="36">
        <f>SUMIFS(СВЦЭМ!$D$39:$D$782,СВЦЭМ!$A$39:$A$782,$A41,СВЦЭМ!$B$39:$B$782,T$11)+'СЕТ СН'!$F$11+СВЦЭМ!$D$10+'СЕТ СН'!$F$6-'СЕТ СН'!$F$23</f>
        <v>1722.7725105</v>
      </c>
      <c r="U41" s="36">
        <f>SUMIFS(СВЦЭМ!$D$39:$D$782,СВЦЭМ!$A$39:$A$782,$A41,СВЦЭМ!$B$39:$B$782,U$11)+'СЕТ СН'!$F$11+СВЦЭМ!$D$10+'СЕТ СН'!$F$6-'СЕТ СН'!$F$23</f>
        <v>1749.03954434</v>
      </c>
      <c r="V41" s="36">
        <f>SUMIFS(СВЦЭМ!$D$39:$D$782,СВЦЭМ!$A$39:$A$782,$A41,СВЦЭМ!$B$39:$B$782,V$11)+'СЕТ СН'!$F$11+СВЦЭМ!$D$10+'СЕТ СН'!$F$6-'СЕТ СН'!$F$23</f>
        <v>1777.5296537900001</v>
      </c>
      <c r="W41" s="36">
        <f>SUMIFS(СВЦЭМ!$D$39:$D$782,СВЦЭМ!$A$39:$A$782,$A41,СВЦЭМ!$B$39:$B$782,W$11)+'СЕТ СН'!$F$11+СВЦЭМ!$D$10+'СЕТ СН'!$F$6-'СЕТ СН'!$F$23</f>
        <v>1797.6880175399999</v>
      </c>
      <c r="X41" s="36">
        <f>SUMIFS(СВЦЭМ!$D$39:$D$782,СВЦЭМ!$A$39:$A$782,$A41,СВЦЭМ!$B$39:$B$782,X$11)+'СЕТ СН'!$F$11+СВЦЭМ!$D$10+'СЕТ СН'!$F$6-'СЕТ СН'!$F$23</f>
        <v>1830.42612998</v>
      </c>
      <c r="Y41" s="36">
        <f>SUMIFS(СВЦЭМ!$D$39:$D$782,СВЦЭМ!$A$39:$A$782,$A41,СВЦЭМ!$B$39:$B$782,Y$11)+'СЕТ СН'!$F$11+СВЦЭМ!$D$10+'СЕТ СН'!$F$6-'СЕТ СН'!$F$23</f>
        <v>1869.5947367900001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СН'!$G$11+СВЦЭМ!$D$10+'СЕТ СН'!$G$6-'СЕТ СН'!$G$23</f>
        <v>2235.0477561799999</v>
      </c>
      <c r="C48" s="36">
        <f>SUMIFS(СВЦЭМ!$D$39:$D$782,СВЦЭМ!$A$39:$A$782,$A48,СВЦЭМ!$B$39:$B$782,C$47)+'СЕТ СН'!$G$11+СВЦЭМ!$D$10+'СЕТ СН'!$G$6-'СЕТ СН'!$G$23</f>
        <v>2162.8231143700004</v>
      </c>
      <c r="D48" s="36">
        <f>SUMIFS(СВЦЭМ!$D$39:$D$782,СВЦЭМ!$A$39:$A$782,$A48,СВЦЭМ!$B$39:$B$782,D$47)+'СЕТ СН'!$G$11+СВЦЭМ!$D$10+'СЕТ СН'!$G$6-'СЕТ СН'!$G$23</f>
        <v>2244.0517756999998</v>
      </c>
      <c r="E48" s="36">
        <f>SUMIFS(СВЦЭМ!$D$39:$D$782,СВЦЭМ!$A$39:$A$782,$A48,СВЦЭМ!$B$39:$B$782,E$47)+'СЕТ СН'!$G$11+СВЦЭМ!$D$10+'СЕТ СН'!$G$6-'СЕТ СН'!$G$23</f>
        <v>2228.2456459199993</v>
      </c>
      <c r="F48" s="36">
        <f>SUMIFS(СВЦЭМ!$D$39:$D$782,СВЦЭМ!$A$39:$A$782,$A48,СВЦЭМ!$B$39:$B$782,F$47)+'СЕТ СН'!$G$11+СВЦЭМ!$D$10+'СЕТ СН'!$G$6-'СЕТ СН'!$G$23</f>
        <v>2238.7412197699996</v>
      </c>
      <c r="G48" s="36">
        <f>SUMIFS(СВЦЭМ!$D$39:$D$782,СВЦЭМ!$A$39:$A$782,$A48,СВЦЭМ!$B$39:$B$782,G$47)+'СЕТ СН'!$G$11+СВЦЭМ!$D$10+'СЕТ СН'!$G$6-'СЕТ СН'!$G$23</f>
        <v>2236.8352339899993</v>
      </c>
      <c r="H48" s="36">
        <f>SUMIFS(СВЦЭМ!$D$39:$D$782,СВЦЭМ!$A$39:$A$782,$A48,СВЦЭМ!$B$39:$B$782,H$47)+'СЕТ СН'!$G$11+СВЦЭМ!$D$10+'СЕТ СН'!$G$6-'СЕТ СН'!$G$23</f>
        <v>2166.3836932200002</v>
      </c>
      <c r="I48" s="36">
        <f>SUMIFS(СВЦЭМ!$D$39:$D$782,СВЦЭМ!$A$39:$A$782,$A48,СВЦЭМ!$B$39:$B$782,I$47)+'СЕТ СН'!$G$11+СВЦЭМ!$D$10+'СЕТ СН'!$G$6-'СЕТ СН'!$G$23</f>
        <v>2092.7350045200001</v>
      </c>
      <c r="J48" s="36">
        <f>SUMIFS(СВЦЭМ!$D$39:$D$782,СВЦЭМ!$A$39:$A$782,$A48,СВЦЭМ!$B$39:$B$782,J$47)+'СЕТ СН'!$G$11+СВЦЭМ!$D$10+'СЕТ СН'!$G$6-'СЕТ СН'!$G$23</f>
        <v>2055.6338433299998</v>
      </c>
      <c r="K48" s="36">
        <f>SUMIFS(СВЦЭМ!$D$39:$D$782,СВЦЭМ!$A$39:$A$782,$A48,СВЦЭМ!$B$39:$B$782,K$47)+'СЕТ СН'!$G$11+СВЦЭМ!$D$10+'СЕТ СН'!$G$6-'СЕТ СН'!$G$23</f>
        <v>2016.75412944</v>
      </c>
      <c r="L48" s="36">
        <f>SUMIFS(СВЦЭМ!$D$39:$D$782,СВЦЭМ!$A$39:$A$782,$A48,СВЦЭМ!$B$39:$B$782,L$47)+'СЕТ СН'!$G$11+СВЦЭМ!$D$10+'СЕТ СН'!$G$6-'СЕТ СН'!$G$23</f>
        <v>2029.84127446</v>
      </c>
      <c r="M48" s="36">
        <f>SUMIFS(СВЦЭМ!$D$39:$D$782,СВЦЭМ!$A$39:$A$782,$A48,СВЦЭМ!$B$39:$B$782,M$47)+'СЕТ СН'!$G$11+СВЦЭМ!$D$10+'СЕТ СН'!$G$6-'СЕТ СН'!$G$23</f>
        <v>2022.0996125600002</v>
      </c>
      <c r="N48" s="36">
        <f>SUMIFS(СВЦЭМ!$D$39:$D$782,СВЦЭМ!$A$39:$A$782,$A48,СВЦЭМ!$B$39:$B$782,N$47)+'СЕТ СН'!$G$11+СВЦЭМ!$D$10+'СЕТ СН'!$G$6-'СЕТ СН'!$G$23</f>
        <v>2048.0334928000002</v>
      </c>
      <c r="O48" s="36">
        <f>SUMIFS(СВЦЭМ!$D$39:$D$782,СВЦЭМ!$A$39:$A$782,$A48,СВЦЭМ!$B$39:$B$782,O$47)+'СЕТ СН'!$G$11+СВЦЭМ!$D$10+'СЕТ СН'!$G$6-'СЕТ СН'!$G$23</f>
        <v>2044.98757316</v>
      </c>
      <c r="P48" s="36">
        <f>SUMIFS(СВЦЭМ!$D$39:$D$782,СВЦЭМ!$A$39:$A$782,$A48,СВЦЭМ!$B$39:$B$782,P$47)+'СЕТ СН'!$G$11+СВЦЭМ!$D$10+'СЕТ СН'!$G$6-'СЕТ СН'!$G$23</f>
        <v>2050.89590202</v>
      </c>
      <c r="Q48" s="36">
        <f>SUMIFS(СВЦЭМ!$D$39:$D$782,СВЦЭМ!$A$39:$A$782,$A48,СВЦЭМ!$B$39:$B$782,Q$47)+'СЕТ СН'!$G$11+СВЦЭМ!$D$10+'СЕТ СН'!$G$6-'СЕТ СН'!$G$23</f>
        <v>2063.13076245</v>
      </c>
      <c r="R48" s="36">
        <f>SUMIFS(СВЦЭМ!$D$39:$D$782,СВЦЭМ!$A$39:$A$782,$A48,СВЦЭМ!$B$39:$B$782,R$47)+'СЕТ СН'!$G$11+СВЦЭМ!$D$10+'СЕТ СН'!$G$6-'СЕТ СН'!$G$23</f>
        <v>2064.7333924700001</v>
      </c>
      <c r="S48" s="36">
        <f>SUMIFS(СВЦЭМ!$D$39:$D$782,СВЦЭМ!$A$39:$A$782,$A48,СВЦЭМ!$B$39:$B$782,S$47)+'СЕТ СН'!$G$11+СВЦЭМ!$D$10+'СЕТ СН'!$G$6-'СЕТ СН'!$G$23</f>
        <v>2037.6923839200001</v>
      </c>
      <c r="T48" s="36">
        <f>SUMIFS(СВЦЭМ!$D$39:$D$782,СВЦЭМ!$A$39:$A$782,$A48,СВЦЭМ!$B$39:$B$782,T$47)+'СЕТ СН'!$G$11+СВЦЭМ!$D$10+'СЕТ СН'!$G$6-'СЕТ СН'!$G$23</f>
        <v>1975.6379108900001</v>
      </c>
      <c r="U48" s="36">
        <f>SUMIFS(СВЦЭМ!$D$39:$D$782,СВЦЭМ!$A$39:$A$782,$A48,СВЦЭМ!$B$39:$B$782,U$47)+'СЕТ СН'!$G$11+СВЦЭМ!$D$10+'СЕТ СН'!$G$6-'СЕТ СН'!$G$23</f>
        <v>1956.2526565100002</v>
      </c>
      <c r="V48" s="36">
        <f>SUMIFS(СВЦЭМ!$D$39:$D$782,СВЦЭМ!$A$39:$A$782,$A48,СВЦЭМ!$B$39:$B$782,V$47)+'СЕТ СН'!$G$11+СВЦЭМ!$D$10+'СЕТ СН'!$G$6-'СЕТ СН'!$G$23</f>
        <v>1980.3072324000002</v>
      </c>
      <c r="W48" s="36">
        <f>SUMIFS(СВЦЭМ!$D$39:$D$782,СВЦЭМ!$A$39:$A$782,$A48,СВЦЭМ!$B$39:$B$782,W$47)+'СЕТ СН'!$G$11+СВЦЭМ!$D$10+'СЕТ СН'!$G$6-'СЕТ СН'!$G$23</f>
        <v>1991.35284516</v>
      </c>
      <c r="X48" s="36">
        <f>SUMIFS(СВЦЭМ!$D$39:$D$782,СВЦЭМ!$A$39:$A$782,$A48,СВЦЭМ!$B$39:$B$782,X$47)+'СЕТ СН'!$G$11+СВЦЭМ!$D$10+'СЕТ СН'!$G$6-'СЕТ СН'!$G$23</f>
        <v>2029.2433515800001</v>
      </c>
      <c r="Y48" s="36">
        <f>SUMIFS(СВЦЭМ!$D$39:$D$782,СВЦЭМ!$A$39:$A$782,$A48,СВЦЭМ!$B$39:$B$782,Y$47)+'СЕТ СН'!$G$11+СВЦЭМ!$D$10+'СЕТ СН'!$G$6-'СЕТ СН'!$G$23</f>
        <v>2082.1759055800003</v>
      </c>
      <c r="AA48" s="45"/>
    </row>
    <row r="49" spans="1:25" ht="15.75" x14ac:dyDescent="0.2">
      <c r="A49" s="35">
        <f>A48+1</f>
        <v>45232</v>
      </c>
      <c r="B49" s="36">
        <f>SUMIFS(СВЦЭМ!$D$39:$D$782,СВЦЭМ!$A$39:$A$782,$A49,СВЦЭМ!$B$39:$B$782,B$47)+'СЕТ СН'!$G$11+СВЦЭМ!$D$10+'СЕТ СН'!$G$6-'СЕТ СН'!$G$23</f>
        <v>2083.3202336000004</v>
      </c>
      <c r="C49" s="36">
        <f>SUMIFS(СВЦЭМ!$D$39:$D$782,СВЦЭМ!$A$39:$A$782,$A49,СВЦЭМ!$B$39:$B$782,C$47)+'СЕТ СН'!$G$11+СВЦЭМ!$D$10+'СЕТ СН'!$G$6-'СЕТ СН'!$G$23</f>
        <v>2138.14230937</v>
      </c>
      <c r="D49" s="36">
        <f>SUMIFS(СВЦЭМ!$D$39:$D$782,СВЦЭМ!$A$39:$A$782,$A49,СВЦЭМ!$B$39:$B$782,D$47)+'СЕТ СН'!$G$11+СВЦЭМ!$D$10+'СЕТ СН'!$G$6-'СЕТ СН'!$G$23</f>
        <v>2199.8954138399995</v>
      </c>
      <c r="E49" s="36">
        <f>SUMIFS(СВЦЭМ!$D$39:$D$782,СВЦЭМ!$A$39:$A$782,$A49,СВЦЭМ!$B$39:$B$782,E$47)+'СЕТ СН'!$G$11+СВЦЭМ!$D$10+'СЕТ СН'!$G$6-'СЕТ СН'!$G$23</f>
        <v>2192.4900695800002</v>
      </c>
      <c r="F49" s="36">
        <f>SUMIFS(СВЦЭМ!$D$39:$D$782,СВЦЭМ!$A$39:$A$782,$A49,СВЦЭМ!$B$39:$B$782,F$47)+'СЕТ СН'!$G$11+СВЦЭМ!$D$10+'СЕТ СН'!$G$6-'СЕТ СН'!$G$23</f>
        <v>2187.4842873600001</v>
      </c>
      <c r="G49" s="36">
        <f>SUMIFS(СВЦЭМ!$D$39:$D$782,СВЦЭМ!$A$39:$A$782,$A49,СВЦЭМ!$B$39:$B$782,G$47)+'СЕТ СН'!$G$11+СВЦЭМ!$D$10+'СЕТ СН'!$G$6-'СЕТ СН'!$G$23</f>
        <v>2178.7271024500001</v>
      </c>
      <c r="H49" s="36">
        <f>SUMIFS(СВЦЭМ!$D$39:$D$782,СВЦЭМ!$A$39:$A$782,$A49,СВЦЭМ!$B$39:$B$782,H$47)+'СЕТ СН'!$G$11+СВЦЭМ!$D$10+'СЕТ СН'!$G$6-'СЕТ СН'!$G$23</f>
        <v>2107.8113076600002</v>
      </c>
      <c r="I49" s="36">
        <f>SUMIFS(СВЦЭМ!$D$39:$D$782,СВЦЭМ!$A$39:$A$782,$A49,СВЦЭМ!$B$39:$B$782,I$47)+'СЕТ СН'!$G$11+СВЦЭМ!$D$10+'СЕТ СН'!$G$6-'СЕТ СН'!$G$23</f>
        <v>2020.38875007</v>
      </c>
      <c r="J49" s="36">
        <f>SUMIFS(СВЦЭМ!$D$39:$D$782,СВЦЭМ!$A$39:$A$782,$A49,СВЦЭМ!$B$39:$B$782,J$47)+'СЕТ СН'!$G$11+СВЦЭМ!$D$10+'СЕТ СН'!$G$6-'СЕТ СН'!$G$23</f>
        <v>1968.94141457</v>
      </c>
      <c r="K49" s="36">
        <f>SUMIFS(СВЦЭМ!$D$39:$D$782,СВЦЭМ!$A$39:$A$782,$A49,СВЦЭМ!$B$39:$B$782,K$47)+'СЕТ СН'!$G$11+СВЦЭМ!$D$10+'СЕТ СН'!$G$6-'СЕТ СН'!$G$23</f>
        <v>1921.68626713</v>
      </c>
      <c r="L49" s="36">
        <f>SUMIFS(СВЦЭМ!$D$39:$D$782,СВЦЭМ!$A$39:$A$782,$A49,СВЦЭМ!$B$39:$B$782,L$47)+'СЕТ СН'!$G$11+СВЦЭМ!$D$10+'СЕТ СН'!$G$6-'СЕТ СН'!$G$23</f>
        <v>1922.71721075</v>
      </c>
      <c r="M49" s="36">
        <f>SUMIFS(СВЦЭМ!$D$39:$D$782,СВЦЭМ!$A$39:$A$782,$A49,СВЦЭМ!$B$39:$B$782,M$47)+'СЕТ СН'!$G$11+СВЦЭМ!$D$10+'СЕТ СН'!$G$6-'СЕТ СН'!$G$23</f>
        <v>1939.3629584700002</v>
      </c>
      <c r="N49" s="36">
        <f>SUMIFS(СВЦЭМ!$D$39:$D$782,СВЦЭМ!$A$39:$A$782,$A49,СВЦЭМ!$B$39:$B$782,N$47)+'СЕТ СН'!$G$11+СВЦЭМ!$D$10+'СЕТ СН'!$G$6-'СЕТ СН'!$G$23</f>
        <v>1968.5242841400002</v>
      </c>
      <c r="O49" s="36">
        <f>SUMIFS(СВЦЭМ!$D$39:$D$782,СВЦЭМ!$A$39:$A$782,$A49,СВЦЭМ!$B$39:$B$782,O$47)+'СЕТ СН'!$G$11+СВЦЭМ!$D$10+'СЕТ СН'!$G$6-'СЕТ СН'!$G$23</f>
        <v>1968.1636145800001</v>
      </c>
      <c r="P49" s="36">
        <f>SUMIFS(СВЦЭМ!$D$39:$D$782,СВЦЭМ!$A$39:$A$782,$A49,СВЦЭМ!$B$39:$B$782,P$47)+'СЕТ СН'!$G$11+СВЦЭМ!$D$10+'СЕТ СН'!$G$6-'СЕТ СН'!$G$23</f>
        <v>1972.8555180600001</v>
      </c>
      <c r="Q49" s="36">
        <f>SUMIFS(СВЦЭМ!$D$39:$D$782,СВЦЭМ!$A$39:$A$782,$A49,СВЦЭМ!$B$39:$B$782,Q$47)+'СЕТ СН'!$G$11+СВЦЭМ!$D$10+'СЕТ СН'!$G$6-'СЕТ СН'!$G$23</f>
        <v>1982.8474943200001</v>
      </c>
      <c r="R49" s="36">
        <f>SUMIFS(СВЦЭМ!$D$39:$D$782,СВЦЭМ!$A$39:$A$782,$A49,СВЦЭМ!$B$39:$B$782,R$47)+'СЕТ СН'!$G$11+СВЦЭМ!$D$10+'СЕТ СН'!$G$6-'СЕТ СН'!$G$23</f>
        <v>1979.6684229800001</v>
      </c>
      <c r="S49" s="36">
        <f>SUMIFS(СВЦЭМ!$D$39:$D$782,СВЦЭМ!$A$39:$A$782,$A49,СВЦЭМ!$B$39:$B$782,S$47)+'СЕТ СН'!$G$11+СВЦЭМ!$D$10+'СЕТ СН'!$G$6-'СЕТ СН'!$G$23</f>
        <v>1960.61585098</v>
      </c>
      <c r="T49" s="36">
        <f>SUMIFS(СВЦЭМ!$D$39:$D$782,СВЦЭМ!$A$39:$A$782,$A49,СВЦЭМ!$B$39:$B$782,T$47)+'СЕТ СН'!$G$11+СВЦЭМ!$D$10+'СЕТ СН'!$G$6-'СЕТ СН'!$G$23</f>
        <v>1896.9702221900002</v>
      </c>
      <c r="U49" s="36">
        <f>SUMIFS(СВЦЭМ!$D$39:$D$782,СВЦЭМ!$A$39:$A$782,$A49,СВЦЭМ!$B$39:$B$782,U$47)+'СЕТ СН'!$G$11+СВЦЭМ!$D$10+'СЕТ СН'!$G$6-'СЕТ СН'!$G$23</f>
        <v>1877.04224875</v>
      </c>
      <c r="V49" s="36">
        <f>SUMIFS(СВЦЭМ!$D$39:$D$782,СВЦЭМ!$A$39:$A$782,$A49,СВЦЭМ!$B$39:$B$782,V$47)+'СЕТ СН'!$G$11+СВЦЭМ!$D$10+'СЕТ СН'!$G$6-'СЕТ СН'!$G$23</f>
        <v>1897.5615170400001</v>
      </c>
      <c r="W49" s="36">
        <f>SUMIFS(СВЦЭМ!$D$39:$D$782,СВЦЭМ!$A$39:$A$782,$A49,СВЦЭМ!$B$39:$B$782,W$47)+'СЕТ СН'!$G$11+СВЦЭМ!$D$10+'СЕТ СН'!$G$6-'СЕТ СН'!$G$23</f>
        <v>1922.58581039</v>
      </c>
      <c r="X49" s="36">
        <f>SUMIFS(СВЦЭМ!$D$39:$D$782,СВЦЭМ!$A$39:$A$782,$A49,СВЦЭМ!$B$39:$B$782,X$47)+'СЕТ СН'!$G$11+СВЦЭМ!$D$10+'СЕТ СН'!$G$6-'СЕТ СН'!$G$23</f>
        <v>1971.1699605700001</v>
      </c>
      <c r="Y49" s="36">
        <f>SUMIFS(СВЦЭМ!$D$39:$D$782,СВЦЭМ!$A$39:$A$782,$A49,СВЦЭМ!$B$39:$B$782,Y$47)+'СЕТ СН'!$G$11+СВЦЭМ!$D$10+'СЕТ СН'!$G$6-'СЕТ СН'!$G$23</f>
        <v>2028.6290697100001</v>
      </c>
    </row>
    <row r="50" spans="1:25" ht="15.75" x14ac:dyDescent="0.2">
      <c r="A50" s="35">
        <f t="shared" ref="A50:A77" si="1">A49+1</f>
        <v>45233</v>
      </c>
      <c r="B50" s="36">
        <f>SUMIFS(СВЦЭМ!$D$39:$D$782,СВЦЭМ!$A$39:$A$782,$A50,СВЦЭМ!$B$39:$B$782,B$47)+'СЕТ СН'!$G$11+СВЦЭМ!$D$10+'СЕТ СН'!$G$6-'СЕТ СН'!$G$23</f>
        <v>2067.0395567599999</v>
      </c>
      <c r="C50" s="36">
        <f>SUMIFS(СВЦЭМ!$D$39:$D$782,СВЦЭМ!$A$39:$A$782,$A50,СВЦЭМ!$B$39:$B$782,C$47)+'СЕТ СН'!$G$11+СВЦЭМ!$D$10+'СЕТ СН'!$G$6-'СЕТ СН'!$G$23</f>
        <v>2120.6801051399998</v>
      </c>
      <c r="D50" s="36">
        <f>SUMIFS(СВЦЭМ!$D$39:$D$782,СВЦЭМ!$A$39:$A$782,$A50,СВЦЭМ!$B$39:$B$782,D$47)+'СЕТ СН'!$G$11+СВЦЭМ!$D$10+'СЕТ СН'!$G$6-'СЕТ СН'!$G$23</f>
        <v>2154.4814851700003</v>
      </c>
      <c r="E50" s="36">
        <f>SUMIFS(СВЦЭМ!$D$39:$D$782,СВЦЭМ!$A$39:$A$782,$A50,СВЦЭМ!$B$39:$B$782,E$47)+'СЕТ СН'!$G$11+СВЦЭМ!$D$10+'СЕТ СН'!$G$6-'СЕТ СН'!$G$23</f>
        <v>2184.9831348900002</v>
      </c>
      <c r="F50" s="36">
        <f>SUMIFS(СВЦЭМ!$D$39:$D$782,СВЦЭМ!$A$39:$A$782,$A50,СВЦЭМ!$B$39:$B$782,F$47)+'СЕТ СН'!$G$11+СВЦЭМ!$D$10+'СЕТ СН'!$G$6-'СЕТ СН'!$G$23</f>
        <v>2201.2009326899997</v>
      </c>
      <c r="G50" s="36">
        <f>SUMIFS(СВЦЭМ!$D$39:$D$782,СВЦЭМ!$A$39:$A$782,$A50,СВЦЭМ!$B$39:$B$782,G$47)+'СЕТ СН'!$G$11+СВЦЭМ!$D$10+'СЕТ СН'!$G$6-'СЕТ СН'!$G$23</f>
        <v>2188.4145322100003</v>
      </c>
      <c r="H50" s="36">
        <f>SUMIFS(СВЦЭМ!$D$39:$D$782,СВЦЭМ!$A$39:$A$782,$A50,СВЦЭМ!$B$39:$B$782,H$47)+'СЕТ СН'!$G$11+СВЦЭМ!$D$10+'СЕТ СН'!$G$6-'СЕТ СН'!$G$23</f>
        <v>2123.2057071400004</v>
      </c>
      <c r="I50" s="36">
        <f>SUMIFS(СВЦЭМ!$D$39:$D$782,СВЦЭМ!$A$39:$A$782,$A50,СВЦЭМ!$B$39:$B$782,I$47)+'СЕТ СН'!$G$11+СВЦЭМ!$D$10+'СЕТ СН'!$G$6-'СЕТ СН'!$G$23</f>
        <v>2046.3088399800001</v>
      </c>
      <c r="J50" s="36">
        <f>SUMIFS(СВЦЭМ!$D$39:$D$782,СВЦЭМ!$A$39:$A$782,$A50,СВЦЭМ!$B$39:$B$782,J$47)+'СЕТ СН'!$G$11+СВЦЭМ!$D$10+'СЕТ СН'!$G$6-'СЕТ СН'!$G$23</f>
        <v>2008.2106741900002</v>
      </c>
      <c r="K50" s="36">
        <f>SUMIFS(СВЦЭМ!$D$39:$D$782,СВЦЭМ!$A$39:$A$782,$A50,СВЦЭМ!$B$39:$B$782,K$47)+'СЕТ СН'!$G$11+СВЦЭМ!$D$10+'СЕТ СН'!$G$6-'СЕТ СН'!$G$23</f>
        <v>1964.4587596200001</v>
      </c>
      <c r="L50" s="36">
        <f>SUMIFS(СВЦЭМ!$D$39:$D$782,СВЦЭМ!$A$39:$A$782,$A50,СВЦЭМ!$B$39:$B$782,L$47)+'СЕТ СН'!$G$11+СВЦЭМ!$D$10+'СЕТ СН'!$G$6-'СЕТ СН'!$G$23</f>
        <v>1985.9262560200002</v>
      </c>
      <c r="M50" s="36">
        <f>SUMIFS(СВЦЭМ!$D$39:$D$782,СВЦЭМ!$A$39:$A$782,$A50,СВЦЭМ!$B$39:$B$782,M$47)+'СЕТ СН'!$G$11+СВЦЭМ!$D$10+'СЕТ СН'!$G$6-'СЕТ СН'!$G$23</f>
        <v>1995.1068339600001</v>
      </c>
      <c r="N50" s="36">
        <f>SUMIFS(СВЦЭМ!$D$39:$D$782,СВЦЭМ!$A$39:$A$782,$A50,СВЦЭМ!$B$39:$B$782,N$47)+'СЕТ СН'!$G$11+СВЦЭМ!$D$10+'СЕТ СН'!$G$6-'СЕТ СН'!$G$23</f>
        <v>2031.7816343400002</v>
      </c>
      <c r="O50" s="36">
        <f>SUMIFS(СВЦЭМ!$D$39:$D$782,СВЦЭМ!$A$39:$A$782,$A50,СВЦЭМ!$B$39:$B$782,O$47)+'СЕТ СН'!$G$11+СВЦЭМ!$D$10+'СЕТ СН'!$G$6-'СЕТ СН'!$G$23</f>
        <v>2016.9337417400002</v>
      </c>
      <c r="P50" s="36">
        <f>SUMIFS(СВЦЭМ!$D$39:$D$782,СВЦЭМ!$A$39:$A$782,$A50,СВЦЭМ!$B$39:$B$782,P$47)+'СЕТ СН'!$G$11+СВЦЭМ!$D$10+'СЕТ СН'!$G$6-'СЕТ СН'!$G$23</f>
        <v>2014.9526640000001</v>
      </c>
      <c r="Q50" s="36">
        <f>SUMIFS(СВЦЭМ!$D$39:$D$782,СВЦЭМ!$A$39:$A$782,$A50,СВЦЭМ!$B$39:$B$782,Q$47)+'СЕТ СН'!$G$11+СВЦЭМ!$D$10+'СЕТ СН'!$G$6-'СЕТ СН'!$G$23</f>
        <v>2018.0739191900002</v>
      </c>
      <c r="R50" s="36">
        <f>SUMIFS(СВЦЭМ!$D$39:$D$782,СВЦЭМ!$A$39:$A$782,$A50,СВЦЭМ!$B$39:$B$782,R$47)+'СЕТ СН'!$G$11+СВЦЭМ!$D$10+'СЕТ СН'!$G$6-'СЕТ СН'!$G$23</f>
        <v>2020.0865724800001</v>
      </c>
      <c r="S50" s="36">
        <f>SUMIFS(СВЦЭМ!$D$39:$D$782,СВЦЭМ!$A$39:$A$782,$A50,СВЦЭМ!$B$39:$B$782,S$47)+'СЕТ СН'!$G$11+СВЦЭМ!$D$10+'СЕТ СН'!$G$6-'СЕТ СН'!$G$23</f>
        <v>1986.4314847800001</v>
      </c>
      <c r="T50" s="36">
        <f>SUMIFS(СВЦЭМ!$D$39:$D$782,СВЦЭМ!$A$39:$A$782,$A50,СВЦЭМ!$B$39:$B$782,T$47)+'СЕТ СН'!$G$11+СВЦЭМ!$D$10+'СЕТ СН'!$G$6-'СЕТ СН'!$G$23</f>
        <v>1923.6610112200001</v>
      </c>
      <c r="U50" s="36">
        <f>SUMIFS(СВЦЭМ!$D$39:$D$782,СВЦЭМ!$A$39:$A$782,$A50,СВЦЭМ!$B$39:$B$782,U$47)+'СЕТ СН'!$G$11+СВЦЭМ!$D$10+'СЕТ СН'!$G$6-'СЕТ СН'!$G$23</f>
        <v>1895.7665999600001</v>
      </c>
      <c r="V50" s="36">
        <f>SUMIFS(СВЦЭМ!$D$39:$D$782,СВЦЭМ!$A$39:$A$782,$A50,СВЦЭМ!$B$39:$B$782,V$47)+'СЕТ СН'!$G$11+СВЦЭМ!$D$10+'СЕТ СН'!$G$6-'СЕТ СН'!$G$23</f>
        <v>1925.1989057800001</v>
      </c>
      <c r="W50" s="36">
        <f>SUMIFS(СВЦЭМ!$D$39:$D$782,СВЦЭМ!$A$39:$A$782,$A50,СВЦЭМ!$B$39:$B$782,W$47)+'СЕТ СН'!$G$11+СВЦЭМ!$D$10+'СЕТ СН'!$G$6-'СЕТ СН'!$G$23</f>
        <v>1932.98342417</v>
      </c>
      <c r="X50" s="36">
        <f>SUMIFS(СВЦЭМ!$D$39:$D$782,СВЦЭМ!$A$39:$A$782,$A50,СВЦЭМ!$B$39:$B$782,X$47)+'СЕТ СН'!$G$11+СВЦЭМ!$D$10+'СЕТ СН'!$G$6-'СЕТ СН'!$G$23</f>
        <v>1983.25381584</v>
      </c>
      <c r="Y50" s="36">
        <f>SUMIFS(СВЦЭМ!$D$39:$D$782,СВЦЭМ!$A$39:$A$782,$A50,СВЦЭМ!$B$39:$B$782,Y$47)+'СЕТ СН'!$G$11+СВЦЭМ!$D$10+'СЕТ СН'!$G$6-'СЕТ СН'!$G$23</f>
        <v>2107.9205944300002</v>
      </c>
    </row>
    <row r="51" spans="1:25" ht="15.75" x14ac:dyDescent="0.2">
      <c r="A51" s="35">
        <f t="shared" si="1"/>
        <v>45234</v>
      </c>
      <c r="B51" s="36">
        <f>SUMIFS(СВЦЭМ!$D$39:$D$782,СВЦЭМ!$A$39:$A$782,$A51,СВЦЭМ!$B$39:$B$782,B$47)+'СЕТ СН'!$G$11+СВЦЭМ!$D$10+'СЕТ СН'!$G$6-'СЕТ СН'!$G$23</f>
        <v>1910.9448771700002</v>
      </c>
      <c r="C51" s="36">
        <f>SUMIFS(СВЦЭМ!$D$39:$D$782,СВЦЭМ!$A$39:$A$782,$A51,СВЦЭМ!$B$39:$B$782,C$47)+'СЕТ СН'!$G$11+СВЦЭМ!$D$10+'СЕТ СН'!$G$6-'СЕТ СН'!$G$23</f>
        <v>1974.0736743500001</v>
      </c>
      <c r="D51" s="36">
        <f>SUMIFS(СВЦЭМ!$D$39:$D$782,СВЦЭМ!$A$39:$A$782,$A51,СВЦЭМ!$B$39:$B$782,D$47)+'СЕТ СН'!$G$11+СВЦЭМ!$D$10+'СЕТ СН'!$G$6-'СЕТ СН'!$G$23</f>
        <v>2047.9950876300002</v>
      </c>
      <c r="E51" s="36">
        <f>SUMIFS(СВЦЭМ!$D$39:$D$782,СВЦЭМ!$A$39:$A$782,$A51,СВЦЭМ!$B$39:$B$782,E$47)+'СЕТ СН'!$G$11+СВЦЭМ!$D$10+'СЕТ СН'!$G$6-'СЕТ СН'!$G$23</f>
        <v>2067.2666937900003</v>
      </c>
      <c r="F51" s="36">
        <f>SUMIFS(СВЦЭМ!$D$39:$D$782,СВЦЭМ!$A$39:$A$782,$A51,СВЦЭМ!$B$39:$B$782,F$47)+'СЕТ СН'!$G$11+СВЦЭМ!$D$10+'СЕТ СН'!$G$6-'СЕТ СН'!$G$23</f>
        <v>2070.5423574000001</v>
      </c>
      <c r="G51" s="36">
        <f>SUMIFS(СВЦЭМ!$D$39:$D$782,СВЦЭМ!$A$39:$A$782,$A51,СВЦЭМ!$B$39:$B$782,G$47)+'СЕТ СН'!$G$11+СВЦЭМ!$D$10+'СЕТ СН'!$G$6-'СЕТ СН'!$G$23</f>
        <v>2070.8698756600002</v>
      </c>
      <c r="H51" s="36">
        <f>SUMIFS(СВЦЭМ!$D$39:$D$782,СВЦЭМ!$A$39:$A$782,$A51,СВЦЭМ!$B$39:$B$782,H$47)+'СЕТ СН'!$G$11+СВЦЭМ!$D$10+'СЕТ СН'!$G$6-'СЕТ СН'!$G$23</f>
        <v>2058.6194979700003</v>
      </c>
      <c r="I51" s="36">
        <f>SUMIFS(СВЦЭМ!$D$39:$D$782,СВЦЭМ!$A$39:$A$782,$A51,СВЦЭМ!$B$39:$B$782,I$47)+'СЕТ СН'!$G$11+СВЦЭМ!$D$10+'СЕТ СН'!$G$6-'СЕТ СН'!$G$23</f>
        <v>1950.02250813</v>
      </c>
      <c r="J51" s="36">
        <f>SUMIFS(СВЦЭМ!$D$39:$D$782,СВЦЭМ!$A$39:$A$782,$A51,СВЦЭМ!$B$39:$B$782,J$47)+'СЕТ СН'!$G$11+СВЦЭМ!$D$10+'СЕТ СН'!$G$6-'СЕТ СН'!$G$23</f>
        <v>1865.8970018300001</v>
      </c>
      <c r="K51" s="36">
        <f>SUMIFS(СВЦЭМ!$D$39:$D$782,СВЦЭМ!$A$39:$A$782,$A51,СВЦЭМ!$B$39:$B$782,K$47)+'СЕТ СН'!$G$11+СВЦЭМ!$D$10+'СЕТ СН'!$G$6-'СЕТ СН'!$G$23</f>
        <v>1812.2847516600002</v>
      </c>
      <c r="L51" s="36">
        <f>SUMIFS(СВЦЭМ!$D$39:$D$782,СВЦЭМ!$A$39:$A$782,$A51,СВЦЭМ!$B$39:$B$782,L$47)+'СЕТ СН'!$G$11+СВЦЭМ!$D$10+'СЕТ СН'!$G$6-'СЕТ СН'!$G$23</f>
        <v>1785.3669429300001</v>
      </c>
      <c r="M51" s="36">
        <f>SUMIFS(СВЦЭМ!$D$39:$D$782,СВЦЭМ!$A$39:$A$782,$A51,СВЦЭМ!$B$39:$B$782,M$47)+'СЕТ СН'!$G$11+СВЦЭМ!$D$10+'СЕТ СН'!$G$6-'СЕТ СН'!$G$23</f>
        <v>1779.92769524</v>
      </c>
      <c r="N51" s="36">
        <f>SUMIFS(СВЦЭМ!$D$39:$D$782,СВЦЭМ!$A$39:$A$782,$A51,СВЦЭМ!$B$39:$B$782,N$47)+'СЕТ СН'!$G$11+СВЦЭМ!$D$10+'СЕТ СН'!$G$6-'СЕТ СН'!$G$23</f>
        <v>1805.2705068900002</v>
      </c>
      <c r="O51" s="36">
        <f>SUMIFS(СВЦЭМ!$D$39:$D$782,СВЦЭМ!$A$39:$A$782,$A51,СВЦЭМ!$B$39:$B$782,O$47)+'СЕТ СН'!$G$11+СВЦЭМ!$D$10+'СЕТ СН'!$G$6-'СЕТ СН'!$G$23</f>
        <v>1831.4210461100001</v>
      </c>
      <c r="P51" s="36">
        <f>SUMIFS(СВЦЭМ!$D$39:$D$782,СВЦЭМ!$A$39:$A$782,$A51,СВЦЭМ!$B$39:$B$782,P$47)+'СЕТ СН'!$G$11+СВЦЭМ!$D$10+'СЕТ СН'!$G$6-'СЕТ СН'!$G$23</f>
        <v>1852.7081206</v>
      </c>
      <c r="Q51" s="36">
        <f>SUMIFS(СВЦЭМ!$D$39:$D$782,СВЦЭМ!$A$39:$A$782,$A51,СВЦЭМ!$B$39:$B$782,Q$47)+'СЕТ СН'!$G$11+СВЦЭМ!$D$10+'СЕТ СН'!$G$6-'СЕТ СН'!$G$23</f>
        <v>1856.2387628900001</v>
      </c>
      <c r="R51" s="36">
        <f>SUMIFS(СВЦЭМ!$D$39:$D$782,СВЦЭМ!$A$39:$A$782,$A51,СВЦЭМ!$B$39:$B$782,R$47)+'СЕТ СН'!$G$11+СВЦЭМ!$D$10+'СЕТ СН'!$G$6-'СЕТ СН'!$G$23</f>
        <v>1847.1405977100001</v>
      </c>
      <c r="S51" s="36">
        <f>SUMIFS(СВЦЭМ!$D$39:$D$782,СВЦЭМ!$A$39:$A$782,$A51,СВЦЭМ!$B$39:$B$782,S$47)+'СЕТ СН'!$G$11+СВЦЭМ!$D$10+'СЕТ СН'!$G$6-'СЕТ СН'!$G$23</f>
        <v>1823.87756831</v>
      </c>
      <c r="T51" s="36">
        <f>SUMIFS(СВЦЭМ!$D$39:$D$782,СВЦЭМ!$A$39:$A$782,$A51,СВЦЭМ!$B$39:$B$782,T$47)+'СЕТ СН'!$G$11+СВЦЭМ!$D$10+'СЕТ СН'!$G$6-'СЕТ СН'!$G$23</f>
        <v>1755.8408210700002</v>
      </c>
      <c r="U51" s="36">
        <f>SUMIFS(СВЦЭМ!$D$39:$D$782,СВЦЭМ!$A$39:$A$782,$A51,СВЦЭМ!$B$39:$B$782,U$47)+'СЕТ СН'!$G$11+СВЦЭМ!$D$10+'СЕТ СН'!$G$6-'СЕТ СН'!$G$23</f>
        <v>1740.1146210400002</v>
      </c>
      <c r="V51" s="36">
        <f>SUMIFS(СВЦЭМ!$D$39:$D$782,СВЦЭМ!$A$39:$A$782,$A51,СВЦЭМ!$B$39:$B$782,V$47)+'СЕТ СН'!$G$11+СВЦЭМ!$D$10+'СЕТ СН'!$G$6-'СЕТ СН'!$G$23</f>
        <v>1763.0061723400001</v>
      </c>
      <c r="W51" s="36">
        <f>SUMIFS(СВЦЭМ!$D$39:$D$782,СВЦЭМ!$A$39:$A$782,$A51,СВЦЭМ!$B$39:$B$782,W$47)+'СЕТ СН'!$G$11+СВЦЭМ!$D$10+'СЕТ СН'!$G$6-'СЕТ СН'!$G$23</f>
        <v>1790.5686014</v>
      </c>
      <c r="X51" s="36">
        <f>SUMIFS(СВЦЭМ!$D$39:$D$782,СВЦЭМ!$A$39:$A$782,$A51,СВЦЭМ!$B$39:$B$782,X$47)+'СЕТ СН'!$G$11+СВЦЭМ!$D$10+'СЕТ СН'!$G$6-'СЕТ СН'!$G$23</f>
        <v>1833.79233606</v>
      </c>
      <c r="Y51" s="36">
        <f>SUMIFS(СВЦЭМ!$D$39:$D$782,СВЦЭМ!$A$39:$A$782,$A51,СВЦЭМ!$B$39:$B$782,Y$47)+'СЕТ СН'!$G$11+СВЦЭМ!$D$10+'СЕТ СН'!$G$6-'СЕТ СН'!$G$23</f>
        <v>1871.48352215</v>
      </c>
    </row>
    <row r="52" spans="1:25" ht="15.75" x14ac:dyDescent="0.2">
      <c r="A52" s="35">
        <f t="shared" si="1"/>
        <v>45235</v>
      </c>
      <c r="B52" s="36">
        <f>SUMIFS(СВЦЭМ!$D$39:$D$782,СВЦЭМ!$A$39:$A$782,$A52,СВЦЭМ!$B$39:$B$782,B$47)+'СЕТ СН'!$G$11+СВЦЭМ!$D$10+'СЕТ СН'!$G$6-'СЕТ СН'!$G$23</f>
        <v>2017.7667719100002</v>
      </c>
      <c r="C52" s="36">
        <f>SUMIFS(СВЦЭМ!$D$39:$D$782,СВЦЭМ!$A$39:$A$782,$A52,СВЦЭМ!$B$39:$B$782,C$47)+'СЕТ СН'!$G$11+СВЦЭМ!$D$10+'СЕТ СН'!$G$6-'СЕТ СН'!$G$23</f>
        <v>2067.0556218000002</v>
      </c>
      <c r="D52" s="36">
        <f>SUMIFS(СВЦЭМ!$D$39:$D$782,СВЦЭМ!$A$39:$A$782,$A52,СВЦЭМ!$B$39:$B$782,D$47)+'СЕТ СН'!$G$11+СВЦЭМ!$D$10+'СЕТ СН'!$G$6-'СЕТ СН'!$G$23</f>
        <v>2130.1218931600001</v>
      </c>
      <c r="E52" s="36">
        <f>SUMIFS(СВЦЭМ!$D$39:$D$782,СВЦЭМ!$A$39:$A$782,$A52,СВЦЭМ!$B$39:$B$782,E$47)+'СЕТ СН'!$G$11+СВЦЭМ!$D$10+'СЕТ СН'!$G$6-'СЕТ СН'!$G$23</f>
        <v>2124.5074653900001</v>
      </c>
      <c r="F52" s="36">
        <f>SUMIFS(СВЦЭМ!$D$39:$D$782,СВЦЭМ!$A$39:$A$782,$A52,СВЦЭМ!$B$39:$B$782,F$47)+'СЕТ СН'!$G$11+СВЦЭМ!$D$10+'СЕТ СН'!$G$6-'СЕТ СН'!$G$23</f>
        <v>2134.2150642400002</v>
      </c>
      <c r="G52" s="36">
        <f>SUMIFS(СВЦЭМ!$D$39:$D$782,СВЦЭМ!$A$39:$A$782,$A52,СВЦЭМ!$B$39:$B$782,G$47)+'СЕТ СН'!$G$11+СВЦЭМ!$D$10+'СЕТ СН'!$G$6-'СЕТ СН'!$G$23</f>
        <v>2130.9199500100003</v>
      </c>
      <c r="H52" s="36">
        <f>SUMIFS(СВЦЭМ!$D$39:$D$782,СВЦЭМ!$A$39:$A$782,$A52,СВЦЭМ!$B$39:$B$782,H$47)+'СЕТ СН'!$G$11+СВЦЭМ!$D$10+'СЕТ СН'!$G$6-'СЕТ СН'!$G$23</f>
        <v>2111.3655339799998</v>
      </c>
      <c r="I52" s="36">
        <f>SUMIFS(СВЦЭМ!$D$39:$D$782,СВЦЭМ!$A$39:$A$782,$A52,СВЦЭМ!$B$39:$B$782,I$47)+'СЕТ СН'!$G$11+СВЦЭМ!$D$10+'СЕТ СН'!$G$6-'СЕТ СН'!$G$23</f>
        <v>2082.3326906000002</v>
      </c>
      <c r="J52" s="36">
        <f>SUMIFS(СВЦЭМ!$D$39:$D$782,СВЦЭМ!$A$39:$A$782,$A52,СВЦЭМ!$B$39:$B$782,J$47)+'СЕТ СН'!$G$11+СВЦЭМ!$D$10+'СЕТ СН'!$G$6-'СЕТ СН'!$G$23</f>
        <v>2026.5990739400002</v>
      </c>
      <c r="K52" s="36">
        <f>SUMIFS(СВЦЭМ!$D$39:$D$782,СВЦЭМ!$A$39:$A$782,$A52,СВЦЭМ!$B$39:$B$782,K$47)+'СЕТ СН'!$G$11+СВЦЭМ!$D$10+'СЕТ СН'!$G$6-'СЕТ СН'!$G$23</f>
        <v>1953.7749098600002</v>
      </c>
      <c r="L52" s="36">
        <f>SUMIFS(СВЦЭМ!$D$39:$D$782,СВЦЭМ!$A$39:$A$782,$A52,СВЦЭМ!$B$39:$B$782,L$47)+'СЕТ СН'!$G$11+СВЦЭМ!$D$10+'СЕТ СН'!$G$6-'СЕТ СН'!$G$23</f>
        <v>1931.6915965300002</v>
      </c>
      <c r="M52" s="36">
        <f>SUMIFS(СВЦЭМ!$D$39:$D$782,СВЦЭМ!$A$39:$A$782,$A52,СВЦЭМ!$B$39:$B$782,M$47)+'СЕТ СН'!$G$11+СВЦЭМ!$D$10+'СЕТ СН'!$G$6-'СЕТ СН'!$G$23</f>
        <v>1937.1885329900001</v>
      </c>
      <c r="N52" s="36">
        <f>SUMIFS(СВЦЭМ!$D$39:$D$782,СВЦЭМ!$A$39:$A$782,$A52,СВЦЭМ!$B$39:$B$782,N$47)+'СЕТ СН'!$G$11+СВЦЭМ!$D$10+'СЕТ СН'!$G$6-'СЕТ СН'!$G$23</f>
        <v>1934.6175564300001</v>
      </c>
      <c r="O52" s="36">
        <f>SUMIFS(СВЦЭМ!$D$39:$D$782,СВЦЭМ!$A$39:$A$782,$A52,СВЦЭМ!$B$39:$B$782,O$47)+'СЕТ СН'!$G$11+СВЦЭМ!$D$10+'СЕТ СН'!$G$6-'СЕТ СН'!$G$23</f>
        <v>1955.5704999700001</v>
      </c>
      <c r="P52" s="36">
        <f>SUMIFS(СВЦЭМ!$D$39:$D$782,СВЦЭМ!$A$39:$A$782,$A52,СВЦЭМ!$B$39:$B$782,P$47)+'СЕТ СН'!$G$11+СВЦЭМ!$D$10+'СЕТ СН'!$G$6-'СЕТ СН'!$G$23</f>
        <v>1978.3792933300001</v>
      </c>
      <c r="Q52" s="36">
        <f>SUMIFS(СВЦЭМ!$D$39:$D$782,СВЦЭМ!$A$39:$A$782,$A52,СВЦЭМ!$B$39:$B$782,Q$47)+'СЕТ СН'!$G$11+СВЦЭМ!$D$10+'СЕТ СН'!$G$6-'СЕТ СН'!$G$23</f>
        <v>1994.15886531</v>
      </c>
      <c r="R52" s="36">
        <f>SUMIFS(СВЦЭМ!$D$39:$D$782,СВЦЭМ!$A$39:$A$782,$A52,СВЦЭМ!$B$39:$B$782,R$47)+'СЕТ СН'!$G$11+СВЦЭМ!$D$10+'СЕТ СН'!$G$6-'СЕТ СН'!$G$23</f>
        <v>1984.15590496</v>
      </c>
      <c r="S52" s="36">
        <f>SUMIFS(СВЦЭМ!$D$39:$D$782,СВЦЭМ!$A$39:$A$782,$A52,СВЦЭМ!$B$39:$B$782,S$47)+'СЕТ СН'!$G$11+СВЦЭМ!$D$10+'СЕТ СН'!$G$6-'СЕТ СН'!$G$23</f>
        <v>1957.2912351300001</v>
      </c>
      <c r="T52" s="36">
        <f>SUMIFS(СВЦЭМ!$D$39:$D$782,СВЦЭМ!$A$39:$A$782,$A52,СВЦЭМ!$B$39:$B$782,T$47)+'СЕТ СН'!$G$11+СВЦЭМ!$D$10+'СЕТ СН'!$G$6-'СЕТ СН'!$G$23</f>
        <v>1885.0452758600002</v>
      </c>
      <c r="U52" s="36">
        <f>SUMIFS(СВЦЭМ!$D$39:$D$782,СВЦЭМ!$A$39:$A$782,$A52,СВЦЭМ!$B$39:$B$782,U$47)+'СЕТ СН'!$G$11+СВЦЭМ!$D$10+'СЕТ СН'!$G$6-'СЕТ СН'!$G$23</f>
        <v>1874.5325847700001</v>
      </c>
      <c r="V52" s="36">
        <f>SUMIFS(СВЦЭМ!$D$39:$D$782,СВЦЭМ!$A$39:$A$782,$A52,СВЦЭМ!$B$39:$B$782,V$47)+'СЕТ СН'!$G$11+СВЦЭМ!$D$10+'СЕТ СН'!$G$6-'СЕТ СН'!$G$23</f>
        <v>1895.1036818</v>
      </c>
      <c r="W52" s="36">
        <f>SUMIFS(СВЦЭМ!$D$39:$D$782,СВЦЭМ!$A$39:$A$782,$A52,СВЦЭМ!$B$39:$B$782,W$47)+'СЕТ СН'!$G$11+СВЦЭМ!$D$10+'СЕТ СН'!$G$6-'СЕТ СН'!$G$23</f>
        <v>1913.4011203100001</v>
      </c>
      <c r="X52" s="36">
        <f>SUMIFS(СВЦЭМ!$D$39:$D$782,СВЦЭМ!$A$39:$A$782,$A52,СВЦЭМ!$B$39:$B$782,X$47)+'СЕТ СН'!$G$11+СВЦЭМ!$D$10+'СЕТ СН'!$G$6-'СЕТ СН'!$G$23</f>
        <v>1956.55505257</v>
      </c>
      <c r="Y52" s="36">
        <f>SUMIFS(СВЦЭМ!$D$39:$D$782,СВЦЭМ!$A$39:$A$782,$A52,СВЦЭМ!$B$39:$B$782,Y$47)+'СЕТ СН'!$G$11+СВЦЭМ!$D$10+'СЕТ СН'!$G$6-'СЕТ СН'!$G$23</f>
        <v>2013.7895926400001</v>
      </c>
    </row>
    <row r="53" spans="1:25" ht="15.75" x14ac:dyDescent="0.2">
      <c r="A53" s="35">
        <f t="shared" si="1"/>
        <v>45236</v>
      </c>
      <c r="B53" s="36">
        <f>SUMIFS(СВЦЭМ!$D$39:$D$782,СВЦЭМ!$A$39:$A$782,$A53,СВЦЭМ!$B$39:$B$782,B$47)+'СЕТ СН'!$G$11+СВЦЭМ!$D$10+'СЕТ СН'!$G$6-'СЕТ СН'!$G$23</f>
        <v>1926.7189902800001</v>
      </c>
      <c r="C53" s="36">
        <f>SUMIFS(СВЦЭМ!$D$39:$D$782,СВЦЭМ!$A$39:$A$782,$A53,СВЦЭМ!$B$39:$B$782,C$47)+'СЕТ СН'!$G$11+СВЦЭМ!$D$10+'СЕТ СН'!$G$6-'СЕТ СН'!$G$23</f>
        <v>1979.3064615400001</v>
      </c>
      <c r="D53" s="36">
        <f>SUMIFS(СВЦЭМ!$D$39:$D$782,СВЦЭМ!$A$39:$A$782,$A53,СВЦЭМ!$B$39:$B$782,D$47)+'СЕТ СН'!$G$11+СВЦЭМ!$D$10+'СЕТ СН'!$G$6-'СЕТ СН'!$G$23</f>
        <v>1999.8727074800001</v>
      </c>
      <c r="E53" s="36">
        <f>SUMIFS(СВЦЭМ!$D$39:$D$782,СВЦЭМ!$A$39:$A$782,$A53,СВЦЭМ!$B$39:$B$782,E$47)+'СЕТ СН'!$G$11+СВЦЭМ!$D$10+'СЕТ СН'!$G$6-'СЕТ СН'!$G$23</f>
        <v>2016.31495786</v>
      </c>
      <c r="F53" s="36">
        <f>SUMIFS(СВЦЭМ!$D$39:$D$782,СВЦЭМ!$A$39:$A$782,$A53,СВЦЭМ!$B$39:$B$782,F$47)+'СЕТ СН'!$G$11+СВЦЭМ!$D$10+'СЕТ СН'!$G$6-'СЕТ СН'!$G$23</f>
        <v>2015.48453556</v>
      </c>
      <c r="G53" s="36">
        <f>SUMIFS(СВЦЭМ!$D$39:$D$782,СВЦЭМ!$A$39:$A$782,$A53,СВЦЭМ!$B$39:$B$782,G$47)+'СЕТ СН'!$G$11+СВЦЭМ!$D$10+'СЕТ СН'!$G$6-'СЕТ СН'!$G$23</f>
        <v>2003.9417483000002</v>
      </c>
      <c r="H53" s="36">
        <f>SUMIFS(СВЦЭМ!$D$39:$D$782,СВЦЭМ!$A$39:$A$782,$A53,СВЦЭМ!$B$39:$B$782,H$47)+'СЕТ СН'!$G$11+СВЦЭМ!$D$10+'СЕТ СН'!$G$6-'СЕТ СН'!$G$23</f>
        <v>1998.44984058</v>
      </c>
      <c r="I53" s="36">
        <f>SUMIFS(СВЦЭМ!$D$39:$D$782,СВЦЭМ!$A$39:$A$782,$A53,СВЦЭМ!$B$39:$B$782,I$47)+'СЕТ СН'!$G$11+СВЦЭМ!$D$10+'СЕТ СН'!$G$6-'СЕТ СН'!$G$23</f>
        <v>1961.9634105900002</v>
      </c>
      <c r="J53" s="36">
        <f>SUMIFS(СВЦЭМ!$D$39:$D$782,СВЦЭМ!$A$39:$A$782,$A53,СВЦЭМ!$B$39:$B$782,J$47)+'СЕТ СН'!$G$11+СВЦЭМ!$D$10+'СЕТ СН'!$G$6-'СЕТ СН'!$G$23</f>
        <v>1915.2007605900001</v>
      </c>
      <c r="K53" s="36">
        <f>SUMIFS(СВЦЭМ!$D$39:$D$782,СВЦЭМ!$A$39:$A$782,$A53,СВЦЭМ!$B$39:$B$782,K$47)+'СЕТ СН'!$G$11+СВЦЭМ!$D$10+'СЕТ СН'!$G$6-'СЕТ СН'!$G$23</f>
        <v>1837.29283274</v>
      </c>
      <c r="L53" s="36">
        <f>SUMIFS(СВЦЭМ!$D$39:$D$782,СВЦЭМ!$A$39:$A$782,$A53,СВЦЭМ!$B$39:$B$782,L$47)+'СЕТ СН'!$G$11+СВЦЭМ!$D$10+'СЕТ СН'!$G$6-'СЕТ СН'!$G$23</f>
        <v>1805.05994732</v>
      </c>
      <c r="M53" s="36">
        <f>SUMIFS(СВЦЭМ!$D$39:$D$782,СВЦЭМ!$A$39:$A$782,$A53,СВЦЭМ!$B$39:$B$782,M$47)+'СЕТ СН'!$G$11+СВЦЭМ!$D$10+'СЕТ СН'!$G$6-'СЕТ СН'!$G$23</f>
        <v>1804.2738083200002</v>
      </c>
      <c r="N53" s="36">
        <f>SUMIFS(СВЦЭМ!$D$39:$D$782,СВЦЭМ!$A$39:$A$782,$A53,СВЦЭМ!$B$39:$B$782,N$47)+'СЕТ СН'!$G$11+СВЦЭМ!$D$10+'СЕТ СН'!$G$6-'СЕТ СН'!$G$23</f>
        <v>1807.2975961700001</v>
      </c>
      <c r="O53" s="36">
        <f>SUMIFS(СВЦЭМ!$D$39:$D$782,СВЦЭМ!$A$39:$A$782,$A53,СВЦЭМ!$B$39:$B$782,O$47)+'СЕТ СН'!$G$11+СВЦЭМ!$D$10+'СЕТ СН'!$G$6-'СЕТ СН'!$G$23</f>
        <v>1833.6718508000001</v>
      </c>
      <c r="P53" s="36">
        <f>SUMIFS(СВЦЭМ!$D$39:$D$782,СВЦЭМ!$A$39:$A$782,$A53,СВЦЭМ!$B$39:$B$782,P$47)+'СЕТ СН'!$G$11+СВЦЭМ!$D$10+'СЕТ СН'!$G$6-'СЕТ СН'!$G$23</f>
        <v>1838.7571658200002</v>
      </c>
      <c r="Q53" s="36">
        <f>SUMIFS(СВЦЭМ!$D$39:$D$782,СВЦЭМ!$A$39:$A$782,$A53,СВЦЭМ!$B$39:$B$782,Q$47)+'СЕТ СН'!$G$11+СВЦЭМ!$D$10+'СЕТ СН'!$G$6-'СЕТ СН'!$G$23</f>
        <v>1853.5426952600001</v>
      </c>
      <c r="R53" s="36">
        <f>SUMIFS(СВЦЭМ!$D$39:$D$782,СВЦЭМ!$A$39:$A$782,$A53,СВЦЭМ!$B$39:$B$782,R$47)+'СЕТ СН'!$G$11+СВЦЭМ!$D$10+'СЕТ СН'!$G$6-'СЕТ СН'!$G$23</f>
        <v>1842.5554338100001</v>
      </c>
      <c r="S53" s="36">
        <f>SUMIFS(СВЦЭМ!$D$39:$D$782,СВЦЭМ!$A$39:$A$782,$A53,СВЦЭМ!$B$39:$B$782,S$47)+'СЕТ СН'!$G$11+СВЦЭМ!$D$10+'СЕТ СН'!$G$6-'СЕТ СН'!$G$23</f>
        <v>1810.5799203700001</v>
      </c>
      <c r="T53" s="36">
        <f>SUMIFS(СВЦЭМ!$D$39:$D$782,СВЦЭМ!$A$39:$A$782,$A53,СВЦЭМ!$B$39:$B$782,T$47)+'СЕТ СН'!$G$11+СВЦЭМ!$D$10+'СЕТ СН'!$G$6-'СЕТ СН'!$G$23</f>
        <v>1736.4420602100001</v>
      </c>
      <c r="U53" s="36">
        <f>SUMIFS(СВЦЭМ!$D$39:$D$782,СВЦЭМ!$A$39:$A$782,$A53,СВЦЭМ!$B$39:$B$782,U$47)+'СЕТ СН'!$G$11+СВЦЭМ!$D$10+'СЕТ СН'!$G$6-'СЕТ СН'!$G$23</f>
        <v>1719.7251682900001</v>
      </c>
      <c r="V53" s="36">
        <f>SUMIFS(СВЦЭМ!$D$39:$D$782,СВЦЭМ!$A$39:$A$782,$A53,СВЦЭМ!$B$39:$B$782,V$47)+'СЕТ СН'!$G$11+СВЦЭМ!$D$10+'СЕТ СН'!$G$6-'СЕТ СН'!$G$23</f>
        <v>1753.4784675200001</v>
      </c>
      <c r="W53" s="36">
        <f>SUMIFS(СВЦЭМ!$D$39:$D$782,СВЦЭМ!$A$39:$A$782,$A53,СВЦЭМ!$B$39:$B$782,W$47)+'СЕТ СН'!$G$11+СВЦЭМ!$D$10+'СЕТ СН'!$G$6-'СЕТ СН'!$G$23</f>
        <v>1779.2822392300002</v>
      </c>
      <c r="X53" s="36">
        <f>SUMIFS(СВЦЭМ!$D$39:$D$782,СВЦЭМ!$A$39:$A$782,$A53,СВЦЭМ!$B$39:$B$782,X$47)+'СЕТ СН'!$G$11+СВЦЭМ!$D$10+'СЕТ СН'!$G$6-'СЕТ СН'!$G$23</f>
        <v>1821.9133083300001</v>
      </c>
      <c r="Y53" s="36">
        <f>SUMIFS(СВЦЭМ!$D$39:$D$782,СВЦЭМ!$A$39:$A$782,$A53,СВЦЭМ!$B$39:$B$782,Y$47)+'СЕТ СН'!$G$11+СВЦЭМ!$D$10+'СЕТ СН'!$G$6-'СЕТ СН'!$G$23</f>
        <v>1867.05215481</v>
      </c>
    </row>
    <row r="54" spans="1:25" ht="15.75" x14ac:dyDescent="0.2">
      <c r="A54" s="35">
        <f t="shared" si="1"/>
        <v>45237</v>
      </c>
      <c r="B54" s="36">
        <f>SUMIFS(СВЦЭМ!$D$39:$D$782,СВЦЭМ!$A$39:$A$782,$A54,СВЦЭМ!$B$39:$B$782,B$47)+'СЕТ СН'!$G$11+СВЦЭМ!$D$10+'СЕТ СН'!$G$6-'СЕТ СН'!$G$23</f>
        <v>1880.0625187500002</v>
      </c>
      <c r="C54" s="36">
        <f>SUMIFS(СВЦЭМ!$D$39:$D$782,СВЦЭМ!$A$39:$A$782,$A54,СВЦЭМ!$B$39:$B$782,C$47)+'СЕТ СН'!$G$11+СВЦЭМ!$D$10+'СЕТ СН'!$G$6-'СЕТ СН'!$G$23</f>
        <v>1927.1870188300002</v>
      </c>
      <c r="D54" s="36">
        <f>SUMIFS(СВЦЭМ!$D$39:$D$782,СВЦЭМ!$A$39:$A$782,$A54,СВЦЭМ!$B$39:$B$782,D$47)+'СЕТ СН'!$G$11+СВЦЭМ!$D$10+'СЕТ СН'!$G$6-'СЕТ СН'!$G$23</f>
        <v>1989.57527774</v>
      </c>
      <c r="E54" s="36">
        <f>SUMIFS(СВЦЭМ!$D$39:$D$782,СВЦЭМ!$A$39:$A$782,$A54,СВЦЭМ!$B$39:$B$782,E$47)+'СЕТ СН'!$G$11+СВЦЭМ!$D$10+'СЕТ СН'!$G$6-'СЕТ СН'!$G$23</f>
        <v>1977.3880371800001</v>
      </c>
      <c r="F54" s="36">
        <f>SUMIFS(СВЦЭМ!$D$39:$D$782,СВЦЭМ!$A$39:$A$782,$A54,СВЦЭМ!$B$39:$B$782,F$47)+'СЕТ СН'!$G$11+СВЦЭМ!$D$10+'СЕТ СН'!$G$6-'СЕТ СН'!$G$23</f>
        <v>1978.49644134</v>
      </c>
      <c r="G54" s="36">
        <f>SUMIFS(СВЦЭМ!$D$39:$D$782,СВЦЭМ!$A$39:$A$782,$A54,СВЦЭМ!$B$39:$B$782,G$47)+'СЕТ СН'!$G$11+СВЦЭМ!$D$10+'СЕТ СН'!$G$6-'СЕТ СН'!$G$23</f>
        <v>1961.3430642100002</v>
      </c>
      <c r="H54" s="36">
        <f>SUMIFS(СВЦЭМ!$D$39:$D$782,СВЦЭМ!$A$39:$A$782,$A54,СВЦЭМ!$B$39:$B$782,H$47)+'СЕТ СН'!$G$11+СВЦЭМ!$D$10+'СЕТ СН'!$G$6-'СЕТ СН'!$G$23</f>
        <v>1952.19893705</v>
      </c>
      <c r="I54" s="36">
        <f>SUMIFS(СВЦЭМ!$D$39:$D$782,СВЦЭМ!$A$39:$A$782,$A54,СВЦЭМ!$B$39:$B$782,I$47)+'СЕТ СН'!$G$11+СВЦЭМ!$D$10+'СЕТ СН'!$G$6-'СЕТ СН'!$G$23</f>
        <v>1908.3285668000001</v>
      </c>
      <c r="J54" s="36">
        <f>SUMIFS(СВЦЭМ!$D$39:$D$782,СВЦЭМ!$A$39:$A$782,$A54,СВЦЭМ!$B$39:$B$782,J$47)+'СЕТ СН'!$G$11+СВЦЭМ!$D$10+'СЕТ СН'!$G$6-'СЕТ СН'!$G$23</f>
        <v>1860.4621060500001</v>
      </c>
      <c r="K54" s="36">
        <f>SUMIFS(СВЦЭМ!$D$39:$D$782,СВЦЭМ!$A$39:$A$782,$A54,СВЦЭМ!$B$39:$B$782,K$47)+'СЕТ СН'!$G$11+СВЦЭМ!$D$10+'СЕТ СН'!$G$6-'СЕТ СН'!$G$23</f>
        <v>1843.0361677800001</v>
      </c>
      <c r="L54" s="36">
        <f>SUMIFS(СВЦЭМ!$D$39:$D$782,СВЦЭМ!$A$39:$A$782,$A54,СВЦЭМ!$B$39:$B$782,L$47)+'СЕТ СН'!$G$11+СВЦЭМ!$D$10+'СЕТ СН'!$G$6-'СЕТ СН'!$G$23</f>
        <v>1808.3503190700001</v>
      </c>
      <c r="M54" s="36">
        <f>SUMIFS(СВЦЭМ!$D$39:$D$782,СВЦЭМ!$A$39:$A$782,$A54,СВЦЭМ!$B$39:$B$782,M$47)+'СЕТ СН'!$G$11+СВЦЭМ!$D$10+'СЕТ СН'!$G$6-'СЕТ СН'!$G$23</f>
        <v>1816.6598663100001</v>
      </c>
      <c r="N54" s="36">
        <f>SUMIFS(СВЦЭМ!$D$39:$D$782,СВЦЭМ!$A$39:$A$782,$A54,СВЦЭМ!$B$39:$B$782,N$47)+'СЕТ СН'!$G$11+СВЦЭМ!$D$10+'СЕТ СН'!$G$6-'СЕТ СН'!$G$23</f>
        <v>1835.2082825300001</v>
      </c>
      <c r="O54" s="36">
        <f>SUMIFS(СВЦЭМ!$D$39:$D$782,СВЦЭМ!$A$39:$A$782,$A54,СВЦЭМ!$B$39:$B$782,O$47)+'СЕТ СН'!$G$11+СВЦЭМ!$D$10+'СЕТ СН'!$G$6-'СЕТ СН'!$G$23</f>
        <v>1853.2029447300001</v>
      </c>
      <c r="P54" s="36">
        <f>SUMIFS(СВЦЭМ!$D$39:$D$782,СВЦЭМ!$A$39:$A$782,$A54,СВЦЭМ!$B$39:$B$782,P$47)+'СЕТ СН'!$G$11+СВЦЭМ!$D$10+'СЕТ СН'!$G$6-'СЕТ СН'!$G$23</f>
        <v>1853.0982506400001</v>
      </c>
      <c r="Q54" s="36">
        <f>SUMIFS(СВЦЭМ!$D$39:$D$782,СВЦЭМ!$A$39:$A$782,$A54,СВЦЭМ!$B$39:$B$782,Q$47)+'СЕТ СН'!$G$11+СВЦЭМ!$D$10+'СЕТ СН'!$G$6-'СЕТ СН'!$G$23</f>
        <v>1871.9074434600002</v>
      </c>
      <c r="R54" s="36">
        <f>SUMIFS(СВЦЭМ!$D$39:$D$782,СВЦЭМ!$A$39:$A$782,$A54,СВЦЭМ!$B$39:$B$782,R$47)+'СЕТ СН'!$G$11+СВЦЭМ!$D$10+'СЕТ СН'!$G$6-'СЕТ СН'!$G$23</f>
        <v>1860.9186592400001</v>
      </c>
      <c r="S54" s="36">
        <f>SUMIFS(СВЦЭМ!$D$39:$D$782,СВЦЭМ!$A$39:$A$782,$A54,СВЦЭМ!$B$39:$B$782,S$47)+'СЕТ СН'!$G$11+СВЦЭМ!$D$10+'СЕТ СН'!$G$6-'СЕТ СН'!$G$23</f>
        <v>1832.3444396800001</v>
      </c>
      <c r="T54" s="36">
        <f>SUMIFS(СВЦЭМ!$D$39:$D$782,СВЦЭМ!$A$39:$A$782,$A54,СВЦЭМ!$B$39:$B$782,T$47)+'СЕТ СН'!$G$11+СВЦЭМ!$D$10+'СЕТ СН'!$G$6-'СЕТ СН'!$G$23</f>
        <v>1776.5098922000002</v>
      </c>
      <c r="U54" s="36">
        <f>SUMIFS(СВЦЭМ!$D$39:$D$782,СВЦЭМ!$A$39:$A$782,$A54,СВЦЭМ!$B$39:$B$782,U$47)+'СЕТ СН'!$G$11+СВЦЭМ!$D$10+'СЕТ СН'!$G$6-'СЕТ СН'!$G$23</f>
        <v>1772.2872480600001</v>
      </c>
      <c r="V54" s="36">
        <f>SUMIFS(СВЦЭМ!$D$39:$D$782,СВЦЭМ!$A$39:$A$782,$A54,СВЦЭМ!$B$39:$B$782,V$47)+'СЕТ СН'!$G$11+СВЦЭМ!$D$10+'СЕТ СН'!$G$6-'СЕТ СН'!$G$23</f>
        <v>1785.0286575600001</v>
      </c>
      <c r="W54" s="36">
        <f>SUMIFS(СВЦЭМ!$D$39:$D$782,СВЦЭМ!$A$39:$A$782,$A54,СВЦЭМ!$B$39:$B$782,W$47)+'СЕТ СН'!$G$11+СВЦЭМ!$D$10+'СЕТ СН'!$G$6-'СЕТ СН'!$G$23</f>
        <v>1801.5478971100001</v>
      </c>
      <c r="X54" s="36">
        <f>SUMIFS(СВЦЭМ!$D$39:$D$782,СВЦЭМ!$A$39:$A$782,$A54,СВЦЭМ!$B$39:$B$782,X$47)+'СЕТ СН'!$G$11+СВЦЭМ!$D$10+'СЕТ СН'!$G$6-'СЕТ СН'!$G$23</f>
        <v>1863.8516324300001</v>
      </c>
      <c r="Y54" s="36">
        <f>SUMIFS(СВЦЭМ!$D$39:$D$782,СВЦЭМ!$A$39:$A$782,$A54,СВЦЭМ!$B$39:$B$782,Y$47)+'СЕТ СН'!$G$11+СВЦЭМ!$D$10+'СЕТ СН'!$G$6-'СЕТ СН'!$G$23</f>
        <v>1905.5950312800001</v>
      </c>
    </row>
    <row r="55" spans="1:25" ht="15.75" x14ac:dyDescent="0.2">
      <c r="A55" s="35">
        <f t="shared" si="1"/>
        <v>45238</v>
      </c>
      <c r="B55" s="36">
        <f>SUMIFS(СВЦЭМ!$D$39:$D$782,СВЦЭМ!$A$39:$A$782,$A55,СВЦЭМ!$B$39:$B$782,B$47)+'СЕТ СН'!$G$11+СВЦЭМ!$D$10+'СЕТ СН'!$G$6-'СЕТ СН'!$G$23</f>
        <v>1929.66169805</v>
      </c>
      <c r="C55" s="36">
        <f>SUMIFS(СВЦЭМ!$D$39:$D$782,СВЦЭМ!$A$39:$A$782,$A55,СВЦЭМ!$B$39:$B$782,C$47)+'СЕТ СН'!$G$11+СВЦЭМ!$D$10+'СЕТ СН'!$G$6-'СЕТ СН'!$G$23</f>
        <v>2019.1675579900002</v>
      </c>
      <c r="D55" s="36">
        <f>SUMIFS(СВЦЭМ!$D$39:$D$782,СВЦЭМ!$A$39:$A$782,$A55,СВЦЭМ!$B$39:$B$782,D$47)+'СЕТ СН'!$G$11+СВЦЭМ!$D$10+'СЕТ СН'!$G$6-'СЕТ СН'!$G$23</f>
        <v>2104.1603335</v>
      </c>
      <c r="E55" s="36">
        <f>SUMIFS(СВЦЭМ!$D$39:$D$782,СВЦЭМ!$A$39:$A$782,$A55,СВЦЭМ!$B$39:$B$782,E$47)+'СЕТ СН'!$G$11+СВЦЭМ!$D$10+'СЕТ СН'!$G$6-'СЕТ СН'!$G$23</f>
        <v>2118.5976524400003</v>
      </c>
      <c r="F55" s="36">
        <f>SUMIFS(СВЦЭМ!$D$39:$D$782,СВЦЭМ!$A$39:$A$782,$A55,СВЦЭМ!$B$39:$B$782,F$47)+'СЕТ СН'!$G$11+СВЦЭМ!$D$10+'СЕТ СН'!$G$6-'СЕТ СН'!$G$23</f>
        <v>2124.2147011900001</v>
      </c>
      <c r="G55" s="36">
        <f>SUMIFS(СВЦЭМ!$D$39:$D$782,СВЦЭМ!$A$39:$A$782,$A55,СВЦЭМ!$B$39:$B$782,G$47)+'СЕТ СН'!$G$11+СВЦЭМ!$D$10+'СЕТ СН'!$G$6-'СЕТ СН'!$G$23</f>
        <v>2109.3063978300002</v>
      </c>
      <c r="H55" s="36">
        <f>SUMIFS(СВЦЭМ!$D$39:$D$782,СВЦЭМ!$A$39:$A$782,$A55,СВЦЭМ!$B$39:$B$782,H$47)+'СЕТ СН'!$G$11+СВЦЭМ!$D$10+'СЕТ СН'!$G$6-'СЕТ СН'!$G$23</f>
        <v>2054.84996555</v>
      </c>
      <c r="I55" s="36">
        <f>SUMIFS(СВЦЭМ!$D$39:$D$782,СВЦЭМ!$A$39:$A$782,$A55,СВЦЭМ!$B$39:$B$782,I$47)+'СЕТ СН'!$G$11+СВЦЭМ!$D$10+'СЕТ СН'!$G$6-'СЕТ СН'!$G$23</f>
        <v>2087.7694282500001</v>
      </c>
      <c r="J55" s="36">
        <f>SUMIFS(СВЦЭМ!$D$39:$D$782,СВЦЭМ!$A$39:$A$782,$A55,СВЦЭМ!$B$39:$B$782,J$47)+'СЕТ СН'!$G$11+СВЦЭМ!$D$10+'СЕТ СН'!$G$6-'СЕТ СН'!$G$23</f>
        <v>2055.3512449600003</v>
      </c>
      <c r="K55" s="36">
        <f>SUMIFS(СВЦЭМ!$D$39:$D$782,СВЦЭМ!$A$39:$A$782,$A55,СВЦЭМ!$B$39:$B$782,K$47)+'СЕТ СН'!$G$11+СВЦЭМ!$D$10+'СЕТ СН'!$G$6-'СЕТ СН'!$G$23</f>
        <v>2008.0732206600001</v>
      </c>
      <c r="L55" s="36">
        <f>SUMIFS(СВЦЭМ!$D$39:$D$782,СВЦЭМ!$A$39:$A$782,$A55,СВЦЭМ!$B$39:$B$782,L$47)+'СЕТ СН'!$G$11+СВЦЭМ!$D$10+'СЕТ СН'!$G$6-'СЕТ СН'!$G$23</f>
        <v>1985.39813553</v>
      </c>
      <c r="M55" s="36">
        <f>SUMIFS(СВЦЭМ!$D$39:$D$782,СВЦЭМ!$A$39:$A$782,$A55,СВЦЭМ!$B$39:$B$782,M$47)+'СЕТ СН'!$G$11+СВЦЭМ!$D$10+'СЕТ СН'!$G$6-'СЕТ СН'!$G$23</f>
        <v>1985.01729976</v>
      </c>
      <c r="N55" s="36">
        <f>SUMIFS(СВЦЭМ!$D$39:$D$782,СВЦЭМ!$A$39:$A$782,$A55,СВЦЭМ!$B$39:$B$782,N$47)+'СЕТ СН'!$G$11+СВЦЭМ!$D$10+'СЕТ СН'!$G$6-'СЕТ СН'!$G$23</f>
        <v>1957.2848886000002</v>
      </c>
      <c r="O55" s="36">
        <f>SUMIFS(СВЦЭМ!$D$39:$D$782,СВЦЭМ!$A$39:$A$782,$A55,СВЦЭМ!$B$39:$B$782,O$47)+'СЕТ СН'!$G$11+СВЦЭМ!$D$10+'СЕТ СН'!$G$6-'СЕТ СН'!$G$23</f>
        <v>1976.4865147300002</v>
      </c>
      <c r="P55" s="36">
        <f>SUMIFS(СВЦЭМ!$D$39:$D$782,СВЦЭМ!$A$39:$A$782,$A55,СВЦЭМ!$B$39:$B$782,P$47)+'СЕТ СН'!$G$11+СВЦЭМ!$D$10+'СЕТ СН'!$G$6-'СЕТ СН'!$G$23</f>
        <v>2028.7979426000002</v>
      </c>
      <c r="Q55" s="36">
        <f>SUMIFS(СВЦЭМ!$D$39:$D$782,СВЦЭМ!$A$39:$A$782,$A55,СВЦЭМ!$B$39:$B$782,Q$47)+'СЕТ СН'!$G$11+СВЦЭМ!$D$10+'СЕТ СН'!$G$6-'СЕТ СН'!$G$23</f>
        <v>2017.27801307</v>
      </c>
      <c r="R55" s="36">
        <f>SUMIFS(СВЦЭМ!$D$39:$D$782,СВЦЭМ!$A$39:$A$782,$A55,СВЦЭМ!$B$39:$B$782,R$47)+'СЕТ СН'!$G$11+СВЦЭМ!$D$10+'СЕТ СН'!$G$6-'СЕТ СН'!$G$23</f>
        <v>2014.6629478000002</v>
      </c>
      <c r="S55" s="36">
        <f>SUMIFS(СВЦЭМ!$D$39:$D$782,СВЦЭМ!$A$39:$A$782,$A55,СВЦЭМ!$B$39:$B$782,S$47)+'СЕТ СН'!$G$11+СВЦЭМ!$D$10+'СЕТ СН'!$G$6-'СЕТ СН'!$G$23</f>
        <v>1999.70592848</v>
      </c>
      <c r="T55" s="36">
        <f>SUMIFS(СВЦЭМ!$D$39:$D$782,СВЦЭМ!$A$39:$A$782,$A55,СВЦЭМ!$B$39:$B$782,T$47)+'СЕТ СН'!$G$11+СВЦЭМ!$D$10+'СЕТ СН'!$G$6-'СЕТ СН'!$G$23</f>
        <v>1939.2315664900002</v>
      </c>
      <c r="U55" s="36">
        <f>SUMIFS(СВЦЭМ!$D$39:$D$782,СВЦЭМ!$A$39:$A$782,$A55,СВЦЭМ!$B$39:$B$782,U$47)+'СЕТ СН'!$G$11+СВЦЭМ!$D$10+'СЕТ СН'!$G$6-'СЕТ СН'!$G$23</f>
        <v>1937.72972456</v>
      </c>
      <c r="V55" s="36">
        <f>SUMIFS(СВЦЭМ!$D$39:$D$782,СВЦЭМ!$A$39:$A$782,$A55,СВЦЭМ!$B$39:$B$782,V$47)+'СЕТ СН'!$G$11+СВЦЭМ!$D$10+'СЕТ СН'!$G$6-'СЕТ СН'!$G$23</f>
        <v>1967.4406950900002</v>
      </c>
      <c r="W55" s="36">
        <f>SUMIFS(СВЦЭМ!$D$39:$D$782,СВЦЭМ!$A$39:$A$782,$A55,СВЦЭМ!$B$39:$B$782,W$47)+'СЕТ СН'!$G$11+СВЦЭМ!$D$10+'СЕТ СН'!$G$6-'СЕТ СН'!$G$23</f>
        <v>1970.23565979</v>
      </c>
      <c r="X55" s="36">
        <f>SUMIFS(СВЦЭМ!$D$39:$D$782,СВЦЭМ!$A$39:$A$782,$A55,СВЦЭМ!$B$39:$B$782,X$47)+'СЕТ СН'!$G$11+СВЦЭМ!$D$10+'СЕТ СН'!$G$6-'СЕТ СН'!$G$23</f>
        <v>2013.5856563500001</v>
      </c>
      <c r="Y55" s="36">
        <f>SUMIFS(СВЦЭМ!$D$39:$D$782,СВЦЭМ!$A$39:$A$782,$A55,СВЦЭМ!$B$39:$B$782,Y$47)+'СЕТ СН'!$G$11+СВЦЭМ!$D$10+'СЕТ СН'!$G$6-'СЕТ СН'!$G$23</f>
        <v>2052.2316435100001</v>
      </c>
    </row>
    <row r="56" spans="1:25" ht="15.75" x14ac:dyDescent="0.2">
      <c r="A56" s="35">
        <f t="shared" si="1"/>
        <v>45239</v>
      </c>
      <c r="B56" s="36">
        <f>SUMIFS(СВЦЭМ!$D$39:$D$782,СВЦЭМ!$A$39:$A$782,$A56,СВЦЭМ!$B$39:$B$782,B$47)+'СЕТ СН'!$G$11+СВЦЭМ!$D$10+'СЕТ СН'!$G$6-'СЕТ СН'!$G$23</f>
        <v>2025.56316416</v>
      </c>
      <c r="C56" s="36">
        <f>SUMIFS(СВЦЭМ!$D$39:$D$782,СВЦЭМ!$A$39:$A$782,$A56,СВЦЭМ!$B$39:$B$782,C$47)+'СЕТ СН'!$G$11+СВЦЭМ!$D$10+'СЕТ СН'!$G$6-'СЕТ СН'!$G$23</f>
        <v>2049.6122317600002</v>
      </c>
      <c r="D56" s="36">
        <f>SUMIFS(СВЦЭМ!$D$39:$D$782,СВЦЭМ!$A$39:$A$782,$A56,СВЦЭМ!$B$39:$B$782,D$47)+'СЕТ СН'!$G$11+СВЦЭМ!$D$10+'СЕТ СН'!$G$6-'СЕТ СН'!$G$23</f>
        <v>2159.1706412800004</v>
      </c>
      <c r="E56" s="36">
        <f>SUMIFS(СВЦЭМ!$D$39:$D$782,СВЦЭМ!$A$39:$A$782,$A56,СВЦЭМ!$B$39:$B$782,E$47)+'СЕТ СН'!$G$11+СВЦЭМ!$D$10+'СЕТ СН'!$G$6-'СЕТ СН'!$G$23</f>
        <v>2212.2812009999998</v>
      </c>
      <c r="F56" s="36">
        <f>SUMIFS(СВЦЭМ!$D$39:$D$782,СВЦЭМ!$A$39:$A$782,$A56,СВЦЭМ!$B$39:$B$782,F$47)+'СЕТ СН'!$G$11+СВЦЭМ!$D$10+'СЕТ СН'!$G$6-'СЕТ СН'!$G$23</f>
        <v>2225.6672808100002</v>
      </c>
      <c r="G56" s="36">
        <f>SUMIFS(СВЦЭМ!$D$39:$D$782,СВЦЭМ!$A$39:$A$782,$A56,СВЦЭМ!$B$39:$B$782,G$47)+'СЕТ СН'!$G$11+СВЦЭМ!$D$10+'СЕТ СН'!$G$6-'СЕТ СН'!$G$23</f>
        <v>2196.4176522300004</v>
      </c>
      <c r="H56" s="36">
        <f>SUMIFS(СВЦЭМ!$D$39:$D$782,СВЦЭМ!$A$39:$A$782,$A56,СВЦЭМ!$B$39:$B$782,H$47)+'СЕТ СН'!$G$11+СВЦЭМ!$D$10+'СЕТ СН'!$G$6-'СЕТ СН'!$G$23</f>
        <v>2126.3815120099998</v>
      </c>
      <c r="I56" s="36">
        <f>SUMIFS(СВЦЭМ!$D$39:$D$782,СВЦЭМ!$A$39:$A$782,$A56,СВЦЭМ!$B$39:$B$782,I$47)+'СЕТ СН'!$G$11+СВЦЭМ!$D$10+'СЕТ СН'!$G$6-'СЕТ СН'!$G$23</f>
        <v>2083.7595750400001</v>
      </c>
      <c r="J56" s="36">
        <f>SUMIFS(СВЦЭМ!$D$39:$D$782,СВЦЭМ!$A$39:$A$782,$A56,СВЦЭМ!$B$39:$B$782,J$47)+'СЕТ СН'!$G$11+СВЦЭМ!$D$10+'СЕТ СН'!$G$6-'СЕТ СН'!$G$23</f>
        <v>2063.6387429000001</v>
      </c>
      <c r="K56" s="36">
        <f>SUMIFS(СВЦЭМ!$D$39:$D$782,СВЦЭМ!$A$39:$A$782,$A56,СВЦЭМ!$B$39:$B$782,K$47)+'СЕТ СН'!$G$11+СВЦЭМ!$D$10+'СЕТ СН'!$G$6-'СЕТ СН'!$G$23</f>
        <v>2028.6214411800001</v>
      </c>
      <c r="L56" s="36">
        <f>SUMIFS(СВЦЭМ!$D$39:$D$782,СВЦЭМ!$A$39:$A$782,$A56,СВЦЭМ!$B$39:$B$782,L$47)+'СЕТ СН'!$G$11+СВЦЭМ!$D$10+'СЕТ СН'!$G$6-'СЕТ СН'!$G$23</f>
        <v>2020.57906441</v>
      </c>
      <c r="M56" s="36">
        <f>SUMIFS(СВЦЭМ!$D$39:$D$782,СВЦЭМ!$A$39:$A$782,$A56,СВЦЭМ!$B$39:$B$782,M$47)+'СЕТ СН'!$G$11+СВЦЭМ!$D$10+'СЕТ СН'!$G$6-'СЕТ СН'!$G$23</f>
        <v>2027.3826572700002</v>
      </c>
      <c r="N56" s="36">
        <f>SUMIFS(СВЦЭМ!$D$39:$D$782,СВЦЭМ!$A$39:$A$782,$A56,СВЦЭМ!$B$39:$B$782,N$47)+'СЕТ СН'!$G$11+СВЦЭМ!$D$10+'СЕТ СН'!$G$6-'СЕТ СН'!$G$23</f>
        <v>2036.9151224700001</v>
      </c>
      <c r="O56" s="36">
        <f>SUMIFS(СВЦЭМ!$D$39:$D$782,СВЦЭМ!$A$39:$A$782,$A56,СВЦЭМ!$B$39:$B$782,O$47)+'СЕТ СН'!$G$11+СВЦЭМ!$D$10+'СЕТ СН'!$G$6-'СЕТ СН'!$G$23</f>
        <v>2035.3861270000002</v>
      </c>
      <c r="P56" s="36">
        <f>SUMIFS(СВЦЭМ!$D$39:$D$782,СВЦЭМ!$A$39:$A$782,$A56,СВЦЭМ!$B$39:$B$782,P$47)+'СЕТ СН'!$G$11+СВЦЭМ!$D$10+'СЕТ СН'!$G$6-'СЕТ СН'!$G$23</f>
        <v>2052.5982367200004</v>
      </c>
      <c r="Q56" s="36">
        <f>SUMIFS(СВЦЭМ!$D$39:$D$782,СВЦЭМ!$A$39:$A$782,$A56,СВЦЭМ!$B$39:$B$782,Q$47)+'СЕТ СН'!$G$11+СВЦЭМ!$D$10+'СЕТ СН'!$G$6-'СЕТ СН'!$G$23</f>
        <v>2072.6022541900002</v>
      </c>
      <c r="R56" s="36">
        <f>SUMIFS(СВЦЭМ!$D$39:$D$782,СВЦЭМ!$A$39:$A$782,$A56,СВЦЭМ!$B$39:$B$782,R$47)+'СЕТ СН'!$G$11+СВЦЭМ!$D$10+'СЕТ СН'!$G$6-'СЕТ СН'!$G$23</f>
        <v>2049.1835427200003</v>
      </c>
      <c r="S56" s="36">
        <f>SUMIFS(СВЦЭМ!$D$39:$D$782,СВЦЭМ!$A$39:$A$782,$A56,СВЦЭМ!$B$39:$B$782,S$47)+'СЕТ СН'!$G$11+СВЦЭМ!$D$10+'СЕТ СН'!$G$6-'СЕТ СН'!$G$23</f>
        <v>2041.1903822000002</v>
      </c>
      <c r="T56" s="36">
        <f>SUMIFS(СВЦЭМ!$D$39:$D$782,СВЦЭМ!$A$39:$A$782,$A56,СВЦЭМ!$B$39:$B$782,T$47)+'СЕТ СН'!$G$11+СВЦЭМ!$D$10+'СЕТ СН'!$G$6-'СЕТ СН'!$G$23</f>
        <v>1995.4305358900001</v>
      </c>
      <c r="U56" s="36">
        <f>SUMIFS(СВЦЭМ!$D$39:$D$782,СВЦЭМ!$A$39:$A$782,$A56,СВЦЭМ!$B$39:$B$782,U$47)+'СЕТ СН'!$G$11+СВЦЭМ!$D$10+'СЕТ СН'!$G$6-'СЕТ СН'!$G$23</f>
        <v>2001.5741116400002</v>
      </c>
      <c r="V56" s="36">
        <f>SUMIFS(СВЦЭМ!$D$39:$D$782,СВЦЭМ!$A$39:$A$782,$A56,СВЦЭМ!$B$39:$B$782,V$47)+'СЕТ СН'!$G$11+СВЦЭМ!$D$10+'СЕТ СН'!$G$6-'СЕТ СН'!$G$23</f>
        <v>2011.59477782</v>
      </c>
      <c r="W56" s="36">
        <f>SUMIFS(СВЦЭМ!$D$39:$D$782,СВЦЭМ!$A$39:$A$782,$A56,СВЦЭМ!$B$39:$B$782,W$47)+'СЕТ СН'!$G$11+СВЦЭМ!$D$10+'СЕТ СН'!$G$6-'СЕТ СН'!$G$23</f>
        <v>2025.1245637300001</v>
      </c>
      <c r="X56" s="36">
        <f>SUMIFS(СВЦЭМ!$D$39:$D$782,СВЦЭМ!$A$39:$A$782,$A56,СВЦЭМ!$B$39:$B$782,X$47)+'СЕТ СН'!$G$11+СВЦЭМ!$D$10+'СЕТ СН'!$G$6-'СЕТ СН'!$G$23</f>
        <v>2079.2131834100001</v>
      </c>
      <c r="Y56" s="36">
        <f>SUMIFS(СВЦЭМ!$D$39:$D$782,СВЦЭМ!$A$39:$A$782,$A56,СВЦЭМ!$B$39:$B$782,Y$47)+'СЕТ СН'!$G$11+СВЦЭМ!$D$10+'СЕТ СН'!$G$6-'СЕТ СН'!$G$23</f>
        <v>2113.6729469900001</v>
      </c>
    </row>
    <row r="57" spans="1:25" ht="15.75" x14ac:dyDescent="0.2">
      <c r="A57" s="35">
        <f t="shared" si="1"/>
        <v>45240</v>
      </c>
      <c r="B57" s="36">
        <f>SUMIFS(СВЦЭМ!$D$39:$D$782,СВЦЭМ!$A$39:$A$782,$A57,СВЦЭМ!$B$39:$B$782,B$47)+'СЕТ СН'!$G$11+СВЦЭМ!$D$10+'СЕТ СН'!$G$6-'СЕТ СН'!$G$23</f>
        <v>2125.5909505700001</v>
      </c>
      <c r="C57" s="36">
        <f>SUMIFS(СВЦЭМ!$D$39:$D$782,СВЦЭМ!$A$39:$A$782,$A57,СВЦЭМ!$B$39:$B$782,C$47)+'СЕТ СН'!$G$11+СВЦЭМ!$D$10+'СЕТ СН'!$G$6-'СЕТ СН'!$G$23</f>
        <v>2156.5893207500003</v>
      </c>
      <c r="D57" s="36">
        <f>SUMIFS(СВЦЭМ!$D$39:$D$782,СВЦЭМ!$A$39:$A$782,$A57,СВЦЭМ!$B$39:$B$782,D$47)+'СЕТ СН'!$G$11+СВЦЭМ!$D$10+'СЕТ СН'!$G$6-'СЕТ СН'!$G$23</f>
        <v>2167.6112126300004</v>
      </c>
      <c r="E57" s="36">
        <f>SUMIFS(СВЦЭМ!$D$39:$D$782,СВЦЭМ!$A$39:$A$782,$A57,СВЦЭМ!$B$39:$B$782,E$47)+'СЕТ СН'!$G$11+СВЦЭМ!$D$10+'СЕТ СН'!$G$6-'СЕТ СН'!$G$23</f>
        <v>2183.4356450100004</v>
      </c>
      <c r="F57" s="36">
        <f>SUMIFS(СВЦЭМ!$D$39:$D$782,СВЦЭМ!$A$39:$A$782,$A57,СВЦЭМ!$B$39:$B$782,F$47)+'СЕТ СН'!$G$11+СВЦЭМ!$D$10+'СЕТ СН'!$G$6-'СЕТ СН'!$G$23</f>
        <v>2210.6901869100002</v>
      </c>
      <c r="G57" s="36">
        <f>SUMIFS(СВЦЭМ!$D$39:$D$782,СВЦЭМ!$A$39:$A$782,$A57,СВЦЭМ!$B$39:$B$782,G$47)+'СЕТ СН'!$G$11+СВЦЭМ!$D$10+'СЕТ СН'!$G$6-'СЕТ СН'!$G$23</f>
        <v>2190.4816643900003</v>
      </c>
      <c r="H57" s="36">
        <f>SUMIFS(СВЦЭМ!$D$39:$D$782,СВЦЭМ!$A$39:$A$782,$A57,СВЦЭМ!$B$39:$B$782,H$47)+'СЕТ СН'!$G$11+СВЦЭМ!$D$10+'СЕТ СН'!$G$6-'СЕТ СН'!$G$23</f>
        <v>2128.4863185700001</v>
      </c>
      <c r="I57" s="36">
        <f>SUMIFS(СВЦЭМ!$D$39:$D$782,СВЦЭМ!$A$39:$A$782,$A57,СВЦЭМ!$B$39:$B$782,I$47)+'СЕТ СН'!$G$11+СВЦЭМ!$D$10+'СЕТ СН'!$G$6-'СЕТ СН'!$G$23</f>
        <v>2073.7371749900003</v>
      </c>
      <c r="J57" s="36">
        <f>SUMIFS(СВЦЭМ!$D$39:$D$782,СВЦЭМ!$A$39:$A$782,$A57,СВЦЭМ!$B$39:$B$782,J$47)+'СЕТ СН'!$G$11+СВЦЭМ!$D$10+'СЕТ СН'!$G$6-'СЕТ СН'!$G$23</f>
        <v>2031.90595024</v>
      </c>
      <c r="K57" s="36">
        <f>SUMIFS(СВЦЭМ!$D$39:$D$782,СВЦЭМ!$A$39:$A$782,$A57,СВЦЭМ!$B$39:$B$782,K$47)+'СЕТ СН'!$G$11+СВЦЭМ!$D$10+'СЕТ СН'!$G$6-'СЕТ СН'!$G$23</f>
        <v>1994.3456868800001</v>
      </c>
      <c r="L57" s="36">
        <f>SUMIFS(СВЦЭМ!$D$39:$D$782,СВЦЭМ!$A$39:$A$782,$A57,СВЦЭМ!$B$39:$B$782,L$47)+'СЕТ СН'!$G$11+СВЦЭМ!$D$10+'СЕТ СН'!$G$6-'СЕТ СН'!$G$23</f>
        <v>1977.8279803700002</v>
      </c>
      <c r="M57" s="36">
        <f>SUMIFS(СВЦЭМ!$D$39:$D$782,СВЦЭМ!$A$39:$A$782,$A57,СВЦЭМ!$B$39:$B$782,M$47)+'СЕТ СН'!$G$11+СВЦЭМ!$D$10+'СЕТ СН'!$G$6-'СЕТ СН'!$G$23</f>
        <v>1997.2056487900002</v>
      </c>
      <c r="N57" s="36">
        <f>SUMIFS(СВЦЭМ!$D$39:$D$782,СВЦЭМ!$A$39:$A$782,$A57,СВЦЭМ!$B$39:$B$782,N$47)+'СЕТ СН'!$G$11+СВЦЭМ!$D$10+'СЕТ СН'!$G$6-'СЕТ СН'!$G$23</f>
        <v>2003.3529851000001</v>
      </c>
      <c r="O57" s="36">
        <f>SUMIFS(СВЦЭМ!$D$39:$D$782,СВЦЭМ!$A$39:$A$782,$A57,СВЦЭМ!$B$39:$B$782,O$47)+'СЕТ СН'!$G$11+СВЦЭМ!$D$10+'СЕТ СН'!$G$6-'СЕТ СН'!$G$23</f>
        <v>2022.7092220900001</v>
      </c>
      <c r="P57" s="36">
        <f>SUMIFS(СВЦЭМ!$D$39:$D$782,СВЦЭМ!$A$39:$A$782,$A57,СВЦЭМ!$B$39:$B$782,P$47)+'СЕТ СН'!$G$11+СВЦЭМ!$D$10+'СЕТ СН'!$G$6-'СЕТ СН'!$G$23</f>
        <v>2039.0967676800001</v>
      </c>
      <c r="Q57" s="36">
        <f>SUMIFS(СВЦЭМ!$D$39:$D$782,СВЦЭМ!$A$39:$A$782,$A57,СВЦЭМ!$B$39:$B$782,Q$47)+'СЕТ СН'!$G$11+СВЦЭМ!$D$10+'СЕТ СН'!$G$6-'СЕТ СН'!$G$23</f>
        <v>2074.0818980499998</v>
      </c>
      <c r="R57" s="36">
        <f>SUMIFS(СВЦЭМ!$D$39:$D$782,СВЦЭМ!$A$39:$A$782,$A57,СВЦЭМ!$B$39:$B$782,R$47)+'СЕТ СН'!$G$11+СВЦЭМ!$D$10+'СЕТ СН'!$G$6-'СЕТ СН'!$G$23</f>
        <v>2072.0952113900003</v>
      </c>
      <c r="S57" s="36">
        <f>SUMIFS(СВЦЭМ!$D$39:$D$782,СВЦЭМ!$A$39:$A$782,$A57,СВЦЭМ!$B$39:$B$782,S$47)+'СЕТ СН'!$G$11+СВЦЭМ!$D$10+'СЕТ СН'!$G$6-'СЕТ СН'!$G$23</f>
        <v>2023.4294038300002</v>
      </c>
      <c r="T57" s="36">
        <f>SUMIFS(СВЦЭМ!$D$39:$D$782,СВЦЭМ!$A$39:$A$782,$A57,СВЦЭМ!$B$39:$B$782,T$47)+'СЕТ СН'!$G$11+СВЦЭМ!$D$10+'СЕТ СН'!$G$6-'СЕТ СН'!$G$23</f>
        <v>1964.51593346</v>
      </c>
      <c r="U57" s="36">
        <f>SUMIFS(СВЦЭМ!$D$39:$D$782,СВЦЭМ!$A$39:$A$782,$A57,СВЦЭМ!$B$39:$B$782,U$47)+'СЕТ СН'!$G$11+СВЦЭМ!$D$10+'СЕТ СН'!$G$6-'СЕТ СН'!$G$23</f>
        <v>1966.8646326200001</v>
      </c>
      <c r="V57" s="36">
        <f>SUMIFS(СВЦЭМ!$D$39:$D$782,СВЦЭМ!$A$39:$A$782,$A57,СВЦЭМ!$B$39:$B$782,V$47)+'СЕТ СН'!$G$11+СВЦЭМ!$D$10+'СЕТ СН'!$G$6-'СЕТ СН'!$G$23</f>
        <v>1994.0404865600001</v>
      </c>
      <c r="W57" s="36">
        <f>SUMIFS(СВЦЭМ!$D$39:$D$782,СВЦЭМ!$A$39:$A$782,$A57,СВЦЭМ!$B$39:$B$782,W$47)+'СЕТ СН'!$G$11+СВЦЭМ!$D$10+'СЕТ СН'!$G$6-'СЕТ СН'!$G$23</f>
        <v>2014.8647302200002</v>
      </c>
      <c r="X57" s="36">
        <f>SUMIFS(СВЦЭМ!$D$39:$D$782,СВЦЭМ!$A$39:$A$782,$A57,СВЦЭМ!$B$39:$B$782,X$47)+'СЕТ СН'!$G$11+СВЦЭМ!$D$10+'СЕТ СН'!$G$6-'СЕТ СН'!$G$23</f>
        <v>2060.2066804200003</v>
      </c>
      <c r="Y57" s="36">
        <f>SUMIFS(СВЦЭМ!$D$39:$D$782,СВЦЭМ!$A$39:$A$782,$A57,СВЦЭМ!$B$39:$B$782,Y$47)+'СЕТ СН'!$G$11+СВЦЭМ!$D$10+'СЕТ СН'!$G$6-'СЕТ СН'!$G$23</f>
        <v>2159.3916867799999</v>
      </c>
    </row>
    <row r="58" spans="1:25" ht="15.75" x14ac:dyDescent="0.2">
      <c r="A58" s="35">
        <f t="shared" si="1"/>
        <v>45241</v>
      </c>
      <c r="B58" s="36">
        <f>SUMIFS(СВЦЭМ!$D$39:$D$782,СВЦЭМ!$A$39:$A$782,$A58,СВЦЭМ!$B$39:$B$782,B$47)+'СЕТ СН'!$G$11+СВЦЭМ!$D$10+'СЕТ СН'!$G$6-'СЕТ СН'!$G$23</f>
        <v>2025.27717196</v>
      </c>
      <c r="C58" s="36">
        <f>SUMIFS(СВЦЭМ!$D$39:$D$782,СВЦЭМ!$A$39:$A$782,$A58,СВЦЭМ!$B$39:$B$782,C$47)+'СЕТ СН'!$G$11+СВЦЭМ!$D$10+'СЕТ СН'!$G$6-'СЕТ СН'!$G$23</f>
        <v>2054.7438119400003</v>
      </c>
      <c r="D58" s="36">
        <f>SUMIFS(СВЦЭМ!$D$39:$D$782,СВЦЭМ!$A$39:$A$782,$A58,СВЦЭМ!$B$39:$B$782,D$47)+'СЕТ СН'!$G$11+СВЦЭМ!$D$10+'СЕТ СН'!$G$6-'СЕТ СН'!$G$23</f>
        <v>2096.5073476100001</v>
      </c>
      <c r="E58" s="36">
        <f>SUMIFS(СВЦЭМ!$D$39:$D$782,СВЦЭМ!$A$39:$A$782,$A58,СВЦЭМ!$B$39:$B$782,E$47)+'СЕТ СН'!$G$11+СВЦЭМ!$D$10+'СЕТ СН'!$G$6-'СЕТ СН'!$G$23</f>
        <v>2078.1587406400004</v>
      </c>
      <c r="F58" s="36">
        <f>SUMIFS(СВЦЭМ!$D$39:$D$782,СВЦЭМ!$A$39:$A$782,$A58,СВЦЭМ!$B$39:$B$782,F$47)+'СЕТ СН'!$G$11+СВЦЭМ!$D$10+'СЕТ СН'!$G$6-'СЕТ СН'!$G$23</f>
        <v>2088.9024182399999</v>
      </c>
      <c r="G58" s="36">
        <f>SUMIFS(СВЦЭМ!$D$39:$D$782,СВЦЭМ!$A$39:$A$782,$A58,СВЦЭМ!$B$39:$B$782,G$47)+'СЕТ СН'!$G$11+СВЦЭМ!$D$10+'СЕТ СН'!$G$6-'СЕТ СН'!$G$23</f>
        <v>2091.61742916</v>
      </c>
      <c r="H58" s="36">
        <f>SUMIFS(СВЦЭМ!$D$39:$D$782,СВЦЭМ!$A$39:$A$782,$A58,СВЦЭМ!$B$39:$B$782,H$47)+'СЕТ СН'!$G$11+СВЦЭМ!$D$10+'СЕТ СН'!$G$6-'СЕТ СН'!$G$23</f>
        <v>2060.7761445000001</v>
      </c>
      <c r="I58" s="36">
        <f>SUMIFS(СВЦЭМ!$D$39:$D$782,СВЦЭМ!$A$39:$A$782,$A58,СВЦЭМ!$B$39:$B$782,I$47)+'СЕТ СН'!$G$11+СВЦЭМ!$D$10+'СЕТ СН'!$G$6-'СЕТ СН'!$G$23</f>
        <v>2032.2179155800002</v>
      </c>
      <c r="J58" s="36">
        <f>SUMIFS(СВЦЭМ!$D$39:$D$782,СВЦЭМ!$A$39:$A$782,$A58,СВЦЭМ!$B$39:$B$782,J$47)+'СЕТ СН'!$G$11+СВЦЭМ!$D$10+'СЕТ СН'!$G$6-'СЕТ СН'!$G$23</f>
        <v>2031.1559180400002</v>
      </c>
      <c r="K58" s="36">
        <f>SUMIFS(СВЦЭМ!$D$39:$D$782,СВЦЭМ!$A$39:$A$782,$A58,СВЦЭМ!$B$39:$B$782,K$47)+'СЕТ СН'!$G$11+СВЦЭМ!$D$10+'СЕТ СН'!$G$6-'СЕТ СН'!$G$23</f>
        <v>1971.9519272800001</v>
      </c>
      <c r="L58" s="36">
        <f>SUMIFS(СВЦЭМ!$D$39:$D$782,СВЦЭМ!$A$39:$A$782,$A58,СВЦЭМ!$B$39:$B$782,L$47)+'СЕТ СН'!$G$11+СВЦЭМ!$D$10+'СЕТ СН'!$G$6-'СЕТ СН'!$G$23</f>
        <v>1934.7863577400001</v>
      </c>
      <c r="M58" s="36">
        <f>SUMIFS(СВЦЭМ!$D$39:$D$782,СВЦЭМ!$A$39:$A$782,$A58,СВЦЭМ!$B$39:$B$782,M$47)+'СЕТ СН'!$G$11+СВЦЭМ!$D$10+'СЕТ СН'!$G$6-'СЕТ СН'!$G$23</f>
        <v>1930.51858842</v>
      </c>
      <c r="N58" s="36">
        <f>SUMIFS(СВЦЭМ!$D$39:$D$782,СВЦЭМ!$A$39:$A$782,$A58,СВЦЭМ!$B$39:$B$782,N$47)+'СЕТ СН'!$G$11+СВЦЭМ!$D$10+'СЕТ СН'!$G$6-'СЕТ СН'!$G$23</f>
        <v>1945.39964764</v>
      </c>
      <c r="O58" s="36">
        <f>SUMIFS(СВЦЭМ!$D$39:$D$782,СВЦЭМ!$A$39:$A$782,$A58,СВЦЭМ!$B$39:$B$782,O$47)+'СЕТ СН'!$G$11+СВЦЭМ!$D$10+'СЕТ СН'!$G$6-'СЕТ СН'!$G$23</f>
        <v>1966.60856231</v>
      </c>
      <c r="P58" s="36">
        <f>SUMIFS(СВЦЭМ!$D$39:$D$782,СВЦЭМ!$A$39:$A$782,$A58,СВЦЭМ!$B$39:$B$782,P$47)+'СЕТ СН'!$G$11+СВЦЭМ!$D$10+'СЕТ СН'!$G$6-'СЕТ СН'!$G$23</f>
        <v>1978.22734025</v>
      </c>
      <c r="Q58" s="36">
        <f>SUMIFS(СВЦЭМ!$D$39:$D$782,СВЦЭМ!$A$39:$A$782,$A58,СВЦЭМ!$B$39:$B$782,Q$47)+'СЕТ СН'!$G$11+СВЦЭМ!$D$10+'СЕТ СН'!$G$6-'СЕТ СН'!$G$23</f>
        <v>1986.5686178600001</v>
      </c>
      <c r="R58" s="36">
        <f>SUMIFS(СВЦЭМ!$D$39:$D$782,СВЦЭМ!$A$39:$A$782,$A58,СВЦЭМ!$B$39:$B$782,R$47)+'СЕТ СН'!$G$11+СВЦЭМ!$D$10+'СЕТ СН'!$G$6-'СЕТ СН'!$G$23</f>
        <v>1981.3273758</v>
      </c>
      <c r="S58" s="36">
        <f>SUMIFS(СВЦЭМ!$D$39:$D$782,СВЦЭМ!$A$39:$A$782,$A58,СВЦЭМ!$B$39:$B$782,S$47)+'СЕТ СН'!$G$11+СВЦЭМ!$D$10+'СЕТ СН'!$G$6-'СЕТ СН'!$G$23</f>
        <v>1944.0125417300001</v>
      </c>
      <c r="T58" s="36">
        <f>SUMIFS(СВЦЭМ!$D$39:$D$782,СВЦЭМ!$A$39:$A$782,$A58,СВЦЭМ!$B$39:$B$782,T$47)+'СЕТ СН'!$G$11+СВЦЭМ!$D$10+'СЕТ СН'!$G$6-'СЕТ СН'!$G$23</f>
        <v>1881.1416580700002</v>
      </c>
      <c r="U58" s="36">
        <f>SUMIFS(СВЦЭМ!$D$39:$D$782,СВЦЭМ!$A$39:$A$782,$A58,СВЦЭМ!$B$39:$B$782,U$47)+'СЕТ СН'!$G$11+СВЦЭМ!$D$10+'СЕТ СН'!$G$6-'СЕТ СН'!$G$23</f>
        <v>1886.3734373000002</v>
      </c>
      <c r="V58" s="36">
        <f>SUMIFS(СВЦЭМ!$D$39:$D$782,СВЦЭМ!$A$39:$A$782,$A58,СВЦЭМ!$B$39:$B$782,V$47)+'СЕТ СН'!$G$11+СВЦЭМ!$D$10+'СЕТ СН'!$G$6-'СЕТ СН'!$G$23</f>
        <v>1914.1167897300002</v>
      </c>
      <c r="W58" s="36">
        <f>SUMIFS(СВЦЭМ!$D$39:$D$782,СВЦЭМ!$A$39:$A$782,$A58,СВЦЭМ!$B$39:$B$782,W$47)+'СЕТ СН'!$G$11+СВЦЭМ!$D$10+'СЕТ СН'!$G$6-'СЕТ СН'!$G$23</f>
        <v>1935.7560859</v>
      </c>
      <c r="X58" s="36">
        <f>SUMIFS(СВЦЭМ!$D$39:$D$782,СВЦЭМ!$A$39:$A$782,$A58,СВЦЭМ!$B$39:$B$782,X$47)+'СЕТ СН'!$G$11+СВЦЭМ!$D$10+'СЕТ СН'!$G$6-'СЕТ СН'!$G$23</f>
        <v>1978.7030059200001</v>
      </c>
      <c r="Y58" s="36">
        <f>SUMIFS(СВЦЭМ!$D$39:$D$782,СВЦЭМ!$A$39:$A$782,$A58,СВЦЭМ!$B$39:$B$782,Y$47)+'СЕТ СН'!$G$11+СВЦЭМ!$D$10+'СЕТ СН'!$G$6-'СЕТ СН'!$G$23</f>
        <v>1999.5273650500001</v>
      </c>
    </row>
    <row r="59" spans="1:25" ht="15.75" x14ac:dyDescent="0.2">
      <c r="A59" s="35">
        <f t="shared" si="1"/>
        <v>45242</v>
      </c>
      <c r="B59" s="36">
        <f>SUMIFS(СВЦЭМ!$D$39:$D$782,СВЦЭМ!$A$39:$A$782,$A59,СВЦЭМ!$B$39:$B$782,B$47)+'СЕТ СН'!$G$11+СВЦЭМ!$D$10+'СЕТ СН'!$G$6-'СЕТ СН'!$G$23</f>
        <v>1915.24150005</v>
      </c>
      <c r="C59" s="36">
        <f>SUMIFS(СВЦЭМ!$D$39:$D$782,СВЦЭМ!$A$39:$A$782,$A59,СВЦЭМ!$B$39:$B$782,C$47)+'СЕТ СН'!$G$11+СВЦЭМ!$D$10+'СЕТ СН'!$G$6-'СЕТ СН'!$G$23</f>
        <v>1960.2512176700002</v>
      </c>
      <c r="D59" s="36">
        <f>SUMIFS(СВЦЭМ!$D$39:$D$782,СВЦЭМ!$A$39:$A$782,$A59,СВЦЭМ!$B$39:$B$782,D$47)+'СЕТ СН'!$G$11+СВЦЭМ!$D$10+'СЕТ СН'!$G$6-'СЕТ СН'!$G$23</f>
        <v>1988.1070751100001</v>
      </c>
      <c r="E59" s="36">
        <f>SUMIFS(СВЦЭМ!$D$39:$D$782,СВЦЭМ!$A$39:$A$782,$A59,СВЦЭМ!$B$39:$B$782,E$47)+'СЕТ СН'!$G$11+СВЦЭМ!$D$10+'СЕТ СН'!$G$6-'СЕТ СН'!$G$23</f>
        <v>1984.4132927400001</v>
      </c>
      <c r="F59" s="36">
        <f>SUMIFS(СВЦЭМ!$D$39:$D$782,СВЦЭМ!$A$39:$A$782,$A59,СВЦЭМ!$B$39:$B$782,F$47)+'СЕТ СН'!$G$11+СВЦЭМ!$D$10+'СЕТ СН'!$G$6-'СЕТ СН'!$G$23</f>
        <v>1987.90989347</v>
      </c>
      <c r="G59" s="36">
        <f>SUMIFS(СВЦЭМ!$D$39:$D$782,СВЦЭМ!$A$39:$A$782,$A59,СВЦЭМ!$B$39:$B$782,G$47)+'СЕТ СН'!$G$11+СВЦЭМ!$D$10+'СЕТ СН'!$G$6-'СЕТ СН'!$G$23</f>
        <v>1991.9322252500001</v>
      </c>
      <c r="H59" s="36">
        <f>SUMIFS(СВЦЭМ!$D$39:$D$782,СВЦЭМ!$A$39:$A$782,$A59,СВЦЭМ!$B$39:$B$782,H$47)+'СЕТ СН'!$G$11+СВЦЭМ!$D$10+'СЕТ СН'!$G$6-'СЕТ СН'!$G$23</f>
        <v>1990.95041313</v>
      </c>
      <c r="I59" s="36">
        <f>SUMIFS(СВЦЭМ!$D$39:$D$782,СВЦЭМ!$A$39:$A$782,$A59,СВЦЭМ!$B$39:$B$782,I$47)+'СЕТ СН'!$G$11+СВЦЭМ!$D$10+'СЕТ СН'!$G$6-'СЕТ СН'!$G$23</f>
        <v>1981.4437859200002</v>
      </c>
      <c r="J59" s="36">
        <f>SUMIFS(СВЦЭМ!$D$39:$D$782,СВЦЭМ!$A$39:$A$782,$A59,СВЦЭМ!$B$39:$B$782,J$47)+'СЕТ СН'!$G$11+СВЦЭМ!$D$10+'СЕТ СН'!$G$6-'СЕТ СН'!$G$23</f>
        <v>1956.5086251500002</v>
      </c>
      <c r="K59" s="36">
        <f>SUMIFS(СВЦЭМ!$D$39:$D$782,СВЦЭМ!$A$39:$A$782,$A59,СВЦЭМ!$B$39:$B$782,K$47)+'СЕТ СН'!$G$11+СВЦЭМ!$D$10+'СЕТ СН'!$G$6-'СЕТ СН'!$G$23</f>
        <v>1906.81996082</v>
      </c>
      <c r="L59" s="36">
        <f>SUMIFS(СВЦЭМ!$D$39:$D$782,СВЦЭМ!$A$39:$A$782,$A59,СВЦЭМ!$B$39:$B$782,L$47)+'СЕТ СН'!$G$11+СВЦЭМ!$D$10+'СЕТ СН'!$G$6-'СЕТ СН'!$G$23</f>
        <v>1872.6256696400001</v>
      </c>
      <c r="M59" s="36">
        <f>SUMIFS(СВЦЭМ!$D$39:$D$782,СВЦЭМ!$A$39:$A$782,$A59,СВЦЭМ!$B$39:$B$782,M$47)+'СЕТ СН'!$G$11+СВЦЭМ!$D$10+'СЕТ СН'!$G$6-'СЕТ СН'!$G$23</f>
        <v>1858.1491604800001</v>
      </c>
      <c r="N59" s="36">
        <f>SUMIFS(СВЦЭМ!$D$39:$D$782,СВЦЭМ!$A$39:$A$782,$A59,СВЦЭМ!$B$39:$B$782,N$47)+'СЕТ СН'!$G$11+СВЦЭМ!$D$10+'СЕТ СН'!$G$6-'СЕТ СН'!$G$23</f>
        <v>1860.01099537</v>
      </c>
      <c r="O59" s="36">
        <f>SUMIFS(СВЦЭМ!$D$39:$D$782,СВЦЭМ!$A$39:$A$782,$A59,СВЦЭМ!$B$39:$B$782,O$47)+'СЕТ СН'!$G$11+СВЦЭМ!$D$10+'СЕТ СН'!$G$6-'СЕТ СН'!$G$23</f>
        <v>1885.7742268300001</v>
      </c>
      <c r="P59" s="36">
        <f>SUMIFS(СВЦЭМ!$D$39:$D$782,СВЦЭМ!$A$39:$A$782,$A59,СВЦЭМ!$B$39:$B$782,P$47)+'СЕТ СН'!$G$11+СВЦЭМ!$D$10+'СЕТ СН'!$G$6-'СЕТ СН'!$G$23</f>
        <v>1898.1779601000001</v>
      </c>
      <c r="Q59" s="36">
        <f>SUMIFS(СВЦЭМ!$D$39:$D$782,СВЦЭМ!$A$39:$A$782,$A59,СВЦЭМ!$B$39:$B$782,Q$47)+'СЕТ СН'!$G$11+СВЦЭМ!$D$10+'СЕТ СН'!$G$6-'СЕТ СН'!$G$23</f>
        <v>1899.55562076</v>
      </c>
      <c r="R59" s="36">
        <f>SUMIFS(СВЦЭМ!$D$39:$D$782,СВЦЭМ!$A$39:$A$782,$A59,СВЦЭМ!$B$39:$B$782,R$47)+'СЕТ СН'!$G$11+СВЦЭМ!$D$10+'СЕТ СН'!$G$6-'СЕТ СН'!$G$23</f>
        <v>1889.9395111700001</v>
      </c>
      <c r="S59" s="36">
        <f>SUMIFS(СВЦЭМ!$D$39:$D$782,СВЦЭМ!$A$39:$A$782,$A59,СВЦЭМ!$B$39:$B$782,S$47)+'СЕТ СН'!$G$11+СВЦЭМ!$D$10+'СЕТ СН'!$G$6-'СЕТ СН'!$G$23</f>
        <v>1844.35134969</v>
      </c>
      <c r="T59" s="36">
        <f>SUMIFS(СВЦЭМ!$D$39:$D$782,СВЦЭМ!$A$39:$A$782,$A59,СВЦЭМ!$B$39:$B$782,T$47)+'СЕТ СН'!$G$11+СВЦЭМ!$D$10+'СЕТ СН'!$G$6-'СЕТ СН'!$G$23</f>
        <v>1801.3733479700002</v>
      </c>
      <c r="U59" s="36">
        <f>SUMIFS(СВЦЭМ!$D$39:$D$782,СВЦЭМ!$A$39:$A$782,$A59,СВЦЭМ!$B$39:$B$782,U$47)+'СЕТ СН'!$G$11+СВЦЭМ!$D$10+'СЕТ СН'!$G$6-'СЕТ СН'!$G$23</f>
        <v>1800.3121223600001</v>
      </c>
      <c r="V59" s="36">
        <f>SUMIFS(СВЦЭМ!$D$39:$D$782,СВЦЭМ!$A$39:$A$782,$A59,СВЦЭМ!$B$39:$B$782,V$47)+'СЕТ СН'!$G$11+СВЦЭМ!$D$10+'СЕТ СН'!$G$6-'СЕТ СН'!$G$23</f>
        <v>1827.10642626</v>
      </c>
      <c r="W59" s="36">
        <f>SUMIFS(СВЦЭМ!$D$39:$D$782,СВЦЭМ!$A$39:$A$782,$A59,СВЦЭМ!$B$39:$B$782,W$47)+'СЕТ СН'!$G$11+СВЦЭМ!$D$10+'СЕТ СН'!$G$6-'СЕТ СН'!$G$23</f>
        <v>1838.41138772</v>
      </c>
      <c r="X59" s="36">
        <f>SUMIFS(СВЦЭМ!$D$39:$D$782,СВЦЭМ!$A$39:$A$782,$A59,СВЦЭМ!$B$39:$B$782,X$47)+'СЕТ СН'!$G$11+СВЦЭМ!$D$10+'СЕТ СН'!$G$6-'СЕТ СН'!$G$23</f>
        <v>1886.2664813600002</v>
      </c>
      <c r="Y59" s="36">
        <f>SUMIFS(СВЦЭМ!$D$39:$D$782,СВЦЭМ!$A$39:$A$782,$A59,СВЦЭМ!$B$39:$B$782,Y$47)+'СЕТ СН'!$G$11+СВЦЭМ!$D$10+'СЕТ СН'!$G$6-'СЕТ СН'!$G$23</f>
        <v>1938.9451166800002</v>
      </c>
    </row>
    <row r="60" spans="1:25" ht="15.75" x14ac:dyDescent="0.2">
      <c r="A60" s="35">
        <f t="shared" si="1"/>
        <v>45243</v>
      </c>
      <c r="B60" s="36">
        <f>SUMIFS(СВЦЭМ!$D$39:$D$782,СВЦЭМ!$A$39:$A$782,$A60,СВЦЭМ!$B$39:$B$782,B$47)+'СЕТ СН'!$G$11+СВЦЭМ!$D$10+'СЕТ СН'!$G$6-'СЕТ СН'!$G$23</f>
        <v>1960.93522568</v>
      </c>
      <c r="C60" s="36">
        <f>SUMIFS(СВЦЭМ!$D$39:$D$782,СВЦЭМ!$A$39:$A$782,$A60,СВЦЭМ!$B$39:$B$782,C$47)+'СЕТ СН'!$G$11+СВЦЭМ!$D$10+'СЕТ СН'!$G$6-'СЕТ СН'!$G$23</f>
        <v>2010.2553983700002</v>
      </c>
      <c r="D60" s="36">
        <f>SUMIFS(СВЦЭМ!$D$39:$D$782,СВЦЭМ!$A$39:$A$782,$A60,СВЦЭМ!$B$39:$B$782,D$47)+'СЕТ СН'!$G$11+СВЦЭМ!$D$10+'СЕТ СН'!$G$6-'СЕТ СН'!$G$23</f>
        <v>2029.4015151000001</v>
      </c>
      <c r="E60" s="36">
        <f>SUMIFS(СВЦЭМ!$D$39:$D$782,СВЦЭМ!$A$39:$A$782,$A60,СВЦЭМ!$B$39:$B$782,E$47)+'СЕТ СН'!$G$11+СВЦЭМ!$D$10+'СЕТ СН'!$G$6-'СЕТ СН'!$G$23</f>
        <v>2022.4800145000002</v>
      </c>
      <c r="F60" s="36">
        <f>SUMIFS(СВЦЭМ!$D$39:$D$782,СВЦЭМ!$A$39:$A$782,$A60,СВЦЭМ!$B$39:$B$782,F$47)+'СЕТ СН'!$G$11+СВЦЭМ!$D$10+'СЕТ СН'!$G$6-'СЕТ СН'!$G$23</f>
        <v>2014.6172568900001</v>
      </c>
      <c r="G60" s="36">
        <f>SUMIFS(СВЦЭМ!$D$39:$D$782,СВЦЭМ!$A$39:$A$782,$A60,СВЦЭМ!$B$39:$B$782,G$47)+'СЕТ СН'!$G$11+СВЦЭМ!$D$10+'СЕТ СН'!$G$6-'СЕТ СН'!$G$23</f>
        <v>2018.3897825500001</v>
      </c>
      <c r="H60" s="36">
        <f>SUMIFS(СВЦЭМ!$D$39:$D$782,СВЦЭМ!$A$39:$A$782,$A60,СВЦЭМ!$B$39:$B$782,H$47)+'СЕТ СН'!$G$11+СВЦЭМ!$D$10+'СЕТ СН'!$G$6-'СЕТ СН'!$G$23</f>
        <v>1980.66623471</v>
      </c>
      <c r="I60" s="36">
        <f>SUMIFS(СВЦЭМ!$D$39:$D$782,СВЦЭМ!$A$39:$A$782,$A60,СВЦЭМ!$B$39:$B$782,I$47)+'СЕТ СН'!$G$11+СВЦЭМ!$D$10+'СЕТ СН'!$G$6-'СЕТ СН'!$G$23</f>
        <v>1911.2195566</v>
      </c>
      <c r="J60" s="36">
        <f>SUMIFS(СВЦЭМ!$D$39:$D$782,СВЦЭМ!$A$39:$A$782,$A60,СВЦЭМ!$B$39:$B$782,J$47)+'СЕТ СН'!$G$11+СВЦЭМ!$D$10+'СЕТ СН'!$G$6-'СЕТ СН'!$G$23</f>
        <v>1884.4887300800001</v>
      </c>
      <c r="K60" s="36">
        <f>SUMIFS(СВЦЭМ!$D$39:$D$782,СВЦЭМ!$A$39:$A$782,$A60,СВЦЭМ!$B$39:$B$782,K$47)+'СЕТ СН'!$G$11+СВЦЭМ!$D$10+'СЕТ СН'!$G$6-'СЕТ СН'!$G$23</f>
        <v>1854.8368989000001</v>
      </c>
      <c r="L60" s="36">
        <f>SUMIFS(СВЦЭМ!$D$39:$D$782,СВЦЭМ!$A$39:$A$782,$A60,СВЦЭМ!$B$39:$B$782,L$47)+'СЕТ СН'!$G$11+СВЦЭМ!$D$10+'СЕТ СН'!$G$6-'СЕТ СН'!$G$23</f>
        <v>1873.3960183900001</v>
      </c>
      <c r="M60" s="36">
        <f>SUMIFS(СВЦЭМ!$D$39:$D$782,СВЦЭМ!$A$39:$A$782,$A60,СВЦЭМ!$B$39:$B$782,M$47)+'СЕТ СН'!$G$11+СВЦЭМ!$D$10+'СЕТ СН'!$G$6-'СЕТ СН'!$G$23</f>
        <v>1876.0485901200002</v>
      </c>
      <c r="N60" s="36">
        <f>SUMIFS(СВЦЭМ!$D$39:$D$782,СВЦЭМ!$A$39:$A$782,$A60,СВЦЭМ!$B$39:$B$782,N$47)+'СЕТ СН'!$G$11+СВЦЭМ!$D$10+'СЕТ СН'!$G$6-'СЕТ СН'!$G$23</f>
        <v>1893.72583261</v>
      </c>
      <c r="O60" s="36">
        <f>SUMIFS(СВЦЭМ!$D$39:$D$782,СВЦЭМ!$A$39:$A$782,$A60,СВЦЭМ!$B$39:$B$782,O$47)+'СЕТ СН'!$G$11+СВЦЭМ!$D$10+'СЕТ СН'!$G$6-'СЕТ СН'!$G$23</f>
        <v>1913.1497507900001</v>
      </c>
      <c r="P60" s="36">
        <f>SUMIFS(СВЦЭМ!$D$39:$D$782,СВЦЭМ!$A$39:$A$782,$A60,СВЦЭМ!$B$39:$B$782,P$47)+'СЕТ СН'!$G$11+СВЦЭМ!$D$10+'СЕТ СН'!$G$6-'СЕТ СН'!$G$23</f>
        <v>1926.1450053900001</v>
      </c>
      <c r="Q60" s="36">
        <f>SUMIFS(СВЦЭМ!$D$39:$D$782,СВЦЭМ!$A$39:$A$782,$A60,СВЦЭМ!$B$39:$B$782,Q$47)+'СЕТ СН'!$G$11+СВЦЭМ!$D$10+'СЕТ СН'!$G$6-'СЕТ СН'!$G$23</f>
        <v>1956.5405070500001</v>
      </c>
      <c r="R60" s="36">
        <f>SUMIFS(СВЦЭМ!$D$39:$D$782,СВЦЭМ!$A$39:$A$782,$A60,СВЦЭМ!$B$39:$B$782,R$47)+'СЕТ СН'!$G$11+СВЦЭМ!$D$10+'СЕТ СН'!$G$6-'СЕТ СН'!$G$23</f>
        <v>1958.35799107</v>
      </c>
      <c r="S60" s="36">
        <f>SUMIFS(СВЦЭМ!$D$39:$D$782,СВЦЭМ!$A$39:$A$782,$A60,СВЦЭМ!$B$39:$B$782,S$47)+'СЕТ СН'!$G$11+СВЦЭМ!$D$10+'СЕТ СН'!$G$6-'СЕТ СН'!$G$23</f>
        <v>1911.2419693600002</v>
      </c>
      <c r="T60" s="36">
        <f>SUMIFS(СВЦЭМ!$D$39:$D$782,СВЦЭМ!$A$39:$A$782,$A60,СВЦЭМ!$B$39:$B$782,T$47)+'СЕТ СН'!$G$11+СВЦЭМ!$D$10+'СЕТ СН'!$G$6-'СЕТ СН'!$G$23</f>
        <v>1820.6694839100001</v>
      </c>
      <c r="U60" s="36">
        <f>SUMIFS(СВЦЭМ!$D$39:$D$782,СВЦЭМ!$A$39:$A$782,$A60,СВЦЭМ!$B$39:$B$782,U$47)+'СЕТ СН'!$G$11+СВЦЭМ!$D$10+'СЕТ СН'!$G$6-'СЕТ СН'!$G$23</f>
        <v>1809.9000676800001</v>
      </c>
      <c r="V60" s="36">
        <f>SUMIFS(СВЦЭМ!$D$39:$D$782,СВЦЭМ!$A$39:$A$782,$A60,СВЦЭМ!$B$39:$B$782,V$47)+'СЕТ СН'!$G$11+СВЦЭМ!$D$10+'СЕТ СН'!$G$6-'СЕТ СН'!$G$23</f>
        <v>1838.9567687000001</v>
      </c>
      <c r="W60" s="36">
        <f>SUMIFS(СВЦЭМ!$D$39:$D$782,СВЦЭМ!$A$39:$A$782,$A60,СВЦЭМ!$B$39:$B$782,W$47)+'СЕТ СН'!$G$11+СВЦЭМ!$D$10+'СЕТ СН'!$G$6-'СЕТ СН'!$G$23</f>
        <v>1866.7156210200001</v>
      </c>
      <c r="X60" s="36">
        <f>SUMIFS(СВЦЭМ!$D$39:$D$782,СВЦЭМ!$A$39:$A$782,$A60,СВЦЭМ!$B$39:$B$782,X$47)+'СЕТ СН'!$G$11+СВЦЭМ!$D$10+'СЕТ СН'!$G$6-'СЕТ СН'!$G$23</f>
        <v>1908.2852953700001</v>
      </c>
      <c r="Y60" s="36">
        <f>SUMIFS(СВЦЭМ!$D$39:$D$782,СВЦЭМ!$A$39:$A$782,$A60,СВЦЭМ!$B$39:$B$782,Y$47)+'СЕТ СН'!$G$11+СВЦЭМ!$D$10+'СЕТ СН'!$G$6-'СЕТ СН'!$G$23</f>
        <v>1933.62884721</v>
      </c>
    </row>
    <row r="61" spans="1:25" ht="15.75" x14ac:dyDescent="0.2">
      <c r="A61" s="35">
        <f t="shared" si="1"/>
        <v>45244</v>
      </c>
      <c r="B61" s="36">
        <f>SUMIFS(СВЦЭМ!$D$39:$D$782,СВЦЭМ!$A$39:$A$782,$A61,СВЦЭМ!$B$39:$B$782,B$47)+'СЕТ СН'!$G$11+СВЦЭМ!$D$10+'СЕТ СН'!$G$6-'СЕТ СН'!$G$23</f>
        <v>2053.5733390300002</v>
      </c>
      <c r="C61" s="36">
        <f>SUMIFS(СВЦЭМ!$D$39:$D$782,СВЦЭМ!$A$39:$A$782,$A61,СВЦЭМ!$B$39:$B$782,C$47)+'СЕТ СН'!$G$11+СВЦЭМ!$D$10+'СЕТ СН'!$G$6-'СЕТ СН'!$G$23</f>
        <v>2077.4231657500004</v>
      </c>
      <c r="D61" s="36">
        <f>SUMIFS(СВЦЭМ!$D$39:$D$782,СВЦЭМ!$A$39:$A$782,$A61,СВЦЭМ!$B$39:$B$782,D$47)+'СЕТ СН'!$G$11+СВЦЭМ!$D$10+'СЕТ СН'!$G$6-'СЕТ СН'!$G$23</f>
        <v>2101.8701709400002</v>
      </c>
      <c r="E61" s="36">
        <f>SUMIFS(СВЦЭМ!$D$39:$D$782,СВЦЭМ!$A$39:$A$782,$A61,СВЦЭМ!$B$39:$B$782,E$47)+'СЕТ СН'!$G$11+СВЦЭМ!$D$10+'СЕТ СН'!$G$6-'СЕТ СН'!$G$23</f>
        <v>2071.13394092</v>
      </c>
      <c r="F61" s="36">
        <f>SUMIFS(СВЦЭМ!$D$39:$D$782,СВЦЭМ!$A$39:$A$782,$A61,СВЦЭМ!$B$39:$B$782,F$47)+'СЕТ СН'!$G$11+СВЦЭМ!$D$10+'СЕТ СН'!$G$6-'СЕТ СН'!$G$23</f>
        <v>2072.3449899699999</v>
      </c>
      <c r="G61" s="36">
        <f>SUMIFS(СВЦЭМ!$D$39:$D$782,СВЦЭМ!$A$39:$A$782,$A61,СВЦЭМ!$B$39:$B$782,G$47)+'СЕТ СН'!$G$11+СВЦЭМ!$D$10+'СЕТ СН'!$G$6-'СЕТ СН'!$G$23</f>
        <v>2081.3238937599999</v>
      </c>
      <c r="H61" s="36">
        <f>SUMIFS(СВЦЭМ!$D$39:$D$782,СВЦЭМ!$A$39:$A$782,$A61,СВЦЭМ!$B$39:$B$782,H$47)+'СЕТ СН'!$G$11+СВЦЭМ!$D$10+'СЕТ СН'!$G$6-'СЕТ СН'!$G$23</f>
        <v>2044.39799881</v>
      </c>
      <c r="I61" s="36">
        <f>SUMIFS(СВЦЭМ!$D$39:$D$782,СВЦЭМ!$A$39:$A$782,$A61,СВЦЭМ!$B$39:$B$782,I$47)+'СЕТ СН'!$G$11+СВЦЭМ!$D$10+'СЕТ СН'!$G$6-'СЕТ СН'!$G$23</f>
        <v>2022.3629103200001</v>
      </c>
      <c r="J61" s="36">
        <f>SUMIFS(СВЦЭМ!$D$39:$D$782,СВЦЭМ!$A$39:$A$782,$A61,СВЦЭМ!$B$39:$B$782,J$47)+'СЕТ СН'!$G$11+СВЦЭМ!$D$10+'СЕТ СН'!$G$6-'СЕТ СН'!$G$23</f>
        <v>1978.4423677000002</v>
      </c>
      <c r="K61" s="36">
        <f>SUMIFS(СВЦЭМ!$D$39:$D$782,СВЦЭМ!$A$39:$A$782,$A61,СВЦЭМ!$B$39:$B$782,K$47)+'СЕТ СН'!$G$11+СВЦЭМ!$D$10+'СЕТ СН'!$G$6-'СЕТ СН'!$G$23</f>
        <v>1936.6709847900001</v>
      </c>
      <c r="L61" s="36">
        <f>SUMIFS(СВЦЭМ!$D$39:$D$782,СВЦЭМ!$A$39:$A$782,$A61,СВЦЭМ!$B$39:$B$782,L$47)+'СЕТ СН'!$G$11+СВЦЭМ!$D$10+'СЕТ СН'!$G$6-'СЕТ СН'!$G$23</f>
        <v>1926.5202085100002</v>
      </c>
      <c r="M61" s="36">
        <f>SUMIFS(СВЦЭМ!$D$39:$D$782,СВЦЭМ!$A$39:$A$782,$A61,СВЦЭМ!$B$39:$B$782,M$47)+'СЕТ СН'!$G$11+СВЦЭМ!$D$10+'СЕТ СН'!$G$6-'СЕТ СН'!$G$23</f>
        <v>1944.20877851</v>
      </c>
      <c r="N61" s="36">
        <f>SUMIFS(СВЦЭМ!$D$39:$D$782,СВЦЭМ!$A$39:$A$782,$A61,СВЦЭМ!$B$39:$B$782,N$47)+'СЕТ СН'!$G$11+СВЦЭМ!$D$10+'СЕТ СН'!$G$6-'СЕТ СН'!$G$23</f>
        <v>1962.0871259400001</v>
      </c>
      <c r="O61" s="36">
        <f>SUMIFS(СВЦЭМ!$D$39:$D$782,СВЦЭМ!$A$39:$A$782,$A61,СВЦЭМ!$B$39:$B$782,O$47)+'СЕТ СН'!$G$11+СВЦЭМ!$D$10+'СЕТ СН'!$G$6-'СЕТ СН'!$G$23</f>
        <v>1979.0101734700002</v>
      </c>
      <c r="P61" s="36">
        <f>SUMIFS(СВЦЭМ!$D$39:$D$782,СВЦЭМ!$A$39:$A$782,$A61,СВЦЭМ!$B$39:$B$782,P$47)+'СЕТ СН'!$G$11+СВЦЭМ!$D$10+'СЕТ СН'!$G$6-'СЕТ СН'!$G$23</f>
        <v>1973.2393339100001</v>
      </c>
      <c r="Q61" s="36">
        <f>SUMIFS(СВЦЭМ!$D$39:$D$782,СВЦЭМ!$A$39:$A$782,$A61,СВЦЭМ!$B$39:$B$782,Q$47)+'СЕТ СН'!$G$11+СВЦЭМ!$D$10+'СЕТ СН'!$G$6-'СЕТ СН'!$G$23</f>
        <v>1973.7763862500001</v>
      </c>
      <c r="R61" s="36">
        <f>SUMIFS(СВЦЭМ!$D$39:$D$782,СВЦЭМ!$A$39:$A$782,$A61,СВЦЭМ!$B$39:$B$782,R$47)+'СЕТ СН'!$G$11+СВЦЭМ!$D$10+'СЕТ СН'!$G$6-'СЕТ СН'!$G$23</f>
        <v>1962.3870456100001</v>
      </c>
      <c r="S61" s="36">
        <f>SUMIFS(СВЦЭМ!$D$39:$D$782,СВЦЭМ!$A$39:$A$782,$A61,СВЦЭМ!$B$39:$B$782,S$47)+'СЕТ СН'!$G$11+СВЦЭМ!$D$10+'СЕТ СН'!$G$6-'СЕТ СН'!$G$23</f>
        <v>1922.2049194900001</v>
      </c>
      <c r="T61" s="36">
        <f>SUMIFS(СВЦЭМ!$D$39:$D$782,СВЦЭМ!$A$39:$A$782,$A61,СВЦЭМ!$B$39:$B$782,T$47)+'СЕТ СН'!$G$11+СВЦЭМ!$D$10+'СЕТ СН'!$G$6-'СЕТ СН'!$G$23</f>
        <v>1870.4271250200002</v>
      </c>
      <c r="U61" s="36">
        <f>SUMIFS(СВЦЭМ!$D$39:$D$782,СВЦЭМ!$A$39:$A$782,$A61,СВЦЭМ!$B$39:$B$782,U$47)+'СЕТ СН'!$G$11+СВЦЭМ!$D$10+'СЕТ СН'!$G$6-'СЕТ СН'!$G$23</f>
        <v>1865.0661975400001</v>
      </c>
      <c r="V61" s="36">
        <f>SUMIFS(СВЦЭМ!$D$39:$D$782,СВЦЭМ!$A$39:$A$782,$A61,СВЦЭМ!$B$39:$B$782,V$47)+'СЕТ СН'!$G$11+СВЦЭМ!$D$10+'СЕТ СН'!$G$6-'СЕТ СН'!$G$23</f>
        <v>1906.37521889</v>
      </c>
      <c r="W61" s="36">
        <f>SUMIFS(СВЦЭМ!$D$39:$D$782,СВЦЭМ!$A$39:$A$782,$A61,СВЦЭМ!$B$39:$B$782,W$47)+'СЕТ СН'!$G$11+СВЦЭМ!$D$10+'СЕТ СН'!$G$6-'СЕТ СН'!$G$23</f>
        <v>1917.4645682100002</v>
      </c>
      <c r="X61" s="36">
        <f>SUMIFS(СВЦЭМ!$D$39:$D$782,СВЦЭМ!$A$39:$A$782,$A61,СВЦЭМ!$B$39:$B$782,X$47)+'СЕТ СН'!$G$11+СВЦЭМ!$D$10+'СЕТ СН'!$G$6-'СЕТ СН'!$G$23</f>
        <v>1966.2133026900001</v>
      </c>
      <c r="Y61" s="36">
        <f>SUMIFS(СВЦЭМ!$D$39:$D$782,СВЦЭМ!$A$39:$A$782,$A61,СВЦЭМ!$B$39:$B$782,Y$47)+'СЕТ СН'!$G$11+СВЦЭМ!$D$10+'СЕТ СН'!$G$6-'СЕТ СН'!$G$23</f>
        <v>2014.3379952700002</v>
      </c>
    </row>
    <row r="62" spans="1:25" ht="15.75" x14ac:dyDescent="0.2">
      <c r="A62" s="35">
        <f t="shared" si="1"/>
        <v>45245</v>
      </c>
      <c r="B62" s="36">
        <f>SUMIFS(СВЦЭМ!$D$39:$D$782,СВЦЭМ!$A$39:$A$782,$A62,СВЦЭМ!$B$39:$B$782,B$47)+'СЕТ СН'!$G$11+СВЦЭМ!$D$10+'СЕТ СН'!$G$6-'СЕТ СН'!$G$23</f>
        <v>2110.3430416600004</v>
      </c>
      <c r="C62" s="36">
        <f>SUMIFS(СВЦЭМ!$D$39:$D$782,СВЦЭМ!$A$39:$A$782,$A62,СВЦЭМ!$B$39:$B$782,C$47)+'СЕТ СН'!$G$11+СВЦЭМ!$D$10+'СЕТ СН'!$G$6-'СЕТ СН'!$G$23</f>
        <v>2171.41714843</v>
      </c>
      <c r="D62" s="36">
        <f>SUMIFS(СВЦЭМ!$D$39:$D$782,СВЦЭМ!$A$39:$A$782,$A62,СВЦЭМ!$B$39:$B$782,D$47)+'СЕТ СН'!$G$11+СВЦЭМ!$D$10+'СЕТ СН'!$G$6-'СЕТ СН'!$G$23</f>
        <v>2184.8560660900002</v>
      </c>
      <c r="E62" s="36">
        <f>SUMIFS(СВЦЭМ!$D$39:$D$782,СВЦЭМ!$A$39:$A$782,$A62,СВЦЭМ!$B$39:$B$782,E$47)+'СЕТ СН'!$G$11+СВЦЭМ!$D$10+'СЕТ СН'!$G$6-'СЕТ СН'!$G$23</f>
        <v>2180.2152447799999</v>
      </c>
      <c r="F62" s="36">
        <f>SUMIFS(СВЦЭМ!$D$39:$D$782,СВЦЭМ!$A$39:$A$782,$A62,СВЦЭМ!$B$39:$B$782,F$47)+'СЕТ СН'!$G$11+СВЦЭМ!$D$10+'СЕТ СН'!$G$6-'СЕТ СН'!$G$23</f>
        <v>2172.78242761</v>
      </c>
      <c r="G62" s="36">
        <f>SUMIFS(СВЦЭМ!$D$39:$D$782,СВЦЭМ!$A$39:$A$782,$A62,СВЦЭМ!$B$39:$B$782,G$47)+'СЕТ СН'!$G$11+СВЦЭМ!$D$10+'СЕТ СН'!$G$6-'СЕТ СН'!$G$23</f>
        <v>2179.6740692200001</v>
      </c>
      <c r="H62" s="36">
        <f>SUMIFS(СВЦЭМ!$D$39:$D$782,СВЦЭМ!$A$39:$A$782,$A62,СВЦЭМ!$B$39:$B$782,H$47)+'СЕТ СН'!$G$11+СВЦЭМ!$D$10+'СЕТ СН'!$G$6-'СЕТ СН'!$G$23</f>
        <v>2138.8335785400004</v>
      </c>
      <c r="I62" s="36">
        <f>SUMIFS(СВЦЭМ!$D$39:$D$782,СВЦЭМ!$A$39:$A$782,$A62,СВЦЭМ!$B$39:$B$782,I$47)+'СЕТ СН'!$G$11+СВЦЭМ!$D$10+'СЕТ СН'!$G$6-'СЕТ СН'!$G$23</f>
        <v>2049.38570574</v>
      </c>
      <c r="J62" s="36">
        <f>SUMIFS(СВЦЭМ!$D$39:$D$782,СВЦЭМ!$A$39:$A$782,$A62,СВЦЭМ!$B$39:$B$782,J$47)+'СЕТ СН'!$G$11+СВЦЭМ!$D$10+'СЕТ СН'!$G$6-'СЕТ СН'!$G$23</f>
        <v>1999.1829866100002</v>
      </c>
      <c r="K62" s="36">
        <f>SUMIFS(СВЦЭМ!$D$39:$D$782,СВЦЭМ!$A$39:$A$782,$A62,СВЦЭМ!$B$39:$B$782,K$47)+'СЕТ СН'!$G$11+СВЦЭМ!$D$10+'СЕТ СН'!$G$6-'СЕТ СН'!$G$23</f>
        <v>1961.10709982</v>
      </c>
      <c r="L62" s="36">
        <f>SUMIFS(СВЦЭМ!$D$39:$D$782,СВЦЭМ!$A$39:$A$782,$A62,СВЦЭМ!$B$39:$B$782,L$47)+'СЕТ СН'!$G$11+СВЦЭМ!$D$10+'СЕТ СН'!$G$6-'СЕТ СН'!$G$23</f>
        <v>1948.2035009200001</v>
      </c>
      <c r="M62" s="36">
        <f>SUMIFS(СВЦЭМ!$D$39:$D$782,СВЦЭМ!$A$39:$A$782,$A62,СВЦЭМ!$B$39:$B$782,M$47)+'СЕТ СН'!$G$11+СВЦЭМ!$D$10+'СЕТ СН'!$G$6-'СЕТ СН'!$G$23</f>
        <v>1951.0369093300001</v>
      </c>
      <c r="N62" s="36">
        <f>SUMIFS(СВЦЭМ!$D$39:$D$782,СВЦЭМ!$A$39:$A$782,$A62,СВЦЭМ!$B$39:$B$782,N$47)+'СЕТ СН'!$G$11+СВЦЭМ!$D$10+'СЕТ СН'!$G$6-'СЕТ СН'!$G$23</f>
        <v>1968.1138929900001</v>
      </c>
      <c r="O62" s="36">
        <f>SUMIFS(СВЦЭМ!$D$39:$D$782,СВЦЭМ!$A$39:$A$782,$A62,СВЦЭМ!$B$39:$B$782,O$47)+'СЕТ СН'!$G$11+СВЦЭМ!$D$10+'СЕТ СН'!$G$6-'СЕТ СН'!$G$23</f>
        <v>1955.9014662100001</v>
      </c>
      <c r="P62" s="36">
        <f>SUMIFS(СВЦЭМ!$D$39:$D$782,СВЦЭМ!$A$39:$A$782,$A62,СВЦЭМ!$B$39:$B$782,P$47)+'СЕТ СН'!$G$11+СВЦЭМ!$D$10+'СЕТ СН'!$G$6-'СЕТ СН'!$G$23</f>
        <v>1949.54610716</v>
      </c>
      <c r="Q62" s="36">
        <f>SUMIFS(СВЦЭМ!$D$39:$D$782,СВЦЭМ!$A$39:$A$782,$A62,СВЦЭМ!$B$39:$B$782,Q$47)+'СЕТ СН'!$G$11+СВЦЭМ!$D$10+'СЕТ СН'!$G$6-'СЕТ СН'!$G$23</f>
        <v>1988.1514701400001</v>
      </c>
      <c r="R62" s="36">
        <f>SUMIFS(СВЦЭМ!$D$39:$D$782,СВЦЭМ!$A$39:$A$782,$A62,СВЦЭМ!$B$39:$B$782,R$47)+'СЕТ СН'!$G$11+СВЦЭМ!$D$10+'СЕТ СН'!$G$6-'СЕТ СН'!$G$23</f>
        <v>2017.0207193700001</v>
      </c>
      <c r="S62" s="36">
        <f>SUMIFS(СВЦЭМ!$D$39:$D$782,СВЦЭМ!$A$39:$A$782,$A62,СВЦЭМ!$B$39:$B$782,S$47)+'СЕТ СН'!$G$11+СВЦЭМ!$D$10+'СЕТ СН'!$G$6-'СЕТ СН'!$G$23</f>
        <v>1981.5766157400001</v>
      </c>
      <c r="T62" s="36">
        <f>SUMIFS(СВЦЭМ!$D$39:$D$782,СВЦЭМ!$A$39:$A$782,$A62,СВЦЭМ!$B$39:$B$782,T$47)+'СЕТ СН'!$G$11+СВЦЭМ!$D$10+'СЕТ СН'!$G$6-'СЕТ СН'!$G$23</f>
        <v>1900.3455622600002</v>
      </c>
      <c r="U62" s="36">
        <f>SUMIFS(СВЦЭМ!$D$39:$D$782,СВЦЭМ!$A$39:$A$782,$A62,СВЦЭМ!$B$39:$B$782,U$47)+'СЕТ СН'!$G$11+СВЦЭМ!$D$10+'СЕТ СН'!$G$6-'СЕТ СН'!$G$23</f>
        <v>1916.1500575100001</v>
      </c>
      <c r="V62" s="36">
        <f>SUMIFS(СВЦЭМ!$D$39:$D$782,СВЦЭМ!$A$39:$A$782,$A62,СВЦЭМ!$B$39:$B$782,V$47)+'СЕТ СН'!$G$11+СВЦЭМ!$D$10+'СЕТ СН'!$G$6-'СЕТ СН'!$G$23</f>
        <v>1946.0516313300002</v>
      </c>
      <c r="W62" s="36">
        <f>SUMIFS(СВЦЭМ!$D$39:$D$782,СВЦЭМ!$A$39:$A$782,$A62,СВЦЭМ!$B$39:$B$782,W$47)+'СЕТ СН'!$G$11+СВЦЭМ!$D$10+'СЕТ СН'!$G$6-'СЕТ СН'!$G$23</f>
        <v>1963.2280704500001</v>
      </c>
      <c r="X62" s="36">
        <f>SUMIFS(СВЦЭМ!$D$39:$D$782,СВЦЭМ!$A$39:$A$782,$A62,СВЦЭМ!$B$39:$B$782,X$47)+'СЕТ СН'!$G$11+СВЦЭМ!$D$10+'СЕТ СН'!$G$6-'СЕТ СН'!$G$23</f>
        <v>2008.8868985600002</v>
      </c>
      <c r="Y62" s="36">
        <f>SUMIFS(СВЦЭМ!$D$39:$D$782,СВЦЭМ!$A$39:$A$782,$A62,СВЦЭМ!$B$39:$B$782,Y$47)+'СЕТ СН'!$G$11+СВЦЭМ!$D$10+'СЕТ СН'!$G$6-'СЕТ СН'!$G$23</f>
        <v>2063.8175322500001</v>
      </c>
    </row>
    <row r="63" spans="1:25" ht="15.75" x14ac:dyDescent="0.2">
      <c r="A63" s="35">
        <f t="shared" si="1"/>
        <v>45246</v>
      </c>
      <c r="B63" s="36">
        <f>SUMIFS(СВЦЭМ!$D$39:$D$782,СВЦЭМ!$A$39:$A$782,$A63,СВЦЭМ!$B$39:$B$782,B$47)+'СЕТ СН'!$G$11+СВЦЭМ!$D$10+'СЕТ СН'!$G$6-'СЕТ СН'!$G$23</f>
        <v>2051.1555043799999</v>
      </c>
      <c r="C63" s="36">
        <f>SUMIFS(СВЦЭМ!$D$39:$D$782,СВЦЭМ!$A$39:$A$782,$A63,СВЦЭМ!$B$39:$B$782,C$47)+'СЕТ СН'!$G$11+СВЦЭМ!$D$10+'СЕТ СН'!$G$6-'СЕТ СН'!$G$23</f>
        <v>2085.0527721400003</v>
      </c>
      <c r="D63" s="36">
        <f>SUMIFS(СВЦЭМ!$D$39:$D$782,СВЦЭМ!$A$39:$A$782,$A63,СВЦЭМ!$B$39:$B$782,D$47)+'СЕТ СН'!$G$11+СВЦЭМ!$D$10+'СЕТ СН'!$G$6-'СЕТ СН'!$G$23</f>
        <v>2120.72500021</v>
      </c>
      <c r="E63" s="36">
        <f>SUMIFS(СВЦЭМ!$D$39:$D$782,СВЦЭМ!$A$39:$A$782,$A63,СВЦЭМ!$B$39:$B$782,E$47)+'СЕТ СН'!$G$11+СВЦЭМ!$D$10+'СЕТ СН'!$G$6-'СЕТ СН'!$G$23</f>
        <v>2112.2430697600003</v>
      </c>
      <c r="F63" s="36">
        <f>SUMIFS(СВЦЭМ!$D$39:$D$782,СВЦЭМ!$A$39:$A$782,$A63,СВЦЭМ!$B$39:$B$782,F$47)+'СЕТ СН'!$G$11+СВЦЭМ!$D$10+'СЕТ СН'!$G$6-'СЕТ СН'!$G$23</f>
        <v>2103.7917105400002</v>
      </c>
      <c r="G63" s="36">
        <f>SUMIFS(СВЦЭМ!$D$39:$D$782,СВЦЭМ!$A$39:$A$782,$A63,СВЦЭМ!$B$39:$B$782,G$47)+'СЕТ СН'!$G$11+СВЦЭМ!$D$10+'СЕТ СН'!$G$6-'СЕТ СН'!$G$23</f>
        <v>2099.21862895</v>
      </c>
      <c r="H63" s="36">
        <f>SUMIFS(СВЦЭМ!$D$39:$D$782,СВЦЭМ!$A$39:$A$782,$A63,СВЦЭМ!$B$39:$B$782,H$47)+'СЕТ СН'!$G$11+СВЦЭМ!$D$10+'СЕТ СН'!$G$6-'СЕТ СН'!$G$23</f>
        <v>2037.2947484900001</v>
      </c>
      <c r="I63" s="36">
        <f>SUMIFS(СВЦЭМ!$D$39:$D$782,СВЦЭМ!$A$39:$A$782,$A63,СВЦЭМ!$B$39:$B$782,I$47)+'СЕТ СН'!$G$11+СВЦЭМ!$D$10+'СЕТ СН'!$G$6-'СЕТ СН'!$G$23</f>
        <v>1992.8058918200002</v>
      </c>
      <c r="J63" s="36">
        <f>SUMIFS(СВЦЭМ!$D$39:$D$782,СВЦЭМ!$A$39:$A$782,$A63,СВЦЭМ!$B$39:$B$782,J$47)+'СЕТ СН'!$G$11+СВЦЭМ!$D$10+'СЕТ СН'!$G$6-'СЕТ СН'!$G$23</f>
        <v>1966.7218009500002</v>
      </c>
      <c r="K63" s="36">
        <f>SUMIFS(СВЦЭМ!$D$39:$D$782,СВЦЭМ!$A$39:$A$782,$A63,СВЦЭМ!$B$39:$B$782,K$47)+'СЕТ СН'!$G$11+СВЦЭМ!$D$10+'СЕТ СН'!$G$6-'СЕТ СН'!$G$23</f>
        <v>1961.8707950300002</v>
      </c>
      <c r="L63" s="36">
        <f>SUMIFS(СВЦЭМ!$D$39:$D$782,СВЦЭМ!$A$39:$A$782,$A63,СВЦЭМ!$B$39:$B$782,L$47)+'СЕТ СН'!$G$11+СВЦЭМ!$D$10+'СЕТ СН'!$G$6-'СЕТ СН'!$G$23</f>
        <v>1995.9586435400001</v>
      </c>
      <c r="M63" s="36">
        <f>SUMIFS(СВЦЭМ!$D$39:$D$782,СВЦЭМ!$A$39:$A$782,$A63,СВЦЭМ!$B$39:$B$782,M$47)+'СЕТ СН'!$G$11+СВЦЭМ!$D$10+'СЕТ СН'!$G$6-'СЕТ СН'!$G$23</f>
        <v>2004.44789943</v>
      </c>
      <c r="N63" s="36">
        <f>SUMIFS(СВЦЭМ!$D$39:$D$782,СВЦЭМ!$A$39:$A$782,$A63,СВЦЭМ!$B$39:$B$782,N$47)+'СЕТ СН'!$G$11+СВЦЭМ!$D$10+'СЕТ СН'!$G$6-'СЕТ СН'!$G$23</f>
        <v>2029.2041571500001</v>
      </c>
      <c r="O63" s="36">
        <f>SUMIFS(СВЦЭМ!$D$39:$D$782,СВЦЭМ!$A$39:$A$782,$A63,СВЦЭМ!$B$39:$B$782,O$47)+'СЕТ СН'!$G$11+СВЦЭМ!$D$10+'СЕТ СН'!$G$6-'СЕТ СН'!$G$23</f>
        <v>2026.7647580400001</v>
      </c>
      <c r="P63" s="36">
        <f>SUMIFS(СВЦЭМ!$D$39:$D$782,СВЦЭМ!$A$39:$A$782,$A63,СВЦЭМ!$B$39:$B$782,P$47)+'СЕТ СН'!$G$11+СВЦЭМ!$D$10+'СЕТ СН'!$G$6-'СЕТ СН'!$G$23</f>
        <v>2006.0432611800002</v>
      </c>
      <c r="Q63" s="36">
        <f>SUMIFS(СВЦЭМ!$D$39:$D$782,СВЦЭМ!$A$39:$A$782,$A63,СВЦЭМ!$B$39:$B$782,Q$47)+'СЕТ СН'!$G$11+СВЦЭМ!$D$10+'СЕТ СН'!$G$6-'СЕТ СН'!$G$23</f>
        <v>2009.2477011400001</v>
      </c>
      <c r="R63" s="36">
        <f>SUMIFS(СВЦЭМ!$D$39:$D$782,СВЦЭМ!$A$39:$A$782,$A63,СВЦЭМ!$B$39:$B$782,R$47)+'СЕТ СН'!$G$11+СВЦЭМ!$D$10+'СЕТ СН'!$G$6-'СЕТ СН'!$G$23</f>
        <v>2060.1177327700002</v>
      </c>
      <c r="S63" s="36">
        <f>SUMIFS(СВЦЭМ!$D$39:$D$782,СВЦЭМ!$A$39:$A$782,$A63,СВЦЭМ!$B$39:$B$782,S$47)+'СЕТ СН'!$G$11+СВЦЭМ!$D$10+'СЕТ СН'!$G$6-'СЕТ СН'!$G$23</f>
        <v>2015.2178874800002</v>
      </c>
      <c r="T63" s="36">
        <f>SUMIFS(СВЦЭМ!$D$39:$D$782,СВЦЭМ!$A$39:$A$782,$A63,СВЦЭМ!$B$39:$B$782,T$47)+'СЕТ СН'!$G$11+СВЦЭМ!$D$10+'СЕТ СН'!$G$6-'СЕТ СН'!$G$23</f>
        <v>1915.7040487200002</v>
      </c>
      <c r="U63" s="36">
        <f>SUMIFS(СВЦЭМ!$D$39:$D$782,СВЦЭМ!$A$39:$A$782,$A63,СВЦЭМ!$B$39:$B$782,U$47)+'СЕТ СН'!$G$11+СВЦЭМ!$D$10+'СЕТ СН'!$G$6-'СЕТ СН'!$G$23</f>
        <v>1916.34241206</v>
      </c>
      <c r="V63" s="36">
        <f>SUMIFS(СВЦЭМ!$D$39:$D$782,СВЦЭМ!$A$39:$A$782,$A63,СВЦЭМ!$B$39:$B$782,V$47)+'СЕТ СН'!$G$11+СВЦЭМ!$D$10+'СЕТ СН'!$G$6-'СЕТ СН'!$G$23</f>
        <v>1945.8283936800001</v>
      </c>
      <c r="W63" s="36">
        <f>SUMIFS(СВЦЭМ!$D$39:$D$782,СВЦЭМ!$A$39:$A$782,$A63,СВЦЭМ!$B$39:$B$782,W$47)+'СЕТ СН'!$G$11+СВЦЭМ!$D$10+'СЕТ СН'!$G$6-'СЕТ СН'!$G$23</f>
        <v>1969.79352051</v>
      </c>
      <c r="X63" s="36">
        <f>SUMIFS(СВЦЭМ!$D$39:$D$782,СВЦЭМ!$A$39:$A$782,$A63,СВЦЭМ!$B$39:$B$782,X$47)+'СЕТ СН'!$G$11+СВЦЭМ!$D$10+'СЕТ СН'!$G$6-'СЕТ СН'!$G$23</f>
        <v>2001.4580037200001</v>
      </c>
      <c r="Y63" s="36">
        <f>SUMIFS(СВЦЭМ!$D$39:$D$782,СВЦЭМ!$A$39:$A$782,$A63,СВЦЭМ!$B$39:$B$782,Y$47)+'СЕТ СН'!$G$11+СВЦЭМ!$D$10+'СЕТ СН'!$G$6-'СЕТ СН'!$G$23</f>
        <v>2049.7472478200002</v>
      </c>
    </row>
    <row r="64" spans="1:25" ht="15.75" x14ac:dyDescent="0.2">
      <c r="A64" s="35">
        <f t="shared" si="1"/>
        <v>45247</v>
      </c>
      <c r="B64" s="36">
        <f>SUMIFS(СВЦЭМ!$D$39:$D$782,СВЦЭМ!$A$39:$A$782,$A64,СВЦЭМ!$B$39:$B$782,B$47)+'СЕТ СН'!$G$11+СВЦЭМ!$D$10+'СЕТ СН'!$G$6-'СЕТ СН'!$G$23</f>
        <v>2082.89227166</v>
      </c>
      <c r="C64" s="36">
        <f>SUMIFS(СВЦЭМ!$D$39:$D$782,СВЦЭМ!$A$39:$A$782,$A64,СВЦЭМ!$B$39:$B$782,C$47)+'СЕТ СН'!$G$11+СВЦЭМ!$D$10+'СЕТ СН'!$G$6-'СЕТ СН'!$G$23</f>
        <v>2133.1232158500002</v>
      </c>
      <c r="D64" s="36">
        <f>SUMIFS(СВЦЭМ!$D$39:$D$782,СВЦЭМ!$A$39:$A$782,$A64,СВЦЭМ!$B$39:$B$782,D$47)+'СЕТ СН'!$G$11+СВЦЭМ!$D$10+'СЕТ СН'!$G$6-'СЕТ СН'!$G$23</f>
        <v>2152.2143831399999</v>
      </c>
      <c r="E64" s="36">
        <f>SUMIFS(СВЦЭМ!$D$39:$D$782,СВЦЭМ!$A$39:$A$782,$A64,СВЦЭМ!$B$39:$B$782,E$47)+'СЕТ СН'!$G$11+СВЦЭМ!$D$10+'СЕТ СН'!$G$6-'СЕТ СН'!$G$23</f>
        <v>2148.0752052100001</v>
      </c>
      <c r="F64" s="36">
        <f>SUMIFS(СВЦЭМ!$D$39:$D$782,СВЦЭМ!$A$39:$A$782,$A64,СВЦЭМ!$B$39:$B$782,F$47)+'СЕТ СН'!$G$11+СВЦЭМ!$D$10+'СЕТ СН'!$G$6-'СЕТ СН'!$G$23</f>
        <v>2138.3901074599999</v>
      </c>
      <c r="G64" s="36">
        <f>SUMIFS(СВЦЭМ!$D$39:$D$782,СВЦЭМ!$A$39:$A$782,$A64,СВЦЭМ!$B$39:$B$782,G$47)+'СЕТ СН'!$G$11+СВЦЭМ!$D$10+'СЕТ СН'!$G$6-'СЕТ СН'!$G$23</f>
        <v>2138.8683060000003</v>
      </c>
      <c r="H64" s="36">
        <f>SUMIFS(СВЦЭМ!$D$39:$D$782,СВЦЭМ!$A$39:$A$782,$A64,СВЦЭМ!$B$39:$B$782,H$47)+'СЕТ СН'!$G$11+СВЦЭМ!$D$10+'СЕТ СН'!$G$6-'СЕТ СН'!$G$23</f>
        <v>2087.0149256100003</v>
      </c>
      <c r="I64" s="36">
        <f>SUMIFS(СВЦЭМ!$D$39:$D$782,СВЦЭМ!$A$39:$A$782,$A64,СВЦЭМ!$B$39:$B$782,I$47)+'СЕТ СН'!$G$11+СВЦЭМ!$D$10+'СЕТ СН'!$G$6-'СЕТ СН'!$G$23</f>
        <v>2000.94746762</v>
      </c>
      <c r="J64" s="36">
        <f>SUMIFS(СВЦЭМ!$D$39:$D$782,СВЦЭМ!$A$39:$A$782,$A64,СВЦЭМ!$B$39:$B$782,J$47)+'СЕТ СН'!$G$11+СВЦЭМ!$D$10+'СЕТ СН'!$G$6-'СЕТ СН'!$G$23</f>
        <v>1909.4049119400001</v>
      </c>
      <c r="K64" s="36">
        <f>SUMIFS(СВЦЭМ!$D$39:$D$782,СВЦЭМ!$A$39:$A$782,$A64,СВЦЭМ!$B$39:$B$782,K$47)+'СЕТ СН'!$G$11+СВЦЭМ!$D$10+'СЕТ СН'!$G$6-'СЕТ СН'!$G$23</f>
        <v>1917.0933797800001</v>
      </c>
      <c r="L64" s="36">
        <f>SUMIFS(СВЦЭМ!$D$39:$D$782,СВЦЭМ!$A$39:$A$782,$A64,СВЦЭМ!$B$39:$B$782,L$47)+'СЕТ СН'!$G$11+СВЦЭМ!$D$10+'СЕТ СН'!$G$6-'СЕТ СН'!$G$23</f>
        <v>1916.1599336100001</v>
      </c>
      <c r="M64" s="36">
        <f>SUMIFS(СВЦЭМ!$D$39:$D$782,СВЦЭМ!$A$39:$A$782,$A64,СВЦЭМ!$B$39:$B$782,M$47)+'СЕТ СН'!$G$11+СВЦЭМ!$D$10+'СЕТ СН'!$G$6-'СЕТ СН'!$G$23</f>
        <v>1937.6435550600002</v>
      </c>
      <c r="N64" s="36">
        <f>SUMIFS(СВЦЭМ!$D$39:$D$782,СВЦЭМ!$A$39:$A$782,$A64,СВЦЭМ!$B$39:$B$782,N$47)+'СЕТ СН'!$G$11+СВЦЭМ!$D$10+'СЕТ СН'!$G$6-'СЕТ СН'!$G$23</f>
        <v>1956.9875434400001</v>
      </c>
      <c r="O64" s="36">
        <f>SUMIFS(СВЦЭМ!$D$39:$D$782,СВЦЭМ!$A$39:$A$782,$A64,СВЦЭМ!$B$39:$B$782,O$47)+'СЕТ СН'!$G$11+СВЦЭМ!$D$10+'СЕТ СН'!$G$6-'СЕТ СН'!$G$23</f>
        <v>1999.01131781</v>
      </c>
      <c r="P64" s="36">
        <f>SUMIFS(СВЦЭМ!$D$39:$D$782,СВЦЭМ!$A$39:$A$782,$A64,СВЦЭМ!$B$39:$B$782,P$47)+'СЕТ СН'!$G$11+СВЦЭМ!$D$10+'СЕТ СН'!$G$6-'СЕТ СН'!$G$23</f>
        <v>2058.3636993300001</v>
      </c>
      <c r="Q64" s="36">
        <f>SUMIFS(СВЦЭМ!$D$39:$D$782,СВЦЭМ!$A$39:$A$782,$A64,СВЦЭМ!$B$39:$B$782,Q$47)+'СЕТ СН'!$G$11+СВЦЭМ!$D$10+'СЕТ СН'!$G$6-'СЕТ СН'!$G$23</f>
        <v>2037.8252707000001</v>
      </c>
      <c r="R64" s="36">
        <f>SUMIFS(СВЦЭМ!$D$39:$D$782,СВЦЭМ!$A$39:$A$782,$A64,СВЦЭМ!$B$39:$B$782,R$47)+'СЕТ СН'!$G$11+СВЦЭМ!$D$10+'СЕТ СН'!$G$6-'СЕТ СН'!$G$23</f>
        <v>2045.7145969500002</v>
      </c>
      <c r="S64" s="36">
        <f>SUMIFS(СВЦЭМ!$D$39:$D$782,СВЦЭМ!$A$39:$A$782,$A64,СВЦЭМ!$B$39:$B$782,S$47)+'СЕТ СН'!$G$11+СВЦЭМ!$D$10+'СЕТ СН'!$G$6-'СЕТ СН'!$G$23</f>
        <v>1997.8485364600001</v>
      </c>
      <c r="T64" s="36">
        <f>SUMIFS(СВЦЭМ!$D$39:$D$782,СВЦЭМ!$A$39:$A$782,$A64,СВЦЭМ!$B$39:$B$782,T$47)+'СЕТ СН'!$G$11+СВЦЭМ!$D$10+'СЕТ СН'!$G$6-'СЕТ СН'!$G$23</f>
        <v>1931.58547088</v>
      </c>
      <c r="U64" s="36">
        <f>SUMIFS(СВЦЭМ!$D$39:$D$782,СВЦЭМ!$A$39:$A$782,$A64,СВЦЭМ!$B$39:$B$782,U$47)+'СЕТ СН'!$G$11+СВЦЭМ!$D$10+'СЕТ СН'!$G$6-'СЕТ СН'!$G$23</f>
        <v>1916.9901346800002</v>
      </c>
      <c r="V64" s="36">
        <f>SUMIFS(СВЦЭМ!$D$39:$D$782,СВЦЭМ!$A$39:$A$782,$A64,СВЦЭМ!$B$39:$B$782,V$47)+'СЕТ СН'!$G$11+СВЦЭМ!$D$10+'СЕТ СН'!$G$6-'СЕТ СН'!$G$23</f>
        <v>1984.67768127</v>
      </c>
      <c r="W64" s="36">
        <f>SUMIFS(СВЦЭМ!$D$39:$D$782,СВЦЭМ!$A$39:$A$782,$A64,СВЦЭМ!$B$39:$B$782,W$47)+'СЕТ СН'!$G$11+СВЦЭМ!$D$10+'СЕТ СН'!$G$6-'СЕТ СН'!$G$23</f>
        <v>1996.6334394400001</v>
      </c>
      <c r="X64" s="36">
        <f>SUMIFS(СВЦЭМ!$D$39:$D$782,СВЦЭМ!$A$39:$A$782,$A64,СВЦЭМ!$B$39:$B$782,X$47)+'СЕТ СН'!$G$11+СВЦЭМ!$D$10+'СЕТ СН'!$G$6-'СЕТ СН'!$G$23</f>
        <v>2004.71381937</v>
      </c>
      <c r="Y64" s="36">
        <f>SUMIFS(СВЦЭМ!$D$39:$D$782,СВЦЭМ!$A$39:$A$782,$A64,СВЦЭМ!$B$39:$B$782,Y$47)+'СЕТ СН'!$G$11+СВЦЭМ!$D$10+'СЕТ СН'!$G$6-'СЕТ СН'!$G$23</f>
        <v>2091.43728354</v>
      </c>
    </row>
    <row r="65" spans="1:26" ht="15.75" x14ac:dyDescent="0.2">
      <c r="A65" s="35">
        <f t="shared" si="1"/>
        <v>45248</v>
      </c>
      <c r="B65" s="36">
        <f>SUMIFS(СВЦЭМ!$D$39:$D$782,СВЦЭМ!$A$39:$A$782,$A65,СВЦЭМ!$B$39:$B$782,B$47)+'СЕТ СН'!$G$11+СВЦЭМ!$D$10+'СЕТ СН'!$G$6-'СЕТ СН'!$G$23</f>
        <v>2088.9301646600002</v>
      </c>
      <c r="C65" s="36">
        <f>SUMIFS(СВЦЭМ!$D$39:$D$782,СВЦЭМ!$A$39:$A$782,$A65,СВЦЭМ!$B$39:$B$782,C$47)+'СЕТ СН'!$G$11+СВЦЭМ!$D$10+'СЕТ СН'!$G$6-'СЕТ СН'!$G$23</f>
        <v>2069.6209507100002</v>
      </c>
      <c r="D65" s="36">
        <f>SUMIFS(СВЦЭМ!$D$39:$D$782,СВЦЭМ!$A$39:$A$782,$A65,СВЦЭМ!$B$39:$B$782,D$47)+'СЕТ СН'!$G$11+СВЦЭМ!$D$10+'СЕТ СН'!$G$6-'СЕТ СН'!$G$23</f>
        <v>2097.5593149800002</v>
      </c>
      <c r="E65" s="36">
        <f>SUMIFS(СВЦЭМ!$D$39:$D$782,СВЦЭМ!$A$39:$A$782,$A65,СВЦЭМ!$B$39:$B$782,E$47)+'СЕТ СН'!$G$11+СВЦЭМ!$D$10+'СЕТ СН'!$G$6-'СЕТ СН'!$G$23</f>
        <v>2105.1879698600001</v>
      </c>
      <c r="F65" s="36">
        <f>SUMIFS(СВЦЭМ!$D$39:$D$782,СВЦЭМ!$A$39:$A$782,$A65,СВЦЭМ!$B$39:$B$782,F$47)+'СЕТ СН'!$G$11+СВЦЭМ!$D$10+'СЕТ СН'!$G$6-'СЕТ СН'!$G$23</f>
        <v>2108.6401862900002</v>
      </c>
      <c r="G65" s="36">
        <f>SUMIFS(СВЦЭМ!$D$39:$D$782,СВЦЭМ!$A$39:$A$782,$A65,СВЦЭМ!$B$39:$B$782,G$47)+'СЕТ СН'!$G$11+СВЦЭМ!$D$10+'СЕТ СН'!$G$6-'СЕТ СН'!$G$23</f>
        <v>2093.11608901</v>
      </c>
      <c r="H65" s="36">
        <f>SUMIFS(СВЦЭМ!$D$39:$D$782,СВЦЭМ!$A$39:$A$782,$A65,СВЦЭМ!$B$39:$B$782,H$47)+'СЕТ СН'!$G$11+СВЦЭМ!$D$10+'СЕТ СН'!$G$6-'СЕТ СН'!$G$23</f>
        <v>2081.7804747099999</v>
      </c>
      <c r="I65" s="36">
        <f>SUMIFS(СВЦЭМ!$D$39:$D$782,СВЦЭМ!$A$39:$A$782,$A65,СВЦЭМ!$B$39:$B$782,I$47)+'СЕТ СН'!$G$11+СВЦЭМ!$D$10+'СЕТ СН'!$G$6-'СЕТ СН'!$G$23</f>
        <v>2118.8581237400003</v>
      </c>
      <c r="J65" s="36">
        <f>SUMIFS(СВЦЭМ!$D$39:$D$782,СВЦЭМ!$A$39:$A$782,$A65,СВЦЭМ!$B$39:$B$782,J$47)+'СЕТ СН'!$G$11+СВЦЭМ!$D$10+'СЕТ СН'!$G$6-'СЕТ СН'!$G$23</f>
        <v>2088.2382626799999</v>
      </c>
      <c r="K65" s="36">
        <f>SUMIFS(СВЦЭМ!$D$39:$D$782,СВЦЭМ!$A$39:$A$782,$A65,СВЦЭМ!$B$39:$B$782,K$47)+'СЕТ СН'!$G$11+СВЦЭМ!$D$10+'СЕТ СН'!$G$6-'СЕТ СН'!$G$23</f>
        <v>2021.5612112200001</v>
      </c>
      <c r="L65" s="36">
        <f>SUMIFS(СВЦЭМ!$D$39:$D$782,СВЦЭМ!$A$39:$A$782,$A65,СВЦЭМ!$B$39:$B$782,L$47)+'СЕТ СН'!$G$11+СВЦЭМ!$D$10+'СЕТ СН'!$G$6-'СЕТ СН'!$G$23</f>
        <v>1998.8748376400001</v>
      </c>
      <c r="M65" s="36">
        <f>SUMIFS(СВЦЭМ!$D$39:$D$782,СВЦЭМ!$A$39:$A$782,$A65,СВЦЭМ!$B$39:$B$782,M$47)+'СЕТ СН'!$G$11+СВЦЭМ!$D$10+'СЕТ СН'!$G$6-'СЕТ СН'!$G$23</f>
        <v>2000.3282673600002</v>
      </c>
      <c r="N65" s="36">
        <f>SUMIFS(СВЦЭМ!$D$39:$D$782,СВЦЭМ!$A$39:$A$782,$A65,СВЦЭМ!$B$39:$B$782,N$47)+'СЕТ СН'!$G$11+СВЦЭМ!$D$10+'СЕТ СН'!$G$6-'СЕТ СН'!$G$23</f>
        <v>1985.3379395700001</v>
      </c>
      <c r="O65" s="36">
        <f>SUMIFS(СВЦЭМ!$D$39:$D$782,СВЦЭМ!$A$39:$A$782,$A65,СВЦЭМ!$B$39:$B$782,O$47)+'СЕТ СН'!$G$11+СВЦЭМ!$D$10+'СЕТ СН'!$G$6-'СЕТ СН'!$G$23</f>
        <v>2002.1353221500001</v>
      </c>
      <c r="P65" s="36">
        <f>SUMIFS(СВЦЭМ!$D$39:$D$782,СВЦЭМ!$A$39:$A$782,$A65,СВЦЭМ!$B$39:$B$782,P$47)+'СЕТ СН'!$G$11+СВЦЭМ!$D$10+'СЕТ СН'!$G$6-'СЕТ СН'!$G$23</f>
        <v>2045.7465371300002</v>
      </c>
      <c r="Q65" s="36">
        <f>SUMIFS(СВЦЭМ!$D$39:$D$782,СВЦЭМ!$A$39:$A$782,$A65,СВЦЭМ!$B$39:$B$782,Q$47)+'СЕТ СН'!$G$11+СВЦЭМ!$D$10+'СЕТ СН'!$G$6-'СЕТ СН'!$G$23</f>
        <v>2047.0654296800001</v>
      </c>
      <c r="R65" s="36">
        <f>SUMIFS(СВЦЭМ!$D$39:$D$782,СВЦЭМ!$A$39:$A$782,$A65,СВЦЭМ!$B$39:$B$782,R$47)+'СЕТ СН'!$G$11+СВЦЭМ!$D$10+'СЕТ СН'!$G$6-'СЕТ СН'!$G$23</f>
        <v>2059.3765443900002</v>
      </c>
      <c r="S65" s="36">
        <f>SUMIFS(СВЦЭМ!$D$39:$D$782,СВЦЭМ!$A$39:$A$782,$A65,СВЦЭМ!$B$39:$B$782,S$47)+'СЕТ СН'!$G$11+СВЦЭМ!$D$10+'СЕТ СН'!$G$6-'СЕТ СН'!$G$23</f>
        <v>2031.7440914800002</v>
      </c>
      <c r="T65" s="36">
        <f>SUMIFS(СВЦЭМ!$D$39:$D$782,СВЦЭМ!$A$39:$A$782,$A65,СВЦЭМ!$B$39:$B$782,T$47)+'СЕТ СН'!$G$11+СВЦЭМ!$D$10+'СЕТ СН'!$G$6-'СЕТ СН'!$G$23</f>
        <v>1975.8840184800001</v>
      </c>
      <c r="U65" s="36">
        <f>SUMIFS(СВЦЭМ!$D$39:$D$782,СВЦЭМ!$A$39:$A$782,$A65,СВЦЭМ!$B$39:$B$782,U$47)+'СЕТ СН'!$G$11+СВЦЭМ!$D$10+'СЕТ СН'!$G$6-'СЕТ СН'!$G$23</f>
        <v>1979.5528403200001</v>
      </c>
      <c r="V65" s="36">
        <f>SUMIFS(СВЦЭМ!$D$39:$D$782,СВЦЭМ!$A$39:$A$782,$A65,СВЦЭМ!$B$39:$B$782,V$47)+'СЕТ СН'!$G$11+СВЦЭМ!$D$10+'СЕТ СН'!$G$6-'СЕТ СН'!$G$23</f>
        <v>2007.4091415600001</v>
      </c>
      <c r="W65" s="36">
        <f>SUMIFS(СВЦЭМ!$D$39:$D$782,СВЦЭМ!$A$39:$A$782,$A65,СВЦЭМ!$B$39:$B$782,W$47)+'СЕТ СН'!$G$11+СВЦЭМ!$D$10+'СЕТ СН'!$G$6-'СЕТ СН'!$G$23</f>
        <v>2029.1551982100002</v>
      </c>
      <c r="X65" s="36">
        <f>SUMIFS(СВЦЭМ!$D$39:$D$782,СВЦЭМ!$A$39:$A$782,$A65,СВЦЭМ!$B$39:$B$782,X$47)+'СЕТ СН'!$G$11+СВЦЭМ!$D$10+'СЕТ СН'!$G$6-'СЕТ СН'!$G$23</f>
        <v>2065.4757929000002</v>
      </c>
      <c r="Y65" s="36">
        <f>SUMIFS(СВЦЭМ!$D$39:$D$782,СВЦЭМ!$A$39:$A$782,$A65,СВЦЭМ!$B$39:$B$782,Y$47)+'СЕТ СН'!$G$11+СВЦЭМ!$D$10+'СЕТ СН'!$G$6-'СЕТ СН'!$G$23</f>
        <v>2116.8969214500003</v>
      </c>
    </row>
    <row r="66" spans="1:26" ht="15.75" x14ac:dyDescent="0.2">
      <c r="A66" s="35">
        <f t="shared" si="1"/>
        <v>45249</v>
      </c>
      <c r="B66" s="36">
        <f>SUMIFS(СВЦЭМ!$D$39:$D$782,СВЦЭМ!$A$39:$A$782,$A66,СВЦЭМ!$B$39:$B$782,B$47)+'СЕТ СН'!$G$11+СВЦЭМ!$D$10+'СЕТ СН'!$G$6-'СЕТ СН'!$G$23</f>
        <v>2143.3223446500001</v>
      </c>
      <c r="C66" s="36">
        <f>SUMIFS(СВЦЭМ!$D$39:$D$782,СВЦЭМ!$A$39:$A$782,$A66,СВЦЭМ!$B$39:$B$782,C$47)+'СЕТ СН'!$G$11+СВЦЭМ!$D$10+'СЕТ СН'!$G$6-'СЕТ СН'!$G$23</f>
        <v>2151.2276784300002</v>
      </c>
      <c r="D66" s="36">
        <f>SUMIFS(СВЦЭМ!$D$39:$D$782,СВЦЭМ!$A$39:$A$782,$A66,СВЦЭМ!$B$39:$B$782,D$47)+'СЕТ СН'!$G$11+СВЦЭМ!$D$10+'СЕТ СН'!$G$6-'СЕТ СН'!$G$23</f>
        <v>2193.6164419900001</v>
      </c>
      <c r="E66" s="36">
        <f>SUMIFS(СВЦЭМ!$D$39:$D$782,СВЦЭМ!$A$39:$A$782,$A66,СВЦЭМ!$B$39:$B$782,E$47)+'СЕТ СН'!$G$11+СВЦЭМ!$D$10+'СЕТ СН'!$G$6-'СЕТ СН'!$G$23</f>
        <v>2200.0847370299998</v>
      </c>
      <c r="F66" s="36">
        <f>SUMIFS(СВЦЭМ!$D$39:$D$782,СВЦЭМ!$A$39:$A$782,$A66,СВЦЭМ!$B$39:$B$782,F$47)+'СЕТ СН'!$G$11+СВЦЭМ!$D$10+'СЕТ СН'!$G$6-'СЕТ СН'!$G$23</f>
        <v>2191.3718620300001</v>
      </c>
      <c r="G66" s="36">
        <f>SUMIFS(СВЦЭМ!$D$39:$D$782,СВЦЭМ!$A$39:$A$782,$A66,СВЦЭМ!$B$39:$B$782,G$47)+'СЕТ СН'!$G$11+СВЦЭМ!$D$10+'СЕТ СН'!$G$6-'СЕТ СН'!$G$23</f>
        <v>2197.6173758499999</v>
      </c>
      <c r="H66" s="36">
        <f>SUMIFS(СВЦЭМ!$D$39:$D$782,СВЦЭМ!$A$39:$A$782,$A66,СВЦЭМ!$B$39:$B$782,H$47)+'СЕТ СН'!$G$11+СВЦЭМ!$D$10+'СЕТ СН'!$G$6-'СЕТ СН'!$G$23</f>
        <v>2187.3383584600001</v>
      </c>
      <c r="I66" s="36">
        <f>SUMIFS(СВЦЭМ!$D$39:$D$782,СВЦЭМ!$A$39:$A$782,$A66,СВЦЭМ!$B$39:$B$782,I$47)+'СЕТ СН'!$G$11+СВЦЭМ!$D$10+'СЕТ СН'!$G$6-'СЕТ СН'!$G$23</f>
        <v>2179.3087961000001</v>
      </c>
      <c r="J66" s="36">
        <f>SUMIFS(СВЦЭМ!$D$39:$D$782,СВЦЭМ!$A$39:$A$782,$A66,СВЦЭМ!$B$39:$B$782,J$47)+'СЕТ СН'!$G$11+СВЦЭМ!$D$10+'СЕТ СН'!$G$6-'СЕТ СН'!$G$23</f>
        <v>2164.1669214499998</v>
      </c>
      <c r="K66" s="36">
        <f>SUMIFS(СВЦЭМ!$D$39:$D$782,СВЦЭМ!$A$39:$A$782,$A66,СВЦЭМ!$B$39:$B$782,K$47)+'СЕТ СН'!$G$11+СВЦЭМ!$D$10+'СЕТ СН'!$G$6-'СЕТ СН'!$G$23</f>
        <v>2117.3840221</v>
      </c>
      <c r="L66" s="36">
        <f>SUMIFS(СВЦЭМ!$D$39:$D$782,СВЦЭМ!$A$39:$A$782,$A66,СВЦЭМ!$B$39:$B$782,L$47)+'СЕТ СН'!$G$11+СВЦЭМ!$D$10+'СЕТ СН'!$G$6-'СЕТ СН'!$G$23</f>
        <v>2076.0973513899999</v>
      </c>
      <c r="M66" s="36">
        <f>SUMIFS(СВЦЭМ!$D$39:$D$782,СВЦЭМ!$A$39:$A$782,$A66,СВЦЭМ!$B$39:$B$782,M$47)+'СЕТ СН'!$G$11+СВЦЭМ!$D$10+'СЕТ СН'!$G$6-'СЕТ СН'!$G$23</f>
        <v>2066.6089608900002</v>
      </c>
      <c r="N66" s="36">
        <f>SUMIFS(СВЦЭМ!$D$39:$D$782,СВЦЭМ!$A$39:$A$782,$A66,СВЦЭМ!$B$39:$B$782,N$47)+'СЕТ СН'!$G$11+СВЦЭМ!$D$10+'СЕТ СН'!$G$6-'СЕТ СН'!$G$23</f>
        <v>2082.1819138600003</v>
      </c>
      <c r="O66" s="36">
        <f>SUMIFS(СВЦЭМ!$D$39:$D$782,СВЦЭМ!$A$39:$A$782,$A66,СВЦЭМ!$B$39:$B$782,O$47)+'СЕТ СН'!$G$11+СВЦЭМ!$D$10+'СЕТ СН'!$G$6-'СЕТ СН'!$G$23</f>
        <v>2121.5324865299999</v>
      </c>
      <c r="P66" s="36">
        <f>SUMIFS(СВЦЭМ!$D$39:$D$782,СВЦЭМ!$A$39:$A$782,$A66,СВЦЭМ!$B$39:$B$782,P$47)+'СЕТ СН'!$G$11+СВЦЭМ!$D$10+'СЕТ СН'!$G$6-'СЕТ СН'!$G$23</f>
        <v>2123.1286334500001</v>
      </c>
      <c r="Q66" s="36">
        <f>SUMIFS(СВЦЭМ!$D$39:$D$782,СВЦЭМ!$A$39:$A$782,$A66,СВЦЭМ!$B$39:$B$782,Q$47)+'СЕТ СН'!$G$11+СВЦЭМ!$D$10+'СЕТ СН'!$G$6-'СЕТ СН'!$G$23</f>
        <v>2137.9801347500002</v>
      </c>
      <c r="R66" s="36">
        <f>SUMIFS(СВЦЭМ!$D$39:$D$782,СВЦЭМ!$A$39:$A$782,$A66,СВЦЭМ!$B$39:$B$782,R$47)+'СЕТ СН'!$G$11+СВЦЭМ!$D$10+'СЕТ СН'!$G$6-'СЕТ СН'!$G$23</f>
        <v>2119.2756962900003</v>
      </c>
      <c r="S66" s="36">
        <f>SUMIFS(СВЦЭМ!$D$39:$D$782,СВЦЭМ!$A$39:$A$782,$A66,СВЦЭМ!$B$39:$B$782,S$47)+'СЕТ СН'!$G$11+СВЦЭМ!$D$10+'СЕТ СН'!$G$6-'СЕТ СН'!$G$23</f>
        <v>2097.7797355000002</v>
      </c>
      <c r="T66" s="36">
        <f>SUMIFS(СВЦЭМ!$D$39:$D$782,СВЦЭМ!$A$39:$A$782,$A66,СВЦЭМ!$B$39:$B$782,T$47)+'СЕТ СН'!$G$11+СВЦЭМ!$D$10+'СЕТ СН'!$G$6-'СЕТ СН'!$G$23</f>
        <v>2042.6516030900002</v>
      </c>
      <c r="U66" s="36">
        <f>SUMIFS(СВЦЭМ!$D$39:$D$782,СВЦЭМ!$A$39:$A$782,$A66,СВЦЭМ!$B$39:$B$782,U$47)+'СЕТ СН'!$G$11+СВЦЭМ!$D$10+'СЕТ СН'!$G$6-'СЕТ СН'!$G$23</f>
        <v>2044.29744639</v>
      </c>
      <c r="V66" s="36">
        <f>SUMIFS(СВЦЭМ!$D$39:$D$782,СВЦЭМ!$A$39:$A$782,$A66,СВЦЭМ!$B$39:$B$782,V$47)+'СЕТ СН'!$G$11+СВЦЭМ!$D$10+'СЕТ СН'!$G$6-'СЕТ СН'!$G$23</f>
        <v>2079.1876391400001</v>
      </c>
      <c r="W66" s="36">
        <f>SUMIFS(СВЦЭМ!$D$39:$D$782,СВЦЭМ!$A$39:$A$782,$A66,СВЦЭМ!$B$39:$B$782,W$47)+'СЕТ СН'!$G$11+СВЦЭМ!$D$10+'СЕТ СН'!$G$6-'СЕТ СН'!$G$23</f>
        <v>2096.8359019099998</v>
      </c>
      <c r="X66" s="36">
        <f>SUMIFS(СВЦЭМ!$D$39:$D$782,СВЦЭМ!$A$39:$A$782,$A66,СВЦЭМ!$B$39:$B$782,X$47)+'СЕТ СН'!$G$11+СВЦЭМ!$D$10+'СЕТ СН'!$G$6-'СЕТ СН'!$G$23</f>
        <v>2142.5706728300001</v>
      </c>
      <c r="Y66" s="36">
        <f>SUMIFS(СВЦЭМ!$D$39:$D$782,СВЦЭМ!$A$39:$A$782,$A66,СВЦЭМ!$B$39:$B$782,Y$47)+'СЕТ СН'!$G$11+СВЦЭМ!$D$10+'СЕТ СН'!$G$6-'СЕТ СН'!$G$23</f>
        <v>2183.6947089400001</v>
      </c>
    </row>
    <row r="67" spans="1:26" ht="15.75" x14ac:dyDescent="0.2">
      <c r="A67" s="35">
        <f t="shared" si="1"/>
        <v>45250</v>
      </c>
      <c r="B67" s="36">
        <f>SUMIFS(СВЦЭМ!$D$39:$D$782,СВЦЭМ!$A$39:$A$782,$A67,СВЦЭМ!$B$39:$B$782,B$47)+'СЕТ СН'!$G$11+СВЦЭМ!$D$10+'СЕТ СН'!$G$6-'СЕТ СН'!$G$23</f>
        <v>2130.0112128400001</v>
      </c>
      <c r="C67" s="36">
        <f>SUMIFS(СВЦЭМ!$D$39:$D$782,СВЦЭМ!$A$39:$A$782,$A67,СВЦЭМ!$B$39:$B$782,C$47)+'СЕТ СН'!$G$11+СВЦЭМ!$D$10+'СЕТ СН'!$G$6-'СЕТ СН'!$G$23</f>
        <v>2171.8460132600003</v>
      </c>
      <c r="D67" s="36">
        <f>SUMIFS(СВЦЭМ!$D$39:$D$782,СВЦЭМ!$A$39:$A$782,$A67,СВЦЭМ!$B$39:$B$782,D$47)+'СЕТ СН'!$G$11+СВЦЭМ!$D$10+'СЕТ СН'!$G$6-'СЕТ СН'!$G$23</f>
        <v>2230.7784651299999</v>
      </c>
      <c r="E67" s="36">
        <f>SUMIFS(СВЦЭМ!$D$39:$D$782,СВЦЭМ!$A$39:$A$782,$A67,СВЦЭМ!$B$39:$B$782,E$47)+'СЕТ СН'!$G$11+СВЦЭМ!$D$10+'СЕТ СН'!$G$6-'СЕТ СН'!$G$23</f>
        <v>2211.7064270499995</v>
      </c>
      <c r="F67" s="36">
        <f>SUMIFS(СВЦЭМ!$D$39:$D$782,СВЦЭМ!$A$39:$A$782,$A67,СВЦЭМ!$B$39:$B$782,F$47)+'СЕТ СН'!$G$11+СВЦЭМ!$D$10+'СЕТ СН'!$G$6-'СЕТ СН'!$G$23</f>
        <v>2205.1544201999995</v>
      </c>
      <c r="G67" s="36">
        <f>SUMIFS(СВЦЭМ!$D$39:$D$782,СВЦЭМ!$A$39:$A$782,$A67,СВЦЭМ!$B$39:$B$782,G$47)+'СЕТ СН'!$G$11+СВЦЭМ!$D$10+'СЕТ СН'!$G$6-'СЕТ СН'!$G$23</f>
        <v>2210.9706572300001</v>
      </c>
      <c r="H67" s="36">
        <f>SUMIFS(СВЦЭМ!$D$39:$D$782,СВЦЭМ!$A$39:$A$782,$A67,СВЦЭМ!$B$39:$B$782,H$47)+'СЕТ СН'!$G$11+СВЦЭМ!$D$10+'СЕТ СН'!$G$6-'СЕТ СН'!$G$23</f>
        <v>2164.1230529499999</v>
      </c>
      <c r="I67" s="36">
        <f>SUMIFS(СВЦЭМ!$D$39:$D$782,СВЦЭМ!$A$39:$A$782,$A67,СВЦЭМ!$B$39:$B$782,I$47)+'СЕТ СН'!$G$11+СВЦЭМ!$D$10+'СЕТ СН'!$G$6-'СЕТ СН'!$G$23</f>
        <v>2119.0721898600004</v>
      </c>
      <c r="J67" s="36">
        <f>SUMIFS(СВЦЭМ!$D$39:$D$782,СВЦЭМ!$A$39:$A$782,$A67,СВЦЭМ!$B$39:$B$782,J$47)+'СЕТ СН'!$G$11+СВЦЭМ!$D$10+'СЕТ СН'!$G$6-'СЕТ СН'!$G$23</f>
        <v>2098.6123942499999</v>
      </c>
      <c r="K67" s="36">
        <f>SUMIFS(СВЦЭМ!$D$39:$D$782,СВЦЭМ!$A$39:$A$782,$A67,СВЦЭМ!$B$39:$B$782,K$47)+'СЕТ СН'!$G$11+СВЦЭМ!$D$10+'СЕТ СН'!$G$6-'СЕТ СН'!$G$23</f>
        <v>2046.9948954700001</v>
      </c>
      <c r="L67" s="36">
        <f>SUMIFS(СВЦЭМ!$D$39:$D$782,СВЦЭМ!$A$39:$A$782,$A67,СВЦЭМ!$B$39:$B$782,L$47)+'СЕТ СН'!$G$11+СВЦЭМ!$D$10+'СЕТ СН'!$G$6-'СЕТ СН'!$G$23</f>
        <v>2076.0090301999999</v>
      </c>
      <c r="M67" s="36">
        <f>SUMIFS(СВЦЭМ!$D$39:$D$782,СВЦЭМ!$A$39:$A$782,$A67,СВЦЭМ!$B$39:$B$782,M$47)+'СЕТ СН'!$G$11+СВЦЭМ!$D$10+'СЕТ СН'!$G$6-'СЕТ СН'!$G$23</f>
        <v>2097.7256928400002</v>
      </c>
      <c r="N67" s="36">
        <f>SUMIFS(СВЦЭМ!$D$39:$D$782,СВЦЭМ!$A$39:$A$782,$A67,СВЦЭМ!$B$39:$B$782,N$47)+'СЕТ СН'!$G$11+СВЦЭМ!$D$10+'СЕТ СН'!$G$6-'СЕТ СН'!$G$23</f>
        <v>2107.5955667300004</v>
      </c>
      <c r="O67" s="36">
        <f>SUMIFS(СВЦЭМ!$D$39:$D$782,СВЦЭМ!$A$39:$A$782,$A67,СВЦЭМ!$B$39:$B$782,O$47)+'СЕТ СН'!$G$11+СВЦЭМ!$D$10+'СЕТ СН'!$G$6-'СЕТ СН'!$G$23</f>
        <v>2131.7296006400002</v>
      </c>
      <c r="P67" s="36">
        <f>SUMIFS(СВЦЭМ!$D$39:$D$782,СВЦЭМ!$A$39:$A$782,$A67,СВЦЭМ!$B$39:$B$782,P$47)+'СЕТ СН'!$G$11+СВЦЭМ!$D$10+'СЕТ СН'!$G$6-'СЕТ СН'!$G$23</f>
        <v>2143.55551827</v>
      </c>
      <c r="Q67" s="36">
        <f>SUMIFS(СВЦЭМ!$D$39:$D$782,СВЦЭМ!$A$39:$A$782,$A67,СВЦЭМ!$B$39:$B$782,Q$47)+'СЕТ СН'!$G$11+СВЦЭМ!$D$10+'СЕТ СН'!$G$6-'СЕТ СН'!$G$23</f>
        <v>2145.68502842</v>
      </c>
      <c r="R67" s="36">
        <f>SUMIFS(СВЦЭМ!$D$39:$D$782,СВЦЭМ!$A$39:$A$782,$A67,СВЦЭМ!$B$39:$B$782,R$47)+'СЕТ СН'!$G$11+СВЦЭМ!$D$10+'СЕТ СН'!$G$6-'СЕТ СН'!$G$23</f>
        <v>2138.3099248400003</v>
      </c>
      <c r="S67" s="36">
        <f>SUMIFS(СВЦЭМ!$D$39:$D$782,СВЦЭМ!$A$39:$A$782,$A67,СВЦЭМ!$B$39:$B$782,S$47)+'СЕТ СН'!$G$11+СВЦЭМ!$D$10+'СЕТ СН'!$G$6-'СЕТ СН'!$G$23</f>
        <v>2098.8096742600001</v>
      </c>
      <c r="T67" s="36">
        <f>SUMIFS(СВЦЭМ!$D$39:$D$782,СВЦЭМ!$A$39:$A$782,$A67,СВЦЭМ!$B$39:$B$782,T$47)+'СЕТ СН'!$G$11+СВЦЭМ!$D$10+'СЕТ СН'!$G$6-'СЕТ СН'!$G$23</f>
        <v>2019.9760896800001</v>
      </c>
      <c r="U67" s="36">
        <f>SUMIFS(СВЦЭМ!$D$39:$D$782,СВЦЭМ!$A$39:$A$782,$A67,СВЦЭМ!$B$39:$B$782,U$47)+'СЕТ СН'!$G$11+СВЦЭМ!$D$10+'СЕТ СН'!$G$6-'СЕТ СН'!$G$23</f>
        <v>2026.4286884100002</v>
      </c>
      <c r="V67" s="36">
        <f>SUMIFS(СВЦЭМ!$D$39:$D$782,СВЦЭМ!$A$39:$A$782,$A67,СВЦЭМ!$B$39:$B$782,V$47)+'СЕТ СН'!$G$11+СВЦЭМ!$D$10+'СЕТ СН'!$G$6-'СЕТ СН'!$G$23</f>
        <v>2053.6975613200002</v>
      </c>
      <c r="W67" s="36">
        <f>SUMIFS(СВЦЭМ!$D$39:$D$782,СВЦЭМ!$A$39:$A$782,$A67,СВЦЭМ!$B$39:$B$782,W$47)+'СЕТ СН'!$G$11+СВЦЭМ!$D$10+'СЕТ СН'!$G$6-'СЕТ СН'!$G$23</f>
        <v>2066.1347348700001</v>
      </c>
      <c r="X67" s="36">
        <f>SUMIFS(СВЦЭМ!$D$39:$D$782,СВЦЭМ!$A$39:$A$782,$A67,СВЦЭМ!$B$39:$B$782,X$47)+'СЕТ СН'!$G$11+СВЦЭМ!$D$10+'СЕТ СН'!$G$6-'СЕТ СН'!$G$23</f>
        <v>2095.2246517100002</v>
      </c>
      <c r="Y67" s="36">
        <f>SUMIFS(СВЦЭМ!$D$39:$D$782,СВЦЭМ!$A$39:$A$782,$A67,СВЦЭМ!$B$39:$B$782,Y$47)+'СЕТ СН'!$G$11+СВЦЭМ!$D$10+'СЕТ СН'!$G$6-'СЕТ СН'!$G$23</f>
        <v>2140.0734383700001</v>
      </c>
    </row>
    <row r="68" spans="1:26" ht="15.75" x14ac:dyDescent="0.2">
      <c r="A68" s="35">
        <f t="shared" si="1"/>
        <v>45251</v>
      </c>
      <c r="B68" s="36">
        <f>SUMIFS(СВЦЭМ!$D$39:$D$782,СВЦЭМ!$A$39:$A$782,$A68,СВЦЭМ!$B$39:$B$782,B$47)+'СЕТ СН'!$G$11+СВЦЭМ!$D$10+'СЕТ СН'!$G$6-'СЕТ СН'!$G$23</f>
        <v>2101.01493992</v>
      </c>
      <c r="C68" s="36">
        <f>SUMIFS(СВЦЭМ!$D$39:$D$782,СВЦЭМ!$A$39:$A$782,$A68,СВЦЭМ!$B$39:$B$782,C$47)+'СЕТ СН'!$G$11+СВЦЭМ!$D$10+'СЕТ СН'!$G$6-'СЕТ СН'!$G$23</f>
        <v>2139.414898</v>
      </c>
      <c r="D68" s="36">
        <f>SUMIFS(СВЦЭМ!$D$39:$D$782,СВЦЭМ!$A$39:$A$782,$A68,СВЦЭМ!$B$39:$B$782,D$47)+'СЕТ СН'!$G$11+СВЦЭМ!$D$10+'СЕТ СН'!$G$6-'СЕТ СН'!$G$23</f>
        <v>2170.6900264800001</v>
      </c>
      <c r="E68" s="36">
        <f>SUMIFS(СВЦЭМ!$D$39:$D$782,СВЦЭМ!$A$39:$A$782,$A68,СВЦЭМ!$B$39:$B$782,E$47)+'СЕТ СН'!$G$11+СВЦЭМ!$D$10+'СЕТ СН'!$G$6-'СЕТ СН'!$G$23</f>
        <v>2152.95821875</v>
      </c>
      <c r="F68" s="36">
        <f>SUMIFS(СВЦЭМ!$D$39:$D$782,СВЦЭМ!$A$39:$A$782,$A68,СВЦЭМ!$B$39:$B$782,F$47)+'СЕТ СН'!$G$11+СВЦЭМ!$D$10+'СЕТ СН'!$G$6-'СЕТ СН'!$G$23</f>
        <v>2132.08883143</v>
      </c>
      <c r="G68" s="36">
        <f>SUMIFS(СВЦЭМ!$D$39:$D$782,СВЦЭМ!$A$39:$A$782,$A68,СВЦЭМ!$B$39:$B$782,G$47)+'СЕТ СН'!$G$11+СВЦЭМ!$D$10+'СЕТ СН'!$G$6-'СЕТ СН'!$G$23</f>
        <v>2124.9300630600001</v>
      </c>
      <c r="H68" s="36">
        <f>SUMIFS(СВЦЭМ!$D$39:$D$782,СВЦЭМ!$A$39:$A$782,$A68,СВЦЭМ!$B$39:$B$782,H$47)+'СЕТ СН'!$G$11+СВЦЭМ!$D$10+'СЕТ СН'!$G$6-'СЕТ СН'!$G$23</f>
        <v>2117.6569057200004</v>
      </c>
      <c r="I68" s="36">
        <f>SUMIFS(СВЦЭМ!$D$39:$D$782,СВЦЭМ!$A$39:$A$782,$A68,СВЦЭМ!$B$39:$B$782,I$47)+'СЕТ СН'!$G$11+СВЦЭМ!$D$10+'СЕТ СН'!$G$6-'СЕТ СН'!$G$23</f>
        <v>2108.75287071</v>
      </c>
      <c r="J68" s="36">
        <f>SUMIFS(СВЦЭМ!$D$39:$D$782,СВЦЭМ!$A$39:$A$782,$A68,СВЦЭМ!$B$39:$B$782,J$47)+'СЕТ СН'!$G$11+СВЦЭМ!$D$10+'СЕТ СН'!$G$6-'СЕТ СН'!$G$23</f>
        <v>2060.856734</v>
      </c>
      <c r="K68" s="36">
        <f>SUMIFS(СВЦЭМ!$D$39:$D$782,СВЦЭМ!$A$39:$A$782,$A68,СВЦЭМ!$B$39:$B$782,K$47)+'СЕТ СН'!$G$11+СВЦЭМ!$D$10+'СЕТ СН'!$G$6-'СЕТ СН'!$G$23</f>
        <v>2062.2038488899998</v>
      </c>
      <c r="L68" s="36">
        <f>SUMIFS(СВЦЭМ!$D$39:$D$782,СВЦЭМ!$A$39:$A$782,$A68,СВЦЭМ!$B$39:$B$782,L$47)+'СЕТ СН'!$G$11+СВЦЭМ!$D$10+'СЕТ СН'!$G$6-'СЕТ СН'!$G$23</f>
        <v>2107.8764735000004</v>
      </c>
      <c r="M68" s="36">
        <f>SUMIFS(СВЦЭМ!$D$39:$D$782,СВЦЭМ!$A$39:$A$782,$A68,СВЦЭМ!$B$39:$B$782,M$47)+'СЕТ СН'!$G$11+СВЦЭМ!$D$10+'СЕТ СН'!$G$6-'СЕТ СН'!$G$23</f>
        <v>2134.6137828299998</v>
      </c>
      <c r="N68" s="36">
        <f>SUMIFS(СВЦЭМ!$D$39:$D$782,СВЦЭМ!$A$39:$A$782,$A68,СВЦЭМ!$B$39:$B$782,N$47)+'СЕТ СН'!$G$11+СВЦЭМ!$D$10+'СЕТ СН'!$G$6-'СЕТ СН'!$G$23</f>
        <v>2117.4770613199998</v>
      </c>
      <c r="O68" s="36">
        <f>SUMIFS(СВЦЭМ!$D$39:$D$782,СВЦЭМ!$A$39:$A$782,$A68,СВЦЭМ!$B$39:$B$782,O$47)+'СЕТ СН'!$G$11+СВЦЭМ!$D$10+'СЕТ СН'!$G$6-'СЕТ СН'!$G$23</f>
        <v>2103.8251383300003</v>
      </c>
      <c r="P68" s="36">
        <f>SUMIFS(СВЦЭМ!$D$39:$D$782,СВЦЭМ!$A$39:$A$782,$A68,СВЦЭМ!$B$39:$B$782,P$47)+'СЕТ СН'!$G$11+СВЦЭМ!$D$10+'СЕТ СН'!$G$6-'СЕТ СН'!$G$23</f>
        <v>2104.73745405</v>
      </c>
      <c r="Q68" s="36">
        <f>SUMIFS(СВЦЭМ!$D$39:$D$782,СВЦЭМ!$A$39:$A$782,$A68,СВЦЭМ!$B$39:$B$782,Q$47)+'СЕТ СН'!$G$11+СВЦЭМ!$D$10+'СЕТ СН'!$G$6-'СЕТ СН'!$G$23</f>
        <v>2107.67288039</v>
      </c>
      <c r="R68" s="36">
        <f>SUMIFS(СВЦЭМ!$D$39:$D$782,СВЦЭМ!$A$39:$A$782,$A68,СВЦЭМ!$B$39:$B$782,R$47)+'СЕТ СН'!$G$11+СВЦЭМ!$D$10+'СЕТ СН'!$G$6-'СЕТ СН'!$G$23</f>
        <v>2099.6764149500004</v>
      </c>
      <c r="S68" s="36">
        <f>SUMIFS(СВЦЭМ!$D$39:$D$782,СВЦЭМ!$A$39:$A$782,$A68,СВЦЭМ!$B$39:$B$782,S$47)+'СЕТ СН'!$G$11+СВЦЭМ!$D$10+'СЕТ СН'!$G$6-'СЕТ СН'!$G$23</f>
        <v>2082.8325058099999</v>
      </c>
      <c r="T68" s="36">
        <f>SUMIFS(СВЦЭМ!$D$39:$D$782,СВЦЭМ!$A$39:$A$782,$A68,СВЦЭМ!$B$39:$B$782,T$47)+'СЕТ СН'!$G$11+СВЦЭМ!$D$10+'СЕТ СН'!$G$6-'СЕТ СН'!$G$23</f>
        <v>2029.26355429</v>
      </c>
      <c r="U68" s="36">
        <f>SUMIFS(СВЦЭМ!$D$39:$D$782,СВЦЭМ!$A$39:$A$782,$A68,СВЦЭМ!$B$39:$B$782,U$47)+'СЕТ СН'!$G$11+СВЦЭМ!$D$10+'СЕТ СН'!$G$6-'СЕТ СН'!$G$23</f>
        <v>2006.68110404</v>
      </c>
      <c r="V68" s="36">
        <f>SUMIFS(СВЦЭМ!$D$39:$D$782,СВЦЭМ!$A$39:$A$782,$A68,СВЦЭМ!$B$39:$B$782,V$47)+'СЕТ СН'!$G$11+СВЦЭМ!$D$10+'СЕТ СН'!$G$6-'СЕТ СН'!$G$23</f>
        <v>2014.25784806</v>
      </c>
      <c r="W68" s="36">
        <f>SUMIFS(СВЦЭМ!$D$39:$D$782,СВЦЭМ!$A$39:$A$782,$A68,СВЦЭМ!$B$39:$B$782,W$47)+'СЕТ СН'!$G$11+СВЦЭМ!$D$10+'СЕТ СН'!$G$6-'СЕТ СН'!$G$23</f>
        <v>2025.45511293</v>
      </c>
      <c r="X68" s="36">
        <f>SUMIFS(СВЦЭМ!$D$39:$D$782,СВЦЭМ!$A$39:$A$782,$A68,СВЦЭМ!$B$39:$B$782,X$47)+'СЕТ СН'!$G$11+СВЦЭМ!$D$10+'СЕТ СН'!$G$6-'СЕТ СН'!$G$23</f>
        <v>2055.2538431200001</v>
      </c>
      <c r="Y68" s="36">
        <f>SUMIFS(СВЦЭМ!$D$39:$D$782,СВЦЭМ!$A$39:$A$782,$A68,СВЦЭМ!$B$39:$B$782,Y$47)+'СЕТ СН'!$G$11+СВЦЭМ!$D$10+'СЕТ СН'!$G$6-'СЕТ СН'!$G$23</f>
        <v>2081.3952741399999</v>
      </c>
    </row>
    <row r="69" spans="1:26" ht="15.75" x14ac:dyDescent="0.2">
      <c r="A69" s="35">
        <f t="shared" si="1"/>
        <v>45252</v>
      </c>
      <c r="B69" s="36">
        <f>SUMIFS(СВЦЭМ!$D$39:$D$782,СВЦЭМ!$A$39:$A$782,$A69,СВЦЭМ!$B$39:$B$782,B$47)+'СЕТ СН'!$G$11+СВЦЭМ!$D$10+'СЕТ СН'!$G$6-'СЕТ СН'!$G$23</f>
        <v>1994.3516128000001</v>
      </c>
      <c r="C69" s="36">
        <f>SUMIFS(СВЦЭМ!$D$39:$D$782,СВЦЭМ!$A$39:$A$782,$A69,СВЦЭМ!$B$39:$B$782,C$47)+'СЕТ СН'!$G$11+СВЦЭМ!$D$10+'СЕТ СН'!$G$6-'СЕТ СН'!$G$23</f>
        <v>2040.5103991400001</v>
      </c>
      <c r="D69" s="36">
        <f>SUMIFS(СВЦЭМ!$D$39:$D$782,СВЦЭМ!$A$39:$A$782,$A69,СВЦЭМ!$B$39:$B$782,D$47)+'СЕТ СН'!$G$11+СВЦЭМ!$D$10+'СЕТ СН'!$G$6-'СЕТ СН'!$G$23</f>
        <v>2096.42286427</v>
      </c>
      <c r="E69" s="36">
        <f>SUMIFS(СВЦЭМ!$D$39:$D$782,СВЦЭМ!$A$39:$A$782,$A69,СВЦЭМ!$B$39:$B$782,E$47)+'СЕТ СН'!$G$11+СВЦЭМ!$D$10+'СЕТ СН'!$G$6-'СЕТ СН'!$G$23</f>
        <v>2099.1407752900004</v>
      </c>
      <c r="F69" s="36">
        <f>SUMIFS(СВЦЭМ!$D$39:$D$782,СВЦЭМ!$A$39:$A$782,$A69,СВЦЭМ!$B$39:$B$782,F$47)+'СЕТ СН'!$G$11+СВЦЭМ!$D$10+'СЕТ СН'!$G$6-'СЕТ СН'!$G$23</f>
        <v>2092.0269603200004</v>
      </c>
      <c r="G69" s="36">
        <f>SUMIFS(СВЦЭМ!$D$39:$D$782,СВЦЭМ!$A$39:$A$782,$A69,СВЦЭМ!$B$39:$B$782,G$47)+'СЕТ СН'!$G$11+СВЦЭМ!$D$10+'СЕТ СН'!$G$6-'СЕТ СН'!$G$23</f>
        <v>2082.7812768600002</v>
      </c>
      <c r="H69" s="36">
        <f>SUMIFS(СВЦЭМ!$D$39:$D$782,СВЦЭМ!$A$39:$A$782,$A69,СВЦЭМ!$B$39:$B$782,H$47)+'СЕТ СН'!$G$11+СВЦЭМ!$D$10+'СЕТ СН'!$G$6-'СЕТ СН'!$G$23</f>
        <v>2043.2057613500001</v>
      </c>
      <c r="I69" s="36">
        <f>SUMIFS(СВЦЭМ!$D$39:$D$782,СВЦЭМ!$A$39:$A$782,$A69,СВЦЭМ!$B$39:$B$782,I$47)+'СЕТ СН'!$G$11+СВЦЭМ!$D$10+'СЕТ СН'!$G$6-'СЕТ СН'!$G$23</f>
        <v>1974.7211662300001</v>
      </c>
      <c r="J69" s="36">
        <f>SUMIFS(СВЦЭМ!$D$39:$D$782,СВЦЭМ!$A$39:$A$782,$A69,СВЦЭМ!$B$39:$B$782,J$47)+'СЕТ СН'!$G$11+СВЦЭМ!$D$10+'СЕТ СН'!$G$6-'СЕТ СН'!$G$23</f>
        <v>1941.1641837000002</v>
      </c>
      <c r="K69" s="36">
        <f>SUMIFS(СВЦЭМ!$D$39:$D$782,СВЦЭМ!$A$39:$A$782,$A69,СВЦЭМ!$B$39:$B$782,K$47)+'СЕТ СН'!$G$11+СВЦЭМ!$D$10+'СЕТ СН'!$G$6-'СЕТ СН'!$G$23</f>
        <v>1953.73787487</v>
      </c>
      <c r="L69" s="36">
        <f>SUMIFS(СВЦЭМ!$D$39:$D$782,СВЦЭМ!$A$39:$A$782,$A69,СВЦЭМ!$B$39:$B$782,L$47)+'СЕТ СН'!$G$11+СВЦЭМ!$D$10+'СЕТ СН'!$G$6-'СЕТ СН'!$G$23</f>
        <v>1971.1317472100002</v>
      </c>
      <c r="M69" s="36">
        <f>SUMIFS(СВЦЭМ!$D$39:$D$782,СВЦЭМ!$A$39:$A$782,$A69,СВЦЭМ!$B$39:$B$782,M$47)+'СЕТ СН'!$G$11+СВЦЭМ!$D$10+'СЕТ СН'!$G$6-'СЕТ СН'!$G$23</f>
        <v>2052.6036025499998</v>
      </c>
      <c r="N69" s="36">
        <f>SUMIFS(СВЦЭМ!$D$39:$D$782,СВЦЭМ!$A$39:$A$782,$A69,СВЦЭМ!$B$39:$B$782,N$47)+'СЕТ СН'!$G$11+СВЦЭМ!$D$10+'СЕТ СН'!$G$6-'СЕТ СН'!$G$23</f>
        <v>2061.3164751100003</v>
      </c>
      <c r="O69" s="36">
        <f>SUMIFS(СВЦЭМ!$D$39:$D$782,СВЦЭМ!$A$39:$A$782,$A69,СВЦЭМ!$B$39:$B$782,O$47)+'СЕТ СН'!$G$11+СВЦЭМ!$D$10+'СЕТ СН'!$G$6-'СЕТ СН'!$G$23</f>
        <v>2075.6149874800003</v>
      </c>
      <c r="P69" s="36">
        <f>SUMIFS(СВЦЭМ!$D$39:$D$782,СВЦЭМ!$A$39:$A$782,$A69,СВЦЭМ!$B$39:$B$782,P$47)+'СЕТ СН'!$G$11+СВЦЭМ!$D$10+'СЕТ СН'!$G$6-'СЕТ СН'!$G$23</f>
        <v>2091.5638824799998</v>
      </c>
      <c r="Q69" s="36">
        <f>SUMIFS(СВЦЭМ!$D$39:$D$782,СВЦЭМ!$A$39:$A$782,$A69,СВЦЭМ!$B$39:$B$782,Q$47)+'СЕТ СН'!$G$11+СВЦЭМ!$D$10+'СЕТ СН'!$G$6-'СЕТ СН'!$G$23</f>
        <v>2104.2440359900002</v>
      </c>
      <c r="R69" s="36">
        <f>SUMIFS(СВЦЭМ!$D$39:$D$782,СВЦЭМ!$A$39:$A$782,$A69,СВЦЭМ!$B$39:$B$782,R$47)+'СЕТ СН'!$G$11+СВЦЭМ!$D$10+'СЕТ СН'!$G$6-'СЕТ СН'!$G$23</f>
        <v>2096.5016775399999</v>
      </c>
      <c r="S69" s="36">
        <f>SUMIFS(СВЦЭМ!$D$39:$D$782,СВЦЭМ!$A$39:$A$782,$A69,СВЦЭМ!$B$39:$B$782,S$47)+'СЕТ СН'!$G$11+СВЦЭМ!$D$10+'СЕТ СН'!$G$6-'СЕТ СН'!$G$23</f>
        <v>2060.2244608800002</v>
      </c>
      <c r="T69" s="36">
        <f>SUMIFS(СВЦЭМ!$D$39:$D$782,СВЦЭМ!$A$39:$A$782,$A69,СВЦЭМ!$B$39:$B$782,T$47)+'СЕТ СН'!$G$11+СВЦЭМ!$D$10+'СЕТ СН'!$G$6-'СЕТ СН'!$G$23</f>
        <v>1986.9814080600001</v>
      </c>
      <c r="U69" s="36">
        <f>SUMIFS(СВЦЭМ!$D$39:$D$782,СВЦЭМ!$A$39:$A$782,$A69,СВЦЭМ!$B$39:$B$782,U$47)+'СЕТ СН'!$G$11+СВЦЭМ!$D$10+'СЕТ СН'!$G$6-'СЕТ СН'!$G$23</f>
        <v>1954.4150262200001</v>
      </c>
      <c r="V69" s="36">
        <f>SUMIFS(СВЦЭМ!$D$39:$D$782,СВЦЭМ!$A$39:$A$782,$A69,СВЦЭМ!$B$39:$B$782,V$47)+'СЕТ СН'!$G$11+СВЦЭМ!$D$10+'СЕТ СН'!$G$6-'СЕТ СН'!$G$23</f>
        <v>1934.7765865400002</v>
      </c>
      <c r="W69" s="36">
        <f>SUMIFS(СВЦЭМ!$D$39:$D$782,СВЦЭМ!$A$39:$A$782,$A69,СВЦЭМ!$B$39:$B$782,W$47)+'СЕТ СН'!$G$11+СВЦЭМ!$D$10+'СЕТ СН'!$G$6-'СЕТ СН'!$G$23</f>
        <v>1904.87934995</v>
      </c>
      <c r="X69" s="36">
        <f>SUMIFS(СВЦЭМ!$D$39:$D$782,СВЦЭМ!$A$39:$A$782,$A69,СВЦЭМ!$B$39:$B$782,X$47)+'СЕТ СН'!$G$11+СВЦЭМ!$D$10+'СЕТ СН'!$G$6-'СЕТ СН'!$G$23</f>
        <v>1932.2284827000001</v>
      </c>
      <c r="Y69" s="36">
        <f>SUMIFS(СВЦЭМ!$D$39:$D$782,СВЦЭМ!$A$39:$A$782,$A69,СВЦЭМ!$B$39:$B$782,Y$47)+'СЕТ СН'!$G$11+СВЦЭМ!$D$10+'СЕТ СН'!$G$6-'СЕТ СН'!$G$23</f>
        <v>1991.9682675800002</v>
      </c>
    </row>
    <row r="70" spans="1:26" ht="15.75" x14ac:dyDescent="0.2">
      <c r="A70" s="35">
        <f t="shared" si="1"/>
        <v>45253</v>
      </c>
      <c r="B70" s="36">
        <f>SUMIFS(СВЦЭМ!$D$39:$D$782,СВЦЭМ!$A$39:$A$782,$A70,СВЦЭМ!$B$39:$B$782,B$47)+'СЕТ СН'!$G$11+СВЦЭМ!$D$10+'СЕТ СН'!$G$6-'СЕТ СН'!$G$23</f>
        <v>2038.9996675900002</v>
      </c>
      <c r="C70" s="36">
        <f>SUMIFS(СВЦЭМ!$D$39:$D$782,СВЦЭМ!$A$39:$A$782,$A70,СВЦЭМ!$B$39:$B$782,C$47)+'СЕТ СН'!$G$11+СВЦЭМ!$D$10+'СЕТ СН'!$G$6-'СЕТ СН'!$G$23</f>
        <v>2100.4979081299998</v>
      </c>
      <c r="D70" s="36">
        <f>SUMIFS(СВЦЭМ!$D$39:$D$782,СВЦЭМ!$A$39:$A$782,$A70,СВЦЭМ!$B$39:$B$782,D$47)+'СЕТ СН'!$G$11+СВЦЭМ!$D$10+'СЕТ СН'!$G$6-'СЕТ СН'!$G$23</f>
        <v>2150.9314540100004</v>
      </c>
      <c r="E70" s="36">
        <f>SUMIFS(СВЦЭМ!$D$39:$D$782,СВЦЭМ!$A$39:$A$782,$A70,СВЦЭМ!$B$39:$B$782,E$47)+'СЕТ СН'!$G$11+СВЦЭМ!$D$10+'СЕТ СН'!$G$6-'СЕТ СН'!$G$23</f>
        <v>2130.0156569600003</v>
      </c>
      <c r="F70" s="36">
        <f>SUMIFS(СВЦЭМ!$D$39:$D$782,СВЦЭМ!$A$39:$A$782,$A70,СВЦЭМ!$B$39:$B$782,F$47)+'СЕТ СН'!$G$11+СВЦЭМ!$D$10+'СЕТ СН'!$G$6-'СЕТ СН'!$G$23</f>
        <v>2137.0001767000003</v>
      </c>
      <c r="G70" s="36">
        <f>SUMIFS(СВЦЭМ!$D$39:$D$782,СВЦЭМ!$A$39:$A$782,$A70,СВЦЭМ!$B$39:$B$782,G$47)+'СЕТ СН'!$G$11+СВЦЭМ!$D$10+'СЕТ СН'!$G$6-'СЕТ СН'!$G$23</f>
        <v>2107.6968169000002</v>
      </c>
      <c r="H70" s="36">
        <f>SUMIFS(СВЦЭМ!$D$39:$D$782,СВЦЭМ!$A$39:$A$782,$A70,СВЦЭМ!$B$39:$B$782,H$47)+'СЕТ СН'!$G$11+СВЦЭМ!$D$10+'СЕТ СН'!$G$6-'СЕТ СН'!$G$23</f>
        <v>2060.7736527799998</v>
      </c>
      <c r="I70" s="36">
        <f>SUMIFS(СВЦЭМ!$D$39:$D$782,СВЦЭМ!$A$39:$A$782,$A70,СВЦЭМ!$B$39:$B$782,I$47)+'СЕТ СН'!$G$11+СВЦЭМ!$D$10+'СЕТ СН'!$G$6-'СЕТ СН'!$G$23</f>
        <v>2016.7325017200001</v>
      </c>
      <c r="J70" s="36">
        <f>SUMIFS(СВЦЭМ!$D$39:$D$782,СВЦЭМ!$A$39:$A$782,$A70,СВЦЭМ!$B$39:$B$782,J$47)+'СЕТ СН'!$G$11+СВЦЭМ!$D$10+'СЕТ СН'!$G$6-'СЕТ СН'!$G$23</f>
        <v>2004.58810913</v>
      </c>
      <c r="K70" s="36">
        <f>SUMIFS(СВЦЭМ!$D$39:$D$782,СВЦЭМ!$A$39:$A$782,$A70,СВЦЭМ!$B$39:$B$782,K$47)+'СЕТ СН'!$G$11+СВЦЭМ!$D$10+'СЕТ СН'!$G$6-'СЕТ СН'!$G$23</f>
        <v>2027.0227672600001</v>
      </c>
      <c r="L70" s="36">
        <f>SUMIFS(СВЦЭМ!$D$39:$D$782,СВЦЭМ!$A$39:$A$782,$A70,СВЦЭМ!$B$39:$B$782,L$47)+'СЕТ СН'!$G$11+СВЦЭМ!$D$10+'СЕТ СН'!$G$6-'СЕТ СН'!$G$23</f>
        <v>2060.0338323300002</v>
      </c>
      <c r="M70" s="36">
        <f>SUMIFS(СВЦЭМ!$D$39:$D$782,СВЦЭМ!$A$39:$A$782,$A70,СВЦЭМ!$B$39:$B$782,M$47)+'СЕТ СН'!$G$11+СВЦЭМ!$D$10+'СЕТ СН'!$G$6-'СЕТ СН'!$G$23</f>
        <v>2135.7328631400001</v>
      </c>
      <c r="N70" s="36">
        <f>SUMIFS(СВЦЭМ!$D$39:$D$782,СВЦЭМ!$A$39:$A$782,$A70,СВЦЭМ!$B$39:$B$782,N$47)+'СЕТ СН'!$G$11+СВЦЭМ!$D$10+'СЕТ СН'!$G$6-'СЕТ СН'!$G$23</f>
        <v>2179.7354718900001</v>
      </c>
      <c r="O70" s="36">
        <f>SUMIFS(СВЦЭМ!$D$39:$D$782,СВЦЭМ!$A$39:$A$782,$A70,СВЦЭМ!$B$39:$B$782,O$47)+'СЕТ СН'!$G$11+СВЦЭМ!$D$10+'СЕТ СН'!$G$6-'СЕТ СН'!$G$23</f>
        <v>2179.6585645200003</v>
      </c>
      <c r="P70" s="36">
        <f>SUMIFS(СВЦЭМ!$D$39:$D$782,СВЦЭМ!$A$39:$A$782,$A70,СВЦЭМ!$B$39:$B$782,P$47)+'СЕТ СН'!$G$11+СВЦЭМ!$D$10+'СЕТ СН'!$G$6-'СЕТ СН'!$G$23</f>
        <v>2178.4903712200003</v>
      </c>
      <c r="Q70" s="36">
        <f>SUMIFS(СВЦЭМ!$D$39:$D$782,СВЦЭМ!$A$39:$A$782,$A70,СВЦЭМ!$B$39:$B$782,Q$47)+'СЕТ СН'!$G$11+СВЦЭМ!$D$10+'СЕТ СН'!$G$6-'СЕТ СН'!$G$23</f>
        <v>2184.6505642700004</v>
      </c>
      <c r="R70" s="36">
        <f>SUMIFS(СВЦЭМ!$D$39:$D$782,СВЦЭМ!$A$39:$A$782,$A70,СВЦЭМ!$B$39:$B$782,R$47)+'СЕТ СН'!$G$11+СВЦЭМ!$D$10+'СЕТ СН'!$G$6-'СЕТ СН'!$G$23</f>
        <v>2168.8504367100004</v>
      </c>
      <c r="S70" s="36">
        <f>SUMIFS(СВЦЭМ!$D$39:$D$782,СВЦЭМ!$A$39:$A$782,$A70,СВЦЭМ!$B$39:$B$782,S$47)+'СЕТ СН'!$G$11+СВЦЭМ!$D$10+'СЕТ СН'!$G$6-'СЕТ СН'!$G$23</f>
        <v>2140.8697292200004</v>
      </c>
      <c r="T70" s="36">
        <f>SUMIFS(СВЦЭМ!$D$39:$D$782,СВЦЭМ!$A$39:$A$782,$A70,СВЦЭМ!$B$39:$B$782,T$47)+'СЕТ СН'!$G$11+СВЦЭМ!$D$10+'СЕТ СН'!$G$6-'СЕТ СН'!$G$23</f>
        <v>2069.9325474699999</v>
      </c>
      <c r="U70" s="36">
        <f>SUMIFS(СВЦЭМ!$D$39:$D$782,СВЦЭМ!$A$39:$A$782,$A70,СВЦЭМ!$B$39:$B$782,U$47)+'СЕТ СН'!$G$11+СВЦЭМ!$D$10+'СЕТ СН'!$G$6-'СЕТ СН'!$G$23</f>
        <v>2069.1222121199999</v>
      </c>
      <c r="V70" s="36">
        <f>SUMIFS(СВЦЭМ!$D$39:$D$782,СВЦЭМ!$A$39:$A$782,$A70,СВЦЭМ!$B$39:$B$782,V$47)+'СЕТ СН'!$G$11+СВЦЭМ!$D$10+'СЕТ СН'!$G$6-'СЕТ СН'!$G$23</f>
        <v>2044.9388252200001</v>
      </c>
      <c r="W70" s="36">
        <f>SUMIFS(СВЦЭМ!$D$39:$D$782,СВЦЭМ!$A$39:$A$782,$A70,СВЦЭМ!$B$39:$B$782,W$47)+'СЕТ СН'!$G$11+СВЦЭМ!$D$10+'СЕТ СН'!$G$6-'СЕТ СН'!$G$23</f>
        <v>2035.5803950500001</v>
      </c>
      <c r="X70" s="36">
        <f>SUMIFS(СВЦЭМ!$D$39:$D$782,СВЦЭМ!$A$39:$A$782,$A70,СВЦЭМ!$B$39:$B$782,X$47)+'СЕТ СН'!$G$11+СВЦЭМ!$D$10+'СЕТ СН'!$G$6-'СЕТ СН'!$G$23</f>
        <v>2042.24729862</v>
      </c>
      <c r="Y70" s="36">
        <f>SUMIFS(СВЦЭМ!$D$39:$D$782,СВЦЭМ!$A$39:$A$782,$A70,СВЦЭМ!$B$39:$B$782,Y$47)+'СЕТ СН'!$G$11+СВЦЭМ!$D$10+'СЕТ СН'!$G$6-'СЕТ СН'!$G$23</f>
        <v>2104.7277040500003</v>
      </c>
    </row>
    <row r="71" spans="1:26" ht="15.75" x14ac:dyDescent="0.2">
      <c r="A71" s="35">
        <f t="shared" si="1"/>
        <v>45254</v>
      </c>
      <c r="B71" s="36">
        <f>SUMIFS(СВЦЭМ!$D$39:$D$782,СВЦЭМ!$A$39:$A$782,$A71,СВЦЭМ!$B$39:$B$782,B$47)+'СЕТ СН'!$G$11+СВЦЭМ!$D$10+'СЕТ СН'!$G$6-'СЕТ СН'!$G$23</f>
        <v>2016.1285017600001</v>
      </c>
      <c r="C71" s="36">
        <f>SUMIFS(СВЦЭМ!$D$39:$D$782,СВЦЭМ!$A$39:$A$782,$A71,СВЦЭМ!$B$39:$B$782,C$47)+'СЕТ СН'!$G$11+СВЦЭМ!$D$10+'СЕТ СН'!$G$6-'СЕТ СН'!$G$23</f>
        <v>2053.6697588200004</v>
      </c>
      <c r="D71" s="36">
        <f>SUMIFS(СВЦЭМ!$D$39:$D$782,СВЦЭМ!$A$39:$A$782,$A71,СВЦЭМ!$B$39:$B$782,D$47)+'СЕТ СН'!$G$11+СВЦЭМ!$D$10+'СЕТ СН'!$G$6-'СЕТ СН'!$G$23</f>
        <v>2090.3303704800001</v>
      </c>
      <c r="E71" s="36">
        <f>SUMIFS(СВЦЭМ!$D$39:$D$782,СВЦЭМ!$A$39:$A$782,$A71,СВЦЭМ!$B$39:$B$782,E$47)+'СЕТ СН'!$G$11+СВЦЭМ!$D$10+'СЕТ СН'!$G$6-'СЕТ СН'!$G$23</f>
        <v>2076.8904494799999</v>
      </c>
      <c r="F71" s="36">
        <f>SUMIFS(СВЦЭМ!$D$39:$D$782,СВЦЭМ!$A$39:$A$782,$A71,СВЦЭМ!$B$39:$B$782,F$47)+'СЕТ СН'!$G$11+СВЦЭМ!$D$10+'СЕТ СН'!$G$6-'СЕТ СН'!$G$23</f>
        <v>2082.4770296000002</v>
      </c>
      <c r="G71" s="36">
        <f>SUMIFS(СВЦЭМ!$D$39:$D$782,СВЦЭМ!$A$39:$A$782,$A71,СВЦЭМ!$B$39:$B$782,G$47)+'СЕТ СН'!$G$11+СВЦЭМ!$D$10+'СЕТ СН'!$G$6-'СЕТ СН'!$G$23</f>
        <v>2074.47942814</v>
      </c>
      <c r="H71" s="36">
        <f>SUMIFS(СВЦЭМ!$D$39:$D$782,СВЦЭМ!$A$39:$A$782,$A71,СВЦЭМ!$B$39:$B$782,H$47)+'СЕТ СН'!$G$11+СВЦЭМ!$D$10+'СЕТ СН'!$G$6-'СЕТ СН'!$G$23</f>
        <v>2045.5629816500002</v>
      </c>
      <c r="I71" s="36">
        <f>SUMIFS(СВЦЭМ!$D$39:$D$782,СВЦЭМ!$A$39:$A$782,$A71,СВЦЭМ!$B$39:$B$782,I$47)+'СЕТ СН'!$G$11+СВЦЭМ!$D$10+'СЕТ СН'!$G$6-'СЕТ СН'!$G$23</f>
        <v>1988.24999273</v>
      </c>
      <c r="J71" s="36">
        <f>SUMIFS(СВЦЭМ!$D$39:$D$782,СВЦЭМ!$A$39:$A$782,$A71,СВЦЭМ!$B$39:$B$782,J$47)+'СЕТ СН'!$G$11+СВЦЭМ!$D$10+'СЕТ СН'!$G$6-'СЕТ СН'!$G$23</f>
        <v>1935.2748346300002</v>
      </c>
      <c r="K71" s="36">
        <f>SUMIFS(СВЦЭМ!$D$39:$D$782,СВЦЭМ!$A$39:$A$782,$A71,СВЦЭМ!$B$39:$B$782,K$47)+'СЕТ СН'!$G$11+СВЦЭМ!$D$10+'СЕТ СН'!$G$6-'СЕТ СН'!$G$23</f>
        <v>1900.3474472100002</v>
      </c>
      <c r="L71" s="36">
        <f>SUMIFS(СВЦЭМ!$D$39:$D$782,СВЦЭМ!$A$39:$A$782,$A71,СВЦЭМ!$B$39:$B$782,L$47)+'СЕТ СН'!$G$11+СВЦЭМ!$D$10+'СЕТ СН'!$G$6-'СЕТ СН'!$G$23</f>
        <v>1887.48167072</v>
      </c>
      <c r="M71" s="36">
        <f>SUMIFS(СВЦЭМ!$D$39:$D$782,СВЦЭМ!$A$39:$A$782,$A71,СВЦЭМ!$B$39:$B$782,M$47)+'СЕТ СН'!$G$11+СВЦЭМ!$D$10+'СЕТ СН'!$G$6-'СЕТ СН'!$G$23</f>
        <v>1904.1159302200001</v>
      </c>
      <c r="N71" s="36">
        <f>SUMIFS(СВЦЭМ!$D$39:$D$782,СВЦЭМ!$A$39:$A$782,$A71,СВЦЭМ!$B$39:$B$782,N$47)+'СЕТ СН'!$G$11+СВЦЭМ!$D$10+'СЕТ СН'!$G$6-'СЕТ СН'!$G$23</f>
        <v>1916.70235488</v>
      </c>
      <c r="O71" s="36">
        <f>SUMIFS(СВЦЭМ!$D$39:$D$782,СВЦЭМ!$A$39:$A$782,$A71,СВЦЭМ!$B$39:$B$782,O$47)+'СЕТ СН'!$G$11+СВЦЭМ!$D$10+'СЕТ СН'!$G$6-'СЕТ СН'!$G$23</f>
        <v>1924.5098402900001</v>
      </c>
      <c r="P71" s="36">
        <f>SUMIFS(СВЦЭМ!$D$39:$D$782,СВЦЭМ!$A$39:$A$782,$A71,СВЦЭМ!$B$39:$B$782,P$47)+'СЕТ СН'!$G$11+СВЦЭМ!$D$10+'СЕТ СН'!$G$6-'СЕТ СН'!$G$23</f>
        <v>1928.98256846</v>
      </c>
      <c r="Q71" s="36">
        <f>SUMIFS(СВЦЭМ!$D$39:$D$782,СВЦЭМ!$A$39:$A$782,$A71,СВЦЭМ!$B$39:$B$782,Q$47)+'СЕТ СН'!$G$11+СВЦЭМ!$D$10+'СЕТ СН'!$G$6-'СЕТ СН'!$G$23</f>
        <v>1934.03402366</v>
      </c>
      <c r="R71" s="36">
        <f>SUMIFS(СВЦЭМ!$D$39:$D$782,СВЦЭМ!$A$39:$A$782,$A71,СВЦЭМ!$B$39:$B$782,R$47)+'СЕТ СН'!$G$11+СВЦЭМ!$D$10+'СЕТ СН'!$G$6-'СЕТ СН'!$G$23</f>
        <v>1931.3096900100002</v>
      </c>
      <c r="S71" s="36">
        <f>SUMIFS(СВЦЭМ!$D$39:$D$782,СВЦЭМ!$A$39:$A$782,$A71,СВЦЭМ!$B$39:$B$782,S$47)+'СЕТ СН'!$G$11+СВЦЭМ!$D$10+'СЕТ СН'!$G$6-'СЕТ СН'!$G$23</f>
        <v>1881.18897971</v>
      </c>
      <c r="T71" s="36">
        <f>SUMIFS(СВЦЭМ!$D$39:$D$782,СВЦЭМ!$A$39:$A$782,$A71,СВЦЭМ!$B$39:$B$782,T$47)+'СЕТ СН'!$G$11+СВЦЭМ!$D$10+'СЕТ СН'!$G$6-'СЕТ СН'!$G$23</f>
        <v>1846.3723012600001</v>
      </c>
      <c r="U71" s="36">
        <f>SUMIFS(СВЦЭМ!$D$39:$D$782,СВЦЭМ!$A$39:$A$782,$A71,СВЦЭМ!$B$39:$B$782,U$47)+'СЕТ СН'!$G$11+СВЦЭМ!$D$10+'СЕТ СН'!$G$6-'СЕТ СН'!$G$23</f>
        <v>1857.67255243</v>
      </c>
      <c r="V71" s="36">
        <f>SUMIFS(СВЦЭМ!$D$39:$D$782,СВЦЭМ!$A$39:$A$782,$A71,СВЦЭМ!$B$39:$B$782,V$47)+'СЕТ СН'!$G$11+СВЦЭМ!$D$10+'СЕТ СН'!$G$6-'СЕТ СН'!$G$23</f>
        <v>1892.18815006</v>
      </c>
      <c r="W71" s="36">
        <f>SUMIFS(СВЦЭМ!$D$39:$D$782,СВЦЭМ!$A$39:$A$782,$A71,СВЦЭМ!$B$39:$B$782,W$47)+'СЕТ СН'!$G$11+СВЦЭМ!$D$10+'СЕТ СН'!$G$6-'СЕТ СН'!$G$23</f>
        <v>1908.9244597700001</v>
      </c>
      <c r="X71" s="36">
        <f>SUMIFS(СВЦЭМ!$D$39:$D$782,СВЦЭМ!$A$39:$A$782,$A71,СВЦЭМ!$B$39:$B$782,X$47)+'СЕТ СН'!$G$11+СВЦЭМ!$D$10+'СЕТ СН'!$G$6-'СЕТ СН'!$G$23</f>
        <v>1916.8100953600001</v>
      </c>
      <c r="Y71" s="36">
        <f>SUMIFS(СВЦЭМ!$D$39:$D$782,СВЦЭМ!$A$39:$A$782,$A71,СВЦЭМ!$B$39:$B$782,Y$47)+'СЕТ СН'!$G$11+СВЦЭМ!$D$10+'СЕТ СН'!$G$6-'СЕТ СН'!$G$23</f>
        <v>2033.8417812500002</v>
      </c>
    </row>
    <row r="72" spans="1:26" ht="15.75" x14ac:dyDescent="0.2">
      <c r="A72" s="35">
        <f t="shared" si="1"/>
        <v>45255</v>
      </c>
      <c r="B72" s="36">
        <f>SUMIFS(СВЦЭМ!$D$39:$D$782,СВЦЭМ!$A$39:$A$782,$A72,СВЦЭМ!$B$39:$B$782,B$47)+'СЕТ СН'!$G$11+СВЦЭМ!$D$10+'СЕТ СН'!$G$6-'СЕТ СН'!$G$23</f>
        <v>2122.6201575900004</v>
      </c>
      <c r="C72" s="36">
        <f>SUMIFS(СВЦЭМ!$D$39:$D$782,СВЦЭМ!$A$39:$A$782,$A72,СВЦЭМ!$B$39:$B$782,C$47)+'СЕТ СН'!$G$11+СВЦЭМ!$D$10+'СЕТ СН'!$G$6-'СЕТ СН'!$G$23</f>
        <v>2091.4125144200002</v>
      </c>
      <c r="D72" s="36">
        <f>SUMIFS(СВЦЭМ!$D$39:$D$782,СВЦЭМ!$A$39:$A$782,$A72,СВЦЭМ!$B$39:$B$782,D$47)+'СЕТ СН'!$G$11+СВЦЭМ!$D$10+'СЕТ СН'!$G$6-'СЕТ СН'!$G$23</f>
        <v>2158.4891450900004</v>
      </c>
      <c r="E72" s="36">
        <f>SUMIFS(СВЦЭМ!$D$39:$D$782,СВЦЭМ!$A$39:$A$782,$A72,СВЦЭМ!$B$39:$B$782,E$47)+'СЕТ СН'!$G$11+СВЦЭМ!$D$10+'СЕТ СН'!$G$6-'СЕТ СН'!$G$23</f>
        <v>2149.7213634200002</v>
      </c>
      <c r="F72" s="36">
        <f>SUMIFS(СВЦЭМ!$D$39:$D$782,СВЦЭМ!$A$39:$A$782,$A72,СВЦЭМ!$B$39:$B$782,F$47)+'СЕТ СН'!$G$11+СВЦЭМ!$D$10+'СЕТ СН'!$G$6-'СЕТ СН'!$G$23</f>
        <v>2150.08836204</v>
      </c>
      <c r="G72" s="36">
        <f>SUMIFS(СВЦЭМ!$D$39:$D$782,СВЦЭМ!$A$39:$A$782,$A72,СВЦЭМ!$B$39:$B$782,G$47)+'СЕТ СН'!$G$11+СВЦЭМ!$D$10+'СЕТ СН'!$G$6-'СЕТ СН'!$G$23</f>
        <v>2165.9617123100002</v>
      </c>
      <c r="H72" s="36">
        <f>SUMIFS(СВЦЭМ!$D$39:$D$782,СВЦЭМ!$A$39:$A$782,$A72,СВЦЭМ!$B$39:$B$782,H$47)+'СЕТ СН'!$G$11+СВЦЭМ!$D$10+'СЕТ СН'!$G$6-'СЕТ СН'!$G$23</f>
        <v>2137.7041506</v>
      </c>
      <c r="I72" s="36">
        <f>SUMIFS(СВЦЭМ!$D$39:$D$782,СВЦЭМ!$A$39:$A$782,$A72,СВЦЭМ!$B$39:$B$782,I$47)+'СЕТ СН'!$G$11+СВЦЭМ!$D$10+'СЕТ СН'!$G$6-'СЕТ СН'!$G$23</f>
        <v>2129.8317527600002</v>
      </c>
      <c r="J72" s="36">
        <f>SUMIFS(СВЦЭМ!$D$39:$D$782,СВЦЭМ!$A$39:$A$782,$A72,СВЦЭМ!$B$39:$B$782,J$47)+'СЕТ СН'!$G$11+СВЦЭМ!$D$10+'СЕТ СН'!$G$6-'СЕТ СН'!$G$23</f>
        <v>2089.2353312700002</v>
      </c>
      <c r="K72" s="36">
        <f>SUMIFS(СВЦЭМ!$D$39:$D$782,СВЦЭМ!$A$39:$A$782,$A72,СВЦЭМ!$B$39:$B$782,K$47)+'СЕТ СН'!$G$11+СВЦЭМ!$D$10+'СЕТ СН'!$G$6-'СЕТ СН'!$G$23</f>
        <v>2058.42630667</v>
      </c>
      <c r="L72" s="36">
        <f>SUMIFS(СВЦЭМ!$D$39:$D$782,СВЦЭМ!$A$39:$A$782,$A72,СВЦЭМ!$B$39:$B$782,L$47)+'СЕТ СН'!$G$11+СВЦЭМ!$D$10+'СЕТ СН'!$G$6-'СЕТ СН'!$G$23</f>
        <v>2018.37122909</v>
      </c>
      <c r="M72" s="36">
        <f>SUMIFS(СВЦЭМ!$D$39:$D$782,СВЦЭМ!$A$39:$A$782,$A72,СВЦЭМ!$B$39:$B$782,M$47)+'СЕТ СН'!$G$11+СВЦЭМ!$D$10+'СЕТ СН'!$G$6-'СЕТ СН'!$G$23</f>
        <v>2009.5592969200002</v>
      </c>
      <c r="N72" s="36">
        <f>SUMIFS(СВЦЭМ!$D$39:$D$782,СВЦЭМ!$A$39:$A$782,$A72,СВЦЭМ!$B$39:$B$782,N$47)+'СЕТ СН'!$G$11+СВЦЭМ!$D$10+'СЕТ СН'!$G$6-'СЕТ СН'!$G$23</f>
        <v>2027.74870876</v>
      </c>
      <c r="O72" s="36">
        <f>SUMIFS(СВЦЭМ!$D$39:$D$782,СВЦЭМ!$A$39:$A$782,$A72,СВЦЭМ!$B$39:$B$782,O$47)+'СЕТ СН'!$G$11+СВЦЭМ!$D$10+'СЕТ СН'!$G$6-'СЕТ СН'!$G$23</f>
        <v>2048.9382068000004</v>
      </c>
      <c r="P72" s="36">
        <f>SUMIFS(СВЦЭМ!$D$39:$D$782,СВЦЭМ!$A$39:$A$782,$A72,СВЦЭМ!$B$39:$B$782,P$47)+'СЕТ СН'!$G$11+СВЦЭМ!$D$10+'СЕТ СН'!$G$6-'СЕТ СН'!$G$23</f>
        <v>2052.0461990900003</v>
      </c>
      <c r="Q72" s="36">
        <f>SUMIFS(СВЦЭМ!$D$39:$D$782,СВЦЭМ!$A$39:$A$782,$A72,СВЦЭМ!$B$39:$B$782,Q$47)+'СЕТ СН'!$G$11+СВЦЭМ!$D$10+'СЕТ СН'!$G$6-'СЕТ СН'!$G$23</f>
        <v>2058.22042405</v>
      </c>
      <c r="R72" s="36">
        <f>SUMIFS(СВЦЭМ!$D$39:$D$782,СВЦЭМ!$A$39:$A$782,$A72,СВЦЭМ!$B$39:$B$782,R$47)+'СЕТ СН'!$G$11+СВЦЭМ!$D$10+'СЕТ СН'!$G$6-'СЕТ СН'!$G$23</f>
        <v>2049.2407664900002</v>
      </c>
      <c r="S72" s="36">
        <f>SUMIFS(СВЦЭМ!$D$39:$D$782,СВЦЭМ!$A$39:$A$782,$A72,СВЦЭМ!$B$39:$B$782,S$47)+'СЕТ СН'!$G$11+СВЦЭМ!$D$10+'СЕТ СН'!$G$6-'СЕТ СН'!$G$23</f>
        <v>2017.4164200900002</v>
      </c>
      <c r="T72" s="36">
        <f>SUMIFS(СВЦЭМ!$D$39:$D$782,СВЦЭМ!$A$39:$A$782,$A72,СВЦЭМ!$B$39:$B$782,T$47)+'СЕТ СН'!$G$11+СВЦЭМ!$D$10+'СЕТ СН'!$G$6-'СЕТ СН'!$G$23</f>
        <v>1957.4064769200002</v>
      </c>
      <c r="U72" s="36">
        <f>SUMIFS(СВЦЭМ!$D$39:$D$782,СВЦЭМ!$A$39:$A$782,$A72,СВЦЭМ!$B$39:$B$782,U$47)+'СЕТ СН'!$G$11+СВЦЭМ!$D$10+'СЕТ СН'!$G$6-'СЕТ СН'!$G$23</f>
        <v>1975.6254683200002</v>
      </c>
      <c r="V72" s="36">
        <f>SUMIFS(СВЦЭМ!$D$39:$D$782,СВЦЭМ!$A$39:$A$782,$A72,СВЦЭМ!$B$39:$B$782,V$47)+'СЕТ СН'!$G$11+СВЦЭМ!$D$10+'СЕТ СН'!$G$6-'СЕТ СН'!$G$23</f>
        <v>2005.8020676200001</v>
      </c>
      <c r="W72" s="36">
        <f>SUMIFS(СВЦЭМ!$D$39:$D$782,СВЦЭМ!$A$39:$A$782,$A72,СВЦЭМ!$B$39:$B$782,W$47)+'СЕТ СН'!$G$11+СВЦЭМ!$D$10+'СЕТ СН'!$G$6-'СЕТ СН'!$G$23</f>
        <v>2021.56703027</v>
      </c>
      <c r="X72" s="36">
        <f>SUMIFS(СВЦЭМ!$D$39:$D$782,СВЦЭМ!$A$39:$A$782,$A72,СВЦЭМ!$B$39:$B$782,X$47)+'СЕТ СН'!$G$11+СВЦЭМ!$D$10+'СЕТ СН'!$G$6-'СЕТ СН'!$G$23</f>
        <v>2037.6245372600001</v>
      </c>
      <c r="Y72" s="36">
        <f>SUMIFS(СВЦЭМ!$D$39:$D$782,СВЦЭМ!$A$39:$A$782,$A72,СВЦЭМ!$B$39:$B$782,Y$47)+'СЕТ СН'!$G$11+СВЦЭМ!$D$10+'СЕТ СН'!$G$6-'СЕТ СН'!$G$23</f>
        <v>2062.9557110200003</v>
      </c>
    </row>
    <row r="73" spans="1:26" ht="15.75" x14ac:dyDescent="0.2">
      <c r="A73" s="35">
        <f t="shared" si="1"/>
        <v>45256</v>
      </c>
      <c r="B73" s="36">
        <f>SUMIFS(СВЦЭМ!$D$39:$D$782,СВЦЭМ!$A$39:$A$782,$A73,СВЦЭМ!$B$39:$B$782,B$47)+'СЕТ СН'!$G$11+СВЦЭМ!$D$10+'СЕТ СН'!$G$6-'СЕТ СН'!$G$23</f>
        <v>2136.34516282</v>
      </c>
      <c r="C73" s="36">
        <f>SUMIFS(СВЦЭМ!$D$39:$D$782,СВЦЭМ!$A$39:$A$782,$A73,СВЦЭМ!$B$39:$B$782,C$47)+'СЕТ СН'!$G$11+СВЦЭМ!$D$10+'СЕТ СН'!$G$6-'СЕТ СН'!$G$23</f>
        <v>2116.6377347400003</v>
      </c>
      <c r="D73" s="36">
        <f>SUMIFS(СВЦЭМ!$D$39:$D$782,СВЦЭМ!$A$39:$A$782,$A73,СВЦЭМ!$B$39:$B$782,D$47)+'СЕТ СН'!$G$11+СВЦЭМ!$D$10+'СЕТ СН'!$G$6-'СЕТ СН'!$G$23</f>
        <v>2122.5678886400001</v>
      </c>
      <c r="E73" s="36">
        <f>SUMIFS(СВЦЭМ!$D$39:$D$782,СВЦЭМ!$A$39:$A$782,$A73,СВЦЭМ!$B$39:$B$782,E$47)+'СЕТ СН'!$G$11+СВЦЭМ!$D$10+'СЕТ СН'!$G$6-'СЕТ СН'!$G$23</f>
        <v>2138.5490099600001</v>
      </c>
      <c r="F73" s="36">
        <f>SUMIFS(СВЦЭМ!$D$39:$D$782,СВЦЭМ!$A$39:$A$782,$A73,СВЦЭМ!$B$39:$B$782,F$47)+'СЕТ СН'!$G$11+СВЦЭМ!$D$10+'СЕТ СН'!$G$6-'СЕТ СН'!$G$23</f>
        <v>2136.4370009000004</v>
      </c>
      <c r="G73" s="36">
        <f>SUMIFS(СВЦЭМ!$D$39:$D$782,СВЦЭМ!$A$39:$A$782,$A73,СВЦЭМ!$B$39:$B$782,G$47)+'СЕТ СН'!$G$11+СВЦЭМ!$D$10+'СЕТ СН'!$G$6-'СЕТ СН'!$G$23</f>
        <v>2121.2706386199998</v>
      </c>
      <c r="H73" s="36">
        <f>SUMIFS(СВЦЭМ!$D$39:$D$782,СВЦЭМ!$A$39:$A$782,$A73,СВЦЭМ!$B$39:$B$782,H$47)+'СЕТ СН'!$G$11+СВЦЭМ!$D$10+'СЕТ СН'!$G$6-'СЕТ СН'!$G$23</f>
        <v>2103.3345849000002</v>
      </c>
      <c r="I73" s="36">
        <f>SUMIFS(СВЦЭМ!$D$39:$D$782,СВЦЭМ!$A$39:$A$782,$A73,СВЦЭМ!$B$39:$B$782,I$47)+'СЕТ СН'!$G$11+СВЦЭМ!$D$10+'СЕТ СН'!$G$6-'СЕТ СН'!$G$23</f>
        <v>2087.45258491</v>
      </c>
      <c r="J73" s="36">
        <f>SUMIFS(СВЦЭМ!$D$39:$D$782,СВЦЭМ!$A$39:$A$782,$A73,СВЦЭМ!$B$39:$B$782,J$47)+'СЕТ СН'!$G$11+СВЦЭМ!$D$10+'СЕТ СН'!$G$6-'СЕТ СН'!$G$23</f>
        <v>2070.9651107899999</v>
      </c>
      <c r="K73" s="36">
        <f>SUMIFS(СВЦЭМ!$D$39:$D$782,СВЦЭМ!$A$39:$A$782,$A73,СВЦЭМ!$B$39:$B$782,K$47)+'СЕТ СН'!$G$11+СВЦЭМ!$D$10+'СЕТ СН'!$G$6-'СЕТ СН'!$G$23</f>
        <v>2004.2170518100002</v>
      </c>
      <c r="L73" s="36">
        <f>SUMIFS(СВЦЭМ!$D$39:$D$782,СВЦЭМ!$A$39:$A$782,$A73,СВЦЭМ!$B$39:$B$782,L$47)+'СЕТ СН'!$G$11+СВЦЭМ!$D$10+'СЕТ СН'!$G$6-'СЕТ СН'!$G$23</f>
        <v>1975.3015512300001</v>
      </c>
      <c r="M73" s="36">
        <f>SUMIFS(СВЦЭМ!$D$39:$D$782,СВЦЭМ!$A$39:$A$782,$A73,СВЦЭМ!$B$39:$B$782,M$47)+'СЕТ СН'!$G$11+СВЦЭМ!$D$10+'СЕТ СН'!$G$6-'СЕТ СН'!$G$23</f>
        <v>1969.48607674</v>
      </c>
      <c r="N73" s="36">
        <f>SUMIFS(СВЦЭМ!$D$39:$D$782,СВЦЭМ!$A$39:$A$782,$A73,СВЦЭМ!$B$39:$B$782,N$47)+'СЕТ СН'!$G$11+СВЦЭМ!$D$10+'СЕТ СН'!$G$6-'СЕТ СН'!$G$23</f>
        <v>1973.3860316400001</v>
      </c>
      <c r="O73" s="36">
        <f>SUMIFS(СВЦЭМ!$D$39:$D$782,СВЦЭМ!$A$39:$A$782,$A73,СВЦЭМ!$B$39:$B$782,O$47)+'СЕТ СН'!$G$11+СВЦЭМ!$D$10+'СЕТ СН'!$G$6-'СЕТ СН'!$G$23</f>
        <v>2006.6570162500002</v>
      </c>
      <c r="P73" s="36">
        <f>SUMIFS(СВЦЭМ!$D$39:$D$782,СВЦЭМ!$A$39:$A$782,$A73,СВЦЭМ!$B$39:$B$782,P$47)+'СЕТ СН'!$G$11+СВЦЭМ!$D$10+'СЕТ СН'!$G$6-'СЕТ СН'!$G$23</f>
        <v>2015.0325089</v>
      </c>
      <c r="Q73" s="36">
        <f>SUMIFS(СВЦЭМ!$D$39:$D$782,СВЦЭМ!$A$39:$A$782,$A73,СВЦЭМ!$B$39:$B$782,Q$47)+'СЕТ СН'!$G$11+СВЦЭМ!$D$10+'СЕТ СН'!$G$6-'СЕТ СН'!$G$23</f>
        <v>2015.5885172300002</v>
      </c>
      <c r="R73" s="36">
        <f>SUMIFS(СВЦЭМ!$D$39:$D$782,СВЦЭМ!$A$39:$A$782,$A73,СВЦЭМ!$B$39:$B$782,R$47)+'СЕТ СН'!$G$11+СВЦЭМ!$D$10+'СЕТ СН'!$G$6-'СЕТ СН'!$G$23</f>
        <v>2016.9313104800001</v>
      </c>
      <c r="S73" s="36">
        <f>SUMIFS(СВЦЭМ!$D$39:$D$782,СВЦЭМ!$A$39:$A$782,$A73,СВЦЭМ!$B$39:$B$782,S$47)+'СЕТ СН'!$G$11+СВЦЭМ!$D$10+'СЕТ СН'!$G$6-'СЕТ СН'!$G$23</f>
        <v>1947.6485319400001</v>
      </c>
      <c r="T73" s="36">
        <f>SUMIFS(СВЦЭМ!$D$39:$D$782,СВЦЭМ!$A$39:$A$782,$A73,СВЦЭМ!$B$39:$B$782,T$47)+'СЕТ СН'!$G$11+СВЦЭМ!$D$10+'СЕТ СН'!$G$6-'СЕТ СН'!$G$23</f>
        <v>1892.0160931600001</v>
      </c>
      <c r="U73" s="36">
        <f>SUMIFS(СВЦЭМ!$D$39:$D$782,СВЦЭМ!$A$39:$A$782,$A73,СВЦЭМ!$B$39:$B$782,U$47)+'СЕТ СН'!$G$11+СВЦЭМ!$D$10+'СЕТ СН'!$G$6-'СЕТ СН'!$G$23</f>
        <v>1916.6537831600001</v>
      </c>
      <c r="V73" s="36">
        <f>SUMIFS(СВЦЭМ!$D$39:$D$782,СВЦЭМ!$A$39:$A$782,$A73,СВЦЭМ!$B$39:$B$782,V$47)+'СЕТ СН'!$G$11+СВЦЭМ!$D$10+'СЕТ СН'!$G$6-'СЕТ СН'!$G$23</f>
        <v>1946.0266655600001</v>
      </c>
      <c r="W73" s="36">
        <f>SUMIFS(СВЦЭМ!$D$39:$D$782,СВЦЭМ!$A$39:$A$782,$A73,СВЦЭМ!$B$39:$B$782,W$47)+'СЕТ СН'!$G$11+СВЦЭМ!$D$10+'СЕТ СН'!$G$6-'СЕТ СН'!$G$23</f>
        <v>1963.2478487300002</v>
      </c>
      <c r="X73" s="36">
        <f>SUMIFS(СВЦЭМ!$D$39:$D$782,СВЦЭМ!$A$39:$A$782,$A73,СВЦЭМ!$B$39:$B$782,X$47)+'СЕТ СН'!$G$11+СВЦЭМ!$D$10+'СЕТ СН'!$G$6-'СЕТ СН'!$G$23</f>
        <v>1977.4599414200002</v>
      </c>
      <c r="Y73" s="36">
        <f>SUMIFS(СВЦЭМ!$D$39:$D$782,СВЦЭМ!$A$39:$A$782,$A73,СВЦЭМ!$B$39:$B$782,Y$47)+'СЕТ СН'!$G$11+СВЦЭМ!$D$10+'СЕТ СН'!$G$6-'СЕТ СН'!$G$23</f>
        <v>2013.9360129000002</v>
      </c>
    </row>
    <row r="74" spans="1:26" ht="15.75" x14ac:dyDescent="0.2">
      <c r="A74" s="35">
        <f t="shared" si="1"/>
        <v>45257</v>
      </c>
      <c r="B74" s="36">
        <f>SUMIFS(СВЦЭМ!$D$39:$D$782,СВЦЭМ!$A$39:$A$782,$A74,СВЦЭМ!$B$39:$B$782,B$47)+'СЕТ СН'!$G$11+СВЦЭМ!$D$10+'СЕТ СН'!$G$6-'СЕТ СН'!$G$23</f>
        <v>2106.57127494</v>
      </c>
      <c r="C74" s="36">
        <f>SUMIFS(СВЦЭМ!$D$39:$D$782,СВЦЭМ!$A$39:$A$782,$A74,СВЦЭМ!$B$39:$B$782,C$47)+'СЕТ СН'!$G$11+СВЦЭМ!$D$10+'СЕТ СН'!$G$6-'СЕТ СН'!$G$23</f>
        <v>2156.7093046500004</v>
      </c>
      <c r="D74" s="36">
        <f>SUMIFS(СВЦЭМ!$D$39:$D$782,СВЦЭМ!$A$39:$A$782,$A74,СВЦЭМ!$B$39:$B$782,D$47)+'СЕТ СН'!$G$11+СВЦЭМ!$D$10+'СЕТ СН'!$G$6-'СЕТ СН'!$G$23</f>
        <v>2158.4141835700002</v>
      </c>
      <c r="E74" s="36">
        <f>SUMIFS(СВЦЭМ!$D$39:$D$782,СВЦЭМ!$A$39:$A$782,$A74,СВЦЭМ!$B$39:$B$782,E$47)+'СЕТ СН'!$G$11+СВЦЭМ!$D$10+'СЕТ СН'!$G$6-'СЕТ СН'!$G$23</f>
        <v>2161.25081159</v>
      </c>
      <c r="F74" s="36">
        <f>SUMIFS(СВЦЭМ!$D$39:$D$782,СВЦЭМ!$A$39:$A$782,$A74,СВЦЭМ!$B$39:$B$782,F$47)+'СЕТ СН'!$G$11+СВЦЭМ!$D$10+'СЕТ СН'!$G$6-'СЕТ СН'!$G$23</f>
        <v>2173.0625057100001</v>
      </c>
      <c r="G74" s="36">
        <f>SUMIFS(СВЦЭМ!$D$39:$D$782,СВЦЭМ!$A$39:$A$782,$A74,СВЦЭМ!$B$39:$B$782,G$47)+'СЕТ СН'!$G$11+СВЦЭМ!$D$10+'СЕТ СН'!$G$6-'СЕТ СН'!$G$23</f>
        <v>2167.2321619900003</v>
      </c>
      <c r="H74" s="36">
        <f>SUMIFS(СВЦЭМ!$D$39:$D$782,СВЦЭМ!$A$39:$A$782,$A74,СВЦЭМ!$B$39:$B$782,H$47)+'СЕТ СН'!$G$11+СВЦЭМ!$D$10+'СЕТ СН'!$G$6-'СЕТ СН'!$G$23</f>
        <v>2117.3086816900004</v>
      </c>
      <c r="I74" s="36">
        <f>SUMIFS(СВЦЭМ!$D$39:$D$782,СВЦЭМ!$A$39:$A$782,$A74,СВЦЭМ!$B$39:$B$782,I$47)+'СЕТ СН'!$G$11+СВЦЭМ!$D$10+'СЕТ СН'!$G$6-'СЕТ СН'!$G$23</f>
        <v>2042.4977328500001</v>
      </c>
      <c r="J74" s="36">
        <f>SUMIFS(СВЦЭМ!$D$39:$D$782,СВЦЭМ!$A$39:$A$782,$A74,СВЦЭМ!$B$39:$B$782,J$47)+'СЕТ СН'!$G$11+СВЦЭМ!$D$10+'СЕТ СН'!$G$6-'СЕТ СН'!$G$23</f>
        <v>2000.5777609700001</v>
      </c>
      <c r="K74" s="36">
        <f>SUMIFS(СВЦЭМ!$D$39:$D$782,СВЦЭМ!$A$39:$A$782,$A74,СВЦЭМ!$B$39:$B$782,K$47)+'СЕТ СН'!$G$11+СВЦЭМ!$D$10+'СЕТ СН'!$G$6-'СЕТ СН'!$G$23</f>
        <v>1987.8800529600001</v>
      </c>
      <c r="L74" s="36">
        <f>SUMIFS(СВЦЭМ!$D$39:$D$782,СВЦЭМ!$A$39:$A$782,$A74,СВЦЭМ!$B$39:$B$782,L$47)+'СЕТ СН'!$G$11+СВЦЭМ!$D$10+'СЕТ СН'!$G$6-'СЕТ СН'!$G$23</f>
        <v>1965.7110105400002</v>
      </c>
      <c r="M74" s="36">
        <f>SUMIFS(СВЦЭМ!$D$39:$D$782,СВЦЭМ!$A$39:$A$782,$A74,СВЦЭМ!$B$39:$B$782,M$47)+'СЕТ СН'!$G$11+СВЦЭМ!$D$10+'СЕТ СН'!$G$6-'СЕТ СН'!$G$23</f>
        <v>1980.9850493800002</v>
      </c>
      <c r="N74" s="36">
        <f>SUMIFS(СВЦЭМ!$D$39:$D$782,СВЦЭМ!$A$39:$A$782,$A74,СВЦЭМ!$B$39:$B$782,N$47)+'СЕТ СН'!$G$11+СВЦЭМ!$D$10+'СЕТ СН'!$G$6-'СЕТ СН'!$G$23</f>
        <v>1985.6277008100001</v>
      </c>
      <c r="O74" s="36">
        <f>SUMIFS(СВЦЭМ!$D$39:$D$782,СВЦЭМ!$A$39:$A$782,$A74,СВЦЭМ!$B$39:$B$782,O$47)+'СЕТ СН'!$G$11+СВЦЭМ!$D$10+'СЕТ СН'!$G$6-'СЕТ СН'!$G$23</f>
        <v>1992.91802914</v>
      </c>
      <c r="P74" s="36">
        <f>SUMIFS(СВЦЭМ!$D$39:$D$782,СВЦЭМ!$A$39:$A$782,$A74,СВЦЭМ!$B$39:$B$782,P$47)+'СЕТ СН'!$G$11+СВЦЭМ!$D$10+'СЕТ СН'!$G$6-'СЕТ СН'!$G$23</f>
        <v>2000.4461570000001</v>
      </c>
      <c r="Q74" s="36">
        <f>SUMIFS(СВЦЭМ!$D$39:$D$782,СВЦЭМ!$A$39:$A$782,$A74,СВЦЭМ!$B$39:$B$782,Q$47)+'СЕТ СН'!$G$11+СВЦЭМ!$D$10+'СЕТ СН'!$G$6-'СЕТ СН'!$G$23</f>
        <v>2009.5742384100001</v>
      </c>
      <c r="R74" s="36">
        <f>SUMIFS(СВЦЭМ!$D$39:$D$782,СВЦЭМ!$A$39:$A$782,$A74,СВЦЭМ!$B$39:$B$782,R$47)+'СЕТ СН'!$G$11+СВЦЭМ!$D$10+'СЕТ СН'!$G$6-'СЕТ СН'!$G$23</f>
        <v>1995.9534491400002</v>
      </c>
      <c r="S74" s="36">
        <f>SUMIFS(СВЦЭМ!$D$39:$D$782,СВЦЭМ!$A$39:$A$782,$A74,СВЦЭМ!$B$39:$B$782,S$47)+'СЕТ СН'!$G$11+СВЦЭМ!$D$10+'СЕТ СН'!$G$6-'СЕТ СН'!$G$23</f>
        <v>1965.2855760700002</v>
      </c>
      <c r="T74" s="36">
        <f>SUMIFS(СВЦЭМ!$D$39:$D$782,СВЦЭМ!$A$39:$A$782,$A74,СВЦЭМ!$B$39:$B$782,T$47)+'СЕТ СН'!$G$11+СВЦЭМ!$D$10+'СЕТ СН'!$G$6-'СЕТ СН'!$G$23</f>
        <v>1909.06784554</v>
      </c>
      <c r="U74" s="36">
        <f>SUMIFS(СВЦЭМ!$D$39:$D$782,СВЦЭМ!$A$39:$A$782,$A74,СВЦЭМ!$B$39:$B$782,U$47)+'СЕТ СН'!$G$11+СВЦЭМ!$D$10+'СЕТ СН'!$G$6-'СЕТ СН'!$G$23</f>
        <v>1917.6273884000002</v>
      </c>
      <c r="V74" s="36">
        <f>SUMIFS(СВЦЭМ!$D$39:$D$782,СВЦЭМ!$A$39:$A$782,$A74,СВЦЭМ!$B$39:$B$782,V$47)+'СЕТ СН'!$G$11+СВЦЭМ!$D$10+'СЕТ СН'!$G$6-'СЕТ СН'!$G$23</f>
        <v>1931.4429838600001</v>
      </c>
      <c r="W74" s="36">
        <f>SUMIFS(СВЦЭМ!$D$39:$D$782,СВЦЭМ!$A$39:$A$782,$A74,СВЦЭМ!$B$39:$B$782,W$47)+'СЕТ СН'!$G$11+СВЦЭМ!$D$10+'СЕТ СН'!$G$6-'СЕТ СН'!$G$23</f>
        <v>1944.1677883100001</v>
      </c>
      <c r="X74" s="36">
        <f>SUMIFS(СВЦЭМ!$D$39:$D$782,СВЦЭМ!$A$39:$A$782,$A74,СВЦЭМ!$B$39:$B$782,X$47)+'СЕТ СН'!$G$11+СВЦЭМ!$D$10+'СЕТ СН'!$G$6-'СЕТ СН'!$G$23</f>
        <v>1980.4092690900002</v>
      </c>
      <c r="Y74" s="36">
        <f>SUMIFS(СВЦЭМ!$D$39:$D$782,СВЦЭМ!$A$39:$A$782,$A74,СВЦЭМ!$B$39:$B$782,Y$47)+'СЕТ СН'!$G$11+СВЦЭМ!$D$10+'СЕТ СН'!$G$6-'СЕТ СН'!$G$23</f>
        <v>1999.5987526800002</v>
      </c>
    </row>
    <row r="75" spans="1:26" ht="15.75" x14ac:dyDescent="0.2">
      <c r="A75" s="35">
        <f t="shared" si="1"/>
        <v>45258</v>
      </c>
      <c r="B75" s="36">
        <f>SUMIFS(СВЦЭМ!$D$39:$D$782,СВЦЭМ!$A$39:$A$782,$A75,СВЦЭМ!$B$39:$B$782,B$47)+'СЕТ СН'!$G$11+СВЦЭМ!$D$10+'СЕТ СН'!$G$6-'СЕТ СН'!$G$23</f>
        <v>1931.90593233</v>
      </c>
      <c r="C75" s="36">
        <f>SUMIFS(СВЦЭМ!$D$39:$D$782,СВЦЭМ!$A$39:$A$782,$A75,СВЦЭМ!$B$39:$B$782,C$47)+'СЕТ СН'!$G$11+СВЦЭМ!$D$10+'СЕТ СН'!$G$6-'СЕТ СН'!$G$23</f>
        <v>1984.02288918</v>
      </c>
      <c r="D75" s="36">
        <f>SUMIFS(СВЦЭМ!$D$39:$D$782,СВЦЭМ!$A$39:$A$782,$A75,СВЦЭМ!$B$39:$B$782,D$47)+'СЕТ СН'!$G$11+СВЦЭМ!$D$10+'СЕТ СН'!$G$6-'СЕТ СН'!$G$23</f>
        <v>2033.3668514800002</v>
      </c>
      <c r="E75" s="36">
        <f>SUMIFS(СВЦЭМ!$D$39:$D$782,СВЦЭМ!$A$39:$A$782,$A75,СВЦЭМ!$B$39:$B$782,E$47)+'СЕТ СН'!$G$11+СВЦЭМ!$D$10+'СЕТ СН'!$G$6-'СЕТ СН'!$G$23</f>
        <v>2022.4824605200001</v>
      </c>
      <c r="F75" s="36">
        <f>SUMIFS(СВЦЭМ!$D$39:$D$782,СВЦЭМ!$A$39:$A$782,$A75,СВЦЭМ!$B$39:$B$782,F$47)+'СЕТ СН'!$G$11+СВЦЭМ!$D$10+'СЕТ СН'!$G$6-'СЕТ СН'!$G$23</f>
        <v>2028.2062031500002</v>
      </c>
      <c r="G75" s="36">
        <f>SUMIFS(СВЦЭМ!$D$39:$D$782,СВЦЭМ!$A$39:$A$782,$A75,СВЦЭМ!$B$39:$B$782,G$47)+'СЕТ СН'!$G$11+СВЦЭМ!$D$10+'СЕТ СН'!$G$6-'СЕТ СН'!$G$23</f>
        <v>2028.78528837</v>
      </c>
      <c r="H75" s="36">
        <f>SUMIFS(СВЦЭМ!$D$39:$D$782,СВЦЭМ!$A$39:$A$782,$A75,СВЦЭМ!$B$39:$B$782,H$47)+'СЕТ СН'!$G$11+СВЦЭМ!$D$10+'СЕТ СН'!$G$6-'СЕТ СН'!$G$23</f>
        <v>1963.4681192300002</v>
      </c>
      <c r="I75" s="36">
        <f>SUMIFS(СВЦЭМ!$D$39:$D$782,СВЦЭМ!$A$39:$A$782,$A75,СВЦЭМ!$B$39:$B$782,I$47)+'СЕТ СН'!$G$11+СВЦЭМ!$D$10+'СЕТ СН'!$G$6-'СЕТ СН'!$G$23</f>
        <v>1918.1953781700001</v>
      </c>
      <c r="J75" s="36">
        <f>SUMIFS(СВЦЭМ!$D$39:$D$782,СВЦЭМ!$A$39:$A$782,$A75,СВЦЭМ!$B$39:$B$782,J$47)+'СЕТ СН'!$G$11+СВЦЭМ!$D$10+'СЕТ СН'!$G$6-'СЕТ СН'!$G$23</f>
        <v>1872.8762208500002</v>
      </c>
      <c r="K75" s="36">
        <f>SUMIFS(СВЦЭМ!$D$39:$D$782,СВЦЭМ!$A$39:$A$782,$A75,СВЦЭМ!$B$39:$B$782,K$47)+'СЕТ СН'!$G$11+СВЦЭМ!$D$10+'СЕТ СН'!$G$6-'СЕТ СН'!$G$23</f>
        <v>1861.2135725100002</v>
      </c>
      <c r="L75" s="36">
        <f>SUMIFS(СВЦЭМ!$D$39:$D$782,СВЦЭМ!$A$39:$A$782,$A75,СВЦЭМ!$B$39:$B$782,L$47)+'СЕТ СН'!$G$11+СВЦЭМ!$D$10+'СЕТ СН'!$G$6-'СЕТ СН'!$G$23</f>
        <v>1846.55237031</v>
      </c>
      <c r="M75" s="36">
        <f>SUMIFS(СВЦЭМ!$D$39:$D$782,СВЦЭМ!$A$39:$A$782,$A75,СВЦЭМ!$B$39:$B$782,M$47)+'СЕТ СН'!$G$11+СВЦЭМ!$D$10+'СЕТ СН'!$G$6-'СЕТ СН'!$G$23</f>
        <v>1859.7899877900002</v>
      </c>
      <c r="N75" s="36">
        <f>SUMIFS(СВЦЭМ!$D$39:$D$782,СВЦЭМ!$A$39:$A$782,$A75,СВЦЭМ!$B$39:$B$782,N$47)+'СЕТ СН'!$G$11+СВЦЭМ!$D$10+'СЕТ СН'!$G$6-'СЕТ СН'!$G$23</f>
        <v>1856.5970915700002</v>
      </c>
      <c r="O75" s="36">
        <f>SUMIFS(СВЦЭМ!$D$39:$D$782,СВЦЭМ!$A$39:$A$782,$A75,СВЦЭМ!$B$39:$B$782,O$47)+'СЕТ СН'!$G$11+СВЦЭМ!$D$10+'СЕТ СН'!$G$6-'СЕТ СН'!$G$23</f>
        <v>1869.85644284</v>
      </c>
      <c r="P75" s="36">
        <f>SUMIFS(СВЦЭМ!$D$39:$D$782,СВЦЭМ!$A$39:$A$782,$A75,СВЦЭМ!$B$39:$B$782,P$47)+'СЕТ СН'!$G$11+СВЦЭМ!$D$10+'СЕТ СН'!$G$6-'СЕТ СН'!$G$23</f>
        <v>1879.0609417100002</v>
      </c>
      <c r="Q75" s="36">
        <f>SUMIFS(СВЦЭМ!$D$39:$D$782,СВЦЭМ!$A$39:$A$782,$A75,СВЦЭМ!$B$39:$B$782,Q$47)+'СЕТ СН'!$G$11+СВЦЭМ!$D$10+'СЕТ СН'!$G$6-'СЕТ СН'!$G$23</f>
        <v>1885.8187357500001</v>
      </c>
      <c r="R75" s="36">
        <f>SUMIFS(СВЦЭМ!$D$39:$D$782,СВЦЭМ!$A$39:$A$782,$A75,СВЦЭМ!$B$39:$B$782,R$47)+'СЕТ СН'!$G$11+СВЦЭМ!$D$10+'СЕТ СН'!$G$6-'СЕТ СН'!$G$23</f>
        <v>1880.3114918200001</v>
      </c>
      <c r="S75" s="36">
        <f>SUMIFS(СВЦЭМ!$D$39:$D$782,СВЦЭМ!$A$39:$A$782,$A75,СВЦЭМ!$B$39:$B$782,S$47)+'СЕТ СН'!$G$11+СВЦЭМ!$D$10+'СЕТ СН'!$G$6-'СЕТ СН'!$G$23</f>
        <v>1843.0179014400001</v>
      </c>
      <c r="T75" s="36">
        <f>SUMIFS(СВЦЭМ!$D$39:$D$782,СВЦЭМ!$A$39:$A$782,$A75,СВЦЭМ!$B$39:$B$782,T$47)+'СЕТ СН'!$G$11+СВЦЭМ!$D$10+'СЕТ СН'!$G$6-'СЕТ СН'!$G$23</f>
        <v>1804.18475102</v>
      </c>
      <c r="U75" s="36">
        <f>SUMIFS(СВЦЭМ!$D$39:$D$782,СВЦЭМ!$A$39:$A$782,$A75,СВЦЭМ!$B$39:$B$782,U$47)+'СЕТ СН'!$G$11+СВЦЭМ!$D$10+'СЕТ СН'!$G$6-'СЕТ СН'!$G$23</f>
        <v>1825.2688591200001</v>
      </c>
      <c r="V75" s="36">
        <f>SUMIFS(СВЦЭМ!$D$39:$D$782,СВЦЭМ!$A$39:$A$782,$A75,СВЦЭМ!$B$39:$B$782,V$47)+'СЕТ СН'!$G$11+СВЦЭМ!$D$10+'СЕТ СН'!$G$6-'СЕТ СН'!$G$23</f>
        <v>1847.1047176700001</v>
      </c>
      <c r="W75" s="36">
        <f>SUMIFS(СВЦЭМ!$D$39:$D$782,СВЦЭМ!$A$39:$A$782,$A75,СВЦЭМ!$B$39:$B$782,W$47)+'СЕТ СН'!$G$11+СВЦЭМ!$D$10+'СЕТ СН'!$G$6-'СЕТ СН'!$G$23</f>
        <v>1866.0098251400002</v>
      </c>
      <c r="X75" s="36">
        <f>SUMIFS(СВЦЭМ!$D$39:$D$782,СВЦЭМ!$A$39:$A$782,$A75,СВЦЭМ!$B$39:$B$782,X$47)+'СЕТ СН'!$G$11+СВЦЭМ!$D$10+'СЕТ СН'!$G$6-'СЕТ СН'!$G$23</f>
        <v>1876.6524446200001</v>
      </c>
      <c r="Y75" s="36">
        <f>SUMIFS(СВЦЭМ!$D$39:$D$782,СВЦЭМ!$A$39:$A$782,$A75,СВЦЭМ!$B$39:$B$782,Y$47)+'СЕТ СН'!$G$11+СВЦЭМ!$D$10+'СЕТ СН'!$G$6-'СЕТ СН'!$G$23</f>
        <v>1889.7040434700002</v>
      </c>
    </row>
    <row r="76" spans="1:26" ht="15.75" x14ac:dyDescent="0.2">
      <c r="A76" s="35">
        <f t="shared" si="1"/>
        <v>45259</v>
      </c>
      <c r="B76" s="36">
        <f>SUMIFS(СВЦЭМ!$D$39:$D$782,СВЦЭМ!$A$39:$A$782,$A76,СВЦЭМ!$B$39:$B$782,B$47)+'СЕТ СН'!$G$11+СВЦЭМ!$D$10+'СЕТ СН'!$G$6-'СЕТ СН'!$G$23</f>
        <v>1869.7175937000002</v>
      </c>
      <c r="C76" s="36">
        <f>SUMIFS(СВЦЭМ!$D$39:$D$782,СВЦЭМ!$A$39:$A$782,$A76,СВЦЭМ!$B$39:$B$782,C$47)+'СЕТ СН'!$G$11+СВЦЭМ!$D$10+'СЕТ СН'!$G$6-'СЕТ СН'!$G$23</f>
        <v>1947.9714545300001</v>
      </c>
      <c r="D76" s="36">
        <f>SUMIFS(СВЦЭМ!$D$39:$D$782,СВЦЭМ!$A$39:$A$782,$A76,СВЦЭМ!$B$39:$B$782,D$47)+'СЕТ СН'!$G$11+СВЦЭМ!$D$10+'СЕТ СН'!$G$6-'СЕТ СН'!$G$23</f>
        <v>2004.5207485400001</v>
      </c>
      <c r="E76" s="36">
        <f>SUMIFS(СВЦЭМ!$D$39:$D$782,СВЦЭМ!$A$39:$A$782,$A76,СВЦЭМ!$B$39:$B$782,E$47)+'СЕТ СН'!$G$11+СВЦЭМ!$D$10+'СЕТ СН'!$G$6-'СЕТ СН'!$G$23</f>
        <v>2011.38781096</v>
      </c>
      <c r="F76" s="36">
        <f>SUMIFS(СВЦЭМ!$D$39:$D$782,СВЦЭМ!$A$39:$A$782,$A76,СВЦЭМ!$B$39:$B$782,F$47)+'СЕТ СН'!$G$11+СВЦЭМ!$D$10+'СЕТ СН'!$G$6-'СЕТ СН'!$G$23</f>
        <v>2009.1466796000002</v>
      </c>
      <c r="G76" s="36">
        <f>SUMIFS(СВЦЭМ!$D$39:$D$782,СВЦЭМ!$A$39:$A$782,$A76,СВЦЭМ!$B$39:$B$782,G$47)+'СЕТ СН'!$G$11+СВЦЭМ!$D$10+'СЕТ СН'!$G$6-'СЕТ СН'!$G$23</f>
        <v>1993.0143149700002</v>
      </c>
      <c r="H76" s="36">
        <f>SUMIFS(СВЦЭМ!$D$39:$D$782,СВЦЭМ!$A$39:$A$782,$A76,СВЦЭМ!$B$39:$B$782,H$47)+'СЕТ СН'!$G$11+СВЦЭМ!$D$10+'СЕТ СН'!$G$6-'СЕТ СН'!$G$23</f>
        <v>1962.9796093100001</v>
      </c>
      <c r="I76" s="36">
        <f>SUMIFS(СВЦЭМ!$D$39:$D$782,СВЦЭМ!$A$39:$A$782,$A76,СВЦЭМ!$B$39:$B$782,I$47)+'СЕТ СН'!$G$11+СВЦЭМ!$D$10+'СЕТ СН'!$G$6-'СЕТ СН'!$G$23</f>
        <v>1910.57093519</v>
      </c>
      <c r="J76" s="36">
        <f>SUMIFS(СВЦЭМ!$D$39:$D$782,СВЦЭМ!$A$39:$A$782,$A76,СВЦЭМ!$B$39:$B$782,J$47)+'СЕТ СН'!$G$11+СВЦЭМ!$D$10+'СЕТ СН'!$G$6-'СЕТ СН'!$G$23</f>
        <v>1881.59730661</v>
      </c>
      <c r="K76" s="36">
        <f>SUMIFS(СВЦЭМ!$D$39:$D$782,СВЦЭМ!$A$39:$A$782,$A76,СВЦЭМ!$B$39:$B$782,K$47)+'СЕТ СН'!$G$11+СВЦЭМ!$D$10+'СЕТ СН'!$G$6-'СЕТ СН'!$G$23</f>
        <v>1855.6829538000002</v>
      </c>
      <c r="L76" s="36">
        <f>SUMIFS(СВЦЭМ!$D$39:$D$782,СВЦЭМ!$A$39:$A$782,$A76,СВЦЭМ!$B$39:$B$782,L$47)+'СЕТ СН'!$G$11+СВЦЭМ!$D$10+'СЕТ СН'!$G$6-'СЕТ СН'!$G$23</f>
        <v>1849.2420889100001</v>
      </c>
      <c r="M76" s="36">
        <f>SUMIFS(СВЦЭМ!$D$39:$D$782,СВЦЭМ!$A$39:$A$782,$A76,СВЦЭМ!$B$39:$B$782,M$47)+'СЕТ СН'!$G$11+СВЦЭМ!$D$10+'СЕТ СН'!$G$6-'СЕТ СН'!$G$23</f>
        <v>1851.6670049400002</v>
      </c>
      <c r="N76" s="36">
        <f>SUMIFS(СВЦЭМ!$D$39:$D$782,СВЦЭМ!$A$39:$A$782,$A76,СВЦЭМ!$B$39:$B$782,N$47)+'СЕТ СН'!$G$11+СВЦЭМ!$D$10+'СЕТ СН'!$G$6-'СЕТ СН'!$G$23</f>
        <v>1867.6461861700002</v>
      </c>
      <c r="O76" s="36">
        <f>SUMIFS(СВЦЭМ!$D$39:$D$782,СВЦЭМ!$A$39:$A$782,$A76,СВЦЭМ!$B$39:$B$782,O$47)+'СЕТ СН'!$G$11+СВЦЭМ!$D$10+'СЕТ СН'!$G$6-'СЕТ СН'!$G$23</f>
        <v>1887.5118829200001</v>
      </c>
      <c r="P76" s="36">
        <f>SUMIFS(СВЦЭМ!$D$39:$D$782,СВЦЭМ!$A$39:$A$782,$A76,СВЦЭМ!$B$39:$B$782,P$47)+'СЕТ СН'!$G$11+СВЦЭМ!$D$10+'СЕТ СН'!$G$6-'СЕТ СН'!$G$23</f>
        <v>1888.0455505500001</v>
      </c>
      <c r="Q76" s="36">
        <f>SUMIFS(СВЦЭМ!$D$39:$D$782,СВЦЭМ!$A$39:$A$782,$A76,СВЦЭМ!$B$39:$B$782,Q$47)+'СЕТ СН'!$G$11+СВЦЭМ!$D$10+'СЕТ СН'!$G$6-'СЕТ СН'!$G$23</f>
        <v>1895.72466304</v>
      </c>
      <c r="R76" s="36">
        <f>SUMIFS(СВЦЭМ!$D$39:$D$782,СВЦЭМ!$A$39:$A$782,$A76,СВЦЭМ!$B$39:$B$782,R$47)+'СЕТ СН'!$G$11+СВЦЭМ!$D$10+'СЕТ СН'!$G$6-'СЕТ СН'!$G$23</f>
        <v>1892.5892635</v>
      </c>
      <c r="S76" s="36">
        <f>SUMIFS(СВЦЭМ!$D$39:$D$782,СВЦЭМ!$A$39:$A$782,$A76,СВЦЭМ!$B$39:$B$782,S$47)+'СЕТ СН'!$G$11+СВЦЭМ!$D$10+'СЕТ СН'!$G$6-'СЕТ СН'!$G$23</f>
        <v>1852.2869609000002</v>
      </c>
      <c r="T76" s="36">
        <f>SUMIFS(СВЦЭМ!$D$39:$D$782,СВЦЭМ!$A$39:$A$782,$A76,СВЦЭМ!$B$39:$B$782,T$47)+'СЕТ СН'!$G$11+СВЦЭМ!$D$10+'СЕТ СН'!$G$6-'СЕТ СН'!$G$23</f>
        <v>1798.8056709700002</v>
      </c>
      <c r="U76" s="36">
        <f>SUMIFS(СВЦЭМ!$D$39:$D$782,СВЦЭМ!$A$39:$A$782,$A76,СВЦЭМ!$B$39:$B$782,U$47)+'СЕТ СН'!$G$11+СВЦЭМ!$D$10+'СЕТ СН'!$G$6-'СЕТ СН'!$G$23</f>
        <v>1820.4365161000001</v>
      </c>
      <c r="V76" s="36">
        <f>SUMIFS(СВЦЭМ!$D$39:$D$782,СВЦЭМ!$A$39:$A$782,$A76,СВЦЭМ!$B$39:$B$782,V$47)+'СЕТ СН'!$G$11+СВЦЭМ!$D$10+'СЕТ СН'!$G$6-'СЕТ СН'!$G$23</f>
        <v>1844.5834901500002</v>
      </c>
      <c r="W76" s="36">
        <f>SUMIFS(СВЦЭМ!$D$39:$D$782,СВЦЭМ!$A$39:$A$782,$A76,СВЦЭМ!$B$39:$B$782,W$47)+'СЕТ СН'!$G$11+СВЦЭМ!$D$10+'СЕТ СН'!$G$6-'СЕТ СН'!$G$23</f>
        <v>1855.2795522600002</v>
      </c>
      <c r="X76" s="36">
        <f>SUMIFS(СВЦЭМ!$D$39:$D$782,СВЦЭМ!$A$39:$A$782,$A76,СВЦЭМ!$B$39:$B$782,X$47)+'СЕТ СН'!$G$11+СВЦЭМ!$D$10+'СЕТ СН'!$G$6-'СЕТ СН'!$G$23</f>
        <v>1890.4807367000001</v>
      </c>
      <c r="Y76" s="36">
        <f>SUMIFS(СВЦЭМ!$D$39:$D$782,СВЦЭМ!$A$39:$A$782,$A76,СВЦЭМ!$B$39:$B$782,Y$47)+'СЕТ СН'!$G$11+СВЦЭМ!$D$10+'СЕТ СН'!$G$6-'СЕТ СН'!$G$23</f>
        <v>1917.9476094500001</v>
      </c>
    </row>
    <row r="77" spans="1:26" ht="15.75" x14ac:dyDescent="0.2">
      <c r="A77" s="35">
        <f t="shared" si="1"/>
        <v>45260</v>
      </c>
      <c r="B77" s="36">
        <f>SUMIFS(СВЦЭМ!$D$39:$D$782,СВЦЭМ!$A$39:$A$782,$A77,СВЦЭМ!$B$39:$B$782,B$47)+'СЕТ СН'!$G$11+СВЦЭМ!$D$10+'СЕТ СН'!$G$6-'СЕТ СН'!$G$23</f>
        <v>1958.30793586</v>
      </c>
      <c r="C77" s="36">
        <f>SUMIFS(СВЦЭМ!$D$39:$D$782,СВЦЭМ!$A$39:$A$782,$A77,СВЦЭМ!$B$39:$B$782,C$47)+'СЕТ СН'!$G$11+СВЦЭМ!$D$10+'СЕТ СН'!$G$6-'СЕТ СН'!$G$23</f>
        <v>1992.5345342500002</v>
      </c>
      <c r="D77" s="36">
        <f>SUMIFS(СВЦЭМ!$D$39:$D$782,СВЦЭМ!$A$39:$A$782,$A77,СВЦЭМ!$B$39:$B$782,D$47)+'СЕТ СН'!$G$11+СВЦЭМ!$D$10+'СЕТ СН'!$G$6-'СЕТ СН'!$G$23</f>
        <v>2028.60260124</v>
      </c>
      <c r="E77" s="36">
        <f>SUMIFS(СВЦЭМ!$D$39:$D$782,СВЦЭМ!$A$39:$A$782,$A77,СВЦЭМ!$B$39:$B$782,E$47)+'СЕТ СН'!$G$11+СВЦЭМ!$D$10+'СЕТ СН'!$G$6-'СЕТ СН'!$G$23</f>
        <v>2022.26983913</v>
      </c>
      <c r="F77" s="36">
        <f>SUMIFS(СВЦЭМ!$D$39:$D$782,СВЦЭМ!$A$39:$A$782,$A77,СВЦЭМ!$B$39:$B$782,F$47)+'СЕТ СН'!$G$11+СВЦЭМ!$D$10+'СЕТ СН'!$G$6-'СЕТ СН'!$G$23</f>
        <v>2026.5075799800002</v>
      </c>
      <c r="G77" s="36">
        <f>SUMIFS(СВЦЭМ!$D$39:$D$782,СВЦЭМ!$A$39:$A$782,$A77,СВЦЭМ!$B$39:$B$782,G$47)+'СЕТ СН'!$G$11+СВЦЭМ!$D$10+'СЕТ СН'!$G$6-'СЕТ СН'!$G$23</f>
        <v>2026.1662053700002</v>
      </c>
      <c r="H77" s="36">
        <f>SUMIFS(СВЦЭМ!$D$39:$D$782,СВЦЭМ!$A$39:$A$782,$A77,СВЦЭМ!$B$39:$B$782,H$47)+'СЕТ СН'!$G$11+СВЦЭМ!$D$10+'СЕТ СН'!$G$6-'СЕТ СН'!$G$23</f>
        <v>1969.46192247</v>
      </c>
      <c r="I77" s="36">
        <f>SUMIFS(СВЦЭМ!$D$39:$D$782,СВЦЭМ!$A$39:$A$782,$A77,СВЦЭМ!$B$39:$B$782,I$47)+'СЕТ СН'!$G$11+СВЦЭМ!$D$10+'СЕТ СН'!$G$6-'СЕТ СН'!$G$23</f>
        <v>1928.7710909100001</v>
      </c>
      <c r="J77" s="36">
        <f>SUMIFS(СВЦЭМ!$D$39:$D$782,СВЦЭМ!$A$39:$A$782,$A77,СВЦЭМ!$B$39:$B$782,J$47)+'СЕТ СН'!$G$11+СВЦЭМ!$D$10+'СЕТ СН'!$G$6-'СЕТ СН'!$G$23</f>
        <v>1877.5031465500001</v>
      </c>
      <c r="K77" s="36">
        <f>SUMIFS(СВЦЭМ!$D$39:$D$782,СВЦЭМ!$A$39:$A$782,$A77,СВЦЭМ!$B$39:$B$782,K$47)+'СЕТ СН'!$G$11+СВЦЭМ!$D$10+'СЕТ СН'!$G$6-'СЕТ СН'!$G$23</f>
        <v>1854.2542325400002</v>
      </c>
      <c r="L77" s="36">
        <f>SUMIFS(СВЦЭМ!$D$39:$D$782,СВЦЭМ!$A$39:$A$782,$A77,СВЦЭМ!$B$39:$B$782,L$47)+'СЕТ СН'!$G$11+СВЦЭМ!$D$10+'СЕТ СН'!$G$6-'СЕТ СН'!$G$23</f>
        <v>1838.6429737200001</v>
      </c>
      <c r="M77" s="36">
        <f>SUMIFS(СВЦЭМ!$D$39:$D$782,СВЦЭМ!$A$39:$A$782,$A77,СВЦЭМ!$B$39:$B$782,M$47)+'СЕТ СН'!$G$11+СВЦЭМ!$D$10+'СЕТ СН'!$G$6-'СЕТ СН'!$G$23</f>
        <v>1850.61511651</v>
      </c>
      <c r="N77" s="36">
        <f>SUMIFS(СВЦЭМ!$D$39:$D$782,СВЦЭМ!$A$39:$A$782,$A77,СВЦЭМ!$B$39:$B$782,N$47)+'СЕТ СН'!$G$11+СВЦЭМ!$D$10+'СЕТ СН'!$G$6-'СЕТ СН'!$G$23</f>
        <v>1867.4663217100001</v>
      </c>
      <c r="O77" s="36">
        <f>SUMIFS(СВЦЭМ!$D$39:$D$782,СВЦЭМ!$A$39:$A$782,$A77,СВЦЭМ!$B$39:$B$782,O$47)+'СЕТ СН'!$G$11+СВЦЭМ!$D$10+'СЕТ СН'!$G$6-'СЕТ СН'!$G$23</f>
        <v>1864.0254779500001</v>
      </c>
      <c r="P77" s="36">
        <f>SUMIFS(СВЦЭМ!$D$39:$D$782,СВЦЭМ!$A$39:$A$782,$A77,СВЦЭМ!$B$39:$B$782,P$47)+'СЕТ СН'!$G$11+СВЦЭМ!$D$10+'СЕТ СН'!$G$6-'СЕТ СН'!$G$23</f>
        <v>1870.8326665500001</v>
      </c>
      <c r="Q77" s="36">
        <f>SUMIFS(СВЦЭМ!$D$39:$D$782,СВЦЭМ!$A$39:$A$782,$A77,СВЦЭМ!$B$39:$B$782,Q$47)+'СЕТ СН'!$G$11+СВЦЭМ!$D$10+'СЕТ СН'!$G$6-'СЕТ СН'!$G$23</f>
        <v>1896.9639935800001</v>
      </c>
      <c r="R77" s="36">
        <f>SUMIFS(СВЦЭМ!$D$39:$D$782,СВЦЭМ!$A$39:$A$782,$A77,СВЦЭМ!$B$39:$B$782,R$47)+'СЕТ СН'!$G$11+СВЦЭМ!$D$10+'СЕТ СН'!$G$6-'СЕТ СН'!$G$23</f>
        <v>1884.0823324700002</v>
      </c>
      <c r="S77" s="36">
        <f>SUMIFS(СВЦЭМ!$D$39:$D$782,СВЦЭМ!$A$39:$A$782,$A77,СВЦЭМ!$B$39:$B$782,S$47)+'СЕТ СН'!$G$11+СВЦЭМ!$D$10+'СЕТ СН'!$G$6-'СЕТ СН'!$G$23</f>
        <v>1840.79814779</v>
      </c>
      <c r="T77" s="36">
        <f>SUMIFS(СВЦЭМ!$D$39:$D$782,СВЦЭМ!$A$39:$A$782,$A77,СВЦЭМ!$B$39:$B$782,T$47)+'СЕТ СН'!$G$11+СВЦЭМ!$D$10+'СЕТ СН'!$G$6-'СЕТ СН'!$G$23</f>
        <v>1797.6825105</v>
      </c>
      <c r="U77" s="36">
        <f>SUMIFS(СВЦЭМ!$D$39:$D$782,СВЦЭМ!$A$39:$A$782,$A77,СВЦЭМ!$B$39:$B$782,U$47)+'СЕТ СН'!$G$11+СВЦЭМ!$D$10+'СЕТ СН'!$G$6-'СЕТ СН'!$G$23</f>
        <v>1823.9495443400001</v>
      </c>
      <c r="V77" s="36">
        <f>SUMIFS(СВЦЭМ!$D$39:$D$782,СВЦЭМ!$A$39:$A$782,$A77,СВЦЭМ!$B$39:$B$782,V$47)+'СЕТ СН'!$G$11+СВЦЭМ!$D$10+'СЕТ СН'!$G$6-'СЕТ СН'!$G$23</f>
        <v>1852.4396537900002</v>
      </c>
      <c r="W77" s="36">
        <f>SUMIFS(СВЦЭМ!$D$39:$D$782,СВЦЭМ!$A$39:$A$782,$A77,СВЦЭМ!$B$39:$B$782,W$47)+'СЕТ СН'!$G$11+СВЦЭМ!$D$10+'СЕТ СН'!$G$6-'СЕТ СН'!$G$23</f>
        <v>1872.59801754</v>
      </c>
      <c r="X77" s="36">
        <f>SUMIFS(СВЦЭМ!$D$39:$D$782,СВЦЭМ!$A$39:$A$782,$A77,СВЦЭМ!$B$39:$B$782,X$47)+'СЕТ СН'!$G$11+СВЦЭМ!$D$10+'СЕТ СН'!$G$6-'СЕТ СН'!$G$23</f>
        <v>1905.3361299800001</v>
      </c>
      <c r="Y77" s="36">
        <f>SUMIFS(СВЦЭМ!$D$39:$D$782,СВЦЭМ!$A$39:$A$782,$A77,СВЦЭМ!$B$39:$B$782,Y$47)+'СЕТ СН'!$G$11+СВЦЭМ!$D$10+'СЕТ СН'!$G$6-'СЕТ СН'!$G$23</f>
        <v>1944.5047367900002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СН'!$H$11+СВЦЭМ!$D$10+'СЕТ СН'!$H$6-'СЕТ СН'!$H$23</f>
        <v>2299.0777561800001</v>
      </c>
      <c r="C84" s="36">
        <f>SUMIFS(СВЦЭМ!$D$39:$D$782,СВЦЭМ!$A$39:$A$782,$A84,СВЦЭМ!$B$39:$B$782,C$83)+'СЕТ СН'!$H$11+СВЦЭМ!$D$10+'СЕТ СН'!$H$6-'СЕТ СН'!$H$23</f>
        <v>2226.8531143700002</v>
      </c>
      <c r="D84" s="36">
        <f>SUMIFS(СВЦЭМ!$D$39:$D$782,СВЦЭМ!$A$39:$A$782,$A84,СВЦЭМ!$B$39:$B$782,D$83)+'СЕТ СН'!$H$11+СВЦЭМ!$D$10+'СЕТ СН'!$H$6-'СЕТ СН'!$H$23</f>
        <v>2308.0817757</v>
      </c>
      <c r="E84" s="36">
        <f>SUMIFS(СВЦЭМ!$D$39:$D$782,СВЦЭМ!$A$39:$A$782,$A84,СВЦЭМ!$B$39:$B$782,E$83)+'СЕТ СН'!$H$11+СВЦЭМ!$D$10+'СЕТ СН'!$H$6-'СЕТ СН'!$H$23</f>
        <v>2292.2756459199995</v>
      </c>
      <c r="F84" s="36">
        <f>SUMIFS(СВЦЭМ!$D$39:$D$782,СВЦЭМ!$A$39:$A$782,$A84,СВЦЭМ!$B$39:$B$782,F$83)+'СЕТ СН'!$H$11+СВЦЭМ!$D$10+'СЕТ СН'!$H$6-'СЕТ СН'!$H$23</f>
        <v>2302.7712197699998</v>
      </c>
      <c r="G84" s="36">
        <f>SUMIFS(СВЦЭМ!$D$39:$D$782,СВЦЭМ!$A$39:$A$782,$A84,СВЦЭМ!$B$39:$B$782,G$83)+'СЕТ СН'!$H$11+СВЦЭМ!$D$10+'СЕТ СН'!$H$6-'СЕТ СН'!$H$23</f>
        <v>2300.8652339899995</v>
      </c>
      <c r="H84" s="36">
        <f>SUMIFS(СВЦЭМ!$D$39:$D$782,СВЦЭМ!$A$39:$A$782,$A84,СВЦЭМ!$B$39:$B$782,H$83)+'СЕТ СН'!$H$11+СВЦЭМ!$D$10+'СЕТ СН'!$H$6-'СЕТ СН'!$H$23</f>
        <v>2230.4136932200004</v>
      </c>
      <c r="I84" s="36">
        <f>SUMIFS(СВЦЭМ!$D$39:$D$782,СВЦЭМ!$A$39:$A$782,$A84,СВЦЭМ!$B$39:$B$782,I$83)+'СЕТ СН'!$H$11+СВЦЭМ!$D$10+'СЕТ СН'!$H$6-'СЕТ СН'!$H$23</f>
        <v>2156.7650045200003</v>
      </c>
      <c r="J84" s="36">
        <f>SUMIFS(СВЦЭМ!$D$39:$D$782,СВЦЭМ!$A$39:$A$782,$A84,СВЦЭМ!$B$39:$B$782,J$83)+'СЕТ СН'!$H$11+СВЦЭМ!$D$10+'СЕТ СН'!$H$6-'СЕТ СН'!$H$23</f>
        <v>2119.66384333</v>
      </c>
      <c r="K84" s="36">
        <f>SUMIFS(СВЦЭМ!$D$39:$D$782,СВЦЭМ!$A$39:$A$782,$A84,СВЦЭМ!$B$39:$B$782,K$83)+'СЕТ СН'!$H$11+СВЦЭМ!$D$10+'СЕТ СН'!$H$6-'СЕТ СН'!$H$23</f>
        <v>2080.78412944</v>
      </c>
      <c r="L84" s="36">
        <f>SUMIFS(СВЦЭМ!$D$39:$D$782,СВЦЭМ!$A$39:$A$782,$A84,СВЦЭМ!$B$39:$B$782,L$83)+'СЕТ СН'!$H$11+СВЦЭМ!$D$10+'СЕТ СН'!$H$6-'СЕТ СН'!$H$23</f>
        <v>2093.8712744600002</v>
      </c>
      <c r="M84" s="36">
        <f>SUMIFS(СВЦЭМ!$D$39:$D$782,СВЦЭМ!$A$39:$A$782,$A84,СВЦЭМ!$B$39:$B$782,M$83)+'СЕТ СН'!$H$11+СВЦЭМ!$D$10+'СЕТ СН'!$H$6-'СЕТ СН'!$H$23</f>
        <v>2086.1296125600002</v>
      </c>
      <c r="N84" s="36">
        <f>SUMIFS(СВЦЭМ!$D$39:$D$782,СВЦЭМ!$A$39:$A$782,$A84,СВЦЭМ!$B$39:$B$782,N$83)+'СЕТ СН'!$H$11+СВЦЭМ!$D$10+'СЕТ СН'!$H$6-'СЕТ СН'!$H$23</f>
        <v>2112.0634928000004</v>
      </c>
      <c r="O84" s="36">
        <f>SUMIFS(СВЦЭМ!$D$39:$D$782,СВЦЭМ!$A$39:$A$782,$A84,СВЦЭМ!$B$39:$B$782,O$83)+'СЕТ СН'!$H$11+СВЦЭМ!$D$10+'СЕТ СН'!$H$6-'СЕТ СН'!$H$23</f>
        <v>2109.0175731600002</v>
      </c>
      <c r="P84" s="36">
        <f>SUMIFS(СВЦЭМ!$D$39:$D$782,СВЦЭМ!$A$39:$A$782,$A84,СВЦЭМ!$B$39:$B$782,P$83)+'СЕТ СН'!$H$11+СВЦЭМ!$D$10+'СЕТ СН'!$H$6-'СЕТ СН'!$H$23</f>
        <v>2114.9259020200002</v>
      </c>
      <c r="Q84" s="36">
        <f>SUMIFS(СВЦЭМ!$D$39:$D$782,СВЦЭМ!$A$39:$A$782,$A84,СВЦЭМ!$B$39:$B$782,Q$83)+'СЕТ СН'!$H$11+СВЦЭМ!$D$10+'СЕТ СН'!$H$6-'СЕТ СН'!$H$23</f>
        <v>2127.1607624500002</v>
      </c>
      <c r="R84" s="36">
        <f>SUMIFS(СВЦЭМ!$D$39:$D$782,СВЦЭМ!$A$39:$A$782,$A84,СВЦЭМ!$B$39:$B$782,R$83)+'СЕТ СН'!$H$11+СВЦЭМ!$D$10+'СЕТ СН'!$H$6-'СЕТ СН'!$H$23</f>
        <v>2128.7633924700003</v>
      </c>
      <c r="S84" s="36">
        <f>SUMIFS(СВЦЭМ!$D$39:$D$782,СВЦЭМ!$A$39:$A$782,$A84,СВЦЭМ!$B$39:$B$782,S$83)+'СЕТ СН'!$H$11+СВЦЭМ!$D$10+'СЕТ СН'!$H$6-'СЕТ СН'!$H$23</f>
        <v>2101.7223839200001</v>
      </c>
      <c r="T84" s="36">
        <f>SUMIFS(СВЦЭМ!$D$39:$D$782,СВЦЭМ!$A$39:$A$782,$A84,СВЦЭМ!$B$39:$B$782,T$83)+'СЕТ СН'!$H$11+СВЦЭМ!$D$10+'СЕТ СН'!$H$6-'СЕТ СН'!$H$23</f>
        <v>2039.66791089</v>
      </c>
      <c r="U84" s="36">
        <f>SUMIFS(СВЦЭМ!$D$39:$D$782,СВЦЭМ!$A$39:$A$782,$A84,СВЦЭМ!$B$39:$B$782,U$83)+'СЕТ СН'!$H$11+СВЦЭМ!$D$10+'СЕТ СН'!$H$6-'СЕТ СН'!$H$23</f>
        <v>2020.2826565100002</v>
      </c>
      <c r="V84" s="36">
        <f>SUMIFS(СВЦЭМ!$D$39:$D$782,СВЦЭМ!$A$39:$A$782,$A84,СВЦЭМ!$B$39:$B$782,V$83)+'СЕТ СН'!$H$11+СВЦЭМ!$D$10+'СЕТ СН'!$H$6-'СЕТ СН'!$H$23</f>
        <v>2044.3372324000002</v>
      </c>
      <c r="W84" s="36">
        <f>SUMIFS(СВЦЭМ!$D$39:$D$782,СВЦЭМ!$A$39:$A$782,$A84,СВЦЭМ!$B$39:$B$782,W$83)+'СЕТ СН'!$H$11+СВЦЭМ!$D$10+'СЕТ СН'!$H$6-'СЕТ СН'!$H$23</f>
        <v>2055.3828451600002</v>
      </c>
      <c r="X84" s="36">
        <f>SUMIFS(СВЦЭМ!$D$39:$D$782,СВЦЭМ!$A$39:$A$782,$A84,СВЦЭМ!$B$39:$B$782,X$83)+'СЕТ СН'!$H$11+СВЦЭМ!$D$10+'СЕТ СН'!$H$6-'СЕТ СН'!$H$23</f>
        <v>2093.2733515800001</v>
      </c>
      <c r="Y84" s="36">
        <f>SUMIFS(СВЦЭМ!$D$39:$D$782,СВЦЭМ!$A$39:$A$782,$A84,СВЦЭМ!$B$39:$B$782,Y$83)+'СЕТ СН'!$H$11+СВЦЭМ!$D$10+'СЕТ СН'!$H$6-'СЕТ СН'!$H$23</f>
        <v>2146.20590558</v>
      </c>
      <c r="AA84" s="45"/>
    </row>
    <row r="85" spans="1:27" ht="15.75" x14ac:dyDescent="0.2">
      <c r="A85" s="35">
        <f>A84+1</f>
        <v>45232</v>
      </c>
      <c r="B85" s="36">
        <f>SUMIFS(СВЦЭМ!$D$39:$D$782,СВЦЭМ!$A$39:$A$782,$A85,СВЦЭМ!$B$39:$B$782,B$83)+'СЕТ СН'!$H$11+СВЦЭМ!$D$10+'СЕТ СН'!$H$6-'СЕТ СН'!$H$23</f>
        <v>2147.3502336000001</v>
      </c>
      <c r="C85" s="36">
        <f>SUMIFS(СВЦЭМ!$D$39:$D$782,СВЦЭМ!$A$39:$A$782,$A85,СВЦЭМ!$B$39:$B$782,C$83)+'СЕТ СН'!$H$11+СВЦЭМ!$D$10+'СЕТ СН'!$H$6-'СЕТ СН'!$H$23</f>
        <v>2202.1723093700002</v>
      </c>
      <c r="D85" s="36">
        <f>SUMIFS(СВЦЭМ!$D$39:$D$782,СВЦЭМ!$A$39:$A$782,$A85,СВЦЭМ!$B$39:$B$782,D$83)+'СЕТ СН'!$H$11+СВЦЭМ!$D$10+'СЕТ СН'!$H$6-'СЕТ СН'!$H$23</f>
        <v>2263.9254138399997</v>
      </c>
      <c r="E85" s="36">
        <f>SUMIFS(СВЦЭМ!$D$39:$D$782,СВЦЭМ!$A$39:$A$782,$A85,СВЦЭМ!$B$39:$B$782,E$83)+'СЕТ СН'!$H$11+СВЦЭМ!$D$10+'СЕТ СН'!$H$6-'СЕТ СН'!$H$23</f>
        <v>2256.5200695800004</v>
      </c>
      <c r="F85" s="36">
        <f>SUMIFS(СВЦЭМ!$D$39:$D$782,СВЦЭМ!$A$39:$A$782,$A85,СВЦЭМ!$B$39:$B$782,F$83)+'СЕТ СН'!$H$11+СВЦЭМ!$D$10+'СЕТ СН'!$H$6-'СЕТ СН'!$H$23</f>
        <v>2251.5142873600003</v>
      </c>
      <c r="G85" s="36">
        <f>SUMIFS(СВЦЭМ!$D$39:$D$782,СВЦЭМ!$A$39:$A$782,$A85,СВЦЭМ!$B$39:$B$782,G$83)+'СЕТ СН'!$H$11+СВЦЭМ!$D$10+'СЕТ СН'!$H$6-'СЕТ СН'!$H$23</f>
        <v>2242.7571024500003</v>
      </c>
      <c r="H85" s="36">
        <f>SUMIFS(СВЦЭМ!$D$39:$D$782,СВЦЭМ!$A$39:$A$782,$A85,СВЦЭМ!$B$39:$B$782,H$83)+'СЕТ СН'!$H$11+СВЦЭМ!$D$10+'СЕТ СН'!$H$6-'СЕТ СН'!$H$23</f>
        <v>2171.84130766</v>
      </c>
      <c r="I85" s="36">
        <f>SUMIFS(СВЦЭМ!$D$39:$D$782,СВЦЭМ!$A$39:$A$782,$A85,СВЦЭМ!$B$39:$B$782,I$83)+'СЕТ СН'!$H$11+СВЦЭМ!$D$10+'СЕТ СН'!$H$6-'СЕТ СН'!$H$23</f>
        <v>2084.41875007</v>
      </c>
      <c r="J85" s="36">
        <f>SUMIFS(СВЦЭМ!$D$39:$D$782,СВЦЭМ!$A$39:$A$782,$A85,СВЦЭМ!$B$39:$B$782,J$83)+'СЕТ СН'!$H$11+СВЦЭМ!$D$10+'СЕТ СН'!$H$6-'СЕТ СН'!$H$23</f>
        <v>2032.97141457</v>
      </c>
      <c r="K85" s="36">
        <f>SUMIFS(СВЦЭМ!$D$39:$D$782,СВЦЭМ!$A$39:$A$782,$A85,СВЦЭМ!$B$39:$B$782,K$83)+'СЕТ СН'!$H$11+СВЦЭМ!$D$10+'СЕТ СН'!$H$6-'СЕТ СН'!$H$23</f>
        <v>1985.71626713</v>
      </c>
      <c r="L85" s="36">
        <f>SUMIFS(СВЦЭМ!$D$39:$D$782,СВЦЭМ!$A$39:$A$782,$A85,СВЦЭМ!$B$39:$B$782,L$83)+'СЕТ СН'!$H$11+СВЦЭМ!$D$10+'СЕТ СН'!$H$6-'СЕТ СН'!$H$23</f>
        <v>1986.74721075</v>
      </c>
      <c r="M85" s="36">
        <f>SUMIFS(СВЦЭМ!$D$39:$D$782,СВЦЭМ!$A$39:$A$782,$A85,СВЦЭМ!$B$39:$B$782,M$83)+'СЕТ СН'!$H$11+СВЦЭМ!$D$10+'СЕТ СН'!$H$6-'СЕТ СН'!$H$23</f>
        <v>2003.3929584700002</v>
      </c>
      <c r="N85" s="36">
        <f>SUMIFS(СВЦЭМ!$D$39:$D$782,СВЦЭМ!$A$39:$A$782,$A85,СВЦЭМ!$B$39:$B$782,N$83)+'СЕТ СН'!$H$11+СВЦЭМ!$D$10+'СЕТ СН'!$H$6-'СЕТ СН'!$H$23</f>
        <v>2032.5542841400002</v>
      </c>
      <c r="O85" s="36">
        <f>SUMIFS(СВЦЭМ!$D$39:$D$782,СВЦЭМ!$A$39:$A$782,$A85,СВЦЭМ!$B$39:$B$782,O$83)+'СЕТ СН'!$H$11+СВЦЭМ!$D$10+'СЕТ СН'!$H$6-'СЕТ СН'!$H$23</f>
        <v>2032.19361458</v>
      </c>
      <c r="P85" s="36">
        <f>SUMIFS(СВЦЭМ!$D$39:$D$782,СВЦЭМ!$A$39:$A$782,$A85,СВЦЭМ!$B$39:$B$782,P$83)+'СЕТ СН'!$H$11+СВЦЭМ!$D$10+'СЕТ СН'!$H$6-'СЕТ СН'!$H$23</f>
        <v>2036.8855180600001</v>
      </c>
      <c r="Q85" s="36">
        <f>SUMIFS(СВЦЭМ!$D$39:$D$782,СВЦЭМ!$A$39:$A$782,$A85,СВЦЭМ!$B$39:$B$782,Q$83)+'СЕТ СН'!$H$11+СВЦЭМ!$D$10+'СЕТ СН'!$H$6-'СЕТ СН'!$H$23</f>
        <v>2046.8774943200001</v>
      </c>
      <c r="R85" s="36">
        <f>SUMIFS(СВЦЭМ!$D$39:$D$782,СВЦЭМ!$A$39:$A$782,$A85,СВЦЭМ!$B$39:$B$782,R$83)+'СЕТ СН'!$H$11+СВЦЭМ!$D$10+'СЕТ СН'!$H$6-'СЕТ СН'!$H$23</f>
        <v>2043.69842298</v>
      </c>
      <c r="S85" s="36">
        <f>SUMIFS(СВЦЭМ!$D$39:$D$782,СВЦЭМ!$A$39:$A$782,$A85,СВЦЭМ!$B$39:$B$782,S$83)+'СЕТ СН'!$H$11+СВЦЭМ!$D$10+'СЕТ СН'!$H$6-'СЕТ СН'!$H$23</f>
        <v>2024.64585098</v>
      </c>
      <c r="T85" s="36">
        <f>SUMIFS(СВЦЭМ!$D$39:$D$782,СВЦЭМ!$A$39:$A$782,$A85,СВЦЭМ!$B$39:$B$782,T$83)+'СЕТ СН'!$H$11+СВЦЭМ!$D$10+'СЕТ СН'!$H$6-'СЕТ СН'!$H$23</f>
        <v>1961.0002221900002</v>
      </c>
      <c r="U85" s="36">
        <f>SUMIFS(СВЦЭМ!$D$39:$D$782,СВЦЭМ!$A$39:$A$782,$A85,СВЦЭМ!$B$39:$B$782,U$83)+'СЕТ СН'!$H$11+СВЦЭМ!$D$10+'СЕТ СН'!$H$6-'СЕТ СН'!$H$23</f>
        <v>1941.07224875</v>
      </c>
      <c r="V85" s="36">
        <f>SUMIFS(СВЦЭМ!$D$39:$D$782,СВЦЭМ!$A$39:$A$782,$A85,СВЦЭМ!$B$39:$B$782,V$83)+'СЕТ СН'!$H$11+СВЦЭМ!$D$10+'СЕТ СН'!$H$6-'СЕТ СН'!$H$23</f>
        <v>1961.5915170400001</v>
      </c>
      <c r="W85" s="36">
        <f>SUMIFS(СВЦЭМ!$D$39:$D$782,СВЦЭМ!$A$39:$A$782,$A85,СВЦЭМ!$B$39:$B$782,W$83)+'СЕТ СН'!$H$11+СВЦЭМ!$D$10+'СЕТ СН'!$H$6-'СЕТ СН'!$H$23</f>
        <v>1986.61581039</v>
      </c>
      <c r="X85" s="36">
        <f>SUMIFS(СВЦЭМ!$D$39:$D$782,СВЦЭМ!$A$39:$A$782,$A85,СВЦЭМ!$B$39:$B$782,X$83)+'СЕТ СН'!$H$11+СВЦЭМ!$D$10+'СЕТ СН'!$H$6-'СЕТ СН'!$H$23</f>
        <v>2035.19996057</v>
      </c>
      <c r="Y85" s="36">
        <f>SUMIFS(СВЦЭМ!$D$39:$D$782,СВЦЭМ!$A$39:$A$782,$A85,СВЦЭМ!$B$39:$B$782,Y$83)+'СЕТ СН'!$H$11+СВЦЭМ!$D$10+'СЕТ СН'!$H$6-'СЕТ СН'!$H$23</f>
        <v>2092.65906971</v>
      </c>
    </row>
    <row r="86" spans="1:27" ht="15.75" x14ac:dyDescent="0.2">
      <c r="A86" s="35">
        <f t="shared" ref="A86:A113" si="2">A85+1</f>
        <v>45233</v>
      </c>
      <c r="B86" s="36">
        <f>SUMIFS(СВЦЭМ!$D$39:$D$782,СВЦЭМ!$A$39:$A$782,$A86,СВЦЭМ!$B$39:$B$782,B$83)+'СЕТ СН'!$H$11+СВЦЭМ!$D$10+'СЕТ СН'!$H$6-'СЕТ СН'!$H$23</f>
        <v>2131.0695567600001</v>
      </c>
      <c r="C86" s="36">
        <f>SUMIFS(СВЦЭМ!$D$39:$D$782,СВЦЭМ!$A$39:$A$782,$A86,СВЦЭМ!$B$39:$B$782,C$83)+'СЕТ СН'!$H$11+СВЦЭМ!$D$10+'СЕТ СН'!$H$6-'СЕТ СН'!$H$23</f>
        <v>2184.71010514</v>
      </c>
      <c r="D86" s="36">
        <f>SUMIFS(СВЦЭМ!$D$39:$D$782,СВЦЭМ!$A$39:$A$782,$A86,СВЦЭМ!$B$39:$B$782,D$83)+'СЕТ СН'!$H$11+СВЦЭМ!$D$10+'СЕТ СН'!$H$6-'СЕТ СН'!$H$23</f>
        <v>2218.51148517</v>
      </c>
      <c r="E86" s="36">
        <f>SUMIFS(СВЦЭМ!$D$39:$D$782,СВЦЭМ!$A$39:$A$782,$A86,СВЦЭМ!$B$39:$B$782,E$83)+'СЕТ СН'!$H$11+СВЦЭМ!$D$10+'СЕТ СН'!$H$6-'СЕТ СН'!$H$23</f>
        <v>2249.0131348900004</v>
      </c>
      <c r="F86" s="36">
        <f>SUMIFS(СВЦЭМ!$D$39:$D$782,СВЦЭМ!$A$39:$A$782,$A86,СВЦЭМ!$B$39:$B$782,F$83)+'СЕТ СН'!$H$11+СВЦЭМ!$D$10+'СЕТ СН'!$H$6-'СЕТ СН'!$H$23</f>
        <v>2265.2309326899999</v>
      </c>
      <c r="G86" s="36">
        <f>SUMIFS(СВЦЭМ!$D$39:$D$782,СВЦЭМ!$A$39:$A$782,$A86,СВЦЭМ!$B$39:$B$782,G$83)+'СЕТ СН'!$H$11+СВЦЭМ!$D$10+'СЕТ СН'!$H$6-'СЕТ СН'!$H$23</f>
        <v>2252.44453221</v>
      </c>
      <c r="H86" s="36">
        <f>SUMIFS(СВЦЭМ!$D$39:$D$782,СВЦЭМ!$A$39:$A$782,$A86,СВЦЭМ!$B$39:$B$782,H$83)+'СЕТ СН'!$H$11+СВЦЭМ!$D$10+'СЕТ СН'!$H$6-'СЕТ СН'!$H$23</f>
        <v>2187.2357071400002</v>
      </c>
      <c r="I86" s="36">
        <f>SUMIFS(СВЦЭМ!$D$39:$D$782,СВЦЭМ!$A$39:$A$782,$A86,СВЦЭМ!$B$39:$B$782,I$83)+'СЕТ СН'!$H$11+СВЦЭМ!$D$10+'СЕТ СН'!$H$6-'СЕТ СН'!$H$23</f>
        <v>2110.3388399800001</v>
      </c>
      <c r="J86" s="36">
        <f>SUMIFS(СВЦЭМ!$D$39:$D$782,СВЦЭМ!$A$39:$A$782,$A86,СВЦЭМ!$B$39:$B$782,J$83)+'СЕТ СН'!$H$11+СВЦЭМ!$D$10+'СЕТ СН'!$H$6-'СЕТ СН'!$H$23</f>
        <v>2072.2406741900004</v>
      </c>
      <c r="K86" s="36">
        <f>SUMIFS(СВЦЭМ!$D$39:$D$782,СВЦЭМ!$A$39:$A$782,$A86,СВЦЭМ!$B$39:$B$782,K$83)+'СЕТ СН'!$H$11+СВЦЭМ!$D$10+'СЕТ СН'!$H$6-'СЕТ СН'!$H$23</f>
        <v>2028.4887596200001</v>
      </c>
      <c r="L86" s="36">
        <f>SUMIFS(СВЦЭМ!$D$39:$D$782,СВЦЭМ!$A$39:$A$782,$A86,СВЦЭМ!$B$39:$B$782,L$83)+'СЕТ СН'!$H$11+СВЦЭМ!$D$10+'СЕТ СН'!$H$6-'СЕТ СН'!$H$23</f>
        <v>2049.9562560200002</v>
      </c>
      <c r="M86" s="36">
        <f>SUMIFS(СВЦЭМ!$D$39:$D$782,СВЦЭМ!$A$39:$A$782,$A86,СВЦЭМ!$B$39:$B$782,M$83)+'СЕТ СН'!$H$11+СВЦЭМ!$D$10+'СЕТ СН'!$H$6-'СЕТ СН'!$H$23</f>
        <v>2059.1368339600003</v>
      </c>
      <c r="N86" s="36">
        <f>SUMIFS(СВЦЭМ!$D$39:$D$782,СВЦЭМ!$A$39:$A$782,$A86,СВЦЭМ!$B$39:$B$782,N$83)+'СЕТ СН'!$H$11+СВЦЭМ!$D$10+'СЕТ СН'!$H$6-'СЕТ СН'!$H$23</f>
        <v>2095.8116343400002</v>
      </c>
      <c r="O86" s="36">
        <f>SUMIFS(СВЦЭМ!$D$39:$D$782,СВЦЭМ!$A$39:$A$782,$A86,СВЦЭМ!$B$39:$B$782,O$83)+'СЕТ СН'!$H$11+СВЦЭМ!$D$10+'СЕТ СН'!$H$6-'СЕТ СН'!$H$23</f>
        <v>2080.9637417400004</v>
      </c>
      <c r="P86" s="36">
        <f>SUMIFS(СВЦЭМ!$D$39:$D$782,СВЦЭМ!$A$39:$A$782,$A86,СВЦЭМ!$B$39:$B$782,P$83)+'СЕТ СН'!$H$11+СВЦЭМ!$D$10+'СЕТ СН'!$H$6-'СЕТ СН'!$H$23</f>
        <v>2078.9826640000001</v>
      </c>
      <c r="Q86" s="36">
        <f>SUMIFS(СВЦЭМ!$D$39:$D$782,СВЦЭМ!$A$39:$A$782,$A86,СВЦЭМ!$B$39:$B$782,Q$83)+'СЕТ СН'!$H$11+СВЦЭМ!$D$10+'СЕТ СН'!$H$6-'СЕТ СН'!$H$23</f>
        <v>2082.1039191900004</v>
      </c>
      <c r="R86" s="36">
        <f>SUMIFS(СВЦЭМ!$D$39:$D$782,СВЦЭМ!$A$39:$A$782,$A86,СВЦЭМ!$B$39:$B$782,R$83)+'СЕТ СН'!$H$11+СВЦЭМ!$D$10+'СЕТ СН'!$H$6-'СЕТ СН'!$H$23</f>
        <v>2084.1165724800003</v>
      </c>
      <c r="S86" s="36">
        <f>SUMIFS(СВЦЭМ!$D$39:$D$782,СВЦЭМ!$A$39:$A$782,$A86,СВЦЭМ!$B$39:$B$782,S$83)+'СЕТ СН'!$H$11+СВЦЭМ!$D$10+'СЕТ СН'!$H$6-'СЕТ СН'!$H$23</f>
        <v>2050.4614847800003</v>
      </c>
      <c r="T86" s="36">
        <f>SUMIFS(СВЦЭМ!$D$39:$D$782,СВЦЭМ!$A$39:$A$782,$A86,СВЦЭМ!$B$39:$B$782,T$83)+'СЕТ СН'!$H$11+СВЦЭМ!$D$10+'СЕТ СН'!$H$6-'СЕТ СН'!$H$23</f>
        <v>1987.6910112200001</v>
      </c>
      <c r="U86" s="36">
        <f>SUMIFS(СВЦЭМ!$D$39:$D$782,СВЦЭМ!$A$39:$A$782,$A86,СВЦЭМ!$B$39:$B$782,U$83)+'СЕТ СН'!$H$11+СВЦЭМ!$D$10+'СЕТ СН'!$H$6-'СЕТ СН'!$H$23</f>
        <v>1959.7965999600001</v>
      </c>
      <c r="V86" s="36">
        <f>SUMIFS(СВЦЭМ!$D$39:$D$782,СВЦЭМ!$A$39:$A$782,$A86,СВЦЭМ!$B$39:$B$782,V$83)+'СЕТ СН'!$H$11+СВЦЭМ!$D$10+'СЕТ СН'!$H$6-'СЕТ СН'!$H$23</f>
        <v>1989.2289057800001</v>
      </c>
      <c r="W86" s="36">
        <f>SUMIFS(СВЦЭМ!$D$39:$D$782,СВЦЭМ!$A$39:$A$782,$A86,СВЦЭМ!$B$39:$B$782,W$83)+'СЕТ СН'!$H$11+СВЦЭМ!$D$10+'СЕТ СН'!$H$6-'СЕТ СН'!$H$23</f>
        <v>1997.01342417</v>
      </c>
      <c r="X86" s="36">
        <f>SUMIFS(СВЦЭМ!$D$39:$D$782,СВЦЭМ!$A$39:$A$782,$A86,СВЦЭМ!$B$39:$B$782,X$83)+'СЕТ СН'!$H$11+СВЦЭМ!$D$10+'СЕТ СН'!$H$6-'СЕТ СН'!$H$23</f>
        <v>2047.28381584</v>
      </c>
      <c r="Y86" s="36">
        <f>SUMIFS(СВЦЭМ!$D$39:$D$782,СВЦЭМ!$A$39:$A$782,$A86,СВЦЭМ!$B$39:$B$782,Y$83)+'СЕТ СН'!$H$11+СВЦЭМ!$D$10+'СЕТ СН'!$H$6-'СЕТ СН'!$H$23</f>
        <v>2171.9505944300004</v>
      </c>
    </row>
    <row r="87" spans="1:27" ht="15.75" x14ac:dyDescent="0.2">
      <c r="A87" s="35">
        <f t="shared" si="2"/>
        <v>45234</v>
      </c>
      <c r="B87" s="36">
        <f>SUMIFS(СВЦЭМ!$D$39:$D$782,СВЦЭМ!$A$39:$A$782,$A87,СВЦЭМ!$B$39:$B$782,B$83)+'СЕТ СН'!$H$11+СВЦЭМ!$D$10+'СЕТ СН'!$H$6-'СЕТ СН'!$H$23</f>
        <v>1974.9748771700001</v>
      </c>
      <c r="C87" s="36">
        <f>SUMIFS(СВЦЭМ!$D$39:$D$782,СВЦЭМ!$A$39:$A$782,$A87,СВЦЭМ!$B$39:$B$782,C$83)+'СЕТ СН'!$H$11+СВЦЭМ!$D$10+'СЕТ СН'!$H$6-'СЕТ СН'!$H$23</f>
        <v>2038.1036743500001</v>
      </c>
      <c r="D87" s="36">
        <f>SUMIFS(СВЦЭМ!$D$39:$D$782,СВЦЭМ!$A$39:$A$782,$A87,СВЦЭМ!$B$39:$B$782,D$83)+'СЕТ СН'!$H$11+СВЦЭМ!$D$10+'СЕТ СН'!$H$6-'СЕТ СН'!$H$23</f>
        <v>2112.0250876300001</v>
      </c>
      <c r="E87" s="36">
        <f>SUMIFS(СВЦЭМ!$D$39:$D$782,СВЦЭМ!$A$39:$A$782,$A87,СВЦЭМ!$B$39:$B$782,E$83)+'СЕТ СН'!$H$11+СВЦЭМ!$D$10+'СЕТ СН'!$H$6-'СЕТ СН'!$H$23</f>
        <v>2131.2966937900001</v>
      </c>
      <c r="F87" s="36">
        <f>SUMIFS(СВЦЭМ!$D$39:$D$782,СВЦЭМ!$A$39:$A$782,$A87,СВЦЭМ!$B$39:$B$782,F$83)+'СЕТ СН'!$H$11+СВЦЭМ!$D$10+'СЕТ СН'!$H$6-'СЕТ СН'!$H$23</f>
        <v>2134.5723574000003</v>
      </c>
      <c r="G87" s="36">
        <f>SUMIFS(СВЦЭМ!$D$39:$D$782,СВЦЭМ!$A$39:$A$782,$A87,СВЦЭМ!$B$39:$B$782,G$83)+'СЕТ СН'!$H$11+СВЦЭМ!$D$10+'СЕТ СН'!$H$6-'СЕТ СН'!$H$23</f>
        <v>2134.8998756600004</v>
      </c>
      <c r="H87" s="36">
        <f>SUMIFS(СВЦЭМ!$D$39:$D$782,СВЦЭМ!$A$39:$A$782,$A87,СВЦЭМ!$B$39:$B$782,H$83)+'СЕТ СН'!$H$11+СВЦЭМ!$D$10+'СЕТ СН'!$H$6-'СЕТ СН'!$H$23</f>
        <v>2122.6494979700001</v>
      </c>
      <c r="I87" s="36">
        <f>SUMIFS(СВЦЭМ!$D$39:$D$782,СВЦЭМ!$A$39:$A$782,$A87,СВЦЭМ!$B$39:$B$782,I$83)+'СЕТ СН'!$H$11+СВЦЭМ!$D$10+'СЕТ СН'!$H$6-'СЕТ СН'!$H$23</f>
        <v>2014.05250813</v>
      </c>
      <c r="J87" s="36">
        <f>SUMIFS(СВЦЭМ!$D$39:$D$782,СВЦЭМ!$A$39:$A$782,$A87,СВЦЭМ!$B$39:$B$782,J$83)+'СЕТ СН'!$H$11+СВЦЭМ!$D$10+'СЕТ СН'!$H$6-'СЕТ СН'!$H$23</f>
        <v>1929.9270018300001</v>
      </c>
      <c r="K87" s="36">
        <f>SUMIFS(СВЦЭМ!$D$39:$D$782,СВЦЭМ!$A$39:$A$782,$A87,СВЦЭМ!$B$39:$B$782,K$83)+'СЕТ СН'!$H$11+СВЦЭМ!$D$10+'СЕТ СН'!$H$6-'СЕТ СН'!$H$23</f>
        <v>1876.3147516600002</v>
      </c>
      <c r="L87" s="36">
        <f>SUMIFS(СВЦЭМ!$D$39:$D$782,СВЦЭМ!$A$39:$A$782,$A87,СВЦЭМ!$B$39:$B$782,L$83)+'СЕТ СН'!$H$11+СВЦЭМ!$D$10+'СЕТ СН'!$H$6-'СЕТ СН'!$H$23</f>
        <v>1849.39694293</v>
      </c>
      <c r="M87" s="36">
        <f>SUMIFS(СВЦЭМ!$D$39:$D$782,СВЦЭМ!$A$39:$A$782,$A87,СВЦЭМ!$B$39:$B$782,M$83)+'СЕТ СН'!$H$11+СВЦЭМ!$D$10+'СЕТ СН'!$H$6-'СЕТ СН'!$H$23</f>
        <v>1843.95769524</v>
      </c>
      <c r="N87" s="36">
        <f>SUMIFS(СВЦЭМ!$D$39:$D$782,СВЦЭМ!$A$39:$A$782,$A87,СВЦЭМ!$B$39:$B$782,N$83)+'СЕТ СН'!$H$11+СВЦЭМ!$D$10+'СЕТ СН'!$H$6-'СЕТ СН'!$H$23</f>
        <v>1869.3005068900002</v>
      </c>
      <c r="O87" s="36">
        <f>SUMIFS(СВЦЭМ!$D$39:$D$782,СВЦЭМ!$A$39:$A$782,$A87,СВЦЭМ!$B$39:$B$782,O$83)+'СЕТ СН'!$H$11+СВЦЭМ!$D$10+'СЕТ СН'!$H$6-'СЕТ СН'!$H$23</f>
        <v>1895.4510461100001</v>
      </c>
      <c r="P87" s="36">
        <f>SUMIFS(СВЦЭМ!$D$39:$D$782,СВЦЭМ!$A$39:$A$782,$A87,СВЦЭМ!$B$39:$B$782,P$83)+'СЕТ СН'!$H$11+СВЦЭМ!$D$10+'СЕТ СН'!$H$6-'СЕТ СН'!$H$23</f>
        <v>1916.7381206</v>
      </c>
      <c r="Q87" s="36">
        <f>SUMIFS(СВЦЭМ!$D$39:$D$782,СВЦЭМ!$A$39:$A$782,$A87,СВЦЭМ!$B$39:$B$782,Q$83)+'СЕТ СН'!$H$11+СВЦЭМ!$D$10+'СЕТ СН'!$H$6-'СЕТ СН'!$H$23</f>
        <v>1920.2687628900001</v>
      </c>
      <c r="R87" s="36">
        <f>SUMIFS(СВЦЭМ!$D$39:$D$782,СВЦЭМ!$A$39:$A$782,$A87,СВЦЭМ!$B$39:$B$782,R$83)+'СЕТ СН'!$H$11+СВЦЭМ!$D$10+'СЕТ СН'!$H$6-'СЕТ СН'!$H$23</f>
        <v>1911.17059771</v>
      </c>
      <c r="S87" s="36">
        <f>SUMIFS(СВЦЭМ!$D$39:$D$782,СВЦЭМ!$A$39:$A$782,$A87,СВЦЭМ!$B$39:$B$782,S$83)+'СЕТ СН'!$H$11+СВЦЭМ!$D$10+'СЕТ СН'!$H$6-'СЕТ СН'!$H$23</f>
        <v>1887.90756831</v>
      </c>
      <c r="T87" s="36">
        <f>SUMIFS(СВЦЭМ!$D$39:$D$782,СВЦЭМ!$A$39:$A$782,$A87,СВЦЭМ!$B$39:$B$782,T$83)+'СЕТ СН'!$H$11+СВЦЭМ!$D$10+'СЕТ СН'!$H$6-'СЕТ СН'!$H$23</f>
        <v>1819.8708210700001</v>
      </c>
      <c r="U87" s="36">
        <f>SUMIFS(СВЦЭМ!$D$39:$D$782,СВЦЭМ!$A$39:$A$782,$A87,СВЦЭМ!$B$39:$B$782,U$83)+'СЕТ СН'!$H$11+СВЦЭМ!$D$10+'СЕТ СН'!$H$6-'СЕТ СН'!$H$23</f>
        <v>1804.1446210400002</v>
      </c>
      <c r="V87" s="36">
        <f>SUMIFS(СВЦЭМ!$D$39:$D$782,СВЦЭМ!$A$39:$A$782,$A87,СВЦЭМ!$B$39:$B$782,V$83)+'СЕТ СН'!$H$11+СВЦЭМ!$D$10+'СЕТ СН'!$H$6-'СЕТ СН'!$H$23</f>
        <v>1827.0361723400001</v>
      </c>
      <c r="W87" s="36">
        <f>SUMIFS(СВЦЭМ!$D$39:$D$782,СВЦЭМ!$A$39:$A$782,$A87,СВЦЭМ!$B$39:$B$782,W$83)+'СЕТ СН'!$H$11+СВЦЭМ!$D$10+'СЕТ СН'!$H$6-'СЕТ СН'!$H$23</f>
        <v>1854.5986014</v>
      </c>
      <c r="X87" s="36">
        <f>SUMIFS(СВЦЭМ!$D$39:$D$782,СВЦЭМ!$A$39:$A$782,$A87,СВЦЭМ!$B$39:$B$782,X$83)+'СЕТ СН'!$H$11+СВЦЭМ!$D$10+'СЕТ СН'!$H$6-'СЕТ СН'!$H$23</f>
        <v>1897.82233606</v>
      </c>
      <c r="Y87" s="36">
        <f>SUMIFS(СВЦЭМ!$D$39:$D$782,СВЦЭМ!$A$39:$A$782,$A87,СВЦЭМ!$B$39:$B$782,Y$83)+'СЕТ СН'!$H$11+СВЦЭМ!$D$10+'СЕТ СН'!$H$6-'СЕТ СН'!$H$23</f>
        <v>1935.51352215</v>
      </c>
    </row>
    <row r="88" spans="1:27" ht="15.75" x14ac:dyDescent="0.2">
      <c r="A88" s="35">
        <f t="shared" si="2"/>
        <v>45235</v>
      </c>
      <c r="B88" s="36">
        <f>SUMIFS(СВЦЭМ!$D$39:$D$782,СВЦЭМ!$A$39:$A$782,$A88,СВЦЭМ!$B$39:$B$782,B$83)+'СЕТ СН'!$H$11+СВЦЭМ!$D$10+'СЕТ СН'!$H$6-'СЕТ СН'!$H$23</f>
        <v>2081.7967719100002</v>
      </c>
      <c r="C88" s="36">
        <f>SUMIFS(СВЦЭМ!$D$39:$D$782,СВЦЭМ!$A$39:$A$782,$A88,СВЦЭМ!$B$39:$B$782,C$83)+'СЕТ СН'!$H$11+СВЦЭМ!$D$10+'СЕТ СН'!$H$6-'СЕТ СН'!$H$23</f>
        <v>2131.0856218000004</v>
      </c>
      <c r="D88" s="36">
        <f>SUMIFS(СВЦЭМ!$D$39:$D$782,СВЦЭМ!$A$39:$A$782,$A88,СВЦЭМ!$B$39:$B$782,D$83)+'СЕТ СН'!$H$11+СВЦЭМ!$D$10+'СЕТ СН'!$H$6-'СЕТ СН'!$H$23</f>
        <v>2194.1518931600003</v>
      </c>
      <c r="E88" s="36">
        <f>SUMIFS(СВЦЭМ!$D$39:$D$782,СВЦЭМ!$A$39:$A$782,$A88,СВЦЭМ!$B$39:$B$782,E$83)+'СЕТ СН'!$H$11+СВЦЭМ!$D$10+'СЕТ СН'!$H$6-'СЕТ СН'!$H$23</f>
        <v>2188.5374653900003</v>
      </c>
      <c r="F88" s="36">
        <f>SUMIFS(СВЦЭМ!$D$39:$D$782,СВЦЭМ!$A$39:$A$782,$A88,СВЦЭМ!$B$39:$B$782,F$83)+'СЕТ СН'!$H$11+СВЦЭМ!$D$10+'СЕТ СН'!$H$6-'СЕТ СН'!$H$23</f>
        <v>2198.2450642400004</v>
      </c>
      <c r="G88" s="36">
        <f>SUMIFS(СВЦЭМ!$D$39:$D$782,СВЦЭМ!$A$39:$A$782,$A88,СВЦЭМ!$B$39:$B$782,G$83)+'СЕТ СН'!$H$11+СВЦЭМ!$D$10+'СЕТ СН'!$H$6-'СЕТ СН'!$H$23</f>
        <v>2194.9499500100001</v>
      </c>
      <c r="H88" s="36">
        <f>SUMIFS(СВЦЭМ!$D$39:$D$782,СВЦЭМ!$A$39:$A$782,$A88,СВЦЭМ!$B$39:$B$782,H$83)+'СЕТ СН'!$H$11+СВЦЭМ!$D$10+'СЕТ СН'!$H$6-'СЕТ СН'!$H$23</f>
        <v>2175.39553398</v>
      </c>
      <c r="I88" s="36">
        <f>SUMIFS(СВЦЭМ!$D$39:$D$782,СВЦЭМ!$A$39:$A$782,$A88,СВЦЭМ!$B$39:$B$782,I$83)+'СЕТ СН'!$H$11+СВЦЭМ!$D$10+'СЕТ СН'!$H$6-'СЕТ СН'!$H$23</f>
        <v>2146.3626906000004</v>
      </c>
      <c r="J88" s="36">
        <f>SUMIFS(СВЦЭМ!$D$39:$D$782,СВЦЭМ!$A$39:$A$782,$A88,СВЦЭМ!$B$39:$B$782,J$83)+'СЕТ СН'!$H$11+СВЦЭМ!$D$10+'СЕТ СН'!$H$6-'СЕТ СН'!$H$23</f>
        <v>2090.6290739400001</v>
      </c>
      <c r="K88" s="36">
        <f>SUMIFS(СВЦЭМ!$D$39:$D$782,СВЦЭМ!$A$39:$A$782,$A88,СВЦЭМ!$B$39:$B$782,K$83)+'СЕТ СН'!$H$11+СВЦЭМ!$D$10+'СЕТ СН'!$H$6-'СЕТ СН'!$H$23</f>
        <v>2017.8049098600002</v>
      </c>
      <c r="L88" s="36">
        <f>SUMIFS(СВЦЭМ!$D$39:$D$782,СВЦЭМ!$A$39:$A$782,$A88,СВЦЭМ!$B$39:$B$782,L$83)+'СЕТ СН'!$H$11+СВЦЭМ!$D$10+'СЕТ СН'!$H$6-'СЕТ СН'!$H$23</f>
        <v>1995.7215965300002</v>
      </c>
      <c r="M88" s="36">
        <f>SUMIFS(СВЦЭМ!$D$39:$D$782,СВЦЭМ!$A$39:$A$782,$A88,СВЦЭМ!$B$39:$B$782,M$83)+'СЕТ СН'!$H$11+СВЦЭМ!$D$10+'СЕТ СН'!$H$6-'СЕТ СН'!$H$23</f>
        <v>2001.2185329900001</v>
      </c>
      <c r="N88" s="36">
        <f>SUMIFS(СВЦЭМ!$D$39:$D$782,СВЦЭМ!$A$39:$A$782,$A88,СВЦЭМ!$B$39:$B$782,N$83)+'СЕТ СН'!$H$11+СВЦЭМ!$D$10+'СЕТ СН'!$H$6-'СЕТ СН'!$H$23</f>
        <v>1998.6475564300001</v>
      </c>
      <c r="O88" s="36">
        <f>SUMIFS(СВЦЭМ!$D$39:$D$782,СВЦЭМ!$A$39:$A$782,$A88,СВЦЭМ!$B$39:$B$782,O$83)+'СЕТ СН'!$H$11+СВЦЭМ!$D$10+'СЕТ СН'!$H$6-'СЕТ СН'!$H$23</f>
        <v>2019.6004999700001</v>
      </c>
      <c r="P88" s="36">
        <f>SUMIFS(СВЦЭМ!$D$39:$D$782,СВЦЭМ!$A$39:$A$782,$A88,СВЦЭМ!$B$39:$B$782,P$83)+'СЕТ СН'!$H$11+СВЦЭМ!$D$10+'СЕТ СН'!$H$6-'СЕТ СН'!$H$23</f>
        <v>2042.4092933300001</v>
      </c>
      <c r="Q88" s="36">
        <f>SUMIFS(СВЦЭМ!$D$39:$D$782,СВЦЭМ!$A$39:$A$782,$A88,СВЦЭМ!$B$39:$B$782,Q$83)+'СЕТ СН'!$H$11+СВЦЭМ!$D$10+'СЕТ СН'!$H$6-'СЕТ СН'!$H$23</f>
        <v>2058.18886531</v>
      </c>
      <c r="R88" s="36">
        <f>SUMIFS(СВЦЭМ!$D$39:$D$782,СВЦЭМ!$A$39:$A$782,$A88,СВЦЭМ!$B$39:$B$782,R$83)+'СЕТ СН'!$H$11+СВЦЭМ!$D$10+'СЕТ СН'!$H$6-'СЕТ СН'!$H$23</f>
        <v>2048.1859049600002</v>
      </c>
      <c r="S88" s="36">
        <f>SUMIFS(СВЦЭМ!$D$39:$D$782,СВЦЭМ!$A$39:$A$782,$A88,СВЦЭМ!$B$39:$B$782,S$83)+'СЕТ СН'!$H$11+СВЦЭМ!$D$10+'СЕТ СН'!$H$6-'СЕТ СН'!$H$23</f>
        <v>2021.3212351300001</v>
      </c>
      <c r="T88" s="36">
        <f>SUMIFS(СВЦЭМ!$D$39:$D$782,СВЦЭМ!$A$39:$A$782,$A88,СВЦЭМ!$B$39:$B$782,T$83)+'СЕТ СН'!$H$11+СВЦЭМ!$D$10+'СЕТ СН'!$H$6-'СЕТ СН'!$H$23</f>
        <v>1949.0752758600001</v>
      </c>
      <c r="U88" s="36">
        <f>SUMIFS(СВЦЭМ!$D$39:$D$782,СВЦЭМ!$A$39:$A$782,$A88,СВЦЭМ!$B$39:$B$782,U$83)+'СЕТ СН'!$H$11+СВЦЭМ!$D$10+'СЕТ СН'!$H$6-'СЕТ СН'!$H$23</f>
        <v>1938.5625847700001</v>
      </c>
      <c r="V88" s="36">
        <f>SUMIFS(СВЦЭМ!$D$39:$D$782,СВЦЭМ!$A$39:$A$782,$A88,СВЦЭМ!$B$39:$B$782,V$83)+'СЕТ СН'!$H$11+СВЦЭМ!$D$10+'СЕТ СН'!$H$6-'СЕТ СН'!$H$23</f>
        <v>1959.1336818</v>
      </c>
      <c r="W88" s="36">
        <f>SUMIFS(СВЦЭМ!$D$39:$D$782,СВЦЭМ!$A$39:$A$782,$A88,СВЦЭМ!$B$39:$B$782,W$83)+'СЕТ СН'!$H$11+СВЦЭМ!$D$10+'СЕТ СН'!$H$6-'СЕТ СН'!$H$23</f>
        <v>1977.4311203100001</v>
      </c>
      <c r="X88" s="36">
        <f>SUMIFS(СВЦЭМ!$D$39:$D$782,СВЦЭМ!$A$39:$A$782,$A88,СВЦЭМ!$B$39:$B$782,X$83)+'СЕТ СН'!$H$11+СВЦЭМ!$D$10+'СЕТ СН'!$H$6-'СЕТ СН'!$H$23</f>
        <v>2020.58505257</v>
      </c>
      <c r="Y88" s="36">
        <f>SUMIFS(СВЦЭМ!$D$39:$D$782,СВЦЭМ!$A$39:$A$782,$A88,СВЦЭМ!$B$39:$B$782,Y$83)+'СЕТ СН'!$H$11+СВЦЭМ!$D$10+'СЕТ СН'!$H$6-'СЕТ СН'!$H$23</f>
        <v>2077.8195926400003</v>
      </c>
    </row>
    <row r="89" spans="1:27" ht="15.75" x14ac:dyDescent="0.2">
      <c r="A89" s="35">
        <f t="shared" si="2"/>
        <v>45236</v>
      </c>
      <c r="B89" s="36">
        <f>SUMIFS(СВЦЭМ!$D$39:$D$782,СВЦЭМ!$A$39:$A$782,$A89,СВЦЭМ!$B$39:$B$782,B$83)+'СЕТ СН'!$H$11+СВЦЭМ!$D$10+'СЕТ СН'!$H$6-'СЕТ СН'!$H$23</f>
        <v>1990.74899028</v>
      </c>
      <c r="C89" s="36">
        <f>SUMIFS(СВЦЭМ!$D$39:$D$782,СВЦЭМ!$A$39:$A$782,$A89,СВЦЭМ!$B$39:$B$782,C$83)+'СЕТ СН'!$H$11+СВЦЭМ!$D$10+'СЕТ СН'!$H$6-'СЕТ СН'!$H$23</f>
        <v>2043.3364615400001</v>
      </c>
      <c r="D89" s="36">
        <f>SUMIFS(СВЦЭМ!$D$39:$D$782,СВЦЭМ!$A$39:$A$782,$A89,СВЦЭМ!$B$39:$B$782,D$83)+'СЕТ СН'!$H$11+СВЦЭМ!$D$10+'СЕТ СН'!$H$6-'СЕТ СН'!$H$23</f>
        <v>2063.9027074800001</v>
      </c>
      <c r="E89" s="36">
        <f>SUMIFS(СВЦЭМ!$D$39:$D$782,СВЦЭМ!$A$39:$A$782,$A89,СВЦЭМ!$B$39:$B$782,E$83)+'СЕТ СН'!$H$11+СВЦЭМ!$D$10+'СЕТ СН'!$H$6-'СЕТ СН'!$H$23</f>
        <v>2080.3449578600002</v>
      </c>
      <c r="F89" s="36">
        <f>SUMIFS(СВЦЭМ!$D$39:$D$782,СВЦЭМ!$A$39:$A$782,$A89,СВЦЭМ!$B$39:$B$782,F$83)+'СЕТ СН'!$H$11+СВЦЭМ!$D$10+'СЕТ СН'!$H$6-'СЕТ СН'!$H$23</f>
        <v>2079.5145355600002</v>
      </c>
      <c r="G89" s="36">
        <f>SUMIFS(СВЦЭМ!$D$39:$D$782,СВЦЭМ!$A$39:$A$782,$A89,СВЦЭМ!$B$39:$B$782,G$83)+'СЕТ СН'!$H$11+СВЦЭМ!$D$10+'СЕТ СН'!$H$6-'СЕТ СН'!$H$23</f>
        <v>2067.9717483000004</v>
      </c>
      <c r="H89" s="36">
        <f>SUMIFS(СВЦЭМ!$D$39:$D$782,СВЦЭМ!$A$39:$A$782,$A89,СВЦЭМ!$B$39:$B$782,H$83)+'СЕТ СН'!$H$11+СВЦЭМ!$D$10+'СЕТ СН'!$H$6-'СЕТ СН'!$H$23</f>
        <v>2062.4798405800002</v>
      </c>
      <c r="I89" s="36">
        <f>SUMIFS(СВЦЭМ!$D$39:$D$782,СВЦЭМ!$A$39:$A$782,$A89,СВЦЭМ!$B$39:$B$782,I$83)+'СЕТ СН'!$H$11+СВЦЭМ!$D$10+'СЕТ СН'!$H$6-'СЕТ СН'!$H$23</f>
        <v>2025.9934105900002</v>
      </c>
      <c r="J89" s="36">
        <f>SUMIFS(СВЦЭМ!$D$39:$D$782,СВЦЭМ!$A$39:$A$782,$A89,СВЦЭМ!$B$39:$B$782,J$83)+'СЕТ СН'!$H$11+СВЦЭМ!$D$10+'СЕТ СН'!$H$6-'СЕТ СН'!$H$23</f>
        <v>1979.23076059</v>
      </c>
      <c r="K89" s="36">
        <f>SUMIFS(СВЦЭМ!$D$39:$D$782,СВЦЭМ!$A$39:$A$782,$A89,СВЦЭМ!$B$39:$B$782,K$83)+'СЕТ СН'!$H$11+СВЦЭМ!$D$10+'СЕТ СН'!$H$6-'СЕТ СН'!$H$23</f>
        <v>1901.32283274</v>
      </c>
      <c r="L89" s="36">
        <f>SUMIFS(СВЦЭМ!$D$39:$D$782,СВЦЭМ!$A$39:$A$782,$A89,СВЦЭМ!$B$39:$B$782,L$83)+'СЕТ СН'!$H$11+СВЦЭМ!$D$10+'СЕТ СН'!$H$6-'СЕТ СН'!$H$23</f>
        <v>1869.08994732</v>
      </c>
      <c r="M89" s="36">
        <f>SUMIFS(СВЦЭМ!$D$39:$D$782,СВЦЭМ!$A$39:$A$782,$A89,СВЦЭМ!$B$39:$B$782,M$83)+'СЕТ СН'!$H$11+СВЦЭМ!$D$10+'СЕТ СН'!$H$6-'СЕТ СН'!$H$23</f>
        <v>1868.3038083200001</v>
      </c>
      <c r="N89" s="36">
        <f>SUMIFS(СВЦЭМ!$D$39:$D$782,СВЦЭМ!$A$39:$A$782,$A89,СВЦЭМ!$B$39:$B$782,N$83)+'СЕТ СН'!$H$11+СВЦЭМ!$D$10+'СЕТ СН'!$H$6-'СЕТ СН'!$H$23</f>
        <v>1871.3275961700001</v>
      </c>
      <c r="O89" s="36">
        <f>SUMIFS(СВЦЭМ!$D$39:$D$782,СВЦЭМ!$A$39:$A$782,$A89,СВЦЭМ!$B$39:$B$782,O$83)+'СЕТ СН'!$H$11+СВЦЭМ!$D$10+'СЕТ СН'!$H$6-'СЕТ СН'!$H$23</f>
        <v>1897.7018508000001</v>
      </c>
      <c r="P89" s="36">
        <f>SUMIFS(СВЦЭМ!$D$39:$D$782,СВЦЭМ!$A$39:$A$782,$A89,СВЦЭМ!$B$39:$B$782,P$83)+'СЕТ СН'!$H$11+СВЦЭМ!$D$10+'СЕТ СН'!$H$6-'СЕТ СН'!$H$23</f>
        <v>1902.7871658200002</v>
      </c>
      <c r="Q89" s="36">
        <f>SUMIFS(СВЦЭМ!$D$39:$D$782,СВЦЭМ!$A$39:$A$782,$A89,СВЦЭМ!$B$39:$B$782,Q$83)+'СЕТ СН'!$H$11+СВЦЭМ!$D$10+'СЕТ СН'!$H$6-'СЕТ СН'!$H$23</f>
        <v>1917.57269526</v>
      </c>
      <c r="R89" s="36">
        <f>SUMIFS(СВЦЭМ!$D$39:$D$782,СВЦЭМ!$A$39:$A$782,$A89,СВЦЭМ!$B$39:$B$782,R$83)+'СЕТ СН'!$H$11+СВЦЭМ!$D$10+'СЕТ СН'!$H$6-'СЕТ СН'!$H$23</f>
        <v>1906.58543381</v>
      </c>
      <c r="S89" s="36">
        <f>SUMIFS(СВЦЭМ!$D$39:$D$782,СВЦЭМ!$A$39:$A$782,$A89,СВЦЭМ!$B$39:$B$782,S$83)+'СЕТ СН'!$H$11+СВЦЭМ!$D$10+'СЕТ СН'!$H$6-'СЕТ СН'!$H$23</f>
        <v>1874.6099203700001</v>
      </c>
      <c r="T89" s="36">
        <f>SUMIFS(СВЦЭМ!$D$39:$D$782,СВЦЭМ!$A$39:$A$782,$A89,СВЦЭМ!$B$39:$B$782,T$83)+'СЕТ СН'!$H$11+СВЦЭМ!$D$10+'СЕТ СН'!$H$6-'СЕТ СН'!$H$23</f>
        <v>1800.4720602100001</v>
      </c>
      <c r="U89" s="36">
        <f>SUMIFS(СВЦЭМ!$D$39:$D$782,СВЦЭМ!$A$39:$A$782,$A89,СВЦЭМ!$B$39:$B$782,U$83)+'СЕТ СН'!$H$11+СВЦЭМ!$D$10+'СЕТ СН'!$H$6-'СЕТ СН'!$H$23</f>
        <v>1783.75516829</v>
      </c>
      <c r="V89" s="36">
        <f>SUMIFS(СВЦЭМ!$D$39:$D$782,СВЦЭМ!$A$39:$A$782,$A89,СВЦЭМ!$B$39:$B$782,V$83)+'СЕТ СН'!$H$11+СВЦЭМ!$D$10+'СЕТ СН'!$H$6-'СЕТ СН'!$H$23</f>
        <v>1817.5084675200001</v>
      </c>
      <c r="W89" s="36">
        <f>SUMIFS(СВЦЭМ!$D$39:$D$782,СВЦЭМ!$A$39:$A$782,$A89,СВЦЭМ!$B$39:$B$782,W$83)+'СЕТ СН'!$H$11+СВЦЭМ!$D$10+'СЕТ СН'!$H$6-'СЕТ СН'!$H$23</f>
        <v>1843.3122392300002</v>
      </c>
      <c r="X89" s="36">
        <f>SUMIFS(СВЦЭМ!$D$39:$D$782,СВЦЭМ!$A$39:$A$782,$A89,СВЦЭМ!$B$39:$B$782,X$83)+'СЕТ СН'!$H$11+СВЦЭМ!$D$10+'СЕТ СН'!$H$6-'СЕТ СН'!$H$23</f>
        <v>1885.94330833</v>
      </c>
      <c r="Y89" s="36">
        <f>SUMIFS(СВЦЭМ!$D$39:$D$782,СВЦЭМ!$A$39:$A$782,$A89,СВЦЭМ!$B$39:$B$782,Y$83)+'СЕТ СН'!$H$11+СВЦЭМ!$D$10+'СЕТ СН'!$H$6-'СЕТ СН'!$H$23</f>
        <v>1931.08215481</v>
      </c>
    </row>
    <row r="90" spans="1:27" ht="15.75" x14ac:dyDescent="0.2">
      <c r="A90" s="35">
        <f t="shared" si="2"/>
        <v>45237</v>
      </c>
      <c r="B90" s="36">
        <f>SUMIFS(СВЦЭМ!$D$39:$D$782,СВЦЭМ!$A$39:$A$782,$A90,СВЦЭМ!$B$39:$B$782,B$83)+'СЕТ СН'!$H$11+СВЦЭМ!$D$10+'СЕТ СН'!$H$6-'СЕТ СН'!$H$23</f>
        <v>1944.0925187500002</v>
      </c>
      <c r="C90" s="36">
        <f>SUMIFS(СВЦЭМ!$D$39:$D$782,СВЦЭМ!$A$39:$A$782,$A90,СВЦЭМ!$B$39:$B$782,C$83)+'СЕТ СН'!$H$11+СВЦЭМ!$D$10+'СЕТ СН'!$H$6-'СЕТ СН'!$H$23</f>
        <v>1991.2170188300001</v>
      </c>
      <c r="D90" s="36">
        <f>SUMIFS(СВЦЭМ!$D$39:$D$782,СВЦЭМ!$A$39:$A$782,$A90,СВЦЭМ!$B$39:$B$782,D$83)+'СЕТ СН'!$H$11+СВЦЭМ!$D$10+'СЕТ СН'!$H$6-'СЕТ СН'!$H$23</f>
        <v>2053.60527774</v>
      </c>
      <c r="E90" s="36">
        <f>SUMIFS(СВЦЭМ!$D$39:$D$782,СВЦЭМ!$A$39:$A$782,$A90,СВЦЭМ!$B$39:$B$782,E$83)+'СЕТ СН'!$H$11+СВЦЭМ!$D$10+'СЕТ СН'!$H$6-'СЕТ СН'!$H$23</f>
        <v>2041.4180371800001</v>
      </c>
      <c r="F90" s="36">
        <f>SUMIFS(СВЦЭМ!$D$39:$D$782,СВЦЭМ!$A$39:$A$782,$A90,СВЦЭМ!$B$39:$B$782,F$83)+'СЕТ СН'!$H$11+СВЦЭМ!$D$10+'СЕТ СН'!$H$6-'СЕТ СН'!$H$23</f>
        <v>2042.52644134</v>
      </c>
      <c r="G90" s="36">
        <f>SUMIFS(СВЦЭМ!$D$39:$D$782,СВЦЭМ!$A$39:$A$782,$A90,СВЦЭМ!$B$39:$B$782,G$83)+'СЕТ СН'!$H$11+СВЦЭМ!$D$10+'СЕТ СН'!$H$6-'СЕТ СН'!$H$23</f>
        <v>2025.3730642100002</v>
      </c>
      <c r="H90" s="36">
        <f>SUMIFS(СВЦЭМ!$D$39:$D$782,СВЦЭМ!$A$39:$A$782,$A90,СВЦЭМ!$B$39:$B$782,H$83)+'СЕТ СН'!$H$11+СВЦЭМ!$D$10+'СЕТ СН'!$H$6-'СЕТ СН'!$H$23</f>
        <v>2016.22893705</v>
      </c>
      <c r="I90" s="36">
        <f>SUMIFS(СВЦЭМ!$D$39:$D$782,СВЦЭМ!$A$39:$A$782,$A90,СВЦЭМ!$B$39:$B$782,I$83)+'СЕТ СН'!$H$11+СВЦЭМ!$D$10+'СЕТ СН'!$H$6-'СЕТ СН'!$H$23</f>
        <v>1972.3585668000001</v>
      </c>
      <c r="J90" s="36">
        <f>SUMIFS(СВЦЭМ!$D$39:$D$782,СВЦЭМ!$A$39:$A$782,$A90,СВЦЭМ!$B$39:$B$782,J$83)+'СЕТ СН'!$H$11+СВЦЭМ!$D$10+'СЕТ СН'!$H$6-'СЕТ СН'!$H$23</f>
        <v>1924.4921060500001</v>
      </c>
      <c r="K90" s="36">
        <f>SUMIFS(СВЦЭМ!$D$39:$D$782,СВЦЭМ!$A$39:$A$782,$A90,СВЦЭМ!$B$39:$B$782,K$83)+'СЕТ СН'!$H$11+СВЦЭМ!$D$10+'СЕТ СН'!$H$6-'СЕТ СН'!$H$23</f>
        <v>1907.0661677800001</v>
      </c>
      <c r="L90" s="36">
        <f>SUMIFS(СВЦЭМ!$D$39:$D$782,СВЦЭМ!$A$39:$A$782,$A90,СВЦЭМ!$B$39:$B$782,L$83)+'СЕТ СН'!$H$11+СВЦЭМ!$D$10+'СЕТ СН'!$H$6-'СЕТ СН'!$H$23</f>
        <v>1872.38031907</v>
      </c>
      <c r="M90" s="36">
        <f>SUMIFS(СВЦЭМ!$D$39:$D$782,СВЦЭМ!$A$39:$A$782,$A90,СВЦЭМ!$B$39:$B$782,M$83)+'СЕТ СН'!$H$11+СВЦЭМ!$D$10+'СЕТ СН'!$H$6-'СЕТ СН'!$H$23</f>
        <v>1880.6898663100001</v>
      </c>
      <c r="N90" s="36">
        <f>SUMIFS(СВЦЭМ!$D$39:$D$782,СВЦЭМ!$A$39:$A$782,$A90,СВЦЭМ!$B$39:$B$782,N$83)+'СЕТ СН'!$H$11+СВЦЭМ!$D$10+'СЕТ СН'!$H$6-'СЕТ СН'!$H$23</f>
        <v>1899.2382825300001</v>
      </c>
      <c r="O90" s="36">
        <f>SUMIFS(СВЦЭМ!$D$39:$D$782,СВЦЭМ!$A$39:$A$782,$A90,СВЦЭМ!$B$39:$B$782,O$83)+'СЕТ СН'!$H$11+СВЦЭМ!$D$10+'СЕТ СН'!$H$6-'СЕТ СН'!$H$23</f>
        <v>1917.2329447300001</v>
      </c>
      <c r="P90" s="36">
        <f>SUMIFS(СВЦЭМ!$D$39:$D$782,СВЦЭМ!$A$39:$A$782,$A90,СВЦЭМ!$B$39:$B$782,P$83)+'СЕТ СН'!$H$11+СВЦЭМ!$D$10+'СЕТ СН'!$H$6-'СЕТ СН'!$H$23</f>
        <v>1917.12825064</v>
      </c>
      <c r="Q90" s="36">
        <f>SUMIFS(СВЦЭМ!$D$39:$D$782,СВЦЭМ!$A$39:$A$782,$A90,СВЦЭМ!$B$39:$B$782,Q$83)+'СЕТ СН'!$H$11+СВЦЭМ!$D$10+'СЕТ СН'!$H$6-'СЕТ СН'!$H$23</f>
        <v>1935.9374434600002</v>
      </c>
      <c r="R90" s="36">
        <f>SUMIFS(СВЦЭМ!$D$39:$D$782,СВЦЭМ!$A$39:$A$782,$A90,СВЦЭМ!$B$39:$B$782,R$83)+'СЕТ СН'!$H$11+СВЦЭМ!$D$10+'СЕТ СН'!$H$6-'СЕТ СН'!$H$23</f>
        <v>1924.9486592400001</v>
      </c>
      <c r="S90" s="36">
        <f>SUMIFS(СВЦЭМ!$D$39:$D$782,СВЦЭМ!$A$39:$A$782,$A90,СВЦЭМ!$B$39:$B$782,S$83)+'СЕТ СН'!$H$11+СВЦЭМ!$D$10+'СЕТ СН'!$H$6-'СЕТ СН'!$H$23</f>
        <v>1896.37443968</v>
      </c>
      <c r="T90" s="36">
        <f>SUMIFS(СВЦЭМ!$D$39:$D$782,СВЦЭМ!$A$39:$A$782,$A90,СВЦЭМ!$B$39:$B$782,T$83)+'СЕТ СН'!$H$11+СВЦЭМ!$D$10+'СЕТ СН'!$H$6-'СЕТ СН'!$H$23</f>
        <v>1840.5398922000002</v>
      </c>
      <c r="U90" s="36">
        <f>SUMIFS(СВЦЭМ!$D$39:$D$782,СВЦЭМ!$A$39:$A$782,$A90,СВЦЭМ!$B$39:$B$782,U$83)+'СЕТ СН'!$H$11+СВЦЭМ!$D$10+'СЕТ СН'!$H$6-'СЕТ СН'!$H$23</f>
        <v>1836.3172480600001</v>
      </c>
      <c r="V90" s="36">
        <f>SUMIFS(СВЦЭМ!$D$39:$D$782,СВЦЭМ!$A$39:$A$782,$A90,СВЦЭМ!$B$39:$B$782,V$83)+'СЕТ СН'!$H$11+СВЦЭМ!$D$10+'СЕТ СН'!$H$6-'СЕТ СН'!$H$23</f>
        <v>1849.05865756</v>
      </c>
      <c r="W90" s="36">
        <f>SUMIFS(СВЦЭМ!$D$39:$D$782,СВЦЭМ!$A$39:$A$782,$A90,СВЦЭМ!$B$39:$B$782,W$83)+'СЕТ СН'!$H$11+СВЦЭМ!$D$10+'СЕТ СН'!$H$6-'СЕТ СН'!$H$23</f>
        <v>1865.5778971100001</v>
      </c>
      <c r="X90" s="36">
        <f>SUMIFS(СВЦЭМ!$D$39:$D$782,СВЦЭМ!$A$39:$A$782,$A90,СВЦЭМ!$B$39:$B$782,X$83)+'СЕТ СН'!$H$11+СВЦЭМ!$D$10+'СЕТ СН'!$H$6-'СЕТ СН'!$H$23</f>
        <v>1927.8816324300001</v>
      </c>
      <c r="Y90" s="36">
        <f>SUMIFS(СВЦЭМ!$D$39:$D$782,СВЦЭМ!$A$39:$A$782,$A90,СВЦЭМ!$B$39:$B$782,Y$83)+'СЕТ СН'!$H$11+СВЦЭМ!$D$10+'СЕТ СН'!$H$6-'СЕТ СН'!$H$23</f>
        <v>1969.62503128</v>
      </c>
    </row>
    <row r="91" spans="1:27" ht="15.75" x14ac:dyDescent="0.2">
      <c r="A91" s="35">
        <f t="shared" si="2"/>
        <v>45238</v>
      </c>
      <c r="B91" s="36">
        <f>SUMIFS(СВЦЭМ!$D$39:$D$782,СВЦЭМ!$A$39:$A$782,$A91,СВЦЭМ!$B$39:$B$782,B$83)+'СЕТ СН'!$H$11+СВЦЭМ!$D$10+'СЕТ СН'!$H$6-'СЕТ СН'!$H$23</f>
        <v>1993.69169805</v>
      </c>
      <c r="C91" s="36">
        <f>SUMIFS(СВЦЭМ!$D$39:$D$782,СВЦЭМ!$A$39:$A$782,$A91,СВЦЭМ!$B$39:$B$782,C$83)+'СЕТ СН'!$H$11+СВЦЭМ!$D$10+'СЕТ СН'!$H$6-'СЕТ СН'!$H$23</f>
        <v>2083.1975579900004</v>
      </c>
      <c r="D91" s="36">
        <f>SUMIFS(СВЦЭМ!$D$39:$D$782,СВЦЭМ!$A$39:$A$782,$A91,СВЦЭМ!$B$39:$B$782,D$83)+'СЕТ СН'!$H$11+СВЦЭМ!$D$10+'СЕТ СН'!$H$6-'СЕТ СН'!$H$23</f>
        <v>2168.1903335000002</v>
      </c>
      <c r="E91" s="36">
        <f>SUMIFS(СВЦЭМ!$D$39:$D$782,СВЦЭМ!$A$39:$A$782,$A91,СВЦЭМ!$B$39:$B$782,E$83)+'СЕТ СН'!$H$11+СВЦЭМ!$D$10+'СЕТ СН'!$H$6-'СЕТ СН'!$H$23</f>
        <v>2182.62765244</v>
      </c>
      <c r="F91" s="36">
        <f>SUMIFS(СВЦЭМ!$D$39:$D$782,СВЦЭМ!$A$39:$A$782,$A91,СВЦЭМ!$B$39:$B$782,F$83)+'СЕТ СН'!$H$11+СВЦЭМ!$D$10+'СЕТ СН'!$H$6-'СЕТ СН'!$H$23</f>
        <v>2188.2447011900003</v>
      </c>
      <c r="G91" s="36">
        <f>SUMIFS(СВЦЭМ!$D$39:$D$782,СВЦЭМ!$A$39:$A$782,$A91,СВЦЭМ!$B$39:$B$782,G$83)+'СЕТ СН'!$H$11+СВЦЭМ!$D$10+'СЕТ СН'!$H$6-'СЕТ СН'!$H$23</f>
        <v>2173.3363978300004</v>
      </c>
      <c r="H91" s="36">
        <f>SUMIFS(СВЦЭМ!$D$39:$D$782,СВЦЭМ!$A$39:$A$782,$A91,СВЦЭМ!$B$39:$B$782,H$83)+'СЕТ СН'!$H$11+СВЦЭМ!$D$10+'СЕТ СН'!$H$6-'СЕТ СН'!$H$23</f>
        <v>2118.8799655500002</v>
      </c>
      <c r="I91" s="36">
        <f>SUMIFS(СВЦЭМ!$D$39:$D$782,СВЦЭМ!$A$39:$A$782,$A91,СВЦЭМ!$B$39:$B$782,I$83)+'СЕТ СН'!$H$11+СВЦЭМ!$D$10+'СЕТ СН'!$H$6-'СЕТ СН'!$H$23</f>
        <v>2151.7994282500003</v>
      </c>
      <c r="J91" s="36">
        <f>SUMIFS(СВЦЭМ!$D$39:$D$782,СВЦЭМ!$A$39:$A$782,$A91,СВЦЭМ!$B$39:$B$782,J$83)+'СЕТ СН'!$H$11+СВЦЭМ!$D$10+'СЕТ СН'!$H$6-'СЕТ СН'!$H$23</f>
        <v>2119.38124496</v>
      </c>
      <c r="K91" s="36">
        <f>SUMIFS(СВЦЭМ!$D$39:$D$782,СВЦЭМ!$A$39:$A$782,$A91,СВЦЭМ!$B$39:$B$782,K$83)+'СЕТ СН'!$H$11+СВЦЭМ!$D$10+'СЕТ СН'!$H$6-'СЕТ СН'!$H$23</f>
        <v>2072.1032206600003</v>
      </c>
      <c r="L91" s="36">
        <f>SUMIFS(СВЦЭМ!$D$39:$D$782,СВЦЭМ!$A$39:$A$782,$A91,СВЦЭМ!$B$39:$B$782,L$83)+'СЕТ СН'!$H$11+СВЦЭМ!$D$10+'СЕТ СН'!$H$6-'СЕТ СН'!$H$23</f>
        <v>2049.42813553</v>
      </c>
      <c r="M91" s="36">
        <f>SUMIFS(СВЦЭМ!$D$39:$D$782,СВЦЭМ!$A$39:$A$782,$A91,СВЦЭМ!$B$39:$B$782,M$83)+'СЕТ СН'!$H$11+СВЦЭМ!$D$10+'СЕТ СН'!$H$6-'СЕТ СН'!$H$23</f>
        <v>2049.04729976</v>
      </c>
      <c r="N91" s="36">
        <f>SUMIFS(СВЦЭМ!$D$39:$D$782,СВЦЭМ!$A$39:$A$782,$A91,СВЦЭМ!$B$39:$B$782,N$83)+'СЕТ СН'!$H$11+СВЦЭМ!$D$10+'СЕТ СН'!$H$6-'СЕТ СН'!$H$23</f>
        <v>2021.3148886000001</v>
      </c>
      <c r="O91" s="36">
        <f>SUMIFS(СВЦЭМ!$D$39:$D$782,СВЦЭМ!$A$39:$A$782,$A91,СВЦЭМ!$B$39:$B$782,O$83)+'СЕТ СН'!$H$11+СВЦЭМ!$D$10+'СЕТ СН'!$H$6-'СЕТ СН'!$H$23</f>
        <v>2040.5165147300002</v>
      </c>
      <c r="P91" s="36">
        <f>SUMIFS(СВЦЭМ!$D$39:$D$782,СВЦЭМ!$A$39:$A$782,$A91,СВЦЭМ!$B$39:$B$782,P$83)+'СЕТ СН'!$H$11+СВЦЭМ!$D$10+'СЕТ СН'!$H$6-'СЕТ СН'!$H$23</f>
        <v>2092.8279426000004</v>
      </c>
      <c r="Q91" s="36">
        <f>SUMIFS(СВЦЭМ!$D$39:$D$782,СВЦЭМ!$A$39:$A$782,$A91,СВЦЭМ!$B$39:$B$782,Q$83)+'СЕТ СН'!$H$11+СВЦЭМ!$D$10+'СЕТ СН'!$H$6-'СЕТ СН'!$H$23</f>
        <v>2081.30801307</v>
      </c>
      <c r="R91" s="36">
        <f>SUMIFS(СВЦЭМ!$D$39:$D$782,СВЦЭМ!$A$39:$A$782,$A91,СВЦЭМ!$B$39:$B$782,R$83)+'СЕТ СН'!$H$11+СВЦЭМ!$D$10+'СЕТ СН'!$H$6-'СЕТ СН'!$H$23</f>
        <v>2078.6929478000002</v>
      </c>
      <c r="S91" s="36">
        <f>SUMIFS(СВЦЭМ!$D$39:$D$782,СВЦЭМ!$A$39:$A$782,$A91,СВЦЭМ!$B$39:$B$782,S$83)+'СЕТ СН'!$H$11+СВЦЭМ!$D$10+'СЕТ СН'!$H$6-'СЕТ СН'!$H$23</f>
        <v>2063.73592848</v>
      </c>
      <c r="T91" s="36">
        <f>SUMIFS(СВЦЭМ!$D$39:$D$782,СВЦЭМ!$A$39:$A$782,$A91,СВЦЭМ!$B$39:$B$782,T$83)+'СЕТ СН'!$H$11+СВЦЭМ!$D$10+'СЕТ СН'!$H$6-'СЕТ СН'!$H$23</f>
        <v>2003.2615664900002</v>
      </c>
      <c r="U91" s="36">
        <f>SUMIFS(СВЦЭМ!$D$39:$D$782,СВЦЭМ!$A$39:$A$782,$A91,СВЦЭМ!$B$39:$B$782,U$83)+'СЕТ СН'!$H$11+СВЦЭМ!$D$10+'СЕТ СН'!$H$6-'СЕТ СН'!$H$23</f>
        <v>2001.75972456</v>
      </c>
      <c r="V91" s="36">
        <f>SUMIFS(СВЦЭМ!$D$39:$D$782,СВЦЭМ!$A$39:$A$782,$A91,СВЦЭМ!$B$39:$B$782,V$83)+'СЕТ СН'!$H$11+СВЦЭМ!$D$10+'СЕТ СН'!$H$6-'СЕТ СН'!$H$23</f>
        <v>2031.4706950900002</v>
      </c>
      <c r="W91" s="36">
        <f>SUMIFS(СВЦЭМ!$D$39:$D$782,СВЦЭМ!$A$39:$A$782,$A91,СВЦЭМ!$B$39:$B$782,W$83)+'СЕТ СН'!$H$11+СВЦЭМ!$D$10+'СЕТ СН'!$H$6-'СЕТ СН'!$H$23</f>
        <v>2034.26565979</v>
      </c>
      <c r="X91" s="36">
        <f>SUMIFS(СВЦЭМ!$D$39:$D$782,СВЦЭМ!$A$39:$A$782,$A91,СВЦЭМ!$B$39:$B$782,X$83)+'СЕТ СН'!$H$11+СВЦЭМ!$D$10+'СЕТ СН'!$H$6-'СЕТ СН'!$H$23</f>
        <v>2077.6156563500003</v>
      </c>
      <c r="Y91" s="36">
        <f>SUMIFS(СВЦЭМ!$D$39:$D$782,СВЦЭМ!$A$39:$A$782,$A91,СВЦЭМ!$B$39:$B$782,Y$83)+'СЕТ СН'!$H$11+СВЦЭМ!$D$10+'СЕТ СН'!$H$6-'СЕТ СН'!$H$23</f>
        <v>2116.2616435100003</v>
      </c>
    </row>
    <row r="92" spans="1:27" ht="15.75" x14ac:dyDescent="0.2">
      <c r="A92" s="35">
        <f t="shared" si="2"/>
        <v>45239</v>
      </c>
      <c r="B92" s="36">
        <f>SUMIFS(СВЦЭМ!$D$39:$D$782,СВЦЭМ!$A$39:$A$782,$A92,СВЦЭМ!$B$39:$B$782,B$83)+'СЕТ СН'!$H$11+СВЦЭМ!$D$10+'СЕТ СН'!$H$6-'СЕТ СН'!$H$23</f>
        <v>2089.59316416</v>
      </c>
      <c r="C92" s="36">
        <f>SUMIFS(СВЦЭМ!$D$39:$D$782,СВЦЭМ!$A$39:$A$782,$A92,СВЦЭМ!$B$39:$B$782,C$83)+'СЕТ СН'!$H$11+СВЦЭМ!$D$10+'СЕТ СН'!$H$6-'СЕТ СН'!$H$23</f>
        <v>2113.6422317600004</v>
      </c>
      <c r="D92" s="36">
        <f>SUMIFS(СВЦЭМ!$D$39:$D$782,СВЦЭМ!$A$39:$A$782,$A92,СВЦЭМ!$B$39:$B$782,D$83)+'СЕТ СН'!$H$11+СВЦЭМ!$D$10+'СЕТ СН'!$H$6-'СЕТ СН'!$H$23</f>
        <v>2223.2006412800001</v>
      </c>
      <c r="E92" s="36">
        <f>SUMIFS(СВЦЭМ!$D$39:$D$782,СВЦЭМ!$A$39:$A$782,$A92,СВЦЭМ!$B$39:$B$782,E$83)+'СЕТ СН'!$H$11+СВЦЭМ!$D$10+'СЕТ СН'!$H$6-'СЕТ СН'!$H$23</f>
        <v>2276.311201</v>
      </c>
      <c r="F92" s="36">
        <f>SUMIFS(СВЦЭМ!$D$39:$D$782,СВЦЭМ!$A$39:$A$782,$A92,СВЦЭМ!$B$39:$B$782,F$83)+'СЕТ СН'!$H$11+СВЦЭМ!$D$10+'СЕТ СН'!$H$6-'СЕТ СН'!$H$23</f>
        <v>2289.6972808099999</v>
      </c>
      <c r="G92" s="36">
        <f>SUMIFS(СВЦЭМ!$D$39:$D$782,СВЦЭМ!$A$39:$A$782,$A92,СВЦЭМ!$B$39:$B$782,G$83)+'СЕТ СН'!$H$11+СВЦЭМ!$D$10+'СЕТ СН'!$H$6-'СЕТ СН'!$H$23</f>
        <v>2260.4476522300001</v>
      </c>
      <c r="H92" s="36">
        <f>SUMIFS(СВЦЭМ!$D$39:$D$782,СВЦЭМ!$A$39:$A$782,$A92,СВЦЭМ!$B$39:$B$782,H$83)+'СЕТ СН'!$H$11+СВЦЭМ!$D$10+'СЕТ СН'!$H$6-'СЕТ СН'!$H$23</f>
        <v>2190.41151201</v>
      </c>
      <c r="I92" s="36">
        <f>SUMIFS(СВЦЭМ!$D$39:$D$782,СВЦЭМ!$A$39:$A$782,$A92,СВЦЭМ!$B$39:$B$782,I$83)+'СЕТ СН'!$H$11+СВЦЭМ!$D$10+'СЕТ СН'!$H$6-'СЕТ СН'!$H$23</f>
        <v>2147.7895750400003</v>
      </c>
      <c r="J92" s="36">
        <f>SUMIFS(СВЦЭМ!$D$39:$D$782,СВЦЭМ!$A$39:$A$782,$A92,СВЦЭМ!$B$39:$B$782,J$83)+'СЕТ СН'!$H$11+СВЦЭМ!$D$10+'СЕТ СН'!$H$6-'СЕТ СН'!$H$23</f>
        <v>2127.6687429000003</v>
      </c>
      <c r="K92" s="36">
        <f>SUMIFS(СВЦЭМ!$D$39:$D$782,СВЦЭМ!$A$39:$A$782,$A92,СВЦЭМ!$B$39:$B$782,K$83)+'СЕТ СН'!$H$11+СВЦЭМ!$D$10+'СЕТ СН'!$H$6-'СЕТ СН'!$H$23</f>
        <v>2092.6514411800003</v>
      </c>
      <c r="L92" s="36">
        <f>SUMIFS(СВЦЭМ!$D$39:$D$782,СВЦЭМ!$A$39:$A$782,$A92,СВЦЭМ!$B$39:$B$782,L$83)+'СЕТ СН'!$H$11+СВЦЭМ!$D$10+'СЕТ СН'!$H$6-'СЕТ СН'!$H$23</f>
        <v>2084.60906441</v>
      </c>
      <c r="M92" s="36">
        <f>SUMIFS(СВЦЭМ!$D$39:$D$782,СВЦЭМ!$A$39:$A$782,$A92,СВЦЭМ!$B$39:$B$782,M$83)+'СЕТ СН'!$H$11+СВЦЭМ!$D$10+'СЕТ СН'!$H$6-'СЕТ СН'!$H$23</f>
        <v>2091.4126572700002</v>
      </c>
      <c r="N92" s="36">
        <f>SUMIFS(СВЦЭМ!$D$39:$D$782,СВЦЭМ!$A$39:$A$782,$A92,СВЦЭМ!$B$39:$B$782,N$83)+'СЕТ СН'!$H$11+СВЦЭМ!$D$10+'СЕТ СН'!$H$6-'СЕТ СН'!$H$23</f>
        <v>2100.9451224700001</v>
      </c>
      <c r="O92" s="36">
        <f>SUMIFS(СВЦЭМ!$D$39:$D$782,СВЦЭМ!$A$39:$A$782,$A92,СВЦЭМ!$B$39:$B$782,O$83)+'СЕТ СН'!$H$11+СВЦЭМ!$D$10+'СЕТ СН'!$H$6-'СЕТ СН'!$H$23</f>
        <v>2099.4161270000004</v>
      </c>
      <c r="P92" s="36">
        <f>SUMIFS(СВЦЭМ!$D$39:$D$782,СВЦЭМ!$A$39:$A$782,$A92,СВЦЭМ!$B$39:$B$782,P$83)+'СЕТ СН'!$H$11+СВЦЭМ!$D$10+'СЕТ СН'!$H$6-'СЕТ СН'!$H$23</f>
        <v>2116.6282367200001</v>
      </c>
      <c r="Q92" s="36">
        <f>SUMIFS(СВЦЭМ!$D$39:$D$782,СВЦЭМ!$A$39:$A$782,$A92,СВЦЭМ!$B$39:$B$782,Q$83)+'СЕТ СН'!$H$11+СВЦЭМ!$D$10+'СЕТ СН'!$H$6-'СЕТ СН'!$H$23</f>
        <v>2136.6322541900004</v>
      </c>
      <c r="R92" s="36">
        <f>SUMIFS(СВЦЭМ!$D$39:$D$782,СВЦЭМ!$A$39:$A$782,$A92,СВЦЭМ!$B$39:$B$782,R$83)+'СЕТ СН'!$H$11+СВЦЭМ!$D$10+'СЕТ СН'!$H$6-'СЕТ СН'!$H$23</f>
        <v>2113.2135427200001</v>
      </c>
      <c r="S92" s="36">
        <f>SUMIFS(СВЦЭМ!$D$39:$D$782,СВЦЭМ!$A$39:$A$782,$A92,СВЦЭМ!$B$39:$B$782,S$83)+'СЕТ СН'!$H$11+СВЦЭМ!$D$10+'СЕТ СН'!$H$6-'СЕТ СН'!$H$23</f>
        <v>2105.2203822000001</v>
      </c>
      <c r="T92" s="36">
        <f>SUMIFS(СВЦЭМ!$D$39:$D$782,СВЦЭМ!$A$39:$A$782,$A92,СВЦЭМ!$B$39:$B$782,T$83)+'СЕТ СН'!$H$11+СВЦЭМ!$D$10+'СЕТ СН'!$H$6-'СЕТ СН'!$H$23</f>
        <v>2059.4605358900003</v>
      </c>
      <c r="U92" s="36">
        <f>SUMIFS(СВЦЭМ!$D$39:$D$782,СВЦЭМ!$A$39:$A$782,$A92,СВЦЭМ!$B$39:$B$782,U$83)+'СЕТ СН'!$H$11+СВЦЭМ!$D$10+'СЕТ СН'!$H$6-'СЕТ СН'!$H$23</f>
        <v>2065.6041116400002</v>
      </c>
      <c r="V92" s="36">
        <f>SUMIFS(СВЦЭМ!$D$39:$D$782,СВЦЭМ!$A$39:$A$782,$A92,СВЦЭМ!$B$39:$B$782,V$83)+'СЕТ СН'!$H$11+СВЦЭМ!$D$10+'СЕТ СН'!$H$6-'СЕТ СН'!$H$23</f>
        <v>2075.62477782</v>
      </c>
      <c r="W92" s="36">
        <f>SUMIFS(СВЦЭМ!$D$39:$D$782,СВЦЭМ!$A$39:$A$782,$A92,СВЦЭМ!$B$39:$B$782,W$83)+'СЕТ СН'!$H$11+СВЦЭМ!$D$10+'СЕТ СН'!$H$6-'СЕТ СН'!$H$23</f>
        <v>2089.1545637300001</v>
      </c>
      <c r="X92" s="36">
        <f>SUMIFS(СВЦЭМ!$D$39:$D$782,СВЦЭМ!$A$39:$A$782,$A92,СВЦЭМ!$B$39:$B$782,X$83)+'СЕТ СН'!$H$11+СВЦЭМ!$D$10+'СЕТ СН'!$H$6-'СЕТ СН'!$H$23</f>
        <v>2143.2431834100003</v>
      </c>
      <c r="Y92" s="36">
        <f>SUMIFS(СВЦЭМ!$D$39:$D$782,СВЦЭМ!$A$39:$A$782,$A92,СВЦЭМ!$B$39:$B$782,Y$83)+'СЕТ СН'!$H$11+СВЦЭМ!$D$10+'СЕТ СН'!$H$6-'СЕТ СН'!$H$23</f>
        <v>2177.7029469900003</v>
      </c>
    </row>
    <row r="93" spans="1:27" ht="15.75" x14ac:dyDescent="0.2">
      <c r="A93" s="35">
        <f t="shared" si="2"/>
        <v>45240</v>
      </c>
      <c r="B93" s="36">
        <f>SUMIFS(СВЦЭМ!$D$39:$D$782,СВЦЭМ!$A$39:$A$782,$A93,СВЦЭМ!$B$39:$B$782,B$83)+'СЕТ СН'!$H$11+СВЦЭМ!$D$10+'СЕТ СН'!$H$6-'СЕТ СН'!$H$23</f>
        <v>2189.6209505700003</v>
      </c>
      <c r="C93" s="36">
        <f>SUMIFS(СВЦЭМ!$D$39:$D$782,СВЦЭМ!$A$39:$A$782,$A93,СВЦЭМ!$B$39:$B$782,C$83)+'СЕТ СН'!$H$11+СВЦЭМ!$D$10+'СЕТ СН'!$H$6-'СЕТ СН'!$H$23</f>
        <v>2220.61932075</v>
      </c>
      <c r="D93" s="36">
        <f>SUMIFS(СВЦЭМ!$D$39:$D$782,СВЦЭМ!$A$39:$A$782,$A93,СВЦЭМ!$B$39:$B$782,D$83)+'СЕТ СН'!$H$11+СВЦЭМ!$D$10+'СЕТ СН'!$H$6-'СЕТ СН'!$H$23</f>
        <v>2231.6412126300002</v>
      </c>
      <c r="E93" s="36">
        <f>SUMIFS(СВЦЭМ!$D$39:$D$782,СВЦЭМ!$A$39:$A$782,$A93,СВЦЭМ!$B$39:$B$782,E$83)+'СЕТ СН'!$H$11+СВЦЭМ!$D$10+'СЕТ СН'!$H$6-'СЕТ СН'!$H$23</f>
        <v>2247.4656450100001</v>
      </c>
      <c r="F93" s="36">
        <f>SUMIFS(СВЦЭМ!$D$39:$D$782,СВЦЭМ!$A$39:$A$782,$A93,СВЦЭМ!$B$39:$B$782,F$83)+'СЕТ СН'!$H$11+СВЦЭМ!$D$10+'СЕТ СН'!$H$6-'СЕТ СН'!$H$23</f>
        <v>2274.7201869099999</v>
      </c>
      <c r="G93" s="36">
        <f>SUMIFS(СВЦЭМ!$D$39:$D$782,СВЦЭМ!$A$39:$A$782,$A93,СВЦЭМ!$B$39:$B$782,G$83)+'СЕТ СН'!$H$11+СВЦЭМ!$D$10+'СЕТ СН'!$H$6-'СЕТ СН'!$H$23</f>
        <v>2254.5116643900001</v>
      </c>
      <c r="H93" s="36">
        <f>SUMIFS(СВЦЭМ!$D$39:$D$782,СВЦЭМ!$A$39:$A$782,$A93,СВЦЭМ!$B$39:$B$782,H$83)+'СЕТ СН'!$H$11+СВЦЭМ!$D$10+'СЕТ СН'!$H$6-'СЕТ СН'!$H$23</f>
        <v>2192.5163185700003</v>
      </c>
      <c r="I93" s="36">
        <f>SUMIFS(СВЦЭМ!$D$39:$D$782,СВЦЭМ!$A$39:$A$782,$A93,СВЦЭМ!$B$39:$B$782,I$83)+'СЕТ СН'!$H$11+СВЦЭМ!$D$10+'СЕТ СН'!$H$6-'СЕТ СН'!$H$23</f>
        <v>2137.7671749900001</v>
      </c>
      <c r="J93" s="36">
        <f>SUMIFS(СВЦЭМ!$D$39:$D$782,СВЦЭМ!$A$39:$A$782,$A93,СВЦЭМ!$B$39:$B$782,J$83)+'СЕТ СН'!$H$11+СВЦЭМ!$D$10+'СЕТ СН'!$H$6-'СЕТ СН'!$H$23</f>
        <v>2095.9359502400002</v>
      </c>
      <c r="K93" s="36">
        <f>SUMIFS(СВЦЭМ!$D$39:$D$782,СВЦЭМ!$A$39:$A$782,$A93,СВЦЭМ!$B$39:$B$782,K$83)+'СЕТ СН'!$H$11+СВЦЭМ!$D$10+'СЕТ СН'!$H$6-'СЕТ СН'!$H$23</f>
        <v>2058.3756868800001</v>
      </c>
      <c r="L93" s="36">
        <f>SUMIFS(СВЦЭМ!$D$39:$D$782,СВЦЭМ!$A$39:$A$782,$A93,СВЦЭМ!$B$39:$B$782,L$83)+'СЕТ СН'!$H$11+СВЦЭМ!$D$10+'СЕТ СН'!$H$6-'СЕТ СН'!$H$23</f>
        <v>2041.8579803700002</v>
      </c>
      <c r="M93" s="36">
        <f>SUMIFS(СВЦЭМ!$D$39:$D$782,СВЦЭМ!$A$39:$A$782,$A93,СВЦЭМ!$B$39:$B$782,M$83)+'СЕТ СН'!$H$11+СВЦЭМ!$D$10+'СЕТ СН'!$H$6-'СЕТ СН'!$H$23</f>
        <v>2061.2356487900001</v>
      </c>
      <c r="N93" s="36">
        <f>SUMIFS(СВЦЭМ!$D$39:$D$782,СВЦЭМ!$A$39:$A$782,$A93,СВЦЭМ!$B$39:$B$782,N$83)+'СЕТ СН'!$H$11+СВЦЭМ!$D$10+'СЕТ СН'!$H$6-'СЕТ СН'!$H$23</f>
        <v>2067.3829851</v>
      </c>
      <c r="O93" s="36">
        <f>SUMIFS(СВЦЭМ!$D$39:$D$782,СВЦЭМ!$A$39:$A$782,$A93,СВЦЭМ!$B$39:$B$782,O$83)+'СЕТ СН'!$H$11+СВЦЭМ!$D$10+'СЕТ СН'!$H$6-'СЕТ СН'!$H$23</f>
        <v>2086.7392220900001</v>
      </c>
      <c r="P93" s="36">
        <f>SUMIFS(СВЦЭМ!$D$39:$D$782,СВЦЭМ!$A$39:$A$782,$A93,СВЦЭМ!$B$39:$B$782,P$83)+'СЕТ СН'!$H$11+СВЦЭМ!$D$10+'СЕТ СН'!$H$6-'СЕТ СН'!$H$23</f>
        <v>2103.1267676800003</v>
      </c>
      <c r="Q93" s="36">
        <f>SUMIFS(СВЦЭМ!$D$39:$D$782,СВЦЭМ!$A$39:$A$782,$A93,СВЦЭМ!$B$39:$B$782,Q$83)+'СЕТ СН'!$H$11+СВЦЭМ!$D$10+'СЕТ СН'!$H$6-'СЕТ СН'!$H$23</f>
        <v>2138.11189805</v>
      </c>
      <c r="R93" s="36">
        <f>SUMIFS(СВЦЭМ!$D$39:$D$782,СВЦЭМ!$A$39:$A$782,$A93,СВЦЭМ!$B$39:$B$782,R$83)+'СЕТ СН'!$H$11+СВЦЭМ!$D$10+'СЕТ СН'!$H$6-'СЕТ СН'!$H$23</f>
        <v>2136.12521139</v>
      </c>
      <c r="S93" s="36">
        <f>SUMIFS(СВЦЭМ!$D$39:$D$782,СВЦЭМ!$A$39:$A$782,$A93,СВЦЭМ!$B$39:$B$782,S$83)+'СЕТ СН'!$H$11+СВЦЭМ!$D$10+'СЕТ СН'!$H$6-'СЕТ СН'!$H$23</f>
        <v>2087.4594038300002</v>
      </c>
      <c r="T93" s="36">
        <f>SUMIFS(СВЦЭМ!$D$39:$D$782,СВЦЭМ!$A$39:$A$782,$A93,СВЦЭМ!$B$39:$B$782,T$83)+'СЕТ СН'!$H$11+СВЦЭМ!$D$10+'СЕТ СН'!$H$6-'СЕТ СН'!$H$23</f>
        <v>2028.54593346</v>
      </c>
      <c r="U93" s="36">
        <f>SUMIFS(СВЦЭМ!$D$39:$D$782,СВЦЭМ!$A$39:$A$782,$A93,СВЦЭМ!$B$39:$B$782,U$83)+'СЕТ СН'!$H$11+СВЦЭМ!$D$10+'СЕТ СН'!$H$6-'СЕТ СН'!$H$23</f>
        <v>2030.89463262</v>
      </c>
      <c r="V93" s="36">
        <f>SUMIFS(СВЦЭМ!$D$39:$D$782,СВЦЭМ!$A$39:$A$782,$A93,СВЦЭМ!$B$39:$B$782,V$83)+'СЕТ СН'!$H$11+СВЦЭМ!$D$10+'СЕТ СН'!$H$6-'СЕТ СН'!$H$23</f>
        <v>2058.0704865600001</v>
      </c>
      <c r="W93" s="36">
        <f>SUMIFS(СВЦЭМ!$D$39:$D$782,СВЦЭМ!$A$39:$A$782,$A93,СВЦЭМ!$B$39:$B$782,W$83)+'СЕТ СН'!$H$11+СВЦЭМ!$D$10+'СЕТ СН'!$H$6-'СЕТ СН'!$H$23</f>
        <v>2078.8947302200004</v>
      </c>
      <c r="X93" s="36">
        <f>SUMIFS(СВЦЭМ!$D$39:$D$782,СВЦЭМ!$A$39:$A$782,$A93,СВЦЭМ!$B$39:$B$782,X$83)+'СЕТ СН'!$H$11+СВЦЭМ!$D$10+'СЕТ СН'!$H$6-'СЕТ СН'!$H$23</f>
        <v>2124.2366804200001</v>
      </c>
      <c r="Y93" s="36">
        <f>SUMIFS(СВЦЭМ!$D$39:$D$782,СВЦЭМ!$A$39:$A$782,$A93,СВЦЭМ!$B$39:$B$782,Y$83)+'СЕТ СН'!$H$11+СВЦЭМ!$D$10+'СЕТ СН'!$H$6-'СЕТ СН'!$H$23</f>
        <v>2223.4216867800001</v>
      </c>
    </row>
    <row r="94" spans="1:27" ht="15.75" x14ac:dyDescent="0.2">
      <c r="A94" s="35">
        <f t="shared" si="2"/>
        <v>45241</v>
      </c>
      <c r="B94" s="36">
        <f>SUMIFS(СВЦЭМ!$D$39:$D$782,СВЦЭМ!$A$39:$A$782,$A94,СВЦЭМ!$B$39:$B$782,B$83)+'СЕТ СН'!$H$11+СВЦЭМ!$D$10+'СЕТ СН'!$H$6-'СЕТ СН'!$H$23</f>
        <v>2089.3071719600002</v>
      </c>
      <c r="C94" s="36">
        <f>SUMIFS(СВЦЭМ!$D$39:$D$782,СВЦЭМ!$A$39:$A$782,$A94,СВЦЭМ!$B$39:$B$782,C$83)+'СЕТ СН'!$H$11+СВЦЭМ!$D$10+'СЕТ СН'!$H$6-'СЕТ СН'!$H$23</f>
        <v>2118.7738119400001</v>
      </c>
      <c r="D94" s="36">
        <f>SUMIFS(СВЦЭМ!$D$39:$D$782,СВЦЭМ!$A$39:$A$782,$A94,СВЦЭМ!$B$39:$B$782,D$83)+'СЕТ СН'!$H$11+СВЦЭМ!$D$10+'СЕТ СН'!$H$6-'СЕТ СН'!$H$23</f>
        <v>2160.5373476100003</v>
      </c>
      <c r="E94" s="36">
        <f>SUMIFS(СВЦЭМ!$D$39:$D$782,СВЦЭМ!$A$39:$A$782,$A94,СВЦЭМ!$B$39:$B$782,E$83)+'СЕТ СН'!$H$11+СВЦЭМ!$D$10+'СЕТ СН'!$H$6-'СЕТ СН'!$H$23</f>
        <v>2142.1887406400001</v>
      </c>
      <c r="F94" s="36">
        <f>SUMIFS(СВЦЭМ!$D$39:$D$782,СВЦЭМ!$A$39:$A$782,$A94,СВЦЭМ!$B$39:$B$782,F$83)+'СЕТ СН'!$H$11+СВЦЭМ!$D$10+'СЕТ СН'!$H$6-'СЕТ СН'!$H$23</f>
        <v>2152.9324182400001</v>
      </c>
      <c r="G94" s="36">
        <f>SUMIFS(СВЦЭМ!$D$39:$D$782,СВЦЭМ!$A$39:$A$782,$A94,СВЦЭМ!$B$39:$B$782,G$83)+'СЕТ СН'!$H$11+СВЦЭМ!$D$10+'СЕТ СН'!$H$6-'СЕТ СН'!$H$23</f>
        <v>2155.6474291600002</v>
      </c>
      <c r="H94" s="36">
        <f>SUMIFS(СВЦЭМ!$D$39:$D$782,СВЦЭМ!$A$39:$A$782,$A94,СВЦЭМ!$B$39:$B$782,H$83)+'СЕТ СН'!$H$11+СВЦЭМ!$D$10+'СЕТ СН'!$H$6-'СЕТ СН'!$H$23</f>
        <v>2124.8061445000003</v>
      </c>
      <c r="I94" s="36">
        <f>SUMIFS(СВЦЭМ!$D$39:$D$782,СВЦЭМ!$A$39:$A$782,$A94,СВЦЭМ!$B$39:$B$782,I$83)+'СЕТ СН'!$H$11+СВЦЭМ!$D$10+'СЕТ СН'!$H$6-'СЕТ СН'!$H$23</f>
        <v>2096.2479155800002</v>
      </c>
      <c r="J94" s="36">
        <f>SUMIFS(СВЦЭМ!$D$39:$D$782,СВЦЭМ!$A$39:$A$782,$A94,СВЦЭМ!$B$39:$B$782,J$83)+'СЕТ СН'!$H$11+СВЦЭМ!$D$10+'СЕТ СН'!$H$6-'СЕТ СН'!$H$23</f>
        <v>2095.1859180400002</v>
      </c>
      <c r="K94" s="36">
        <f>SUMIFS(СВЦЭМ!$D$39:$D$782,СВЦЭМ!$A$39:$A$782,$A94,СВЦЭМ!$B$39:$B$782,K$83)+'СЕТ СН'!$H$11+СВЦЭМ!$D$10+'СЕТ СН'!$H$6-'СЕТ СН'!$H$23</f>
        <v>2035.98192728</v>
      </c>
      <c r="L94" s="36">
        <f>SUMIFS(СВЦЭМ!$D$39:$D$782,СВЦЭМ!$A$39:$A$782,$A94,СВЦЭМ!$B$39:$B$782,L$83)+'СЕТ СН'!$H$11+СВЦЭМ!$D$10+'СЕТ СН'!$H$6-'СЕТ СН'!$H$23</f>
        <v>1998.8163577400001</v>
      </c>
      <c r="M94" s="36">
        <f>SUMIFS(СВЦЭМ!$D$39:$D$782,СВЦЭМ!$A$39:$A$782,$A94,СВЦЭМ!$B$39:$B$782,M$83)+'СЕТ СН'!$H$11+СВЦЭМ!$D$10+'СЕТ СН'!$H$6-'СЕТ СН'!$H$23</f>
        <v>1994.54858842</v>
      </c>
      <c r="N94" s="36">
        <f>SUMIFS(СВЦЭМ!$D$39:$D$782,СВЦЭМ!$A$39:$A$782,$A94,СВЦЭМ!$B$39:$B$782,N$83)+'СЕТ СН'!$H$11+СВЦЭМ!$D$10+'СЕТ СН'!$H$6-'СЕТ СН'!$H$23</f>
        <v>2009.42964764</v>
      </c>
      <c r="O94" s="36">
        <f>SUMIFS(СВЦЭМ!$D$39:$D$782,СВЦЭМ!$A$39:$A$782,$A94,СВЦЭМ!$B$39:$B$782,O$83)+'СЕТ СН'!$H$11+СВЦЭМ!$D$10+'СЕТ СН'!$H$6-'СЕТ СН'!$H$23</f>
        <v>2030.63856231</v>
      </c>
      <c r="P94" s="36">
        <f>SUMIFS(СВЦЭМ!$D$39:$D$782,СВЦЭМ!$A$39:$A$782,$A94,СВЦЭМ!$B$39:$B$782,P$83)+'СЕТ СН'!$H$11+СВЦЭМ!$D$10+'СЕТ СН'!$H$6-'СЕТ СН'!$H$23</f>
        <v>2042.25734025</v>
      </c>
      <c r="Q94" s="36">
        <f>SUMIFS(СВЦЭМ!$D$39:$D$782,СВЦЭМ!$A$39:$A$782,$A94,СВЦЭМ!$B$39:$B$782,Q$83)+'СЕТ СН'!$H$11+СВЦЭМ!$D$10+'СЕТ СН'!$H$6-'СЕТ СН'!$H$23</f>
        <v>2050.5986178600001</v>
      </c>
      <c r="R94" s="36">
        <f>SUMIFS(СВЦЭМ!$D$39:$D$782,СВЦЭМ!$A$39:$A$782,$A94,СВЦЭМ!$B$39:$B$782,R$83)+'СЕТ СН'!$H$11+СВЦЭМ!$D$10+'СЕТ СН'!$H$6-'СЕТ СН'!$H$23</f>
        <v>2045.3573758</v>
      </c>
      <c r="S94" s="36">
        <f>SUMIFS(СВЦЭМ!$D$39:$D$782,СВЦЭМ!$A$39:$A$782,$A94,СВЦЭМ!$B$39:$B$782,S$83)+'СЕТ СН'!$H$11+СВЦЭМ!$D$10+'СЕТ СН'!$H$6-'СЕТ СН'!$H$23</f>
        <v>2008.04254173</v>
      </c>
      <c r="T94" s="36">
        <f>SUMIFS(СВЦЭМ!$D$39:$D$782,СВЦЭМ!$A$39:$A$782,$A94,СВЦЭМ!$B$39:$B$782,T$83)+'СЕТ СН'!$H$11+СВЦЭМ!$D$10+'СЕТ СН'!$H$6-'СЕТ СН'!$H$23</f>
        <v>1945.1716580700001</v>
      </c>
      <c r="U94" s="36">
        <f>SUMIFS(СВЦЭМ!$D$39:$D$782,СВЦЭМ!$A$39:$A$782,$A94,СВЦЭМ!$B$39:$B$782,U$83)+'СЕТ СН'!$H$11+СВЦЭМ!$D$10+'СЕТ СН'!$H$6-'СЕТ СН'!$H$23</f>
        <v>1950.4034373000002</v>
      </c>
      <c r="V94" s="36">
        <f>SUMIFS(СВЦЭМ!$D$39:$D$782,СВЦЭМ!$A$39:$A$782,$A94,СВЦЭМ!$B$39:$B$782,V$83)+'СЕТ СН'!$H$11+СВЦЭМ!$D$10+'СЕТ СН'!$H$6-'СЕТ СН'!$H$23</f>
        <v>1978.1467897300001</v>
      </c>
      <c r="W94" s="36">
        <f>SUMIFS(СВЦЭМ!$D$39:$D$782,СВЦЭМ!$A$39:$A$782,$A94,СВЦЭМ!$B$39:$B$782,W$83)+'СЕТ СН'!$H$11+СВЦЭМ!$D$10+'СЕТ СН'!$H$6-'СЕТ СН'!$H$23</f>
        <v>1999.7860859</v>
      </c>
      <c r="X94" s="36">
        <f>SUMIFS(СВЦЭМ!$D$39:$D$782,СВЦЭМ!$A$39:$A$782,$A94,СВЦЭМ!$B$39:$B$782,X$83)+'СЕТ СН'!$H$11+СВЦЭМ!$D$10+'СЕТ СН'!$H$6-'СЕТ СН'!$H$23</f>
        <v>2042.7330059200001</v>
      </c>
      <c r="Y94" s="36">
        <f>SUMIFS(СВЦЭМ!$D$39:$D$782,СВЦЭМ!$A$39:$A$782,$A94,СВЦЭМ!$B$39:$B$782,Y$83)+'СЕТ СН'!$H$11+СВЦЭМ!$D$10+'СЕТ СН'!$H$6-'СЕТ СН'!$H$23</f>
        <v>2063.55736505</v>
      </c>
    </row>
    <row r="95" spans="1:27" ht="15.75" x14ac:dyDescent="0.2">
      <c r="A95" s="35">
        <f t="shared" si="2"/>
        <v>45242</v>
      </c>
      <c r="B95" s="36">
        <f>SUMIFS(СВЦЭМ!$D$39:$D$782,СВЦЭМ!$A$39:$A$782,$A95,СВЦЭМ!$B$39:$B$782,B$83)+'СЕТ СН'!$H$11+СВЦЭМ!$D$10+'СЕТ СН'!$H$6-'СЕТ СН'!$H$23</f>
        <v>1979.27150005</v>
      </c>
      <c r="C95" s="36">
        <f>SUMIFS(СВЦЭМ!$D$39:$D$782,СВЦЭМ!$A$39:$A$782,$A95,СВЦЭМ!$B$39:$B$782,C$83)+'СЕТ СН'!$H$11+СВЦЭМ!$D$10+'СЕТ СН'!$H$6-'СЕТ СН'!$H$23</f>
        <v>2024.2812176700002</v>
      </c>
      <c r="D95" s="36">
        <f>SUMIFS(СВЦЭМ!$D$39:$D$782,СВЦЭМ!$A$39:$A$782,$A95,СВЦЭМ!$B$39:$B$782,D$83)+'СЕТ СН'!$H$11+СВЦЭМ!$D$10+'СЕТ СН'!$H$6-'СЕТ СН'!$H$23</f>
        <v>2052.1370751100003</v>
      </c>
      <c r="E95" s="36">
        <f>SUMIFS(СВЦЭМ!$D$39:$D$782,СВЦЭМ!$A$39:$A$782,$A95,СВЦЭМ!$B$39:$B$782,E$83)+'СЕТ СН'!$H$11+СВЦЭМ!$D$10+'СЕТ СН'!$H$6-'СЕТ СН'!$H$23</f>
        <v>2048.4432927400003</v>
      </c>
      <c r="F95" s="36">
        <f>SUMIFS(СВЦЭМ!$D$39:$D$782,СВЦЭМ!$A$39:$A$782,$A95,СВЦЭМ!$B$39:$B$782,F$83)+'СЕТ СН'!$H$11+СВЦЭМ!$D$10+'СЕТ СН'!$H$6-'СЕТ СН'!$H$23</f>
        <v>2051.9398934700002</v>
      </c>
      <c r="G95" s="36">
        <f>SUMIFS(СВЦЭМ!$D$39:$D$782,СВЦЭМ!$A$39:$A$782,$A95,СВЦЭМ!$B$39:$B$782,G$83)+'СЕТ СН'!$H$11+СВЦЭМ!$D$10+'СЕТ СН'!$H$6-'СЕТ СН'!$H$23</f>
        <v>2055.9622252500003</v>
      </c>
      <c r="H95" s="36">
        <f>SUMIFS(СВЦЭМ!$D$39:$D$782,СВЦЭМ!$A$39:$A$782,$A95,СВЦЭМ!$B$39:$B$782,H$83)+'СЕТ СН'!$H$11+СВЦЭМ!$D$10+'СЕТ СН'!$H$6-'СЕТ СН'!$H$23</f>
        <v>2054.9804131300002</v>
      </c>
      <c r="I95" s="36">
        <f>SUMIFS(СВЦЭМ!$D$39:$D$782,СВЦЭМ!$A$39:$A$782,$A95,СВЦЭМ!$B$39:$B$782,I$83)+'СЕТ СН'!$H$11+СВЦЭМ!$D$10+'СЕТ СН'!$H$6-'СЕТ СН'!$H$23</f>
        <v>2045.4737859200002</v>
      </c>
      <c r="J95" s="36">
        <f>SUMIFS(СВЦЭМ!$D$39:$D$782,СВЦЭМ!$A$39:$A$782,$A95,СВЦЭМ!$B$39:$B$782,J$83)+'СЕТ СН'!$H$11+СВЦЭМ!$D$10+'СЕТ СН'!$H$6-'СЕТ СН'!$H$23</f>
        <v>2020.5386251500001</v>
      </c>
      <c r="K95" s="36">
        <f>SUMIFS(СВЦЭМ!$D$39:$D$782,СВЦЭМ!$A$39:$A$782,$A95,СВЦЭМ!$B$39:$B$782,K$83)+'СЕТ СН'!$H$11+СВЦЭМ!$D$10+'СЕТ СН'!$H$6-'СЕТ СН'!$H$23</f>
        <v>1970.84996082</v>
      </c>
      <c r="L95" s="36">
        <f>SUMIFS(СВЦЭМ!$D$39:$D$782,СВЦЭМ!$A$39:$A$782,$A95,СВЦЭМ!$B$39:$B$782,L$83)+'СЕТ СН'!$H$11+СВЦЭМ!$D$10+'СЕТ СН'!$H$6-'СЕТ СН'!$H$23</f>
        <v>1936.65566964</v>
      </c>
      <c r="M95" s="36">
        <f>SUMIFS(СВЦЭМ!$D$39:$D$782,СВЦЭМ!$A$39:$A$782,$A95,СВЦЭМ!$B$39:$B$782,M$83)+'СЕТ СН'!$H$11+СВЦЭМ!$D$10+'СЕТ СН'!$H$6-'СЕТ СН'!$H$23</f>
        <v>1922.1791604800001</v>
      </c>
      <c r="N95" s="36">
        <f>SUMIFS(СВЦЭМ!$D$39:$D$782,СВЦЭМ!$A$39:$A$782,$A95,СВЦЭМ!$B$39:$B$782,N$83)+'СЕТ СН'!$H$11+СВЦЭМ!$D$10+'СЕТ СН'!$H$6-'СЕТ СН'!$H$23</f>
        <v>1924.04099537</v>
      </c>
      <c r="O95" s="36">
        <f>SUMIFS(СВЦЭМ!$D$39:$D$782,СВЦЭМ!$A$39:$A$782,$A95,СВЦЭМ!$B$39:$B$782,O$83)+'СЕТ СН'!$H$11+СВЦЭМ!$D$10+'СЕТ СН'!$H$6-'СЕТ СН'!$H$23</f>
        <v>1949.8042268300001</v>
      </c>
      <c r="P95" s="36">
        <f>SUMIFS(СВЦЭМ!$D$39:$D$782,СВЦЭМ!$A$39:$A$782,$A95,СВЦЭМ!$B$39:$B$782,P$83)+'СЕТ СН'!$H$11+СВЦЭМ!$D$10+'СЕТ СН'!$H$6-'СЕТ СН'!$H$23</f>
        <v>1962.2079601</v>
      </c>
      <c r="Q95" s="36">
        <f>SUMIFS(СВЦЭМ!$D$39:$D$782,СВЦЭМ!$A$39:$A$782,$A95,СВЦЭМ!$B$39:$B$782,Q$83)+'СЕТ СН'!$H$11+СВЦЭМ!$D$10+'СЕТ СН'!$H$6-'СЕТ СН'!$H$23</f>
        <v>1963.58562076</v>
      </c>
      <c r="R95" s="36">
        <f>SUMIFS(СВЦЭМ!$D$39:$D$782,СВЦЭМ!$A$39:$A$782,$A95,СВЦЭМ!$B$39:$B$782,R$83)+'СЕТ СН'!$H$11+СВЦЭМ!$D$10+'СЕТ СН'!$H$6-'СЕТ СН'!$H$23</f>
        <v>1953.96951117</v>
      </c>
      <c r="S95" s="36">
        <f>SUMIFS(СВЦЭМ!$D$39:$D$782,СВЦЭМ!$A$39:$A$782,$A95,СВЦЭМ!$B$39:$B$782,S$83)+'СЕТ СН'!$H$11+СВЦЭМ!$D$10+'СЕТ СН'!$H$6-'СЕТ СН'!$H$23</f>
        <v>1908.38134969</v>
      </c>
      <c r="T95" s="36">
        <f>SUMIFS(СВЦЭМ!$D$39:$D$782,СВЦЭМ!$A$39:$A$782,$A95,СВЦЭМ!$B$39:$B$782,T$83)+'СЕТ СН'!$H$11+СВЦЭМ!$D$10+'СЕТ СН'!$H$6-'СЕТ СН'!$H$23</f>
        <v>1865.4033479700001</v>
      </c>
      <c r="U95" s="36">
        <f>SUMIFS(СВЦЭМ!$D$39:$D$782,СВЦЭМ!$A$39:$A$782,$A95,СВЦЭМ!$B$39:$B$782,U$83)+'СЕТ СН'!$H$11+СВЦЭМ!$D$10+'СЕТ СН'!$H$6-'СЕТ СН'!$H$23</f>
        <v>1864.3421223600001</v>
      </c>
      <c r="V95" s="36">
        <f>SUMIFS(СВЦЭМ!$D$39:$D$782,СВЦЭМ!$A$39:$A$782,$A95,СВЦЭМ!$B$39:$B$782,V$83)+'СЕТ СН'!$H$11+СВЦЭМ!$D$10+'СЕТ СН'!$H$6-'СЕТ СН'!$H$23</f>
        <v>1891.13642626</v>
      </c>
      <c r="W95" s="36">
        <f>SUMIFS(СВЦЭМ!$D$39:$D$782,СВЦЭМ!$A$39:$A$782,$A95,СВЦЭМ!$B$39:$B$782,W$83)+'СЕТ СН'!$H$11+СВЦЭМ!$D$10+'СЕТ СН'!$H$6-'СЕТ СН'!$H$23</f>
        <v>1902.44138772</v>
      </c>
      <c r="X95" s="36">
        <f>SUMIFS(СВЦЭМ!$D$39:$D$782,СВЦЭМ!$A$39:$A$782,$A95,СВЦЭМ!$B$39:$B$782,X$83)+'СЕТ СН'!$H$11+СВЦЭМ!$D$10+'СЕТ СН'!$H$6-'СЕТ СН'!$H$23</f>
        <v>1950.2964813600001</v>
      </c>
      <c r="Y95" s="36">
        <f>SUMIFS(СВЦЭМ!$D$39:$D$782,СВЦЭМ!$A$39:$A$782,$A95,СВЦЭМ!$B$39:$B$782,Y$83)+'СЕТ СН'!$H$11+СВЦЭМ!$D$10+'СЕТ СН'!$H$6-'СЕТ СН'!$H$23</f>
        <v>2002.9751166800002</v>
      </c>
    </row>
    <row r="96" spans="1:27" ht="15.75" x14ac:dyDescent="0.2">
      <c r="A96" s="35">
        <f t="shared" si="2"/>
        <v>45243</v>
      </c>
      <c r="B96" s="36">
        <f>SUMIFS(СВЦЭМ!$D$39:$D$782,СВЦЭМ!$A$39:$A$782,$A96,СВЦЭМ!$B$39:$B$782,B$83)+'СЕТ СН'!$H$11+СВЦЭМ!$D$10+'СЕТ СН'!$H$6-'СЕТ СН'!$H$23</f>
        <v>2024.96522568</v>
      </c>
      <c r="C96" s="36">
        <f>SUMIFS(СВЦЭМ!$D$39:$D$782,СВЦЭМ!$A$39:$A$782,$A96,СВЦЭМ!$B$39:$B$782,C$83)+'СЕТ СН'!$H$11+СВЦЭМ!$D$10+'СЕТ СН'!$H$6-'СЕТ СН'!$H$23</f>
        <v>2074.2853983700002</v>
      </c>
      <c r="D96" s="36">
        <f>SUMIFS(СВЦЭМ!$D$39:$D$782,СВЦЭМ!$A$39:$A$782,$A96,СВЦЭМ!$B$39:$B$782,D$83)+'СЕТ СН'!$H$11+СВЦЭМ!$D$10+'СЕТ СН'!$H$6-'СЕТ СН'!$H$23</f>
        <v>2093.4315151000001</v>
      </c>
      <c r="E96" s="36">
        <f>SUMIFS(СВЦЭМ!$D$39:$D$782,СВЦЭМ!$A$39:$A$782,$A96,СВЦЭМ!$B$39:$B$782,E$83)+'СЕТ СН'!$H$11+СВЦЭМ!$D$10+'СЕТ СН'!$H$6-'СЕТ СН'!$H$23</f>
        <v>2086.5100145000001</v>
      </c>
      <c r="F96" s="36">
        <f>SUMIFS(СВЦЭМ!$D$39:$D$782,СВЦЭМ!$A$39:$A$782,$A96,СВЦЭМ!$B$39:$B$782,F$83)+'СЕТ СН'!$H$11+СВЦЭМ!$D$10+'СЕТ СН'!$H$6-'СЕТ СН'!$H$23</f>
        <v>2078.6472568900003</v>
      </c>
      <c r="G96" s="36">
        <f>SUMIFS(СВЦЭМ!$D$39:$D$782,СВЦЭМ!$A$39:$A$782,$A96,СВЦЭМ!$B$39:$B$782,G$83)+'СЕТ СН'!$H$11+СВЦЭМ!$D$10+'СЕТ СН'!$H$6-'СЕТ СН'!$H$23</f>
        <v>2082.41978255</v>
      </c>
      <c r="H96" s="36">
        <f>SUMIFS(СВЦЭМ!$D$39:$D$782,СВЦЭМ!$A$39:$A$782,$A96,СВЦЭМ!$B$39:$B$782,H$83)+'СЕТ СН'!$H$11+СВЦЭМ!$D$10+'СЕТ СН'!$H$6-'СЕТ СН'!$H$23</f>
        <v>2044.69623471</v>
      </c>
      <c r="I96" s="36">
        <f>SUMIFS(СВЦЭМ!$D$39:$D$782,СВЦЭМ!$A$39:$A$782,$A96,СВЦЭМ!$B$39:$B$782,I$83)+'СЕТ СН'!$H$11+СВЦЭМ!$D$10+'СЕТ СН'!$H$6-'СЕТ СН'!$H$23</f>
        <v>1975.2495566</v>
      </c>
      <c r="J96" s="36">
        <f>SUMIFS(СВЦЭМ!$D$39:$D$782,СВЦЭМ!$A$39:$A$782,$A96,СВЦЭМ!$B$39:$B$782,J$83)+'СЕТ СН'!$H$11+СВЦЭМ!$D$10+'СЕТ СН'!$H$6-'СЕТ СН'!$H$23</f>
        <v>1948.5187300800001</v>
      </c>
      <c r="K96" s="36">
        <f>SUMIFS(СВЦЭМ!$D$39:$D$782,СВЦЭМ!$A$39:$A$782,$A96,СВЦЭМ!$B$39:$B$782,K$83)+'СЕТ СН'!$H$11+СВЦЭМ!$D$10+'СЕТ СН'!$H$6-'СЕТ СН'!$H$23</f>
        <v>1918.8668989</v>
      </c>
      <c r="L96" s="36">
        <f>SUMIFS(СВЦЭМ!$D$39:$D$782,СВЦЭМ!$A$39:$A$782,$A96,СВЦЭМ!$B$39:$B$782,L$83)+'СЕТ СН'!$H$11+СВЦЭМ!$D$10+'СЕТ СН'!$H$6-'СЕТ СН'!$H$23</f>
        <v>1937.4260183900001</v>
      </c>
      <c r="M96" s="36">
        <f>SUMIFS(СВЦЭМ!$D$39:$D$782,СВЦЭМ!$A$39:$A$782,$A96,СВЦЭМ!$B$39:$B$782,M$83)+'СЕТ СН'!$H$11+СВЦЭМ!$D$10+'СЕТ СН'!$H$6-'СЕТ СН'!$H$23</f>
        <v>1940.0785901200002</v>
      </c>
      <c r="N96" s="36">
        <f>SUMIFS(СВЦЭМ!$D$39:$D$782,СВЦЭМ!$A$39:$A$782,$A96,СВЦЭМ!$B$39:$B$782,N$83)+'СЕТ СН'!$H$11+СВЦЭМ!$D$10+'СЕТ СН'!$H$6-'СЕТ СН'!$H$23</f>
        <v>1957.75583261</v>
      </c>
      <c r="O96" s="36">
        <f>SUMIFS(СВЦЭМ!$D$39:$D$782,СВЦЭМ!$A$39:$A$782,$A96,СВЦЭМ!$B$39:$B$782,O$83)+'СЕТ СН'!$H$11+СВЦЭМ!$D$10+'СЕТ СН'!$H$6-'СЕТ СН'!$H$23</f>
        <v>1977.1797507900001</v>
      </c>
      <c r="P96" s="36">
        <f>SUMIFS(СВЦЭМ!$D$39:$D$782,СВЦЭМ!$A$39:$A$782,$A96,СВЦЭМ!$B$39:$B$782,P$83)+'СЕТ СН'!$H$11+СВЦЭМ!$D$10+'СЕТ СН'!$H$6-'СЕТ СН'!$H$23</f>
        <v>1990.17500539</v>
      </c>
      <c r="Q96" s="36">
        <f>SUMIFS(СВЦЭМ!$D$39:$D$782,СВЦЭМ!$A$39:$A$782,$A96,СВЦЭМ!$B$39:$B$782,Q$83)+'СЕТ СН'!$H$11+СВЦЭМ!$D$10+'СЕТ СН'!$H$6-'СЕТ СН'!$H$23</f>
        <v>2020.5705070500001</v>
      </c>
      <c r="R96" s="36">
        <f>SUMIFS(СВЦЭМ!$D$39:$D$782,СВЦЭМ!$A$39:$A$782,$A96,СВЦЭМ!$B$39:$B$782,R$83)+'СЕТ СН'!$H$11+СВЦЭМ!$D$10+'СЕТ СН'!$H$6-'СЕТ СН'!$H$23</f>
        <v>2022.38799107</v>
      </c>
      <c r="S96" s="36">
        <f>SUMIFS(СВЦЭМ!$D$39:$D$782,СВЦЭМ!$A$39:$A$782,$A96,СВЦЭМ!$B$39:$B$782,S$83)+'СЕТ СН'!$H$11+СВЦЭМ!$D$10+'СЕТ СН'!$H$6-'СЕТ СН'!$H$23</f>
        <v>1975.2719693600002</v>
      </c>
      <c r="T96" s="36">
        <f>SUMIFS(СВЦЭМ!$D$39:$D$782,СВЦЭМ!$A$39:$A$782,$A96,СВЦЭМ!$B$39:$B$782,T$83)+'СЕТ СН'!$H$11+СВЦЭМ!$D$10+'СЕТ СН'!$H$6-'СЕТ СН'!$H$23</f>
        <v>1884.69948391</v>
      </c>
      <c r="U96" s="36">
        <f>SUMIFS(СВЦЭМ!$D$39:$D$782,СВЦЭМ!$A$39:$A$782,$A96,СВЦЭМ!$B$39:$B$782,U$83)+'СЕТ СН'!$H$11+СВЦЭМ!$D$10+'СЕТ СН'!$H$6-'СЕТ СН'!$H$23</f>
        <v>1873.9300676800001</v>
      </c>
      <c r="V96" s="36">
        <f>SUMIFS(СВЦЭМ!$D$39:$D$782,СВЦЭМ!$A$39:$A$782,$A96,СВЦЭМ!$B$39:$B$782,V$83)+'СЕТ СН'!$H$11+СВЦЭМ!$D$10+'СЕТ СН'!$H$6-'СЕТ СН'!$H$23</f>
        <v>1902.9867687000001</v>
      </c>
      <c r="W96" s="36">
        <f>SUMIFS(СВЦЭМ!$D$39:$D$782,СВЦЭМ!$A$39:$A$782,$A96,СВЦЭМ!$B$39:$B$782,W$83)+'СЕТ СН'!$H$11+СВЦЭМ!$D$10+'СЕТ СН'!$H$6-'СЕТ СН'!$H$23</f>
        <v>1930.74562102</v>
      </c>
      <c r="X96" s="36">
        <f>SUMIFS(СВЦЭМ!$D$39:$D$782,СВЦЭМ!$A$39:$A$782,$A96,СВЦЭМ!$B$39:$B$782,X$83)+'СЕТ СН'!$H$11+СВЦЭМ!$D$10+'СЕТ СН'!$H$6-'СЕТ СН'!$H$23</f>
        <v>1972.3152953700001</v>
      </c>
      <c r="Y96" s="36">
        <f>SUMIFS(СВЦЭМ!$D$39:$D$782,СВЦЭМ!$A$39:$A$782,$A96,СВЦЭМ!$B$39:$B$782,Y$83)+'СЕТ СН'!$H$11+СВЦЭМ!$D$10+'СЕТ СН'!$H$6-'СЕТ СН'!$H$23</f>
        <v>1997.65884721</v>
      </c>
    </row>
    <row r="97" spans="1:25" ht="15.75" x14ac:dyDescent="0.2">
      <c r="A97" s="35">
        <f t="shared" si="2"/>
        <v>45244</v>
      </c>
      <c r="B97" s="36">
        <f>SUMIFS(СВЦЭМ!$D$39:$D$782,СВЦЭМ!$A$39:$A$782,$A97,СВЦЭМ!$B$39:$B$782,B$83)+'СЕТ СН'!$H$11+СВЦЭМ!$D$10+'СЕТ СН'!$H$6-'СЕТ СН'!$H$23</f>
        <v>2117.6033390300004</v>
      </c>
      <c r="C97" s="36">
        <f>SUMIFS(СВЦЭМ!$D$39:$D$782,СВЦЭМ!$A$39:$A$782,$A97,СВЦЭМ!$B$39:$B$782,C$83)+'СЕТ СН'!$H$11+СВЦЭМ!$D$10+'СЕТ СН'!$H$6-'СЕТ СН'!$H$23</f>
        <v>2141.4531657500002</v>
      </c>
      <c r="D97" s="36">
        <f>SUMIFS(СВЦЭМ!$D$39:$D$782,СВЦЭМ!$A$39:$A$782,$A97,СВЦЭМ!$B$39:$B$782,D$83)+'СЕТ СН'!$H$11+СВЦЭМ!$D$10+'СЕТ СН'!$H$6-'СЕТ СН'!$H$23</f>
        <v>2165.9001709400004</v>
      </c>
      <c r="E97" s="36">
        <f>SUMIFS(СВЦЭМ!$D$39:$D$782,СВЦЭМ!$A$39:$A$782,$A97,СВЦЭМ!$B$39:$B$782,E$83)+'СЕТ СН'!$H$11+СВЦЭМ!$D$10+'СЕТ СН'!$H$6-'СЕТ СН'!$H$23</f>
        <v>2135.1639409200002</v>
      </c>
      <c r="F97" s="36">
        <f>SUMIFS(СВЦЭМ!$D$39:$D$782,СВЦЭМ!$A$39:$A$782,$A97,СВЦЭМ!$B$39:$B$782,F$83)+'СЕТ СН'!$H$11+СВЦЭМ!$D$10+'СЕТ СН'!$H$6-'СЕТ СН'!$H$23</f>
        <v>2136.3749899700001</v>
      </c>
      <c r="G97" s="36">
        <f>SUMIFS(СВЦЭМ!$D$39:$D$782,СВЦЭМ!$A$39:$A$782,$A97,СВЦЭМ!$B$39:$B$782,G$83)+'СЕТ СН'!$H$11+СВЦЭМ!$D$10+'СЕТ СН'!$H$6-'СЕТ СН'!$H$23</f>
        <v>2145.3538937600001</v>
      </c>
      <c r="H97" s="36">
        <f>SUMIFS(СВЦЭМ!$D$39:$D$782,СВЦЭМ!$A$39:$A$782,$A97,СВЦЭМ!$B$39:$B$782,H$83)+'СЕТ СН'!$H$11+СВЦЭМ!$D$10+'СЕТ СН'!$H$6-'СЕТ СН'!$H$23</f>
        <v>2108.4279988100002</v>
      </c>
      <c r="I97" s="36">
        <f>SUMIFS(СВЦЭМ!$D$39:$D$782,СВЦЭМ!$A$39:$A$782,$A97,СВЦЭМ!$B$39:$B$782,I$83)+'СЕТ СН'!$H$11+СВЦЭМ!$D$10+'СЕТ СН'!$H$6-'СЕТ СН'!$H$23</f>
        <v>2086.3929103200003</v>
      </c>
      <c r="J97" s="36">
        <f>SUMIFS(СВЦЭМ!$D$39:$D$782,СВЦЭМ!$A$39:$A$782,$A97,СВЦЭМ!$B$39:$B$782,J$83)+'СЕТ СН'!$H$11+СВЦЭМ!$D$10+'СЕТ СН'!$H$6-'СЕТ СН'!$H$23</f>
        <v>2042.4723677000002</v>
      </c>
      <c r="K97" s="36">
        <f>SUMIFS(СВЦЭМ!$D$39:$D$782,СВЦЭМ!$A$39:$A$782,$A97,СВЦЭМ!$B$39:$B$782,K$83)+'СЕТ СН'!$H$11+СВЦЭМ!$D$10+'СЕТ СН'!$H$6-'СЕТ СН'!$H$23</f>
        <v>2000.7009847900001</v>
      </c>
      <c r="L97" s="36">
        <f>SUMIFS(СВЦЭМ!$D$39:$D$782,СВЦЭМ!$A$39:$A$782,$A97,СВЦЭМ!$B$39:$B$782,L$83)+'СЕТ СН'!$H$11+СВЦЭМ!$D$10+'СЕТ СН'!$H$6-'СЕТ СН'!$H$23</f>
        <v>1990.5502085100002</v>
      </c>
      <c r="M97" s="36">
        <f>SUMIFS(СВЦЭМ!$D$39:$D$782,СВЦЭМ!$A$39:$A$782,$A97,СВЦЭМ!$B$39:$B$782,M$83)+'СЕТ СН'!$H$11+СВЦЭМ!$D$10+'СЕТ СН'!$H$6-'СЕТ СН'!$H$23</f>
        <v>2008.23877851</v>
      </c>
      <c r="N97" s="36">
        <f>SUMIFS(СВЦЭМ!$D$39:$D$782,СВЦЭМ!$A$39:$A$782,$A97,СВЦЭМ!$B$39:$B$782,N$83)+'СЕТ СН'!$H$11+СВЦЭМ!$D$10+'СЕТ СН'!$H$6-'СЕТ СН'!$H$23</f>
        <v>2026.1171259400001</v>
      </c>
      <c r="O97" s="36">
        <f>SUMIFS(СВЦЭМ!$D$39:$D$782,СВЦЭМ!$A$39:$A$782,$A97,СВЦЭМ!$B$39:$B$782,O$83)+'СЕТ СН'!$H$11+СВЦЭМ!$D$10+'СЕТ СН'!$H$6-'СЕТ СН'!$H$23</f>
        <v>2043.0401734700001</v>
      </c>
      <c r="P97" s="36">
        <f>SUMIFS(СВЦЭМ!$D$39:$D$782,СВЦЭМ!$A$39:$A$782,$A97,СВЦЭМ!$B$39:$B$782,P$83)+'СЕТ СН'!$H$11+СВЦЭМ!$D$10+'СЕТ СН'!$H$6-'СЕТ СН'!$H$23</f>
        <v>2037.2693339100001</v>
      </c>
      <c r="Q97" s="36">
        <f>SUMIFS(СВЦЭМ!$D$39:$D$782,СВЦЭМ!$A$39:$A$782,$A97,СВЦЭМ!$B$39:$B$782,Q$83)+'СЕТ СН'!$H$11+СВЦЭМ!$D$10+'СЕТ СН'!$H$6-'СЕТ СН'!$H$23</f>
        <v>2037.8063862500001</v>
      </c>
      <c r="R97" s="36">
        <f>SUMIFS(СВЦЭМ!$D$39:$D$782,СВЦЭМ!$A$39:$A$782,$A97,СВЦЭМ!$B$39:$B$782,R$83)+'СЕТ СН'!$H$11+СВЦЭМ!$D$10+'СЕТ СН'!$H$6-'СЕТ СН'!$H$23</f>
        <v>2026.4170456100001</v>
      </c>
      <c r="S97" s="36">
        <f>SUMIFS(СВЦЭМ!$D$39:$D$782,СВЦЭМ!$A$39:$A$782,$A97,СВЦЭМ!$B$39:$B$782,S$83)+'СЕТ СН'!$H$11+СВЦЭМ!$D$10+'СЕТ СН'!$H$6-'СЕТ СН'!$H$23</f>
        <v>1986.23491949</v>
      </c>
      <c r="T97" s="36">
        <f>SUMIFS(СВЦЭМ!$D$39:$D$782,СВЦЭМ!$A$39:$A$782,$A97,СВЦЭМ!$B$39:$B$782,T$83)+'СЕТ СН'!$H$11+СВЦЭМ!$D$10+'СЕТ СН'!$H$6-'СЕТ СН'!$H$23</f>
        <v>1934.4571250200001</v>
      </c>
      <c r="U97" s="36">
        <f>SUMIFS(СВЦЭМ!$D$39:$D$782,СВЦЭМ!$A$39:$A$782,$A97,СВЦЭМ!$B$39:$B$782,U$83)+'СЕТ СН'!$H$11+СВЦЭМ!$D$10+'СЕТ СН'!$H$6-'СЕТ СН'!$H$23</f>
        <v>1929.09619754</v>
      </c>
      <c r="V97" s="36">
        <f>SUMIFS(СВЦЭМ!$D$39:$D$782,СВЦЭМ!$A$39:$A$782,$A97,СВЦЭМ!$B$39:$B$782,V$83)+'СЕТ СН'!$H$11+СВЦЭМ!$D$10+'СЕТ СН'!$H$6-'СЕТ СН'!$H$23</f>
        <v>1970.40521889</v>
      </c>
      <c r="W97" s="36">
        <f>SUMIFS(СВЦЭМ!$D$39:$D$782,СВЦЭМ!$A$39:$A$782,$A97,СВЦЭМ!$B$39:$B$782,W$83)+'СЕТ СН'!$H$11+СВЦЭМ!$D$10+'СЕТ СН'!$H$6-'СЕТ СН'!$H$23</f>
        <v>1981.4945682100001</v>
      </c>
      <c r="X97" s="36">
        <f>SUMIFS(СВЦЭМ!$D$39:$D$782,СВЦЭМ!$A$39:$A$782,$A97,СВЦЭМ!$B$39:$B$782,X$83)+'СЕТ СН'!$H$11+СВЦЭМ!$D$10+'СЕТ СН'!$H$6-'СЕТ СН'!$H$23</f>
        <v>2030.2433026900001</v>
      </c>
      <c r="Y97" s="36">
        <f>SUMIFS(СВЦЭМ!$D$39:$D$782,СВЦЭМ!$A$39:$A$782,$A97,СВЦЭМ!$B$39:$B$782,Y$83)+'СЕТ СН'!$H$11+СВЦЭМ!$D$10+'СЕТ СН'!$H$6-'СЕТ СН'!$H$23</f>
        <v>2078.3679952700004</v>
      </c>
    </row>
    <row r="98" spans="1:25" ht="15.75" x14ac:dyDescent="0.2">
      <c r="A98" s="35">
        <f t="shared" si="2"/>
        <v>45245</v>
      </c>
      <c r="B98" s="36">
        <f>SUMIFS(СВЦЭМ!$D$39:$D$782,СВЦЭМ!$A$39:$A$782,$A98,СВЦЭМ!$B$39:$B$782,B$83)+'СЕТ СН'!$H$11+СВЦЭМ!$D$10+'СЕТ СН'!$H$6-'СЕТ СН'!$H$23</f>
        <v>2174.3730416600001</v>
      </c>
      <c r="C98" s="36">
        <f>SUMIFS(СВЦЭМ!$D$39:$D$782,СВЦЭМ!$A$39:$A$782,$A98,СВЦЭМ!$B$39:$B$782,C$83)+'СЕТ СН'!$H$11+СВЦЭМ!$D$10+'СЕТ СН'!$H$6-'СЕТ СН'!$H$23</f>
        <v>2235.4471484300002</v>
      </c>
      <c r="D98" s="36">
        <f>SUMIFS(СВЦЭМ!$D$39:$D$782,СВЦЭМ!$A$39:$A$782,$A98,СВЦЭМ!$B$39:$B$782,D$83)+'СЕТ СН'!$H$11+СВЦЭМ!$D$10+'СЕТ СН'!$H$6-'СЕТ СН'!$H$23</f>
        <v>2248.88606609</v>
      </c>
      <c r="E98" s="36">
        <f>SUMIFS(СВЦЭМ!$D$39:$D$782,СВЦЭМ!$A$39:$A$782,$A98,СВЦЭМ!$B$39:$B$782,E$83)+'СЕТ СН'!$H$11+СВЦЭМ!$D$10+'СЕТ СН'!$H$6-'СЕТ СН'!$H$23</f>
        <v>2244.2452447800001</v>
      </c>
      <c r="F98" s="36">
        <f>SUMIFS(СВЦЭМ!$D$39:$D$782,СВЦЭМ!$A$39:$A$782,$A98,СВЦЭМ!$B$39:$B$782,F$83)+'СЕТ СН'!$H$11+СВЦЭМ!$D$10+'СЕТ СН'!$H$6-'СЕТ СН'!$H$23</f>
        <v>2236.8124276100002</v>
      </c>
      <c r="G98" s="36">
        <f>SUMIFS(СВЦЭМ!$D$39:$D$782,СВЦЭМ!$A$39:$A$782,$A98,СВЦЭМ!$B$39:$B$782,G$83)+'СЕТ СН'!$H$11+СВЦЭМ!$D$10+'СЕТ СН'!$H$6-'СЕТ СН'!$H$23</f>
        <v>2243.7040692200003</v>
      </c>
      <c r="H98" s="36">
        <f>SUMIFS(СВЦЭМ!$D$39:$D$782,СВЦЭМ!$A$39:$A$782,$A98,СВЦЭМ!$B$39:$B$782,H$83)+'СЕТ СН'!$H$11+СВЦЭМ!$D$10+'СЕТ СН'!$H$6-'СЕТ СН'!$H$23</f>
        <v>2202.8635785400002</v>
      </c>
      <c r="I98" s="36">
        <f>SUMIFS(СВЦЭМ!$D$39:$D$782,СВЦЭМ!$A$39:$A$782,$A98,СВЦЭМ!$B$39:$B$782,I$83)+'СЕТ СН'!$H$11+СВЦЭМ!$D$10+'СЕТ СН'!$H$6-'СЕТ СН'!$H$23</f>
        <v>2113.4157057400002</v>
      </c>
      <c r="J98" s="36">
        <f>SUMIFS(СВЦЭМ!$D$39:$D$782,СВЦЭМ!$A$39:$A$782,$A98,СВЦЭМ!$B$39:$B$782,J$83)+'СЕТ СН'!$H$11+СВЦЭМ!$D$10+'СЕТ СН'!$H$6-'СЕТ СН'!$H$23</f>
        <v>2063.2129866100004</v>
      </c>
      <c r="K98" s="36">
        <f>SUMIFS(СВЦЭМ!$D$39:$D$782,СВЦЭМ!$A$39:$A$782,$A98,СВЦЭМ!$B$39:$B$782,K$83)+'СЕТ СН'!$H$11+СВЦЭМ!$D$10+'СЕТ СН'!$H$6-'СЕТ СН'!$H$23</f>
        <v>2025.13709982</v>
      </c>
      <c r="L98" s="36">
        <f>SUMIFS(СВЦЭМ!$D$39:$D$782,СВЦЭМ!$A$39:$A$782,$A98,СВЦЭМ!$B$39:$B$782,L$83)+'СЕТ СН'!$H$11+СВЦЭМ!$D$10+'СЕТ СН'!$H$6-'СЕТ СН'!$H$23</f>
        <v>2012.2335009200001</v>
      </c>
      <c r="M98" s="36">
        <f>SUMIFS(СВЦЭМ!$D$39:$D$782,СВЦЭМ!$A$39:$A$782,$A98,СВЦЭМ!$B$39:$B$782,M$83)+'СЕТ СН'!$H$11+СВЦЭМ!$D$10+'СЕТ СН'!$H$6-'СЕТ СН'!$H$23</f>
        <v>2015.06690933</v>
      </c>
      <c r="N98" s="36">
        <f>SUMIFS(СВЦЭМ!$D$39:$D$782,СВЦЭМ!$A$39:$A$782,$A98,СВЦЭМ!$B$39:$B$782,N$83)+'СЕТ СН'!$H$11+СВЦЭМ!$D$10+'СЕТ СН'!$H$6-'СЕТ СН'!$H$23</f>
        <v>2032.14389299</v>
      </c>
      <c r="O98" s="36">
        <f>SUMIFS(СВЦЭМ!$D$39:$D$782,СВЦЭМ!$A$39:$A$782,$A98,СВЦЭМ!$B$39:$B$782,O$83)+'СЕТ СН'!$H$11+СВЦЭМ!$D$10+'СЕТ СН'!$H$6-'СЕТ СН'!$H$23</f>
        <v>2019.9314662100001</v>
      </c>
      <c r="P98" s="36">
        <f>SUMIFS(СВЦЭМ!$D$39:$D$782,СВЦЭМ!$A$39:$A$782,$A98,СВЦЭМ!$B$39:$B$782,P$83)+'СЕТ СН'!$H$11+СВЦЭМ!$D$10+'СЕТ СН'!$H$6-'СЕТ СН'!$H$23</f>
        <v>2013.57610716</v>
      </c>
      <c r="Q98" s="36">
        <f>SUMIFS(СВЦЭМ!$D$39:$D$782,СВЦЭМ!$A$39:$A$782,$A98,СВЦЭМ!$B$39:$B$782,Q$83)+'СЕТ СН'!$H$11+СВЦЭМ!$D$10+'СЕТ СН'!$H$6-'СЕТ СН'!$H$23</f>
        <v>2052.1814701400003</v>
      </c>
      <c r="R98" s="36">
        <f>SUMIFS(СВЦЭМ!$D$39:$D$782,СВЦЭМ!$A$39:$A$782,$A98,СВЦЭМ!$B$39:$B$782,R$83)+'СЕТ СН'!$H$11+СВЦЭМ!$D$10+'СЕТ СН'!$H$6-'СЕТ СН'!$H$23</f>
        <v>2081.05071937</v>
      </c>
      <c r="S98" s="36">
        <f>SUMIFS(СВЦЭМ!$D$39:$D$782,СВЦЭМ!$A$39:$A$782,$A98,СВЦЭМ!$B$39:$B$782,S$83)+'СЕТ СН'!$H$11+СВЦЭМ!$D$10+'СЕТ СН'!$H$6-'СЕТ СН'!$H$23</f>
        <v>2045.6066157400001</v>
      </c>
      <c r="T98" s="36">
        <f>SUMIFS(СВЦЭМ!$D$39:$D$782,СВЦЭМ!$A$39:$A$782,$A98,СВЦЭМ!$B$39:$B$782,T$83)+'СЕТ СН'!$H$11+СВЦЭМ!$D$10+'СЕТ СН'!$H$6-'СЕТ СН'!$H$23</f>
        <v>1964.3755622600002</v>
      </c>
      <c r="U98" s="36">
        <f>SUMIFS(СВЦЭМ!$D$39:$D$782,СВЦЭМ!$A$39:$A$782,$A98,СВЦЭМ!$B$39:$B$782,U$83)+'СЕТ СН'!$H$11+СВЦЭМ!$D$10+'СЕТ СН'!$H$6-'СЕТ СН'!$H$23</f>
        <v>1980.1800575100001</v>
      </c>
      <c r="V98" s="36">
        <f>SUMIFS(СВЦЭМ!$D$39:$D$782,СВЦЭМ!$A$39:$A$782,$A98,СВЦЭМ!$B$39:$B$782,V$83)+'СЕТ СН'!$H$11+СВЦЭМ!$D$10+'СЕТ СН'!$H$6-'СЕТ СН'!$H$23</f>
        <v>2010.0816313300002</v>
      </c>
      <c r="W98" s="36">
        <f>SUMIFS(СВЦЭМ!$D$39:$D$782,СВЦЭМ!$A$39:$A$782,$A98,СВЦЭМ!$B$39:$B$782,W$83)+'СЕТ СН'!$H$11+СВЦЭМ!$D$10+'СЕТ СН'!$H$6-'СЕТ СН'!$H$23</f>
        <v>2027.2580704500001</v>
      </c>
      <c r="X98" s="36">
        <f>SUMIFS(СВЦЭМ!$D$39:$D$782,СВЦЭМ!$A$39:$A$782,$A98,СВЦЭМ!$B$39:$B$782,X$83)+'СЕТ СН'!$H$11+СВЦЭМ!$D$10+'СЕТ СН'!$H$6-'СЕТ СН'!$H$23</f>
        <v>2072.9168985600004</v>
      </c>
      <c r="Y98" s="36">
        <f>SUMIFS(СВЦЭМ!$D$39:$D$782,СВЦЭМ!$A$39:$A$782,$A98,СВЦЭМ!$B$39:$B$782,Y$83)+'СЕТ СН'!$H$11+СВЦЭМ!$D$10+'СЕТ СН'!$H$6-'СЕТ СН'!$H$23</f>
        <v>2127.8475322500003</v>
      </c>
    </row>
    <row r="99" spans="1:25" ht="15.75" x14ac:dyDescent="0.2">
      <c r="A99" s="35">
        <f t="shared" si="2"/>
        <v>45246</v>
      </c>
      <c r="B99" s="36">
        <f>SUMIFS(СВЦЭМ!$D$39:$D$782,СВЦЭМ!$A$39:$A$782,$A99,СВЦЭМ!$B$39:$B$782,B$83)+'СЕТ СН'!$H$11+СВЦЭМ!$D$10+'СЕТ СН'!$H$6-'СЕТ СН'!$H$23</f>
        <v>2115.1855043800001</v>
      </c>
      <c r="C99" s="36">
        <f>SUMIFS(СВЦЭМ!$D$39:$D$782,СВЦЭМ!$A$39:$A$782,$A99,СВЦЭМ!$B$39:$B$782,C$83)+'СЕТ СН'!$H$11+СВЦЭМ!$D$10+'СЕТ СН'!$H$6-'СЕТ СН'!$H$23</f>
        <v>2149.0827721400001</v>
      </c>
      <c r="D99" s="36">
        <f>SUMIFS(СВЦЭМ!$D$39:$D$782,СВЦЭМ!$A$39:$A$782,$A99,СВЦЭМ!$B$39:$B$782,D$83)+'СЕТ СН'!$H$11+СВЦЭМ!$D$10+'СЕТ СН'!$H$6-'СЕТ СН'!$H$23</f>
        <v>2184.7550002100002</v>
      </c>
      <c r="E99" s="36">
        <f>SUMIFS(СВЦЭМ!$D$39:$D$782,СВЦЭМ!$A$39:$A$782,$A99,СВЦЭМ!$B$39:$B$782,E$83)+'СЕТ СН'!$H$11+СВЦЭМ!$D$10+'СЕТ СН'!$H$6-'СЕТ СН'!$H$23</f>
        <v>2176.27306976</v>
      </c>
      <c r="F99" s="36">
        <f>SUMIFS(СВЦЭМ!$D$39:$D$782,СВЦЭМ!$A$39:$A$782,$A99,СВЦЭМ!$B$39:$B$782,F$83)+'СЕТ СН'!$H$11+СВЦЭМ!$D$10+'СЕТ СН'!$H$6-'СЕТ СН'!$H$23</f>
        <v>2167.8217105400004</v>
      </c>
      <c r="G99" s="36">
        <f>SUMIFS(СВЦЭМ!$D$39:$D$782,СВЦЭМ!$A$39:$A$782,$A99,СВЦЭМ!$B$39:$B$782,G$83)+'СЕТ СН'!$H$11+СВЦЭМ!$D$10+'СЕТ СН'!$H$6-'СЕТ СН'!$H$23</f>
        <v>2163.2486289500002</v>
      </c>
      <c r="H99" s="36">
        <f>SUMIFS(СВЦЭМ!$D$39:$D$782,СВЦЭМ!$A$39:$A$782,$A99,СВЦЭМ!$B$39:$B$782,H$83)+'СЕТ СН'!$H$11+СВЦЭМ!$D$10+'СЕТ СН'!$H$6-'СЕТ СН'!$H$23</f>
        <v>2101.3247484900003</v>
      </c>
      <c r="I99" s="36">
        <f>SUMIFS(СВЦЭМ!$D$39:$D$782,СВЦЭМ!$A$39:$A$782,$A99,СВЦЭМ!$B$39:$B$782,I$83)+'СЕТ СН'!$H$11+СВЦЭМ!$D$10+'СЕТ СН'!$H$6-'СЕТ СН'!$H$23</f>
        <v>2056.8358918200001</v>
      </c>
      <c r="J99" s="36">
        <f>SUMIFS(СВЦЭМ!$D$39:$D$782,СВЦЭМ!$A$39:$A$782,$A99,СВЦЭМ!$B$39:$B$782,J$83)+'СЕТ СН'!$H$11+СВЦЭМ!$D$10+'СЕТ СН'!$H$6-'СЕТ СН'!$H$23</f>
        <v>2030.7518009500002</v>
      </c>
      <c r="K99" s="36">
        <f>SUMIFS(СВЦЭМ!$D$39:$D$782,СВЦЭМ!$A$39:$A$782,$A99,СВЦЭМ!$B$39:$B$782,K$83)+'СЕТ СН'!$H$11+СВЦЭМ!$D$10+'СЕТ СН'!$H$6-'СЕТ СН'!$H$23</f>
        <v>2025.9007950300002</v>
      </c>
      <c r="L99" s="36">
        <f>SUMIFS(СВЦЭМ!$D$39:$D$782,СВЦЭМ!$A$39:$A$782,$A99,СВЦЭМ!$B$39:$B$782,L$83)+'СЕТ СН'!$H$11+СВЦЭМ!$D$10+'СЕТ СН'!$H$6-'СЕТ СН'!$H$23</f>
        <v>2059.9886435400003</v>
      </c>
      <c r="M99" s="36">
        <f>SUMIFS(СВЦЭМ!$D$39:$D$782,СВЦЭМ!$A$39:$A$782,$A99,СВЦЭМ!$B$39:$B$782,M$83)+'СЕТ СН'!$H$11+СВЦЭМ!$D$10+'СЕТ СН'!$H$6-'СЕТ СН'!$H$23</f>
        <v>2068.47789943</v>
      </c>
      <c r="N99" s="36">
        <f>SUMIFS(СВЦЭМ!$D$39:$D$782,СВЦЭМ!$A$39:$A$782,$A99,СВЦЭМ!$B$39:$B$782,N$83)+'СЕТ СН'!$H$11+СВЦЭМ!$D$10+'СЕТ СН'!$H$6-'СЕТ СН'!$H$23</f>
        <v>2093.2341571500001</v>
      </c>
      <c r="O99" s="36">
        <f>SUMIFS(СВЦЭМ!$D$39:$D$782,СВЦЭМ!$A$39:$A$782,$A99,СВЦЭМ!$B$39:$B$782,O$83)+'СЕТ СН'!$H$11+СВЦЭМ!$D$10+'СЕТ СН'!$H$6-'СЕТ СН'!$H$23</f>
        <v>2090.79475804</v>
      </c>
      <c r="P99" s="36">
        <f>SUMIFS(СВЦЭМ!$D$39:$D$782,СВЦЭМ!$A$39:$A$782,$A99,СВЦЭМ!$B$39:$B$782,P$83)+'СЕТ СН'!$H$11+СВЦЭМ!$D$10+'СЕТ СН'!$H$6-'СЕТ СН'!$H$23</f>
        <v>2070.0732611800004</v>
      </c>
      <c r="Q99" s="36">
        <f>SUMIFS(СВЦЭМ!$D$39:$D$782,СВЦЭМ!$A$39:$A$782,$A99,СВЦЭМ!$B$39:$B$782,Q$83)+'СЕТ СН'!$H$11+СВЦЭМ!$D$10+'СЕТ СН'!$H$6-'СЕТ СН'!$H$23</f>
        <v>2073.2777011400003</v>
      </c>
      <c r="R99" s="36">
        <f>SUMIFS(СВЦЭМ!$D$39:$D$782,СВЦЭМ!$A$39:$A$782,$A99,СВЦЭМ!$B$39:$B$782,R$83)+'СЕТ СН'!$H$11+СВЦЭМ!$D$10+'СЕТ СН'!$H$6-'СЕТ СН'!$H$23</f>
        <v>2124.1477327700004</v>
      </c>
      <c r="S99" s="36">
        <f>SUMIFS(СВЦЭМ!$D$39:$D$782,СВЦЭМ!$A$39:$A$782,$A99,СВЦЭМ!$B$39:$B$782,S$83)+'СЕТ СН'!$H$11+СВЦЭМ!$D$10+'СЕТ СН'!$H$6-'СЕТ СН'!$H$23</f>
        <v>2079.2478874800004</v>
      </c>
      <c r="T99" s="36">
        <f>SUMIFS(СВЦЭМ!$D$39:$D$782,СВЦЭМ!$A$39:$A$782,$A99,СВЦЭМ!$B$39:$B$782,T$83)+'СЕТ СН'!$H$11+СВЦЭМ!$D$10+'СЕТ СН'!$H$6-'СЕТ СН'!$H$23</f>
        <v>1979.7340487200001</v>
      </c>
      <c r="U99" s="36">
        <f>SUMIFS(СВЦЭМ!$D$39:$D$782,СВЦЭМ!$A$39:$A$782,$A99,СВЦЭМ!$B$39:$B$782,U$83)+'СЕТ СН'!$H$11+СВЦЭМ!$D$10+'СЕТ СН'!$H$6-'СЕТ СН'!$H$23</f>
        <v>1980.37241206</v>
      </c>
      <c r="V99" s="36">
        <f>SUMIFS(СВЦЭМ!$D$39:$D$782,СВЦЭМ!$A$39:$A$782,$A99,СВЦЭМ!$B$39:$B$782,V$83)+'СЕТ СН'!$H$11+СВЦЭМ!$D$10+'СЕТ СН'!$H$6-'СЕТ СН'!$H$23</f>
        <v>2009.8583936800001</v>
      </c>
      <c r="W99" s="36">
        <f>SUMIFS(СВЦЭМ!$D$39:$D$782,СВЦЭМ!$A$39:$A$782,$A99,СВЦЭМ!$B$39:$B$782,W$83)+'СЕТ СН'!$H$11+СВЦЭМ!$D$10+'СЕТ СН'!$H$6-'СЕТ СН'!$H$23</f>
        <v>2033.82352051</v>
      </c>
      <c r="X99" s="36">
        <f>SUMIFS(СВЦЭМ!$D$39:$D$782,СВЦЭМ!$A$39:$A$782,$A99,СВЦЭМ!$B$39:$B$782,X$83)+'СЕТ СН'!$H$11+СВЦЭМ!$D$10+'СЕТ СН'!$H$6-'СЕТ СН'!$H$23</f>
        <v>2065.4880037200001</v>
      </c>
      <c r="Y99" s="36">
        <f>SUMIFS(СВЦЭМ!$D$39:$D$782,СВЦЭМ!$A$39:$A$782,$A99,СВЦЭМ!$B$39:$B$782,Y$83)+'СЕТ СН'!$H$11+СВЦЭМ!$D$10+'СЕТ СН'!$H$6-'СЕТ СН'!$H$23</f>
        <v>2113.7772478200004</v>
      </c>
    </row>
    <row r="100" spans="1:25" ht="15.75" x14ac:dyDescent="0.2">
      <c r="A100" s="35">
        <f t="shared" si="2"/>
        <v>45247</v>
      </c>
      <c r="B100" s="36">
        <f>SUMIFS(СВЦЭМ!$D$39:$D$782,СВЦЭМ!$A$39:$A$782,$A100,СВЦЭМ!$B$39:$B$782,B$83)+'СЕТ СН'!$H$11+СВЦЭМ!$D$10+'СЕТ СН'!$H$6-'СЕТ СН'!$H$23</f>
        <v>2146.9222716600002</v>
      </c>
      <c r="C100" s="36">
        <f>SUMIFS(СВЦЭМ!$D$39:$D$782,СВЦЭМ!$A$39:$A$782,$A100,СВЦЭМ!$B$39:$B$782,C$83)+'СЕТ СН'!$H$11+СВЦЭМ!$D$10+'СЕТ СН'!$H$6-'СЕТ СН'!$H$23</f>
        <v>2197.1532158500004</v>
      </c>
      <c r="D100" s="36">
        <f>SUMIFS(СВЦЭМ!$D$39:$D$782,СВЦЭМ!$A$39:$A$782,$A100,СВЦЭМ!$B$39:$B$782,D$83)+'СЕТ СН'!$H$11+СВЦЭМ!$D$10+'СЕТ СН'!$H$6-'СЕТ СН'!$H$23</f>
        <v>2216.2443831400001</v>
      </c>
      <c r="E100" s="36">
        <f>SUMIFS(СВЦЭМ!$D$39:$D$782,СВЦЭМ!$A$39:$A$782,$A100,СВЦЭМ!$B$39:$B$782,E$83)+'СЕТ СН'!$H$11+СВЦЭМ!$D$10+'СЕТ СН'!$H$6-'СЕТ СН'!$H$23</f>
        <v>2212.1052052100003</v>
      </c>
      <c r="F100" s="36">
        <f>SUMIFS(СВЦЭМ!$D$39:$D$782,СВЦЭМ!$A$39:$A$782,$A100,СВЦЭМ!$B$39:$B$782,F$83)+'СЕТ СН'!$H$11+СВЦЭМ!$D$10+'СЕТ СН'!$H$6-'СЕТ СН'!$H$23</f>
        <v>2202.4201074600001</v>
      </c>
      <c r="G100" s="36">
        <f>SUMIFS(СВЦЭМ!$D$39:$D$782,СВЦЭМ!$A$39:$A$782,$A100,СВЦЭМ!$B$39:$B$782,G$83)+'СЕТ СН'!$H$11+СВЦЭМ!$D$10+'СЕТ СН'!$H$6-'СЕТ СН'!$H$23</f>
        <v>2202.898306</v>
      </c>
      <c r="H100" s="36">
        <f>SUMIFS(СВЦЭМ!$D$39:$D$782,СВЦЭМ!$A$39:$A$782,$A100,СВЦЭМ!$B$39:$B$782,H$83)+'СЕТ СН'!$H$11+СВЦЭМ!$D$10+'СЕТ СН'!$H$6-'СЕТ СН'!$H$23</f>
        <v>2151.0449256100001</v>
      </c>
      <c r="I100" s="36">
        <f>SUMIFS(СВЦЭМ!$D$39:$D$782,СВЦЭМ!$A$39:$A$782,$A100,СВЦЭМ!$B$39:$B$782,I$83)+'СЕТ СН'!$H$11+СВЦЭМ!$D$10+'СЕТ СН'!$H$6-'СЕТ СН'!$H$23</f>
        <v>2064.97746762</v>
      </c>
      <c r="J100" s="36">
        <f>SUMIFS(СВЦЭМ!$D$39:$D$782,СВЦЭМ!$A$39:$A$782,$A100,СВЦЭМ!$B$39:$B$782,J$83)+'СЕТ СН'!$H$11+СВЦЭМ!$D$10+'СЕТ СН'!$H$6-'СЕТ СН'!$H$23</f>
        <v>1973.4349119400001</v>
      </c>
      <c r="K100" s="36">
        <f>SUMIFS(СВЦЭМ!$D$39:$D$782,СВЦЭМ!$A$39:$A$782,$A100,СВЦЭМ!$B$39:$B$782,K$83)+'СЕТ СН'!$H$11+СВЦЭМ!$D$10+'СЕТ СН'!$H$6-'СЕТ СН'!$H$23</f>
        <v>1981.1233797800001</v>
      </c>
      <c r="L100" s="36">
        <f>SUMIFS(СВЦЭМ!$D$39:$D$782,СВЦЭМ!$A$39:$A$782,$A100,СВЦЭМ!$B$39:$B$782,L$83)+'СЕТ СН'!$H$11+СВЦЭМ!$D$10+'СЕТ СН'!$H$6-'СЕТ СН'!$H$23</f>
        <v>1980.18993361</v>
      </c>
      <c r="M100" s="36">
        <f>SUMIFS(СВЦЭМ!$D$39:$D$782,СВЦЭМ!$A$39:$A$782,$A100,СВЦЭМ!$B$39:$B$782,M$83)+'СЕТ СН'!$H$11+СВЦЭМ!$D$10+'СЕТ СН'!$H$6-'СЕТ СН'!$H$23</f>
        <v>2001.6735550600001</v>
      </c>
      <c r="N100" s="36">
        <f>SUMIFS(СВЦЭМ!$D$39:$D$782,СВЦЭМ!$A$39:$A$782,$A100,СВЦЭМ!$B$39:$B$782,N$83)+'СЕТ СН'!$H$11+СВЦЭМ!$D$10+'СЕТ СН'!$H$6-'СЕТ СН'!$H$23</f>
        <v>2021.0175434400001</v>
      </c>
      <c r="O100" s="36">
        <f>SUMIFS(СВЦЭМ!$D$39:$D$782,СВЦЭМ!$A$39:$A$782,$A100,СВЦЭМ!$B$39:$B$782,O$83)+'СЕТ СН'!$H$11+СВЦЭМ!$D$10+'СЕТ СН'!$H$6-'СЕТ СН'!$H$23</f>
        <v>2063.0413178100002</v>
      </c>
      <c r="P100" s="36">
        <f>SUMIFS(СВЦЭМ!$D$39:$D$782,СВЦЭМ!$A$39:$A$782,$A100,СВЦЭМ!$B$39:$B$782,P$83)+'СЕТ СН'!$H$11+СВЦЭМ!$D$10+'СЕТ СН'!$H$6-'СЕТ СН'!$H$23</f>
        <v>2122.3936993300003</v>
      </c>
      <c r="Q100" s="36">
        <f>SUMIFS(СВЦЭМ!$D$39:$D$782,СВЦЭМ!$A$39:$A$782,$A100,СВЦЭМ!$B$39:$B$782,Q$83)+'СЕТ СН'!$H$11+СВЦЭМ!$D$10+'СЕТ СН'!$H$6-'СЕТ СН'!$H$23</f>
        <v>2101.8552707000003</v>
      </c>
      <c r="R100" s="36">
        <f>SUMIFS(СВЦЭМ!$D$39:$D$782,СВЦЭМ!$A$39:$A$782,$A100,СВЦЭМ!$B$39:$B$782,R$83)+'СЕТ СН'!$H$11+СВЦЭМ!$D$10+'СЕТ СН'!$H$6-'СЕТ СН'!$H$23</f>
        <v>2109.7445969500004</v>
      </c>
      <c r="S100" s="36">
        <f>SUMIFS(СВЦЭМ!$D$39:$D$782,СВЦЭМ!$A$39:$A$782,$A100,СВЦЭМ!$B$39:$B$782,S$83)+'СЕТ СН'!$H$11+СВЦЭМ!$D$10+'СЕТ СН'!$H$6-'СЕТ СН'!$H$23</f>
        <v>2061.8785364600003</v>
      </c>
      <c r="T100" s="36">
        <f>SUMIFS(СВЦЭМ!$D$39:$D$782,СВЦЭМ!$A$39:$A$782,$A100,СВЦЭМ!$B$39:$B$782,T$83)+'СЕТ СН'!$H$11+СВЦЭМ!$D$10+'СЕТ СН'!$H$6-'СЕТ СН'!$H$23</f>
        <v>1995.61547088</v>
      </c>
      <c r="U100" s="36">
        <f>SUMIFS(СВЦЭМ!$D$39:$D$782,СВЦЭМ!$A$39:$A$782,$A100,СВЦЭМ!$B$39:$B$782,U$83)+'СЕТ СН'!$H$11+СВЦЭМ!$D$10+'СЕТ СН'!$H$6-'СЕТ СН'!$H$23</f>
        <v>1981.0201346800002</v>
      </c>
      <c r="V100" s="36">
        <f>SUMIFS(СВЦЭМ!$D$39:$D$782,СВЦЭМ!$A$39:$A$782,$A100,СВЦЭМ!$B$39:$B$782,V$83)+'СЕТ СН'!$H$11+СВЦЭМ!$D$10+'СЕТ СН'!$H$6-'СЕТ СН'!$H$23</f>
        <v>2048.7076812700002</v>
      </c>
      <c r="W100" s="36">
        <f>SUMIFS(СВЦЭМ!$D$39:$D$782,СВЦЭМ!$A$39:$A$782,$A100,СВЦЭМ!$B$39:$B$782,W$83)+'СЕТ СН'!$H$11+СВЦЭМ!$D$10+'СЕТ СН'!$H$6-'СЕТ СН'!$H$23</f>
        <v>2060.6634394400003</v>
      </c>
      <c r="X100" s="36">
        <f>SUMIFS(СВЦЭМ!$D$39:$D$782,СВЦЭМ!$A$39:$A$782,$A100,СВЦЭМ!$B$39:$B$782,X$83)+'СЕТ СН'!$H$11+СВЦЭМ!$D$10+'СЕТ СН'!$H$6-'СЕТ СН'!$H$23</f>
        <v>2068.74381937</v>
      </c>
      <c r="Y100" s="36">
        <f>SUMIFS(СВЦЭМ!$D$39:$D$782,СВЦЭМ!$A$39:$A$782,$A100,СВЦЭМ!$B$39:$B$782,Y$83)+'СЕТ СН'!$H$11+СВЦЭМ!$D$10+'СЕТ СН'!$H$6-'СЕТ СН'!$H$23</f>
        <v>2155.4672835400002</v>
      </c>
    </row>
    <row r="101" spans="1:25" ht="15.75" x14ac:dyDescent="0.2">
      <c r="A101" s="35">
        <f t="shared" si="2"/>
        <v>45248</v>
      </c>
      <c r="B101" s="36">
        <f>SUMIFS(СВЦЭМ!$D$39:$D$782,СВЦЭМ!$A$39:$A$782,$A101,СВЦЭМ!$B$39:$B$782,B$83)+'СЕТ СН'!$H$11+СВЦЭМ!$D$10+'СЕТ СН'!$H$6-'СЕТ СН'!$H$23</f>
        <v>2152.9601646600004</v>
      </c>
      <c r="C101" s="36">
        <f>SUMIFS(СВЦЭМ!$D$39:$D$782,СВЦЭМ!$A$39:$A$782,$A101,СВЦЭМ!$B$39:$B$782,C$83)+'СЕТ СН'!$H$11+СВЦЭМ!$D$10+'СЕТ СН'!$H$6-'СЕТ СН'!$H$23</f>
        <v>2133.6509507100004</v>
      </c>
      <c r="D101" s="36">
        <f>SUMIFS(СВЦЭМ!$D$39:$D$782,СВЦЭМ!$A$39:$A$782,$A101,СВЦЭМ!$B$39:$B$782,D$83)+'СЕТ СН'!$H$11+СВЦЭМ!$D$10+'СЕТ СН'!$H$6-'СЕТ СН'!$H$23</f>
        <v>2161.5893149800004</v>
      </c>
      <c r="E101" s="36">
        <f>SUMIFS(СВЦЭМ!$D$39:$D$782,СВЦЭМ!$A$39:$A$782,$A101,СВЦЭМ!$B$39:$B$782,E$83)+'СЕТ СН'!$H$11+СВЦЭМ!$D$10+'СЕТ СН'!$H$6-'СЕТ СН'!$H$23</f>
        <v>2169.2179698600003</v>
      </c>
      <c r="F101" s="36">
        <f>SUMIFS(СВЦЭМ!$D$39:$D$782,СВЦЭМ!$A$39:$A$782,$A101,СВЦЭМ!$B$39:$B$782,F$83)+'СЕТ СН'!$H$11+СВЦЭМ!$D$10+'СЕТ СН'!$H$6-'СЕТ СН'!$H$23</f>
        <v>2172.6701862900004</v>
      </c>
      <c r="G101" s="36">
        <f>SUMIFS(СВЦЭМ!$D$39:$D$782,СВЦЭМ!$A$39:$A$782,$A101,СВЦЭМ!$B$39:$B$782,G$83)+'СЕТ СН'!$H$11+СВЦЭМ!$D$10+'СЕТ СН'!$H$6-'СЕТ СН'!$H$23</f>
        <v>2157.1460890100002</v>
      </c>
      <c r="H101" s="36">
        <f>SUMIFS(СВЦЭМ!$D$39:$D$782,СВЦЭМ!$A$39:$A$782,$A101,СВЦЭМ!$B$39:$B$782,H$83)+'СЕТ СН'!$H$11+СВЦЭМ!$D$10+'СЕТ СН'!$H$6-'СЕТ СН'!$H$23</f>
        <v>2145.8104747100001</v>
      </c>
      <c r="I101" s="36">
        <f>SUMIFS(СВЦЭМ!$D$39:$D$782,СВЦЭМ!$A$39:$A$782,$A101,СВЦЭМ!$B$39:$B$782,I$83)+'СЕТ СН'!$H$11+СВЦЭМ!$D$10+'СЕТ СН'!$H$6-'СЕТ СН'!$H$23</f>
        <v>2182.8881237400001</v>
      </c>
      <c r="J101" s="36">
        <f>SUMIFS(СВЦЭМ!$D$39:$D$782,СВЦЭМ!$A$39:$A$782,$A101,СВЦЭМ!$B$39:$B$782,J$83)+'СЕТ СН'!$H$11+СВЦЭМ!$D$10+'СЕТ СН'!$H$6-'СЕТ СН'!$H$23</f>
        <v>2152.2682626800001</v>
      </c>
      <c r="K101" s="36">
        <f>SUMIFS(СВЦЭМ!$D$39:$D$782,СВЦЭМ!$A$39:$A$782,$A101,СВЦЭМ!$B$39:$B$782,K$83)+'СЕТ СН'!$H$11+СВЦЭМ!$D$10+'СЕТ СН'!$H$6-'СЕТ СН'!$H$23</f>
        <v>2085.5912112200003</v>
      </c>
      <c r="L101" s="36">
        <f>SUMIFS(СВЦЭМ!$D$39:$D$782,СВЦЭМ!$A$39:$A$782,$A101,СВЦЭМ!$B$39:$B$782,L$83)+'СЕТ СН'!$H$11+СВЦЭМ!$D$10+'СЕТ СН'!$H$6-'СЕТ СН'!$H$23</f>
        <v>2062.9048376400001</v>
      </c>
      <c r="M101" s="36">
        <f>SUMIFS(СВЦЭМ!$D$39:$D$782,СВЦЭМ!$A$39:$A$782,$A101,СВЦЭМ!$B$39:$B$782,M$83)+'СЕТ СН'!$H$11+СВЦЭМ!$D$10+'СЕТ СН'!$H$6-'СЕТ СН'!$H$23</f>
        <v>2064.3582673600004</v>
      </c>
      <c r="N101" s="36">
        <f>SUMIFS(СВЦЭМ!$D$39:$D$782,СВЦЭМ!$A$39:$A$782,$A101,СВЦЭМ!$B$39:$B$782,N$83)+'СЕТ СН'!$H$11+СВЦЭМ!$D$10+'СЕТ СН'!$H$6-'СЕТ СН'!$H$23</f>
        <v>2049.3679395700001</v>
      </c>
      <c r="O101" s="36">
        <f>SUMIFS(СВЦЭМ!$D$39:$D$782,СВЦЭМ!$A$39:$A$782,$A101,СВЦЭМ!$B$39:$B$782,O$83)+'СЕТ СН'!$H$11+СВЦЭМ!$D$10+'СЕТ СН'!$H$6-'СЕТ СН'!$H$23</f>
        <v>2066.1653221500001</v>
      </c>
      <c r="P101" s="36">
        <f>SUMIFS(СВЦЭМ!$D$39:$D$782,СВЦЭМ!$A$39:$A$782,$A101,СВЦЭМ!$B$39:$B$782,P$83)+'СЕТ СН'!$H$11+СВЦЭМ!$D$10+'СЕТ СН'!$H$6-'СЕТ СН'!$H$23</f>
        <v>2109.7765371300002</v>
      </c>
      <c r="Q101" s="36">
        <f>SUMIFS(СВЦЭМ!$D$39:$D$782,СВЦЭМ!$A$39:$A$782,$A101,СВЦЭМ!$B$39:$B$782,Q$83)+'СЕТ СН'!$H$11+СВЦЭМ!$D$10+'СЕТ СН'!$H$6-'СЕТ СН'!$H$23</f>
        <v>2111.0954296800001</v>
      </c>
      <c r="R101" s="36">
        <f>SUMIFS(СВЦЭМ!$D$39:$D$782,СВЦЭМ!$A$39:$A$782,$A101,СВЦЭМ!$B$39:$B$782,R$83)+'СЕТ СН'!$H$11+СВЦЭМ!$D$10+'СЕТ СН'!$H$6-'СЕТ СН'!$H$23</f>
        <v>2123.4065443900004</v>
      </c>
      <c r="S101" s="36">
        <f>SUMIFS(СВЦЭМ!$D$39:$D$782,СВЦЭМ!$A$39:$A$782,$A101,СВЦЭМ!$B$39:$B$782,S$83)+'СЕТ СН'!$H$11+СВЦЭМ!$D$10+'СЕТ СН'!$H$6-'СЕТ СН'!$H$23</f>
        <v>2095.7740914800002</v>
      </c>
      <c r="T101" s="36">
        <f>SUMIFS(СВЦЭМ!$D$39:$D$782,СВЦЭМ!$A$39:$A$782,$A101,СВЦЭМ!$B$39:$B$782,T$83)+'СЕТ СН'!$H$11+СВЦЭМ!$D$10+'СЕТ СН'!$H$6-'СЕТ СН'!$H$23</f>
        <v>2039.9140184800001</v>
      </c>
      <c r="U101" s="36">
        <f>SUMIFS(СВЦЭМ!$D$39:$D$782,СВЦЭМ!$A$39:$A$782,$A101,СВЦЭМ!$B$39:$B$782,U$83)+'СЕТ СН'!$H$11+СВЦЭМ!$D$10+'СЕТ СН'!$H$6-'СЕТ СН'!$H$23</f>
        <v>2043.5828403200001</v>
      </c>
      <c r="V101" s="36">
        <f>SUMIFS(СВЦЭМ!$D$39:$D$782,СВЦЭМ!$A$39:$A$782,$A101,СВЦЭМ!$B$39:$B$782,V$83)+'СЕТ СН'!$H$11+СВЦЭМ!$D$10+'СЕТ СН'!$H$6-'СЕТ СН'!$H$23</f>
        <v>2071.4391415600003</v>
      </c>
      <c r="W101" s="36">
        <f>SUMIFS(СВЦЭМ!$D$39:$D$782,СВЦЭМ!$A$39:$A$782,$A101,СВЦЭМ!$B$39:$B$782,W$83)+'СЕТ СН'!$H$11+СВЦЭМ!$D$10+'СЕТ СН'!$H$6-'СЕТ СН'!$H$23</f>
        <v>2093.1851982100002</v>
      </c>
      <c r="X101" s="36">
        <f>SUMIFS(СВЦЭМ!$D$39:$D$782,СВЦЭМ!$A$39:$A$782,$A101,СВЦЭМ!$B$39:$B$782,X$83)+'СЕТ СН'!$H$11+СВЦЭМ!$D$10+'СЕТ СН'!$H$6-'СЕТ СН'!$H$23</f>
        <v>2129.5057929000004</v>
      </c>
      <c r="Y101" s="36">
        <f>SUMIFS(СВЦЭМ!$D$39:$D$782,СВЦЭМ!$A$39:$A$782,$A101,СВЦЭМ!$B$39:$B$782,Y$83)+'СЕТ СН'!$H$11+СВЦЭМ!$D$10+'СЕТ СН'!$H$6-'СЕТ СН'!$H$23</f>
        <v>2180.92692145</v>
      </c>
    </row>
    <row r="102" spans="1:25" ht="15.75" x14ac:dyDescent="0.2">
      <c r="A102" s="35">
        <f t="shared" si="2"/>
        <v>45249</v>
      </c>
      <c r="B102" s="36">
        <f>SUMIFS(СВЦЭМ!$D$39:$D$782,СВЦЭМ!$A$39:$A$782,$A102,СВЦЭМ!$B$39:$B$782,B$83)+'СЕТ СН'!$H$11+СВЦЭМ!$D$10+'СЕТ СН'!$H$6-'СЕТ СН'!$H$23</f>
        <v>2207.3523446500003</v>
      </c>
      <c r="C102" s="36">
        <f>SUMIFS(СВЦЭМ!$D$39:$D$782,СВЦЭМ!$A$39:$A$782,$A102,СВЦЭМ!$B$39:$B$782,C$83)+'СЕТ СН'!$H$11+СВЦЭМ!$D$10+'СЕТ СН'!$H$6-'СЕТ СН'!$H$23</f>
        <v>2215.2576784300004</v>
      </c>
      <c r="D102" s="36">
        <f>SUMIFS(СВЦЭМ!$D$39:$D$782,СВЦЭМ!$A$39:$A$782,$A102,СВЦЭМ!$B$39:$B$782,D$83)+'СЕТ СН'!$H$11+СВЦЭМ!$D$10+'СЕТ СН'!$H$6-'СЕТ СН'!$H$23</f>
        <v>2257.6464419900003</v>
      </c>
      <c r="E102" s="36">
        <f>SUMIFS(СВЦЭМ!$D$39:$D$782,СВЦЭМ!$A$39:$A$782,$A102,СВЦЭМ!$B$39:$B$782,E$83)+'СЕТ СН'!$H$11+СВЦЭМ!$D$10+'СЕТ СН'!$H$6-'СЕТ СН'!$H$23</f>
        <v>2264.11473703</v>
      </c>
      <c r="F102" s="36">
        <f>SUMIFS(СВЦЭМ!$D$39:$D$782,СВЦЭМ!$A$39:$A$782,$A102,СВЦЭМ!$B$39:$B$782,F$83)+'СЕТ СН'!$H$11+СВЦЭМ!$D$10+'СЕТ СН'!$H$6-'СЕТ СН'!$H$23</f>
        <v>2255.4018620300003</v>
      </c>
      <c r="G102" s="36">
        <f>SUMIFS(СВЦЭМ!$D$39:$D$782,СВЦЭМ!$A$39:$A$782,$A102,СВЦЭМ!$B$39:$B$782,G$83)+'СЕТ СН'!$H$11+СВЦЭМ!$D$10+'СЕТ СН'!$H$6-'СЕТ СН'!$H$23</f>
        <v>2261.6473758500001</v>
      </c>
      <c r="H102" s="36">
        <f>SUMIFS(СВЦЭМ!$D$39:$D$782,СВЦЭМ!$A$39:$A$782,$A102,СВЦЭМ!$B$39:$B$782,H$83)+'СЕТ СН'!$H$11+СВЦЭМ!$D$10+'СЕТ СН'!$H$6-'СЕТ СН'!$H$23</f>
        <v>2251.3683584600003</v>
      </c>
      <c r="I102" s="36">
        <f>SUMIFS(СВЦЭМ!$D$39:$D$782,СВЦЭМ!$A$39:$A$782,$A102,СВЦЭМ!$B$39:$B$782,I$83)+'СЕТ СН'!$H$11+СВЦЭМ!$D$10+'СЕТ СН'!$H$6-'СЕТ СН'!$H$23</f>
        <v>2243.3387961000003</v>
      </c>
      <c r="J102" s="36">
        <f>SUMIFS(СВЦЭМ!$D$39:$D$782,СВЦЭМ!$A$39:$A$782,$A102,СВЦЭМ!$B$39:$B$782,J$83)+'СЕТ СН'!$H$11+СВЦЭМ!$D$10+'СЕТ СН'!$H$6-'СЕТ СН'!$H$23</f>
        <v>2228.19692145</v>
      </c>
      <c r="K102" s="36">
        <f>SUMIFS(СВЦЭМ!$D$39:$D$782,СВЦЭМ!$A$39:$A$782,$A102,СВЦЭМ!$B$39:$B$782,K$83)+'СЕТ СН'!$H$11+СВЦЭМ!$D$10+'СЕТ СН'!$H$6-'СЕТ СН'!$H$23</f>
        <v>2181.4140221000002</v>
      </c>
      <c r="L102" s="36">
        <f>SUMIFS(СВЦЭМ!$D$39:$D$782,СВЦЭМ!$A$39:$A$782,$A102,СВЦЭМ!$B$39:$B$782,L$83)+'СЕТ СН'!$H$11+СВЦЭМ!$D$10+'СЕТ СН'!$H$6-'СЕТ СН'!$H$23</f>
        <v>2140.1273513900001</v>
      </c>
      <c r="M102" s="36">
        <f>SUMIFS(СВЦЭМ!$D$39:$D$782,СВЦЭМ!$A$39:$A$782,$A102,СВЦЭМ!$B$39:$B$782,M$83)+'СЕТ СН'!$H$11+СВЦЭМ!$D$10+'СЕТ СН'!$H$6-'СЕТ СН'!$H$23</f>
        <v>2130.6389608900004</v>
      </c>
      <c r="N102" s="36">
        <f>SUMIFS(СВЦЭМ!$D$39:$D$782,СВЦЭМ!$A$39:$A$782,$A102,СВЦЭМ!$B$39:$B$782,N$83)+'СЕТ СН'!$H$11+СВЦЭМ!$D$10+'СЕТ СН'!$H$6-'СЕТ СН'!$H$23</f>
        <v>2146.2119138600001</v>
      </c>
      <c r="O102" s="36">
        <f>SUMIFS(СВЦЭМ!$D$39:$D$782,СВЦЭМ!$A$39:$A$782,$A102,СВЦЭМ!$B$39:$B$782,O$83)+'СЕТ СН'!$H$11+СВЦЭМ!$D$10+'СЕТ СН'!$H$6-'СЕТ СН'!$H$23</f>
        <v>2185.5624865300001</v>
      </c>
      <c r="P102" s="36">
        <f>SUMIFS(СВЦЭМ!$D$39:$D$782,СВЦЭМ!$A$39:$A$782,$A102,СВЦЭМ!$B$39:$B$782,P$83)+'СЕТ СН'!$H$11+СВЦЭМ!$D$10+'СЕТ СН'!$H$6-'СЕТ СН'!$H$23</f>
        <v>2187.1586334500003</v>
      </c>
      <c r="Q102" s="36">
        <f>SUMIFS(СВЦЭМ!$D$39:$D$782,СВЦЭМ!$A$39:$A$782,$A102,СВЦЭМ!$B$39:$B$782,Q$83)+'СЕТ СН'!$H$11+СВЦЭМ!$D$10+'СЕТ СН'!$H$6-'СЕТ СН'!$H$23</f>
        <v>2202.0101347500004</v>
      </c>
      <c r="R102" s="36">
        <f>SUMIFS(СВЦЭМ!$D$39:$D$782,СВЦЭМ!$A$39:$A$782,$A102,СВЦЭМ!$B$39:$B$782,R$83)+'СЕТ СН'!$H$11+СВЦЭМ!$D$10+'СЕТ СН'!$H$6-'СЕТ СН'!$H$23</f>
        <v>2183.30569629</v>
      </c>
      <c r="S102" s="36">
        <f>SUMIFS(СВЦЭМ!$D$39:$D$782,СВЦЭМ!$A$39:$A$782,$A102,СВЦЭМ!$B$39:$B$782,S$83)+'СЕТ СН'!$H$11+СВЦЭМ!$D$10+'СЕТ СН'!$H$6-'СЕТ СН'!$H$23</f>
        <v>2161.8097355</v>
      </c>
      <c r="T102" s="36">
        <f>SUMIFS(СВЦЭМ!$D$39:$D$782,СВЦЭМ!$A$39:$A$782,$A102,СВЦЭМ!$B$39:$B$782,T$83)+'СЕТ СН'!$H$11+СВЦЭМ!$D$10+'СЕТ СН'!$H$6-'СЕТ СН'!$H$23</f>
        <v>2106.6816030900004</v>
      </c>
      <c r="U102" s="36">
        <f>SUMIFS(СВЦЭМ!$D$39:$D$782,СВЦЭМ!$A$39:$A$782,$A102,СВЦЭМ!$B$39:$B$782,U$83)+'СЕТ СН'!$H$11+СВЦЭМ!$D$10+'СЕТ СН'!$H$6-'СЕТ СН'!$H$23</f>
        <v>2108.3274463900002</v>
      </c>
      <c r="V102" s="36">
        <f>SUMIFS(СВЦЭМ!$D$39:$D$782,СВЦЭМ!$A$39:$A$782,$A102,СВЦЭМ!$B$39:$B$782,V$83)+'СЕТ СН'!$H$11+СВЦЭМ!$D$10+'СЕТ СН'!$H$6-'СЕТ СН'!$H$23</f>
        <v>2143.2176391400003</v>
      </c>
      <c r="W102" s="36">
        <f>SUMIFS(СВЦЭМ!$D$39:$D$782,СВЦЭМ!$A$39:$A$782,$A102,СВЦЭМ!$B$39:$B$782,W$83)+'СЕТ СН'!$H$11+СВЦЭМ!$D$10+'СЕТ СН'!$H$6-'СЕТ СН'!$H$23</f>
        <v>2160.86590191</v>
      </c>
      <c r="X102" s="36">
        <f>SUMIFS(СВЦЭМ!$D$39:$D$782,СВЦЭМ!$A$39:$A$782,$A102,СВЦЭМ!$B$39:$B$782,X$83)+'СЕТ СН'!$H$11+СВЦЭМ!$D$10+'СЕТ СН'!$H$6-'СЕТ СН'!$H$23</f>
        <v>2206.6006728300003</v>
      </c>
      <c r="Y102" s="36">
        <f>SUMIFS(СВЦЭМ!$D$39:$D$782,СВЦЭМ!$A$39:$A$782,$A102,СВЦЭМ!$B$39:$B$782,Y$83)+'СЕТ СН'!$H$11+СВЦЭМ!$D$10+'СЕТ СН'!$H$6-'СЕТ СН'!$H$23</f>
        <v>2247.7247089400003</v>
      </c>
    </row>
    <row r="103" spans="1:25" ht="15.75" x14ac:dyDescent="0.2">
      <c r="A103" s="35">
        <f t="shared" si="2"/>
        <v>45250</v>
      </c>
      <c r="B103" s="36">
        <f>SUMIFS(СВЦЭМ!$D$39:$D$782,СВЦЭМ!$A$39:$A$782,$A103,СВЦЭМ!$B$39:$B$782,B$83)+'СЕТ СН'!$H$11+СВЦЭМ!$D$10+'СЕТ СН'!$H$6-'СЕТ СН'!$H$23</f>
        <v>2194.0412128400003</v>
      </c>
      <c r="C103" s="36">
        <f>SUMIFS(СВЦЭМ!$D$39:$D$782,СВЦЭМ!$A$39:$A$782,$A103,СВЦЭМ!$B$39:$B$782,C$83)+'СЕТ СН'!$H$11+СВЦЭМ!$D$10+'СЕТ СН'!$H$6-'СЕТ СН'!$H$23</f>
        <v>2235.87601326</v>
      </c>
      <c r="D103" s="36">
        <f>SUMIFS(СВЦЭМ!$D$39:$D$782,СВЦЭМ!$A$39:$A$782,$A103,СВЦЭМ!$B$39:$B$782,D$83)+'СЕТ СН'!$H$11+СВЦЭМ!$D$10+'СЕТ СН'!$H$6-'СЕТ СН'!$H$23</f>
        <v>2294.8084651300001</v>
      </c>
      <c r="E103" s="36">
        <f>SUMIFS(СВЦЭМ!$D$39:$D$782,СВЦЭМ!$A$39:$A$782,$A103,СВЦЭМ!$B$39:$B$782,E$83)+'СЕТ СН'!$H$11+СВЦЭМ!$D$10+'СЕТ СН'!$H$6-'СЕТ СН'!$H$23</f>
        <v>2275.7364270499997</v>
      </c>
      <c r="F103" s="36">
        <f>SUMIFS(СВЦЭМ!$D$39:$D$782,СВЦЭМ!$A$39:$A$782,$A103,СВЦЭМ!$B$39:$B$782,F$83)+'СЕТ СН'!$H$11+СВЦЭМ!$D$10+'СЕТ СН'!$H$6-'СЕТ СН'!$H$23</f>
        <v>2269.1844201999997</v>
      </c>
      <c r="G103" s="36">
        <f>SUMIFS(СВЦЭМ!$D$39:$D$782,СВЦЭМ!$A$39:$A$782,$A103,СВЦЭМ!$B$39:$B$782,G$83)+'СЕТ СН'!$H$11+СВЦЭМ!$D$10+'СЕТ СН'!$H$6-'СЕТ СН'!$H$23</f>
        <v>2275.0006572299999</v>
      </c>
      <c r="H103" s="36">
        <f>SUMIFS(СВЦЭМ!$D$39:$D$782,СВЦЭМ!$A$39:$A$782,$A103,СВЦЭМ!$B$39:$B$782,H$83)+'СЕТ СН'!$H$11+СВЦЭМ!$D$10+'СЕТ СН'!$H$6-'СЕТ СН'!$H$23</f>
        <v>2228.1530529500001</v>
      </c>
      <c r="I103" s="36">
        <f>SUMIFS(СВЦЭМ!$D$39:$D$782,СВЦЭМ!$A$39:$A$782,$A103,СВЦЭМ!$B$39:$B$782,I$83)+'СЕТ СН'!$H$11+СВЦЭМ!$D$10+'СЕТ СН'!$H$6-'СЕТ СН'!$H$23</f>
        <v>2183.1021898600002</v>
      </c>
      <c r="J103" s="36">
        <f>SUMIFS(СВЦЭМ!$D$39:$D$782,СВЦЭМ!$A$39:$A$782,$A103,СВЦЭМ!$B$39:$B$782,J$83)+'СЕТ СН'!$H$11+СВЦЭМ!$D$10+'СЕТ СН'!$H$6-'СЕТ СН'!$H$23</f>
        <v>2162.6423942500001</v>
      </c>
      <c r="K103" s="36">
        <f>SUMIFS(СВЦЭМ!$D$39:$D$782,СВЦЭМ!$A$39:$A$782,$A103,СВЦЭМ!$B$39:$B$782,K$83)+'СЕТ СН'!$H$11+СВЦЭМ!$D$10+'СЕТ СН'!$H$6-'СЕТ СН'!$H$23</f>
        <v>2111.02489547</v>
      </c>
      <c r="L103" s="36">
        <f>SUMIFS(СВЦЭМ!$D$39:$D$782,СВЦЭМ!$A$39:$A$782,$A103,СВЦЭМ!$B$39:$B$782,L$83)+'СЕТ СН'!$H$11+СВЦЭМ!$D$10+'СЕТ СН'!$H$6-'СЕТ СН'!$H$23</f>
        <v>2140.0390302000001</v>
      </c>
      <c r="M103" s="36">
        <f>SUMIFS(СВЦЭМ!$D$39:$D$782,СВЦЭМ!$A$39:$A$782,$A103,СВЦЭМ!$B$39:$B$782,M$83)+'СЕТ СН'!$H$11+СВЦЭМ!$D$10+'СЕТ СН'!$H$6-'СЕТ СН'!$H$23</f>
        <v>2161.7556928400004</v>
      </c>
      <c r="N103" s="36">
        <f>SUMIFS(СВЦЭМ!$D$39:$D$782,СВЦЭМ!$A$39:$A$782,$A103,СВЦЭМ!$B$39:$B$782,N$83)+'СЕТ СН'!$H$11+СВЦЭМ!$D$10+'СЕТ СН'!$H$6-'СЕТ СН'!$H$23</f>
        <v>2171.6255667300002</v>
      </c>
      <c r="O103" s="36">
        <f>SUMIFS(СВЦЭМ!$D$39:$D$782,СВЦЭМ!$A$39:$A$782,$A103,СВЦЭМ!$B$39:$B$782,O$83)+'СЕТ СН'!$H$11+СВЦЭМ!$D$10+'СЕТ СН'!$H$6-'СЕТ СН'!$H$23</f>
        <v>2195.7596006400004</v>
      </c>
      <c r="P103" s="36">
        <f>SUMIFS(СВЦЭМ!$D$39:$D$782,СВЦЭМ!$A$39:$A$782,$A103,СВЦЭМ!$B$39:$B$782,P$83)+'СЕТ СН'!$H$11+СВЦЭМ!$D$10+'СЕТ СН'!$H$6-'СЕТ СН'!$H$23</f>
        <v>2207.5855182700002</v>
      </c>
      <c r="Q103" s="36">
        <f>SUMIFS(СВЦЭМ!$D$39:$D$782,СВЦЭМ!$A$39:$A$782,$A103,СВЦЭМ!$B$39:$B$782,Q$83)+'СЕТ СН'!$H$11+СВЦЭМ!$D$10+'СЕТ СН'!$H$6-'СЕТ СН'!$H$23</f>
        <v>2209.7150284200002</v>
      </c>
      <c r="R103" s="36">
        <f>SUMIFS(СВЦЭМ!$D$39:$D$782,СВЦЭМ!$A$39:$A$782,$A103,СВЦЭМ!$B$39:$B$782,R$83)+'СЕТ СН'!$H$11+СВЦЭМ!$D$10+'СЕТ СН'!$H$6-'СЕТ СН'!$H$23</f>
        <v>2202.3399248400001</v>
      </c>
      <c r="S103" s="36">
        <f>SUMIFS(СВЦЭМ!$D$39:$D$782,СВЦЭМ!$A$39:$A$782,$A103,СВЦЭМ!$B$39:$B$782,S$83)+'СЕТ СН'!$H$11+СВЦЭМ!$D$10+'СЕТ СН'!$H$6-'СЕТ СН'!$H$23</f>
        <v>2162.8396742600003</v>
      </c>
      <c r="T103" s="36">
        <f>SUMIFS(СВЦЭМ!$D$39:$D$782,СВЦЭМ!$A$39:$A$782,$A103,СВЦЭМ!$B$39:$B$782,T$83)+'СЕТ СН'!$H$11+СВЦЭМ!$D$10+'СЕТ СН'!$H$6-'СЕТ СН'!$H$23</f>
        <v>2084.0060896800001</v>
      </c>
      <c r="U103" s="36">
        <f>SUMIFS(СВЦЭМ!$D$39:$D$782,СВЦЭМ!$A$39:$A$782,$A103,СВЦЭМ!$B$39:$B$782,U$83)+'СЕТ СН'!$H$11+СВЦЭМ!$D$10+'СЕТ СН'!$H$6-'СЕТ СН'!$H$23</f>
        <v>2090.4586884100004</v>
      </c>
      <c r="V103" s="36">
        <f>SUMIFS(СВЦЭМ!$D$39:$D$782,СВЦЭМ!$A$39:$A$782,$A103,СВЦЭМ!$B$39:$B$782,V$83)+'СЕТ СН'!$H$11+СВЦЭМ!$D$10+'СЕТ СН'!$H$6-'СЕТ СН'!$H$23</f>
        <v>2117.7275613200004</v>
      </c>
      <c r="W103" s="36">
        <f>SUMIFS(СВЦЭМ!$D$39:$D$782,СВЦЭМ!$A$39:$A$782,$A103,СВЦЭМ!$B$39:$B$782,W$83)+'СЕТ СН'!$H$11+СВЦЭМ!$D$10+'СЕТ СН'!$H$6-'СЕТ СН'!$H$23</f>
        <v>2130.1647348700003</v>
      </c>
      <c r="X103" s="36">
        <f>SUMIFS(СВЦЭМ!$D$39:$D$782,СВЦЭМ!$A$39:$A$782,$A103,СВЦЭМ!$B$39:$B$782,X$83)+'СЕТ СН'!$H$11+СВЦЭМ!$D$10+'СЕТ СН'!$H$6-'СЕТ СН'!$H$23</f>
        <v>2159.2546517100004</v>
      </c>
      <c r="Y103" s="36">
        <f>SUMIFS(СВЦЭМ!$D$39:$D$782,СВЦЭМ!$A$39:$A$782,$A103,СВЦЭМ!$B$39:$B$782,Y$83)+'СЕТ СН'!$H$11+СВЦЭМ!$D$10+'СЕТ СН'!$H$6-'СЕТ СН'!$H$23</f>
        <v>2204.1034383700003</v>
      </c>
    </row>
    <row r="104" spans="1:25" ht="15.75" x14ac:dyDescent="0.2">
      <c r="A104" s="35">
        <f t="shared" si="2"/>
        <v>45251</v>
      </c>
      <c r="B104" s="36">
        <f>SUMIFS(СВЦЭМ!$D$39:$D$782,СВЦЭМ!$A$39:$A$782,$A104,СВЦЭМ!$B$39:$B$782,B$83)+'СЕТ СН'!$H$11+СВЦЭМ!$D$10+'СЕТ СН'!$H$6-'СЕТ СН'!$H$23</f>
        <v>2165.0449399200002</v>
      </c>
      <c r="C104" s="36">
        <f>SUMIFS(СВЦЭМ!$D$39:$D$782,СВЦЭМ!$A$39:$A$782,$A104,СВЦЭМ!$B$39:$B$782,C$83)+'СЕТ СН'!$H$11+СВЦЭМ!$D$10+'СЕТ СН'!$H$6-'СЕТ СН'!$H$23</f>
        <v>2203.4448980000002</v>
      </c>
      <c r="D104" s="36">
        <f>SUMIFS(СВЦЭМ!$D$39:$D$782,СВЦЭМ!$A$39:$A$782,$A104,СВЦЭМ!$B$39:$B$782,D$83)+'СЕТ СН'!$H$11+СВЦЭМ!$D$10+'СЕТ СН'!$H$6-'СЕТ СН'!$H$23</f>
        <v>2234.7200264800003</v>
      </c>
      <c r="E104" s="36">
        <f>SUMIFS(СВЦЭМ!$D$39:$D$782,СВЦЭМ!$A$39:$A$782,$A104,СВЦЭМ!$B$39:$B$782,E$83)+'СЕТ СН'!$H$11+СВЦЭМ!$D$10+'СЕТ СН'!$H$6-'СЕТ СН'!$H$23</f>
        <v>2216.9882187500002</v>
      </c>
      <c r="F104" s="36">
        <f>SUMIFS(СВЦЭМ!$D$39:$D$782,СВЦЭМ!$A$39:$A$782,$A104,СВЦЭМ!$B$39:$B$782,F$83)+'СЕТ СН'!$H$11+СВЦЭМ!$D$10+'СЕТ СН'!$H$6-'СЕТ СН'!$H$23</f>
        <v>2196.1188314300002</v>
      </c>
      <c r="G104" s="36">
        <f>SUMIFS(СВЦЭМ!$D$39:$D$782,СВЦЭМ!$A$39:$A$782,$A104,СВЦЭМ!$B$39:$B$782,G$83)+'СЕТ СН'!$H$11+СВЦЭМ!$D$10+'СЕТ СН'!$H$6-'СЕТ СН'!$H$23</f>
        <v>2188.9600630600003</v>
      </c>
      <c r="H104" s="36">
        <f>SUMIFS(СВЦЭМ!$D$39:$D$782,СВЦЭМ!$A$39:$A$782,$A104,СВЦЭМ!$B$39:$B$782,H$83)+'СЕТ СН'!$H$11+СВЦЭМ!$D$10+'СЕТ СН'!$H$6-'СЕТ СН'!$H$23</f>
        <v>2181.6869057200001</v>
      </c>
      <c r="I104" s="36">
        <f>SUMIFS(СВЦЭМ!$D$39:$D$782,СВЦЭМ!$A$39:$A$782,$A104,СВЦЭМ!$B$39:$B$782,I$83)+'СЕТ СН'!$H$11+СВЦЭМ!$D$10+'СЕТ СН'!$H$6-'СЕТ СН'!$H$23</f>
        <v>2172.7828707100002</v>
      </c>
      <c r="J104" s="36">
        <f>SUMIFS(СВЦЭМ!$D$39:$D$782,СВЦЭМ!$A$39:$A$782,$A104,СВЦЭМ!$B$39:$B$782,J$83)+'СЕТ СН'!$H$11+СВЦЭМ!$D$10+'СЕТ СН'!$H$6-'СЕТ СН'!$H$23</f>
        <v>2124.8867340000002</v>
      </c>
      <c r="K104" s="36">
        <f>SUMIFS(СВЦЭМ!$D$39:$D$782,СВЦЭМ!$A$39:$A$782,$A104,СВЦЭМ!$B$39:$B$782,K$83)+'СЕТ СН'!$H$11+СВЦЭМ!$D$10+'СЕТ СН'!$H$6-'СЕТ СН'!$H$23</f>
        <v>2126.23384889</v>
      </c>
      <c r="L104" s="36">
        <f>SUMIFS(СВЦЭМ!$D$39:$D$782,СВЦЭМ!$A$39:$A$782,$A104,СВЦЭМ!$B$39:$B$782,L$83)+'СЕТ СН'!$H$11+СВЦЭМ!$D$10+'СЕТ СН'!$H$6-'СЕТ СН'!$H$23</f>
        <v>2171.9064735000002</v>
      </c>
      <c r="M104" s="36">
        <f>SUMIFS(СВЦЭМ!$D$39:$D$782,СВЦЭМ!$A$39:$A$782,$A104,СВЦЭМ!$B$39:$B$782,M$83)+'СЕТ СН'!$H$11+СВЦЭМ!$D$10+'СЕТ СН'!$H$6-'СЕТ СН'!$H$23</f>
        <v>2198.64378283</v>
      </c>
      <c r="N104" s="36">
        <f>SUMIFS(СВЦЭМ!$D$39:$D$782,СВЦЭМ!$A$39:$A$782,$A104,СВЦЭМ!$B$39:$B$782,N$83)+'СЕТ СН'!$H$11+СВЦЭМ!$D$10+'СЕТ СН'!$H$6-'СЕТ СН'!$H$23</f>
        <v>2181.50706132</v>
      </c>
      <c r="O104" s="36">
        <f>SUMIFS(СВЦЭМ!$D$39:$D$782,СВЦЭМ!$A$39:$A$782,$A104,СВЦЭМ!$B$39:$B$782,O$83)+'СЕТ СН'!$H$11+СВЦЭМ!$D$10+'СЕТ СН'!$H$6-'СЕТ СН'!$H$23</f>
        <v>2167.85513833</v>
      </c>
      <c r="P104" s="36">
        <f>SUMIFS(СВЦЭМ!$D$39:$D$782,СВЦЭМ!$A$39:$A$782,$A104,СВЦЭМ!$B$39:$B$782,P$83)+'СЕТ СН'!$H$11+СВЦЭМ!$D$10+'СЕТ СН'!$H$6-'СЕТ СН'!$H$23</f>
        <v>2168.7674540500002</v>
      </c>
      <c r="Q104" s="36">
        <f>SUMIFS(СВЦЭМ!$D$39:$D$782,СВЦЭМ!$A$39:$A$782,$A104,СВЦЭМ!$B$39:$B$782,Q$83)+'СЕТ СН'!$H$11+СВЦЭМ!$D$10+'СЕТ СН'!$H$6-'СЕТ СН'!$H$23</f>
        <v>2171.7028803900002</v>
      </c>
      <c r="R104" s="36">
        <f>SUMIFS(СВЦЭМ!$D$39:$D$782,СВЦЭМ!$A$39:$A$782,$A104,СВЦЭМ!$B$39:$B$782,R$83)+'СЕТ СН'!$H$11+СВЦЭМ!$D$10+'СЕТ СН'!$H$6-'СЕТ СН'!$H$23</f>
        <v>2163.7064149500002</v>
      </c>
      <c r="S104" s="36">
        <f>SUMIFS(СВЦЭМ!$D$39:$D$782,СВЦЭМ!$A$39:$A$782,$A104,СВЦЭМ!$B$39:$B$782,S$83)+'СЕТ СН'!$H$11+СВЦЭМ!$D$10+'СЕТ СН'!$H$6-'СЕТ СН'!$H$23</f>
        <v>2146.8625058100001</v>
      </c>
      <c r="T104" s="36">
        <f>SUMIFS(СВЦЭМ!$D$39:$D$782,СВЦЭМ!$A$39:$A$782,$A104,СВЦЭМ!$B$39:$B$782,T$83)+'СЕТ СН'!$H$11+СВЦЭМ!$D$10+'СЕТ СН'!$H$6-'СЕТ СН'!$H$23</f>
        <v>2093.29355429</v>
      </c>
      <c r="U104" s="36">
        <f>SUMIFS(СВЦЭМ!$D$39:$D$782,СВЦЭМ!$A$39:$A$782,$A104,СВЦЭМ!$B$39:$B$782,U$83)+'СЕТ СН'!$H$11+СВЦЭМ!$D$10+'СЕТ СН'!$H$6-'СЕТ СН'!$H$23</f>
        <v>2070.71110404</v>
      </c>
      <c r="V104" s="36">
        <f>SUMIFS(СВЦЭМ!$D$39:$D$782,СВЦЭМ!$A$39:$A$782,$A104,СВЦЭМ!$B$39:$B$782,V$83)+'СЕТ СН'!$H$11+СВЦЭМ!$D$10+'СЕТ СН'!$H$6-'СЕТ СН'!$H$23</f>
        <v>2078.2878480600002</v>
      </c>
      <c r="W104" s="36">
        <f>SUMIFS(СВЦЭМ!$D$39:$D$782,СВЦЭМ!$A$39:$A$782,$A104,СВЦЭМ!$B$39:$B$782,W$83)+'СЕТ СН'!$H$11+СВЦЭМ!$D$10+'СЕТ СН'!$H$6-'СЕТ СН'!$H$23</f>
        <v>2089.48511293</v>
      </c>
      <c r="X104" s="36">
        <f>SUMIFS(СВЦЭМ!$D$39:$D$782,СВЦЭМ!$A$39:$A$782,$A104,СВЦЭМ!$B$39:$B$782,X$83)+'СЕТ СН'!$H$11+СВЦЭМ!$D$10+'СЕТ СН'!$H$6-'СЕТ СН'!$H$23</f>
        <v>2119.2838431200003</v>
      </c>
      <c r="Y104" s="36">
        <f>SUMIFS(СВЦЭМ!$D$39:$D$782,СВЦЭМ!$A$39:$A$782,$A104,СВЦЭМ!$B$39:$B$782,Y$83)+'СЕТ СН'!$H$11+СВЦЭМ!$D$10+'СЕТ СН'!$H$6-'СЕТ СН'!$H$23</f>
        <v>2145.4252741400001</v>
      </c>
    </row>
    <row r="105" spans="1:25" ht="15.75" x14ac:dyDescent="0.2">
      <c r="A105" s="35">
        <f t="shared" si="2"/>
        <v>45252</v>
      </c>
      <c r="B105" s="36">
        <f>SUMIFS(СВЦЭМ!$D$39:$D$782,СВЦЭМ!$A$39:$A$782,$A105,СВЦЭМ!$B$39:$B$782,B$83)+'СЕТ СН'!$H$11+СВЦЭМ!$D$10+'СЕТ СН'!$H$6-'СЕТ СН'!$H$23</f>
        <v>2058.3816128000003</v>
      </c>
      <c r="C105" s="36">
        <f>SUMIFS(СВЦЭМ!$D$39:$D$782,СВЦЭМ!$A$39:$A$782,$A105,СВЦЭМ!$B$39:$B$782,C$83)+'СЕТ СН'!$H$11+СВЦЭМ!$D$10+'СЕТ СН'!$H$6-'СЕТ СН'!$H$23</f>
        <v>2104.5403991400003</v>
      </c>
      <c r="D105" s="36">
        <f>SUMIFS(СВЦЭМ!$D$39:$D$782,СВЦЭМ!$A$39:$A$782,$A105,СВЦЭМ!$B$39:$B$782,D$83)+'СЕТ СН'!$H$11+СВЦЭМ!$D$10+'СЕТ СН'!$H$6-'СЕТ СН'!$H$23</f>
        <v>2160.4528642700002</v>
      </c>
      <c r="E105" s="36">
        <f>SUMIFS(СВЦЭМ!$D$39:$D$782,СВЦЭМ!$A$39:$A$782,$A105,СВЦЭМ!$B$39:$B$782,E$83)+'СЕТ СН'!$H$11+СВЦЭМ!$D$10+'СЕТ СН'!$H$6-'СЕТ СН'!$H$23</f>
        <v>2163.1707752900002</v>
      </c>
      <c r="F105" s="36">
        <f>SUMIFS(СВЦЭМ!$D$39:$D$782,СВЦЭМ!$A$39:$A$782,$A105,СВЦЭМ!$B$39:$B$782,F$83)+'СЕТ СН'!$H$11+СВЦЭМ!$D$10+'СЕТ СН'!$H$6-'СЕТ СН'!$H$23</f>
        <v>2156.0569603200001</v>
      </c>
      <c r="G105" s="36">
        <f>SUMIFS(СВЦЭМ!$D$39:$D$782,СВЦЭМ!$A$39:$A$782,$A105,СВЦЭМ!$B$39:$B$782,G$83)+'СЕТ СН'!$H$11+СВЦЭМ!$D$10+'СЕТ СН'!$H$6-'СЕТ СН'!$H$23</f>
        <v>2146.8112768600004</v>
      </c>
      <c r="H105" s="36">
        <f>SUMIFS(СВЦЭМ!$D$39:$D$782,СВЦЭМ!$A$39:$A$782,$A105,СВЦЭМ!$B$39:$B$782,H$83)+'СЕТ СН'!$H$11+СВЦЭМ!$D$10+'СЕТ СН'!$H$6-'СЕТ СН'!$H$23</f>
        <v>2107.2357613500003</v>
      </c>
      <c r="I105" s="36">
        <f>SUMIFS(СВЦЭМ!$D$39:$D$782,СВЦЭМ!$A$39:$A$782,$A105,СВЦЭМ!$B$39:$B$782,I$83)+'СЕТ СН'!$H$11+СВЦЭМ!$D$10+'СЕТ СН'!$H$6-'СЕТ СН'!$H$23</f>
        <v>2038.7511662300001</v>
      </c>
      <c r="J105" s="36">
        <f>SUMIFS(СВЦЭМ!$D$39:$D$782,СВЦЭМ!$A$39:$A$782,$A105,СВЦЭМ!$B$39:$B$782,J$83)+'СЕТ СН'!$H$11+СВЦЭМ!$D$10+'СЕТ СН'!$H$6-'СЕТ СН'!$H$23</f>
        <v>2005.1941837000002</v>
      </c>
      <c r="K105" s="36">
        <f>SUMIFS(СВЦЭМ!$D$39:$D$782,СВЦЭМ!$A$39:$A$782,$A105,СВЦЭМ!$B$39:$B$782,K$83)+'СЕТ СН'!$H$11+СВЦЭМ!$D$10+'СЕТ СН'!$H$6-'СЕТ СН'!$H$23</f>
        <v>2017.76787487</v>
      </c>
      <c r="L105" s="36">
        <f>SUMIFS(СВЦЭМ!$D$39:$D$782,СВЦЭМ!$A$39:$A$782,$A105,СВЦЭМ!$B$39:$B$782,L$83)+'СЕТ СН'!$H$11+СВЦЭМ!$D$10+'СЕТ СН'!$H$6-'СЕТ СН'!$H$23</f>
        <v>2035.1617472100002</v>
      </c>
      <c r="M105" s="36">
        <f>SUMIFS(СВЦЭМ!$D$39:$D$782,СВЦЭМ!$A$39:$A$782,$A105,СВЦЭМ!$B$39:$B$782,M$83)+'СЕТ СН'!$H$11+СВЦЭМ!$D$10+'СЕТ СН'!$H$6-'СЕТ СН'!$H$23</f>
        <v>2116.63360255</v>
      </c>
      <c r="N105" s="36">
        <f>SUMIFS(СВЦЭМ!$D$39:$D$782,СВЦЭМ!$A$39:$A$782,$A105,СВЦЭМ!$B$39:$B$782,N$83)+'СЕТ СН'!$H$11+СВЦЭМ!$D$10+'СЕТ СН'!$H$6-'СЕТ СН'!$H$23</f>
        <v>2125.34647511</v>
      </c>
      <c r="O105" s="36">
        <f>SUMIFS(СВЦЭМ!$D$39:$D$782,СВЦЭМ!$A$39:$A$782,$A105,СВЦЭМ!$B$39:$B$782,O$83)+'СЕТ СН'!$H$11+СВЦЭМ!$D$10+'СЕТ СН'!$H$6-'СЕТ СН'!$H$23</f>
        <v>2139.6449874800001</v>
      </c>
      <c r="P105" s="36">
        <f>SUMIFS(СВЦЭМ!$D$39:$D$782,СВЦЭМ!$A$39:$A$782,$A105,СВЦЭМ!$B$39:$B$782,P$83)+'СЕТ СН'!$H$11+СВЦЭМ!$D$10+'СЕТ СН'!$H$6-'СЕТ СН'!$H$23</f>
        <v>2155.59388248</v>
      </c>
      <c r="Q105" s="36">
        <f>SUMIFS(СВЦЭМ!$D$39:$D$782,СВЦЭМ!$A$39:$A$782,$A105,СВЦЭМ!$B$39:$B$782,Q$83)+'СЕТ СН'!$H$11+СВЦЭМ!$D$10+'СЕТ СН'!$H$6-'СЕТ СН'!$H$23</f>
        <v>2168.2740359900004</v>
      </c>
      <c r="R105" s="36">
        <f>SUMIFS(СВЦЭМ!$D$39:$D$782,СВЦЭМ!$A$39:$A$782,$A105,СВЦЭМ!$B$39:$B$782,R$83)+'СЕТ СН'!$H$11+СВЦЭМ!$D$10+'СЕТ СН'!$H$6-'СЕТ СН'!$H$23</f>
        <v>2160.5316775400001</v>
      </c>
      <c r="S105" s="36">
        <f>SUMIFS(СВЦЭМ!$D$39:$D$782,СВЦЭМ!$A$39:$A$782,$A105,СВЦЭМ!$B$39:$B$782,S$83)+'СЕТ СН'!$H$11+СВЦЭМ!$D$10+'СЕТ СН'!$H$6-'СЕТ СН'!$H$23</f>
        <v>2124.2544608800004</v>
      </c>
      <c r="T105" s="36">
        <f>SUMIFS(СВЦЭМ!$D$39:$D$782,СВЦЭМ!$A$39:$A$782,$A105,СВЦЭМ!$B$39:$B$782,T$83)+'СЕТ СН'!$H$11+СВЦЭМ!$D$10+'СЕТ СН'!$H$6-'СЕТ СН'!$H$23</f>
        <v>2051.0114080600001</v>
      </c>
      <c r="U105" s="36">
        <f>SUMIFS(СВЦЭМ!$D$39:$D$782,СВЦЭМ!$A$39:$A$782,$A105,СВЦЭМ!$B$39:$B$782,U$83)+'СЕТ СН'!$H$11+СВЦЭМ!$D$10+'СЕТ СН'!$H$6-'СЕТ СН'!$H$23</f>
        <v>2018.44502622</v>
      </c>
      <c r="V105" s="36">
        <f>SUMIFS(СВЦЭМ!$D$39:$D$782,СВЦЭМ!$A$39:$A$782,$A105,СВЦЭМ!$B$39:$B$782,V$83)+'СЕТ СН'!$H$11+СВЦЭМ!$D$10+'СЕТ СН'!$H$6-'СЕТ СН'!$H$23</f>
        <v>1998.8065865400001</v>
      </c>
      <c r="W105" s="36">
        <f>SUMIFS(СВЦЭМ!$D$39:$D$782,СВЦЭМ!$A$39:$A$782,$A105,СВЦЭМ!$B$39:$B$782,W$83)+'СЕТ СН'!$H$11+СВЦЭМ!$D$10+'СЕТ СН'!$H$6-'СЕТ СН'!$H$23</f>
        <v>1968.90934995</v>
      </c>
      <c r="X105" s="36">
        <f>SUMIFS(СВЦЭМ!$D$39:$D$782,СВЦЭМ!$A$39:$A$782,$A105,СВЦЭМ!$B$39:$B$782,X$83)+'СЕТ СН'!$H$11+СВЦЭМ!$D$10+'СЕТ СН'!$H$6-'СЕТ СН'!$H$23</f>
        <v>1996.2584827000001</v>
      </c>
      <c r="Y105" s="36">
        <f>SUMIFS(СВЦЭМ!$D$39:$D$782,СВЦЭМ!$A$39:$A$782,$A105,СВЦЭМ!$B$39:$B$782,Y$83)+'СЕТ СН'!$H$11+СВЦЭМ!$D$10+'СЕТ СН'!$H$6-'СЕТ СН'!$H$23</f>
        <v>2055.9982675800002</v>
      </c>
    </row>
    <row r="106" spans="1:25" ht="15.75" x14ac:dyDescent="0.2">
      <c r="A106" s="35">
        <f t="shared" si="2"/>
        <v>45253</v>
      </c>
      <c r="B106" s="36">
        <f>SUMIFS(СВЦЭМ!$D$39:$D$782,СВЦЭМ!$A$39:$A$782,$A106,СВЦЭМ!$B$39:$B$782,B$83)+'СЕТ СН'!$H$11+СВЦЭМ!$D$10+'СЕТ СН'!$H$6-'СЕТ СН'!$H$23</f>
        <v>2103.0296675900004</v>
      </c>
      <c r="C106" s="36">
        <f>SUMIFS(СВЦЭМ!$D$39:$D$782,СВЦЭМ!$A$39:$A$782,$A106,СВЦЭМ!$B$39:$B$782,C$83)+'СЕТ СН'!$H$11+СВЦЭМ!$D$10+'СЕТ СН'!$H$6-'СЕТ СН'!$H$23</f>
        <v>2164.52790813</v>
      </c>
      <c r="D106" s="36">
        <f>SUMIFS(СВЦЭМ!$D$39:$D$782,СВЦЭМ!$A$39:$A$782,$A106,СВЦЭМ!$B$39:$B$782,D$83)+'СЕТ СН'!$H$11+СВЦЭМ!$D$10+'СЕТ СН'!$H$6-'СЕТ СН'!$H$23</f>
        <v>2214.9614540100001</v>
      </c>
      <c r="E106" s="36">
        <f>SUMIFS(СВЦЭМ!$D$39:$D$782,СВЦЭМ!$A$39:$A$782,$A106,СВЦЭМ!$B$39:$B$782,E$83)+'СЕТ СН'!$H$11+СВЦЭМ!$D$10+'СЕТ СН'!$H$6-'СЕТ СН'!$H$23</f>
        <v>2194.0456569600001</v>
      </c>
      <c r="F106" s="36">
        <f>SUMIFS(СВЦЭМ!$D$39:$D$782,СВЦЭМ!$A$39:$A$782,$A106,СВЦЭМ!$B$39:$B$782,F$83)+'СЕТ СН'!$H$11+СВЦЭМ!$D$10+'СЕТ СН'!$H$6-'СЕТ СН'!$H$23</f>
        <v>2201.0301767000001</v>
      </c>
      <c r="G106" s="36">
        <f>SUMIFS(СВЦЭМ!$D$39:$D$782,СВЦЭМ!$A$39:$A$782,$A106,СВЦЭМ!$B$39:$B$782,G$83)+'СЕТ СН'!$H$11+СВЦЭМ!$D$10+'СЕТ СН'!$H$6-'СЕТ СН'!$H$23</f>
        <v>2171.7268169000004</v>
      </c>
      <c r="H106" s="36">
        <f>SUMIFS(СВЦЭМ!$D$39:$D$782,СВЦЭМ!$A$39:$A$782,$A106,СВЦЭМ!$B$39:$B$782,H$83)+'СЕТ СН'!$H$11+СВЦЭМ!$D$10+'СЕТ СН'!$H$6-'СЕТ СН'!$H$23</f>
        <v>2124.80365278</v>
      </c>
      <c r="I106" s="36">
        <f>SUMIFS(СВЦЭМ!$D$39:$D$782,СВЦЭМ!$A$39:$A$782,$A106,СВЦЭМ!$B$39:$B$782,I$83)+'СЕТ СН'!$H$11+СВЦЭМ!$D$10+'СЕТ СН'!$H$6-'СЕТ СН'!$H$23</f>
        <v>2080.7625017200003</v>
      </c>
      <c r="J106" s="36">
        <f>SUMIFS(СВЦЭМ!$D$39:$D$782,СВЦЭМ!$A$39:$A$782,$A106,СВЦЭМ!$B$39:$B$782,J$83)+'СЕТ СН'!$H$11+СВЦЭМ!$D$10+'СЕТ СН'!$H$6-'СЕТ СН'!$H$23</f>
        <v>2068.61810913</v>
      </c>
      <c r="K106" s="36">
        <f>SUMIFS(СВЦЭМ!$D$39:$D$782,СВЦЭМ!$A$39:$A$782,$A106,СВЦЭМ!$B$39:$B$782,K$83)+'СЕТ СН'!$H$11+СВЦЭМ!$D$10+'СЕТ СН'!$H$6-'СЕТ СН'!$H$23</f>
        <v>2091.0527672600001</v>
      </c>
      <c r="L106" s="36">
        <f>SUMIFS(СВЦЭМ!$D$39:$D$782,СВЦЭМ!$A$39:$A$782,$A106,СВЦЭМ!$B$39:$B$782,L$83)+'СЕТ СН'!$H$11+СВЦЭМ!$D$10+'СЕТ СН'!$H$6-'СЕТ СН'!$H$23</f>
        <v>2124.06383233</v>
      </c>
      <c r="M106" s="36">
        <f>SUMIFS(СВЦЭМ!$D$39:$D$782,СВЦЭМ!$A$39:$A$782,$A106,СВЦЭМ!$B$39:$B$782,M$83)+'СЕТ СН'!$H$11+СВЦЭМ!$D$10+'СЕТ СН'!$H$6-'СЕТ СН'!$H$23</f>
        <v>2199.7628631400003</v>
      </c>
      <c r="N106" s="36">
        <f>SUMIFS(СВЦЭМ!$D$39:$D$782,СВЦЭМ!$A$39:$A$782,$A106,СВЦЭМ!$B$39:$B$782,N$83)+'СЕТ СН'!$H$11+СВЦЭМ!$D$10+'СЕТ СН'!$H$6-'СЕТ СН'!$H$23</f>
        <v>2243.7654718900003</v>
      </c>
      <c r="O106" s="36">
        <f>SUMIFS(СВЦЭМ!$D$39:$D$782,СВЦЭМ!$A$39:$A$782,$A106,СВЦЭМ!$B$39:$B$782,O$83)+'СЕТ СН'!$H$11+СВЦЭМ!$D$10+'СЕТ СН'!$H$6-'СЕТ СН'!$H$23</f>
        <v>2243.68856452</v>
      </c>
      <c r="P106" s="36">
        <f>SUMIFS(СВЦЭМ!$D$39:$D$782,СВЦЭМ!$A$39:$A$782,$A106,СВЦЭМ!$B$39:$B$782,P$83)+'СЕТ СН'!$H$11+СВЦЭМ!$D$10+'СЕТ СН'!$H$6-'СЕТ СН'!$H$23</f>
        <v>2242.52037122</v>
      </c>
      <c r="Q106" s="36">
        <f>SUMIFS(СВЦЭМ!$D$39:$D$782,СВЦЭМ!$A$39:$A$782,$A106,СВЦЭМ!$B$39:$B$782,Q$83)+'СЕТ СН'!$H$11+СВЦЭМ!$D$10+'СЕТ СН'!$H$6-'СЕТ СН'!$H$23</f>
        <v>2248.6805642700001</v>
      </c>
      <c r="R106" s="36">
        <f>SUMIFS(СВЦЭМ!$D$39:$D$782,СВЦЭМ!$A$39:$A$782,$A106,СВЦЭМ!$B$39:$B$782,R$83)+'СЕТ СН'!$H$11+СВЦЭМ!$D$10+'СЕТ СН'!$H$6-'СЕТ СН'!$H$23</f>
        <v>2232.8804367100001</v>
      </c>
      <c r="S106" s="36">
        <f>SUMIFS(СВЦЭМ!$D$39:$D$782,СВЦЭМ!$A$39:$A$782,$A106,СВЦЭМ!$B$39:$B$782,S$83)+'СЕТ СН'!$H$11+СВЦЭМ!$D$10+'СЕТ СН'!$H$6-'СЕТ СН'!$H$23</f>
        <v>2204.8997292200002</v>
      </c>
      <c r="T106" s="36">
        <f>SUMIFS(СВЦЭМ!$D$39:$D$782,СВЦЭМ!$A$39:$A$782,$A106,СВЦЭМ!$B$39:$B$782,T$83)+'СЕТ СН'!$H$11+СВЦЭМ!$D$10+'СЕТ СН'!$H$6-'СЕТ СН'!$H$23</f>
        <v>2133.9625474700001</v>
      </c>
      <c r="U106" s="36">
        <f>SUMIFS(СВЦЭМ!$D$39:$D$782,СВЦЭМ!$A$39:$A$782,$A106,СВЦЭМ!$B$39:$B$782,U$83)+'СЕТ СН'!$H$11+СВЦЭМ!$D$10+'СЕТ СН'!$H$6-'СЕТ СН'!$H$23</f>
        <v>2133.1522121200001</v>
      </c>
      <c r="V106" s="36">
        <f>SUMIFS(СВЦЭМ!$D$39:$D$782,СВЦЭМ!$A$39:$A$782,$A106,СВЦЭМ!$B$39:$B$782,V$83)+'СЕТ СН'!$H$11+СВЦЭМ!$D$10+'СЕТ СН'!$H$6-'СЕТ СН'!$H$23</f>
        <v>2108.9688252200003</v>
      </c>
      <c r="W106" s="36">
        <f>SUMIFS(СВЦЭМ!$D$39:$D$782,СВЦЭМ!$A$39:$A$782,$A106,СВЦЭМ!$B$39:$B$782,W$83)+'СЕТ СН'!$H$11+СВЦЭМ!$D$10+'СЕТ СН'!$H$6-'СЕТ СН'!$H$23</f>
        <v>2099.6103950500001</v>
      </c>
      <c r="X106" s="36">
        <f>SUMIFS(СВЦЭМ!$D$39:$D$782,СВЦЭМ!$A$39:$A$782,$A106,СВЦЭМ!$B$39:$B$782,X$83)+'СЕТ СН'!$H$11+СВЦЭМ!$D$10+'СЕТ СН'!$H$6-'СЕТ СН'!$H$23</f>
        <v>2106.2772986200002</v>
      </c>
      <c r="Y106" s="36">
        <f>SUMIFS(СВЦЭМ!$D$39:$D$782,СВЦЭМ!$A$39:$A$782,$A106,СВЦЭМ!$B$39:$B$782,Y$83)+'СЕТ СН'!$H$11+СВЦЭМ!$D$10+'СЕТ СН'!$H$6-'СЕТ СН'!$H$23</f>
        <v>2168.75770405</v>
      </c>
    </row>
    <row r="107" spans="1:25" ht="15.75" x14ac:dyDescent="0.2">
      <c r="A107" s="35">
        <f t="shared" si="2"/>
        <v>45254</v>
      </c>
      <c r="B107" s="36">
        <f>SUMIFS(СВЦЭМ!$D$39:$D$782,СВЦЭМ!$A$39:$A$782,$A107,СВЦЭМ!$B$39:$B$782,B$83)+'СЕТ СН'!$H$11+СВЦЭМ!$D$10+'СЕТ СН'!$H$6-'СЕТ СН'!$H$23</f>
        <v>2080.15850176</v>
      </c>
      <c r="C107" s="36">
        <f>SUMIFS(СВЦЭМ!$D$39:$D$782,СВЦЭМ!$A$39:$A$782,$A107,СВЦЭМ!$B$39:$B$782,C$83)+'СЕТ СН'!$H$11+СВЦЭМ!$D$10+'СЕТ СН'!$H$6-'СЕТ СН'!$H$23</f>
        <v>2117.6997588200002</v>
      </c>
      <c r="D107" s="36">
        <f>SUMIFS(СВЦЭМ!$D$39:$D$782,СВЦЭМ!$A$39:$A$782,$A107,СВЦЭМ!$B$39:$B$782,D$83)+'СЕТ СН'!$H$11+СВЦЭМ!$D$10+'СЕТ СН'!$H$6-'СЕТ СН'!$H$23</f>
        <v>2154.3603704800003</v>
      </c>
      <c r="E107" s="36">
        <f>SUMIFS(СВЦЭМ!$D$39:$D$782,СВЦЭМ!$A$39:$A$782,$A107,СВЦЭМ!$B$39:$B$782,E$83)+'СЕТ СН'!$H$11+СВЦЭМ!$D$10+'СЕТ СН'!$H$6-'СЕТ СН'!$H$23</f>
        <v>2140.9204494800001</v>
      </c>
      <c r="F107" s="36">
        <f>SUMIFS(СВЦЭМ!$D$39:$D$782,СВЦЭМ!$A$39:$A$782,$A107,СВЦЭМ!$B$39:$B$782,F$83)+'СЕТ СН'!$H$11+СВЦЭМ!$D$10+'СЕТ СН'!$H$6-'СЕТ СН'!$H$23</f>
        <v>2146.5070296000004</v>
      </c>
      <c r="G107" s="36">
        <f>SUMIFS(СВЦЭМ!$D$39:$D$782,СВЦЭМ!$A$39:$A$782,$A107,СВЦЭМ!$B$39:$B$782,G$83)+'СЕТ СН'!$H$11+СВЦЭМ!$D$10+'СЕТ СН'!$H$6-'СЕТ СН'!$H$23</f>
        <v>2138.5094281400002</v>
      </c>
      <c r="H107" s="36">
        <f>SUMIFS(СВЦЭМ!$D$39:$D$782,СВЦЭМ!$A$39:$A$782,$A107,СВЦЭМ!$B$39:$B$782,H$83)+'СЕТ СН'!$H$11+СВЦЭМ!$D$10+'СЕТ СН'!$H$6-'СЕТ СН'!$H$23</f>
        <v>2109.5929816500002</v>
      </c>
      <c r="I107" s="36">
        <f>SUMIFS(СВЦЭМ!$D$39:$D$782,СВЦЭМ!$A$39:$A$782,$A107,СВЦЭМ!$B$39:$B$782,I$83)+'СЕТ СН'!$H$11+СВЦЭМ!$D$10+'СЕТ СН'!$H$6-'СЕТ СН'!$H$23</f>
        <v>2052.2799927300002</v>
      </c>
      <c r="J107" s="36">
        <f>SUMIFS(СВЦЭМ!$D$39:$D$782,СВЦЭМ!$A$39:$A$782,$A107,СВЦЭМ!$B$39:$B$782,J$83)+'СЕТ СН'!$H$11+СВЦЭМ!$D$10+'СЕТ СН'!$H$6-'СЕТ СН'!$H$23</f>
        <v>1999.3048346300002</v>
      </c>
      <c r="K107" s="36">
        <f>SUMIFS(СВЦЭМ!$D$39:$D$782,СВЦЭМ!$A$39:$A$782,$A107,СВЦЭМ!$B$39:$B$782,K$83)+'СЕТ СН'!$H$11+СВЦЭМ!$D$10+'СЕТ СН'!$H$6-'СЕТ СН'!$H$23</f>
        <v>1964.3774472100001</v>
      </c>
      <c r="L107" s="36">
        <f>SUMIFS(СВЦЭМ!$D$39:$D$782,СВЦЭМ!$A$39:$A$782,$A107,СВЦЭМ!$B$39:$B$782,L$83)+'СЕТ СН'!$H$11+СВЦЭМ!$D$10+'СЕТ СН'!$H$6-'СЕТ СН'!$H$23</f>
        <v>1951.51167072</v>
      </c>
      <c r="M107" s="36">
        <f>SUMIFS(СВЦЭМ!$D$39:$D$782,СВЦЭМ!$A$39:$A$782,$A107,СВЦЭМ!$B$39:$B$782,M$83)+'СЕТ СН'!$H$11+СВЦЭМ!$D$10+'СЕТ СН'!$H$6-'СЕТ СН'!$H$23</f>
        <v>1968.1459302200001</v>
      </c>
      <c r="N107" s="36">
        <f>SUMIFS(СВЦЭМ!$D$39:$D$782,СВЦЭМ!$A$39:$A$782,$A107,СВЦЭМ!$B$39:$B$782,N$83)+'СЕТ СН'!$H$11+СВЦЭМ!$D$10+'СЕТ СН'!$H$6-'СЕТ СН'!$H$23</f>
        <v>1980.73235488</v>
      </c>
      <c r="O107" s="36">
        <f>SUMIFS(СВЦЭМ!$D$39:$D$782,СВЦЭМ!$A$39:$A$782,$A107,СВЦЭМ!$B$39:$B$782,O$83)+'СЕТ СН'!$H$11+СВЦЭМ!$D$10+'СЕТ СН'!$H$6-'СЕТ СН'!$H$23</f>
        <v>1988.53984029</v>
      </c>
      <c r="P107" s="36">
        <f>SUMIFS(СВЦЭМ!$D$39:$D$782,СВЦЭМ!$A$39:$A$782,$A107,СВЦЭМ!$B$39:$B$782,P$83)+'СЕТ СН'!$H$11+СВЦЭМ!$D$10+'СЕТ СН'!$H$6-'СЕТ СН'!$H$23</f>
        <v>1993.01256846</v>
      </c>
      <c r="Q107" s="36">
        <f>SUMIFS(СВЦЭМ!$D$39:$D$782,СВЦЭМ!$A$39:$A$782,$A107,СВЦЭМ!$B$39:$B$782,Q$83)+'СЕТ СН'!$H$11+СВЦЭМ!$D$10+'СЕТ СН'!$H$6-'СЕТ СН'!$H$23</f>
        <v>1998.06402366</v>
      </c>
      <c r="R107" s="36">
        <f>SUMIFS(СВЦЭМ!$D$39:$D$782,СВЦЭМ!$A$39:$A$782,$A107,СВЦЭМ!$B$39:$B$782,R$83)+'СЕТ СН'!$H$11+СВЦЭМ!$D$10+'СЕТ СН'!$H$6-'СЕТ СН'!$H$23</f>
        <v>1995.3396900100001</v>
      </c>
      <c r="S107" s="36">
        <f>SUMIFS(СВЦЭМ!$D$39:$D$782,СВЦЭМ!$A$39:$A$782,$A107,СВЦЭМ!$B$39:$B$782,S$83)+'СЕТ СН'!$H$11+СВЦЭМ!$D$10+'СЕТ СН'!$H$6-'СЕТ СН'!$H$23</f>
        <v>1945.21897971</v>
      </c>
      <c r="T107" s="36">
        <f>SUMIFS(СВЦЭМ!$D$39:$D$782,СВЦЭМ!$A$39:$A$782,$A107,СВЦЭМ!$B$39:$B$782,T$83)+'СЕТ СН'!$H$11+СВЦЭМ!$D$10+'СЕТ СН'!$H$6-'СЕТ СН'!$H$23</f>
        <v>1910.4023012600001</v>
      </c>
      <c r="U107" s="36">
        <f>SUMIFS(СВЦЭМ!$D$39:$D$782,СВЦЭМ!$A$39:$A$782,$A107,СВЦЭМ!$B$39:$B$782,U$83)+'СЕТ СН'!$H$11+СВЦЭМ!$D$10+'СЕТ СН'!$H$6-'СЕТ СН'!$H$23</f>
        <v>1921.70255243</v>
      </c>
      <c r="V107" s="36">
        <f>SUMIFS(СВЦЭМ!$D$39:$D$782,СВЦЭМ!$A$39:$A$782,$A107,СВЦЭМ!$B$39:$B$782,V$83)+'СЕТ СН'!$H$11+СВЦЭМ!$D$10+'СЕТ СН'!$H$6-'СЕТ СН'!$H$23</f>
        <v>1956.21815006</v>
      </c>
      <c r="W107" s="36">
        <f>SUMIFS(СВЦЭМ!$D$39:$D$782,СВЦЭМ!$A$39:$A$782,$A107,СВЦЭМ!$B$39:$B$782,W$83)+'СЕТ СН'!$H$11+СВЦЭМ!$D$10+'СЕТ СН'!$H$6-'СЕТ СН'!$H$23</f>
        <v>1972.9544597700001</v>
      </c>
      <c r="X107" s="36">
        <f>SUMIFS(СВЦЭМ!$D$39:$D$782,СВЦЭМ!$A$39:$A$782,$A107,СВЦЭМ!$B$39:$B$782,X$83)+'СЕТ СН'!$H$11+СВЦЭМ!$D$10+'СЕТ СН'!$H$6-'СЕТ СН'!$H$23</f>
        <v>1980.8400953600001</v>
      </c>
      <c r="Y107" s="36">
        <f>SUMIFS(СВЦЭМ!$D$39:$D$782,СВЦЭМ!$A$39:$A$782,$A107,СВЦЭМ!$B$39:$B$782,Y$83)+'СЕТ СН'!$H$11+СВЦЭМ!$D$10+'СЕТ СН'!$H$6-'СЕТ СН'!$H$23</f>
        <v>2097.8717812500004</v>
      </c>
    </row>
    <row r="108" spans="1:25" ht="15.75" x14ac:dyDescent="0.2">
      <c r="A108" s="35">
        <f t="shared" si="2"/>
        <v>45255</v>
      </c>
      <c r="B108" s="36">
        <f>SUMIFS(СВЦЭМ!$D$39:$D$782,СВЦЭМ!$A$39:$A$782,$A108,СВЦЭМ!$B$39:$B$782,B$83)+'СЕТ СН'!$H$11+СВЦЭМ!$D$10+'СЕТ СН'!$H$6-'СЕТ СН'!$H$23</f>
        <v>2186.6501575900002</v>
      </c>
      <c r="C108" s="36">
        <f>SUMIFS(СВЦЭМ!$D$39:$D$782,СВЦЭМ!$A$39:$A$782,$A108,СВЦЭМ!$B$39:$B$782,C$83)+'СЕТ СН'!$H$11+СВЦЭМ!$D$10+'СЕТ СН'!$H$6-'СЕТ СН'!$H$23</f>
        <v>2155.4425144200004</v>
      </c>
      <c r="D108" s="36">
        <f>SUMIFS(СВЦЭМ!$D$39:$D$782,СВЦЭМ!$A$39:$A$782,$A108,СВЦЭМ!$B$39:$B$782,D$83)+'СЕТ СН'!$H$11+СВЦЭМ!$D$10+'СЕТ СН'!$H$6-'СЕТ СН'!$H$23</f>
        <v>2222.5191450900002</v>
      </c>
      <c r="E108" s="36">
        <f>SUMIFS(СВЦЭМ!$D$39:$D$782,СВЦЭМ!$A$39:$A$782,$A108,СВЦЭМ!$B$39:$B$782,E$83)+'СЕТ СН'!$H$11+СВЦЭМ!$D$10+'СЕТ СН'!$H$6-'СЕТ СН'!$H$23</f>
        <v>2213.7513634200004</v>
      </c>
      <c r="F108" s="36">
        <f>SUMIFS(СВЦЭМ!$D$39:$D$782,СВЦЭМ!$A$39:$A$782,$A108,СВЦЭМ!$B$39:$B$782,F$83)+'СЕТ СН'!$H$11+СВЦЭМ!$D$10+'СЕТ СН'!$H$6-'СЕТ СН'!$H$23</f>
        <v>2214.1183620400002</v>
      </c>
      <c r="G108" s="36">
        <f>SUMIFS(СВЦЭМ!$D$39:$D$782,СВЦЭМ!$A$39:$A$782,$A108,СВЦЭМ!$B$39:$B$782,G$83)+'СЕТ СН'!$H$11+СВЦЭМ!$D$10+'СЕТ СН'!$H$6-'СЕТ СН'!$H$23</f>
        <v>2229.9917123100004</v>
      </c>
      <c r="H108" s="36">
        <f>SUMIFS(СВЦЭМ!$D$39:$D$782,СВЦЭМ!$A$39:$A$782,$A108,СВЦЭМ!$B$39:$B$782,H$83)+'СЕТ СН'!$H$11+СВЦЭМ!$D$10+'СЕТ СН'!$H$6-'СЕТ СН'!$H$23</f>
        <v>2201.7341506000002</v>
      </c>
      <c r="I108" s="36">
        <f>SUMIFS(СВЦЭМ!$D$39:$D$782,СВЦЭМ!$A$39:$A$782,$A108,СВЦЭМ!$B$39:$B$782,I$83)+'СЕТ СН'!$H$11+СВЦЭМ!$D$10+'СЕТ СН'!$H$6-'СЕТ СН'!$H$23</f>
        <v>2193.8617527600004</v>
      </c>
      <c r="J108" s="36">
        <f>SUMIFS(СВЦЭМ!$D$39:$D$782,СВЦЭМ!$A$39:$A$782,$A108,СВЦЭМ!$B$39:$B$782,J$83)+'СЕТ СН'!$H$11+СВЦЭМ!$D$10+'СЕТ СН'!$H$6-'СЕТ СН'!$H$23</f>
        <v>2153.2653312700004</v>
      </c>
      <c r="K108" s="36">
        <f>SUMIFS(СВЦЭМ!$D$39:$D$782,СВЦЭМ!$A$39:$A$782,$A108,СВЦЭМ!$B$39:$B$782,K$83)+'СЕТ СН'!$H$11+СВЦЭМ!$D$10+'СЕТ СН'!$H$6-'СЕТ СН'!$H$23</f>
        <v>2122.4563066700002</v>
      </c>
      <c r="L108" s="36">
        <f>SUMIFS(СВЦЭМ!$D$39:$D$782,СВЦЭМ!$A$39:$A$782,$A108,СВЦЭМ!$B$39:$B$782,L$83)+'СЕТ СН'!$H$11+СВЦЭМ!$D$10+'СЕТ СН'!$H$6-'СЕТ СН'!$H$23</f>
        <v>2082.40122909</v>
      </c>
      <c r="M108" s="36">
        <f>SUMIFS(СВЦЭМ!$D$39:$D$782,СВЦЭМ!$A$39:$A$782,$A108,СВЦЭМ!$B$39:$B$782,M$83)+'СЕТ СН'!$H$11+СВЦЭМ!$D$10+'СЕТ СН'!$H$6-'СЕТ СН'!$H$23</f>
        <v>2073.5892969200004</v>
      </c>
      <c r="N108" s="36">
        <f>SUMIFS(СВЦЭМ!$D$39:$D$782,СВЦЭМ!$A$39:$A$782,$A108,СВЦЭМ!$B$39:$B$782,N$83)+'СЕТ СН'!$H$11+СВЦЭМ!$D$10+'СЕТ СН'!$H$6-'СЕТ СН'!$H$23</f>
        <v>2091.77870876</v>
      </c>
      <c r="O108" s="36">
        <f>SUMIFS(СВЦЭМ!$D$39:$D$782,СВЦЭМ!$A$39:$A$782,$A108,СВЦЭМ!$B$39:$B$782,O$83)+'СЕТ СН'!$H$11+СВЦЭМ!$D$10+'СЕТ СН'!$H$6-'СЕТ СН'!$H$23</f>
        <v>2112.9682068000002</v>
      </c>
      <c r="P108" s="36">
        <f>SUMIFS(СВЦЭМ!$D$39:$D$782,СВЦЭМ!$A$39:$A$782,$A108,СВЦЭМ!$B$39:$B$782,P$83)+'СЕТ СН'!$H$11+СВЦЭМ!$D$10+'СЕТ СН'!$H$6-'СЕТ СН'!$H$23</f>
        <v>2116.07619909</v>
      </c>
      <c r="Q108" s="36">
        <f>SUMIFS(СВЦЭМ!$D$39:$D$782,СВЦЭМ!$A$39:$A$782,$A108,СВЦЭМ!$B$39:$B$782,Q$83)+'СЕТ СН'!$H$11+СВЦЭМ!$D$10+'СЕТ СН'!$H$6-'СЕТ СН'!$H$23</f>
        <v>2122.2504240500002</v>
      </c>
      <c r="R108" s="36">
        <f>SUMIFS(СВЦЭМ!$D$39:$D$782,СВЦЭМ!$A$39:$A$782,$A108,СВЦЭМ!$B$39:$B$782,R$83)+'СЕТ СН'!$H$11+СВЦЭМ!$D$10+'СЕТ СН'!$H$6-'СЕТ СН'!$H$23</f>
        <v>2113.2707664900004</v>
      </c>
      <c r="S108" s="36">
        <f>SUMIFS(СВЦЭМ!$D$39:$D$782,СВЦЭМ!$A$39:$A$782,$A108,СВЦЭМ!$B$39:$B$782,S$83)+'СЕТ СН'!$H$11+СВЦЭМ!$D$10+'СЕТ СН'!$H$6-'СЕТ СН'!$H$23</f>
        <v>2081.4464200900002</v>
      </c>
      <c r="T108" s="36">
        <f>SUMIFS(СВЦЭМ!$D$39:$D$782,СВЦЭМ!$A$39:$A$782,$A108,СВЦЭМ!$B$39:$B$782,T$83)+'СЕТ СН'!$H$11+СВЦЭМ!$D$10+'СЕТ СН'!$H$6-'СЕТ СН'!$H$23</f>
        <v>2021.4364769200001</v>
      </c>
      <c r="U108" s="36">
        <f>SUMIFS(СВЦЭМ!$D$39:$D$782,СВЦЭМ!$A$39:$A$782,$A108,СВЦЭМ!$B$39:$B$782,U$83)+'СЕТ СН'!$H$11+СВЦЭМ!$D$10+'СЕТ СН'!$H$6-'СЕТ СН'!$H$23</f>
        <v>2039.6554683200002</v>
      </c>
      <c r="V108" s="36">
        <f>SUMIFS(СВЦЭМ!$D$39:$D$782,СВЦЭМ!$A$39:$A$782,$A108,СВЦЭМ!$B$39:$B$782,V$83)+'СЕТ СН'!$H$11+СВЦЭМ!$D$10+'СЕТ СН'!$H$6-'СЕТ СН'!$H$23</f>
        <v>2069.8320676200001</v>
      </c>
      <c r="W108" s="36">
        <f>SUMIFS(СВЦЭМ!$D$39:$D$782,СВЦЭМ!$A$39:$A$782,$A108,СВЦЭМ!$B$39:$B$782,W$83)+'СЕТ СН'!$H$11+СВЦЭМ!$D$10+'СЕТ СН'!$H$6-'СЕТ СН'!$H$23</f>
        <v>2085.5970302700002</v>
      </c>
      <c r="X108" s="36">
        <f>SUMIFS(СВЦЭМ!$D$39:$D$782,СВЦЭМ!$A$39:$A$782,$A108,СВЦЭМ!$B$39:$B$782,X$83)+'СЕТ СН'!$H$11+СВЦЭМ!$D$10+'СЕТ СН'!$H$6-'СЕТ СН'!$H$23</f>
        <v>2101.6545372600003</v>
      </c>
      <c r="Y108" s="36">
        <f>SUMIFS(СВЦЭМ!$D$39:$D$782,СВЦЭМ!$A$39:$A$782,$A108,СВЦЭМ!$B$39:$B$782,Y$83)+'СЕТ СН'!$H$11+СВЦЭМ!$D$10+'СЕТ СН'!$H$6-'СЕТ СН'!$H$23</f>
        <v>2126.9857110200001</v>
      </c>
    </row>
    <row r="109" spans="1:25" ht="15.75" x14ac:dyDescent="0.2">
      <c r="A109" s="35">
        <f t="shared" si="2"/>
        <v>45256</v>
      </c>
      <c r="B109" s="36">
        <f>SUMIFS(СВЦЭМ!$D$39:$D$782,СВЦЭМ!$A$39:$A$782,$A109,СВЦЭМ!$B$39:$B$782,B$83)+'СЕТ СН'!$H$11+СВЦЭМ!$D$10+'СЕТ СН'!$H$6-'СЕТ СН'!$H$23</f>
        <v>2200.3751628200002</v>
      </c>
      <c r="C109" s="36">
        <f>SUMIFS(СВЦЭМ!$D$39:$D$782,СВЦЭМ!$A$39:$A$782,$A109,СВЦЭМ!$B$39:$B$782,C$83)+'СЕТ СН'!$H$11+СВЦЭМ!$D$10+'СЕТ СН'!$H$6-'СЕТ СН'!$H$23</f>
        <v>2180.66773474</v>
      </c>
      <c r="D109" s="36">
        <f>SUMIFS(СВЦЭМ!$D$39:$D$782,СВЦЭМ!$A$39:$A$782,$A109,СВЦЭМ!$B$39:$B$782,D$83)+'СЕТ СН'!$H$11+СВЦЭМ!$D$10+'СЕТ СН'!$H$6-'СЕТ СН'!$H$23</f>
        <v>2186.5978886400003</v>
      </c>
      <c r="E109" s="36">
        <f>SUMIFS(СВЦЭМ!$D$39:$D$782,СВЦЭМ!$A$39:$A$782,$A109,СВЦЭМ!$B$39:$B$782,E$83)+'СЕТ СН'!$H$11+СВЦЭМ!$D$10+'СЕТ СН'!$H$6-'СЕТ СН'!$H$23</f>
        <v>2202.5790099600003</v>
      </c>
      <c r="F109" s="36">
        <f>SUMIFS(СВЦЭМ!$D$39:$D$782,СВЦЭМ!$A$39:$A$782,$A109,СВЦЭМ!$B$39:$B$782,F$83)+'СЕТ СН'!$H$11+СВЦЭМ!$D$10+'СЕТ СН'!$H$6-'СЕТ СН'!$H$23</f>
        <v>2200.4670009000001</v>
      </c>
      <c r="G109" s="36">
        <f>SUMIFS(СВЦЭМ!$D$39:$D$782,СВЦЭМ!$A$39:$A$782,$A109,СВЦЭМ!$B$39:$B$782,G$83)+'СЕТ СН'!$H$11+СВЦЭМ!$D$10+'СЕТ СН'!$H$6-'СЕТ СН'!$H$23</f>
        <v>2185.30063862</v>
      </c>
      <c r="H109" s="36">
        <f>SUMIFS(СВЦЭМ!$D$39:$D$782,СВЦЭМ!$A$39:$A$782,$A109,СВЦЭМ!$B$39:$B$782,H$83)+'СЕТ СН'!$H$11+СВЦЭМ!$D$10+'СЕТ СН'!$H$6-'СЕТ СН'!$H$23</f>
        <v>2167.3645849000004</v>
      </c>
      <c r="I109" s="36">
        <f>SUMIFS(СВЦЭМ!$D$39:$D$782,СВЦЭМ!$A$39:$A$782,$A109,СВЦЭМ!$B$39:$B$782,I$83)+'СЕТ СН'!$H$11+СВЦЭМ!$D$10+'СЕТ СН'!$H$6-'СЕТ СН'!$H$23</f>
        <v>2151.4825849100002</v>
      </c>
      <c r="J109" s="36">
        <f>SUMIFS(СВЦЭМ!$D$39:$D$782,СВЦЭМ!$A$39:$A$782,$A109,СВЦЭМ!$B$39:$B$782,J$83)+'СЕТ СН'!$H$11+СВЦЭМ!$D$10+'СЕТ СН'!$H$6-'СЕТ СН'!$H$23</f>
        <v>2134.9951107900001</v>
      </c>
      <c r="K109" s="36">
        <f>SUMIFS(СВЦЭМ!$D$39:$D$782,СВЦЭМ!$A$39:$A$782,$A109,СВЦЭМ!$B$39:$B$782,K$83)+'СЕТ СН'!$H$11+СВЦЭМ!$D$10+'СЕТ СН'!$H$6-'СЕТ СН'!$H$23</f>
        <v>2068.2470518100004</v>
      </c>
      <c r="L109" s="36">
        <f>SUMIFS(СВЦЭМ!$D$39:$D$782,СВЦЭМ!$A$39:$A$782,$A109,СВЦЭМ!$B$39:$B$782,L$83)+'СЕТ СН'!$H$11+СВЦЭМ!$D$10+'СЕТ СН'!$H$6-'СЕТ СН'!$H$23</f>
        <v>2039.3315512300001</v>
      </c>
      <c r="M109" s="36">
        <f>SUMIFS(СВЦЭМ!$D$39:$D$782,СВЦЭМ!$A$39:$A$782,$A109,СВЦЭМ!$B$39:$B$782,M$83)+'СЕТ СН'!$H$11+СВЦЭМ!$D$10+'СЕТ СН'!$H$6-'СЕТ СН'!$H$23</f>
        <v>2033.51607674</v>
      </c>
      <c r="N109" s="36">
        <f>SUMIFS(СВЦЭМ!$D$39:$D$782,СВЦЭМ!$A$39:$A$782,$A109,СВЦЭМ!$B$39:$B$782,N$83)+'СЕТ СН'!$H$11+СВЦЭМ!$D$10+'СЕТ СН'!$H$6-'СЕТ СН'!$H$23</f>
        <v>2037.41603164</v>
      </c>
      <c r="O109" s="36">
        <f>SUMIFS(СВЦЭМ!$D$39:$D$782,СВЦЭМ!$A$39:$A$782,$A109,СВЦЭМ!$B$39:$B$782,O$83)+'СЕТ СН'!$H$11+СВЦЭМ!$D$10+'СЕТ СН'!$H$6-'СЕТ СН'!$H$23</f>
        <v>2070.6870162500004</v>
      </c>
      <c r="P109" s="36">
        <f>SUMIFS(СВЦЭМ!$D$39:$D$782,СВЦЭМ!$A$39:$A$782,$A109,СВЦЭМ!$B$39:$B$782,P$83)+'СЕТ СН'!$H$11+СВЦЭМ!$D$10+'СЕТ СН'!$H$6-'СЕТ СН'!$H$23</f>
        <v>2079.0625089</v>
      </c>
      <c r="Q109" s="36">
        <f>SUMIFS(СВЦЭМ!$D$39:$D$782,СВЦЭМ!$A$39:$A$782,$A109,СВЦЭМ!$B$39:$B$782,Q$83)+'СЕТ СН'!$H$11+СВЦЭМ!$D$10+'СЕТ СН'!$H$6-'СЕТ СН'!$H$23</f>
        <v>2079.6185172300002</v>
      </c>
      <c r="R109" s="36">
        <f>SUMIFS(СВЦЭМ!$D$39:$D$782,СВЦЭМ!$A$39:$A$782,$A109,СВЦЭМ!$B$39:$B$782,R$83)+'СЕТ СН'!$H$11+СВЦЭМ!$D$10+'СЕТ СН'!$H$6-'СЕТ СН'!$H$23</f>
        <v>2080.9613104800001</v>
      </c>
      <c r="S109" s="36">
        <f>SUMIFS(СВЦЭМ!$D$39:$D$782,СВЦЭМ!$A$39:$A$782,$A109,СВЦЭМ!$B$39:$B$782,S$83)+'СЕТ СН'!$H$11+СВЦЭМ!$D$10+'СЕТ СН'!$H$6-'СЕТ СН'!$H$23</f>
        <v>2011.6785319400001</v>
      </c>
      <c r="T109" s="36">
        <f>SUMIFS(СВЦЭМ!$D$39:$D$782,СВЦЭМ!$A$39:$A$782,$A109,СВЦЭМ!$B$39:$B$782,T$83)+'СЕТ СН'!$H$11+СВЦЭМ!$D$10+'СЕТ СН'!$H$6-'СЕТ СН'!$H$23</f>
        <v>1956.0460931600001</v>
      </c>
      <c r="U109" s="36">
        <f>SUMIFS(СВЦЭМ!$D$39:$D$782,СВЦЭМ!$A$39:$A$782,$A109,СВЦЭМ!$B$39:$B$782,U$83)+'СЕТ СН'!$H$11+СВЦЭМ!$D$10+'СЕТ СН'!$H$6-'СЕТ СН'!$H$23</f>
        <v>1980.6837831600001</v>
      </c>
      <c r="V109" s="36">
        <f>SUMIFS(СВЦЭМ!$D$39:$D$782,СВЦЭМ!$A$39:$A$782,$A109,СВЦЭМ!$B$39:$B$782,V$83)+'СЕТ СН'!$H$11+СВЦЭМ!$D$10+'СЕТ СН'!$H$6-'СЕТ СН'!$H$23</f>
        <v>2010.0566655600001</v>
      </c>
      <c r="W109" s="36">
        <f>SUMIFS(СВЦЭМ!$D$39:$D$782,СВЦЭМ!$A$39:$A$782,$A109,СВЦЭМ!$B$39:$B$782,W$83)+'СЕТ СН'!$H$11+СВЦЭМ!$D$10+'СЕТ СН'!$H$6-'СЕТ СН'!$H$23</f>
        <v>2027.2778487300002</v>
      </c>
      <c r="X109" s="36">
        <f>SUMIFS(СВЦЭМ!$D$39:$D$782,СВЦЭМ!$A$39:$A$782,$A109,СВЦЭМ!$B$39:$B$782,X$83)+'СЕТ СН'!$H$11+СВЦЭМ!$D$10+'СЕТ СН'!$H$6-'СЕТ СН'!$H$23</f>
        <v>2041.4899414200002</v>
      </c>
      <c r="Y109" s="36">
        <f>SUMIFS(СВЦЭМ!$D$39:$D$782,СВЦЭМ!$A$39:$A$782,$A109,СВЦЭМ!$B$39:$B$782,Y$83)+'СЕТ СН'!$H$11+СВЦЭМ!$D$10+'СЕТ СН'!$H$6-'СЕТ СН'!$H$23</f>
        <v>2077.9660129000004</v>
      </c>
    </row>
    <row r="110" spans="1:25" ht="15.75" x14ac:dyDescent="0.2">
      <c r="A110" s="35">
        <f t="shared" si="2"/>
        <v>45257</v>
      </c>
      <c r="B110" s="36">
        <f>SUMIFS(СВЦЭМ!$D$39:$D$782,СВЦЭМ!$A$39:$A$782,$A110,СВЦЭМ!$B$39:$B$782,B$83)+'СЕТ СН'!$H$11+СВЦЭМ!$D$10+'СЕТ СН'!$H$6-'СЕТ СН'!$H$23</f>
        <v>2170.6012749400002</v>
      </c>
      <c r="C110" s="36">
        <f>SUMIFS(СВЦЭМ!$D$39:$D$782,СВЦЭМ!$A$39:$A$782,$A110,СВЦЭМ!$B$39:$B$782,C$83)+'СЕТ СН'!$H$11+СВЦЭМ!$D$10+'СЕТ СН'!$H$6-'СЕТ СН'!$H$23</f>
        <v>2220.7393046500001</v>
      </c>
      <c r="D110" s="36">
        <f>SUMIFS(СВЦЭМ!$D$39:$D$782,СВЦЭМ!$A$39:$A$782,$A110,СВЦЭМ!$B$39:$B$782,D$83)+'СЕТ СН'!$H$11+СВЦЭМ!$D$10+'СЕТ СН'!$H$6-'СЕТ СН'!$H$23</f>
        <v>2222.4441835700004</v>
      </c>
      <c r="E110" s="36">
        <f>SUMIFS(СВЦЭМ!$D$39:$D$782,СВЦЭМ!$A$39:$A$782,$A110,СВЦЭМ!$B$39:$B$782,E$83)+'СЕТ СН'!$H$11+СВЦЭМ!$D$10+'СЕТ СН'!$H$6-'СЕТ СН'!$H$23</f>
        <v>2225.2808115900002</v>
      </c>
      <c r="F110" s="36">
        <f>SUMIFS(СВЦЭМ!$D$39:$D$782,СВЦЭМ!$A$39:$A$782,$A110,СВЦЭМ!$B$39:$B$782,F$83)+'СЕТ СН'!$H$11+СВЦЭМ!$D$10+'СЕТ СН'!$H$6-'СЕТ СН'!$H$23</f>
        <v>2237.0925057100003</v>
      </c>
      <c r="G110" s="36">
        <f>SUMIFS(СВЦЭМ!$D$39:$D$782,СВЦЭМ!$A$39:$A$782,$A110,СВЦЭМ!$B$39:$B$782,G$83)+'СЕТ СН'!$H$11+СВЦЭМ!$D$10+'СЕТ СН'!$H$6-'СЕТ СН'!$H$23</f>
        <v>2231.2621619900001</v>
      </c>
      <c r="H110" s="36">
        <f>SUMIFS(СВЦЭМ!$D$39:$D$782,СВЦЭМ!$A$39:$A$782,$A110,СВЦЭМ!$B$39:$B$782,H$83)+'СЕТ СН'!$H$11+СВЦЭМ!$D$10+'СЕТ СН'!$H$6-'СЕТ СН'!$H$23</f>
        <v>2181.3386816900002</v>
      </c>
      <c r="I110" s="36">
        <f>SUMIFS(СВЦЭМ!$D$39:$D$782,СВЦЭМ!$A$39:$A$782,$A110,СВЦЭМ!$B$39:$B$782,I$83)+'СЕТ СН'!$H$11+СВЦЭМ!$D$10+'СЕТ СН'!$H$6-'СЕТ СН'!$H$23</f>
        <v>2106.5277328500001</v>
      </c>
      <c r="J110" s="36">
        <f>SUMIFS(СВЦЭМ!$D$39:$D$782,СВЦЭМ!$A$39:$A$782,$A110,СВЦЭМ!$B$39:$B$782,J$83)+'СЕТ СН'!$H$11+СВЦЭМ!$D$10+'СЕТ СН'!$H$6-'СЕТ СН'!$H$23</f>
        <v>2064.6077609700001</v>
      </c>
      <c r="K110" s="36">
        <f>SUMIFS(СВЦЭМ!$D$39:$D$782,СВЦЭМ!$A$39:$A$782,$A110,СВЦЭМ!$B$39:$B$782,K$83)+'СЕТ СН'!$H$11+СВЦЭМ!$D$10+'СЕТ СН'!$H$6-'СЕТ СН'!$H$23</f>
        <v>2051.91005296</v>
      </c>
      <c r="L110" s="36">
        <f>SUMIFS(СВЦЭМ!$D$39:$D$782,СВЦЭМ!$A$39:$A$782,$A110,СВЦЭМ!$B$39:$B$782,L$83)+'СЕТ СН'!$H$11+СВЦЭМ!$D$10+'СЕТ СН'!$H$6-'СЕТ СН'!$H$23</f>
        <v>2029.7410105400002</v>
      </c>
      <c r="M110" s="36">
        <f>SUMIFS(СВЦЭМ!$D$39:$D$782,СВЦЭМ!$A$39:$A$782,$A110,СВЦЭМ!$B$39:$B$782,M$83)+'СЕТ СН'!$H$11+СВЦЭМ!$D$10+'СЕТ СН'!$H$6-'СЕТ СН'!$H$23</f>
        <v>2045.0150493800002</v>
      </c>
      <c r="N110" s="36">
        <f>SUMIFS(СВЦЭМ!$D$39:$D$782,СВЦЭМ!$A$39:$A$782,$A110,СВЦЭМ!$B$39:$B$782,N$83)+'СЕТ СН'!$H$11+СВЦЭМ!$D$10+'СЕТ СН'!$H$6-'СЕТ СН'!$H$23</f>
        <v>2049.6577008100003</v>
      </c>
      <c r="O110" s="36">
        <f>SUMIFS(СВЦЭМ!$D$39:$D$782,СВЦЭМ!$A$39:$A$782,$A110,СВЦЭМ!$B$39:$B$782,O$83)+'СЕТ СН'!$H$11+СВЦЭМ!$D$10+'СЕТ СН'!$H$6-'СЕТ СН'!$H$23</f>
        <v>2056.94802914</v>
      </c>
      <c r="P110" s="36">
        <f>SUMIFS(СВЦЭМ!$D$39:$D$782,СВЦЭМ!$A$39:$A$782,$A110,СВЦЭМ!$B$39:$B$782,P$83)+'СЕТ СН'!$H$11+СВЦЭМ!$D$10+'СЕТ СН'!$H$6-'СЕТ СН'!$H$23</f>
        <v>2064.4761570000001</v>
      </c>
      <c r="Q110" s="36">
        <f>SUMIFS(СВЦЭМ!$D$39:$D$782,СВЦЭМ!$A$39:$A$782,$A110,СВЦЭМ!$B$39:$B$782,Q$83)+'СЕТ СН'!$H$11+СВЦЭМ!$D$10+'СЕТ СН'!$H$6-'СЕТ СН'!$H$23</f>
        <v>2073.6042384100001</v>
      </c>
      <c r="R110" s="36">
        <f>SUMIFS(СВЦЭМ!$D$39:$D$782,СВЦЭМ!$A$39:$A$782,$A110,СВЦЭМ!$B$39:$B$782,R$83)+'СЕТ СН'!$H$11+СВЦЭМ!$D$10+'СЕТ СН'!$H$6-'СЕТ СН'!$H$23</f>
        <v>2059.9834491400002</v>
      </c>
      <c r="S110" s="36">
        <f>SUMIFS(СВЦЭМ!$D$39:$D$782,СВЦЭМ!$A$39:$A$782,$A110,СВЦЭМ!$B$39:$B$782,S$83)+'СЕТ СН'!$H$11+СВЦЭМ!$D$10+'СЕТ СН'!$H$6-'СЕТ СН'!$H$23</f>
        <v>2029.3155760700001</v>
      </c>
      <c r="T110" s="36">
        <f>SUMIFS(СВЦЭМ!$D$39:$D$782,СВЦЭМ!$A$39:$A$782,$A110,СВЦЭМ!$B$39:$B$782,T$83)+'СЕТ СН'!$H$11+СВЦЭМ!$D$10+'СЕТ СН'!$H$6-'СЕТ СН'!$H$23</f>
        <v>1973.09784554</v>
      </c>
      <c r="U110" s="36">
        <f>SUMIFS(СВЦЭМ!$D$39:$D$782,СВЦЭМ!$A$39:$A$782,$A110,СВЦЭМ!$B$39:$B$782,U$83)+'СЕТ СН'!$H$11+СВЦЭМ!$D$10+'СЕТ СН'!$H$6-'СЕТ СН'!$H$23</f>
        <v>1981.6573884000002</v>
      </c>
      <c r="V110" s="36">
        <f>SUMIFS(СВЦЭМ!$D$39:$D$782,СВЦЭМ!$A$39:$A$782,$A110,СВЦЭМ!$B$39:$B$782,V$83)+'СЕТ СН'!$H$11+СВЦЭМ!$D$10+'СЕТ СН'!$H$6-'СЕТ СН'!$H$23</f>
        <v>1995.4729838600001</v>
      </c>
      <c r="W110" s="36">
        <f>SUMIFS(СВЦЭМ!$D$39:$D$782,СВЦЭМ!$A$39:$A$782,$A110,СВЦЭМ!$B$39:$B$782,W$83)+'СЕТ СН'!$H$11+СВЦЭМ!$D$10+'СЕТ СН'!$H$6-'СЕТ СН'!$H$23</f>
        <v>2008.1977883100001</v>
      </c>
      <c r="X110" s="36">
        <f>SUMIFS(СВЦЭМ!$D$39:$D$782,СВЦЭМ!$A$39:$A$782,$A110,СВЦЭМ!$B$39:$B$782,X$83)+'СЕТ СН'!$H$11+СВЦЭМ!$D$10+'СЕТ СН'!$H$6-'СЕТ СН'!$H$23</f>
        <v>2044.4392690900002</v>
      </c>
      <c r="Y110" s="36">
        <f>SUMIFS(СВЦЭМ!$D$39:$D$782,СВЦЭМ!$A$39:$A$782,$A110,СВЦЭМ!$B$39:$B$782,Y$83)+'СЕТ СН'!$H$11+СВЦЭМ!$D$10+'СЕТ СН'!$H$6-'СЕТ СН'!$H$23</f>
        <v>2063.6287526800002</v>
      </c>
    </row>
    <row r="111" spans="1:25" ht="15.75" x14ac:dyDescent="0.2">
      <c r="A111" s="35">
        <f t="shared" si="2"/>
        <v>45258</v>
      </c>
      <c r="B111" s="36">
        <f>SUMIFS(СВЦЭМ!$D$39:$D$782,СВЦЭМ!$A$39:$A$782,$A111,СВЦЭМ!$B$39:$B$782,B$83)+'СЕТ СН'!$H$11+СВЦЭМ!$D$10+'СЕТ СН'!$H$6-'СЕТ СН'!$H$23</f>
        <v>1995.93593233</v>
      </c>
      <c r="C111" s="36">
        <f>SUMIFS(СВЦЭМ!$D$39:$D$782,СВЦЭМ!$A$39:$A$782,$A111,СВЦЭМ!$B$39:$B$782,C$83)+'СЕТ СН'!$H$11+СВЦЭМ!$D$10+'СЕТ СН'!$H$6-'СЕТ СН'!$H$23</f>
        <v>2048.05288918</v>
      </c>
      <c r="D111" s="36">
        <f>SUMIFS(СВЦЭМ!$D$39:$D$782,СВЦЭМ!$A$39:$A$782,$A111,СВЦЭМ!$B$39:$B$782,D$83)+'СЕТ СН'!$H$11+СВЦЭМ!$D$10+'СЕТ СН'!$H$6-'СЕТ СН'!$H$23</f>
        <v>2097.3968514800004</v>
      </c>
      <c r="E111" s="36">
        <f>SUMIFS(СВЦЭМ!$D$39:$D$782,СВЦЭМ!$A$39:$A$782,$A111,СВЦЭМ!$B$39:$B$782,E$83)+'СЕТ СН'!$H$11+СВЦЭМ!$D$10+'СЕТ СН'!$H$6-'СЕТ СН'!$H$23</f>
        <v>2086.5124605200003</v>
      </c>
      <c r="F111" s="36">
        <f>SUMIFS(СВЦЭМ!$D$39:$D$782,СВЦЭМ!$A$39:$A$782,$A111,СВЦЭМ!$B$39:$B$782,F$83)+'СЕТ СН'!$H$11+СВЦЭМ!$D$10+'СЕТ СН'!$H$6-'СЕТ СН'!$H$23</f>
        <v>2092.2362031500002</v>
      </c>
      <c r="G111" s="36">
        <f>SUMIFS(СВЦЭМ!$D$39:$D$782,СВЦЭМ!$A$39:$A$782,$A111,СВЦЭМ!$B$39:$B$782,G$83)+'СЕТ СН'!$H$11+СВЦЭМ!$D$10+'СЕТ СН'!$H$6-'СЕТ СН'!$H$23</f>
        <v>2092.81528837</v>
      </c>
      <c r="H111" s="36">
        <f>SUMIFS(СВЦЭМ!$D$39:$D$782,СВЦЭМ!$A$39:$A$782,$A111,СВЦЭМ!$B$39:$B$782,H$83)+'СЕТ СН'!$H$11+СВЦЭМ!$D$10+'СЕТ СН'!$H$6-'СЕТ СН'!$H$23</f>
        <v>2027.4981192300002</v>
      </c>
      <c r="I111" s="36">
        <f>SUMIFS(СВЦЭМ!$D$39:$D$782,СВЦЭМ!$A$39:$A$782,$A111,СВЦЭМ!$B$39:$B$782,I$83)+'СЕТ СН'!$H$11+СВЦЭМ!$D$10+'СЕТ СН'!$H$6-'СЕТ СН'!$H$23</f>
        <v>1982.2253781700001</v>
      </c>
      <c r="J111" s="36">
        <f>SUMIFS(СВЦЭМ!$D$39:$D$782,СВЦЭМ!$A$39:$A$782,$A111,СВЦЭМ!$B$39:$B$782,J$83)+'СЕТ СН'!$H$11+СВЦЭМ!$D$10+'СЕТ СН'!$H$6-'СЕТ СН'!$H$23</f>
        <v>1936.9062208500002</v>
      </c>
      <c r="K111" s="36">
        <f>SUMIFS(СВЦЭМ!$D$39:$D$782,СВЦЭМ!$A$39:$A$782,$A111,СВЦЭМ!$B$39:$B$782,K$83)+'СЕТ СН'!$H$11+СВЦЭМ!$D$10+'СЕТ СН'!$H$6-'СЕТ СН'!$H$23</f>
        <v>1925.2435725100001</v>
      </c>
      <c r="L111" s="36">
        <f>SUMIFS(СВЦЭМ!$D$39:$D$782,СВЦЭМ!$A$39:$A$782,$A111,СВЦЭМ!$B$39:$B$782,L$83)+'СЕТ СН'!$H$11+СВЦЭМ!$D$10+'СЕТ СН'!$H$6-'СЕТ СН'!$H$23</f>
        <v>1910.58237031</v>
      </c>
      <c r="M111" s="36">
        <f>SUMIFS(СВЦЭМ!$D$39:$D$782,СВЦЭМ!$A$39:$A$782,$A111,СВЦЭМ!$B$39:$B$782,M$83)+'СЕТ СН'!$H$11+СВЦЭМ!$D$10+'СЕТ СН'!$H$6-'СЕТ СН'!$H$23</f>
        <v>1923.8199877900001</v>
      </c>
      <c r="N111" s="36">
        <f>SUMIFS(СВЦЭМ!$D$39:$D$782,СВЦЭМ!$A$39:$A$782,$A111,СВЦЭМ!$B$39:$B$782,N$83)+'СЕТ СН'!$H$11+СВЦЭМ!$D$10+'СЕТ СН'!$H$6-'СЕТ СН'!$H$23</f>
        <v>1920.6270915700002</v>
      </c>
      <c r="O111" s="36">
        <f>SUMIFS(СВЦЭМ!$D$39:$D$782,СВЦЭМ!$A$39:$A$782,$A111,СВЦЭМ!$B$39:$B$782,O$83)+'СЕТ СН'!$H$11+СВЦЭМ!$D$10+'СЕТ СН'!$H$6-'СЕТ СН'!$H$23</f>
        <v>1933.88644284</v>
      </c>
      <c r="P111" s="36">
        <f>SUMIFS(СВЦЭМ!$D$39:$D$782,СВЦЭМ!$A$39:$A$782,$A111,СВЦЭМ!$B$39:$B$782,P$83)+'СЕТ СН'!$H$11+СВЦЭМ!$D$10+'СЕТ СН'!$H$6-'СЕТ СН'!$H$23</f>
        <v>1943.0909417100002</v>
      </c>
      <c r="Q111" s="36">
        <f>SUMIFS(СВЦЭМ!$D$39:$D$782,СВЦЭМ!$A$39:$A$782,$A111,СВЦЭМ!$B$39:$B$782,Q$83)+'СЕТ СН'!$H$11+СВЦЭМ!$D$10+'СЕТ СН'!$H$6-'СЕТ СН'!$H$23</f>
        <v>1949.8487357500001</v>
      </c>
      <c r="R111" s="36">
        <f>SUMIFS(СВЦЭМ!$D$39:$D$782,СВЦЭМ!$A$39:$A$782,$A111,СВЦЭМ!$B$39:$B$782,R$83)+'СЕТ СН'!$H$11+СВЦЭМ!$D$10+'СЕТ СН'!$H$6-'СЕТ СН'!$H$23</f>
        <v>1944.3414918200001</v>
      </c>
      <c r="S111" s="36">
        <f>SUMIFS(СВЦЭМ!$D$39:$D$782,СВЦЭМ!$A$39:$A$782,$A111,СВЦЭМ!$B$39:$B$782,S$83)+'СЕТ СН'!$H$11+СВЦЭМ!$D$10+'СЕТ СН'!$H$6-'СЕТ СН'!$H$23</f>
        <v>1907.04790144</v>
      </c>
      <c r="T111" s="36">
        <f>SUMIFS(СВЦЭМ!$D$39:$D$782,СВЦЭМ!$A$39:$A$782,$A111,СВЦЭМ!$B$39:$B$782,T$83)+'СЕТ СН'!$H$11+СВЦЭМ!$D$10+'СЕТ СН'!$H$6-'СЕТ СН'!$H$23</f>
        <v>1868.21475102</v>
      </c>
      <c r="U111" s="36">
        <f>SUMIFS(СВЦЭМ!$D$39:$D$782,СВЦЭМ!$A$39:$A$782,$A111,СВЦЭМ!$B$39:$B$782,U$83)+'СЕТ СН'!$H$11+СВЦЭМ!$D$10+'СЕТ СН'!$H$6-'СЕТ СН'!$H$23</f>
        <v>1889.2988591200001</v>
      </c>
      <c r="V111" s="36">
        <f>SUMIFS(СВЦЭМ!$D$39:$D$782,СВЦЭМ!$A$39:$A$782,$A111,СВЦЭМ!$B$39:$B$782,V$83)+'СЕТ СН'!$H$11+СВЦЭМ!$D$10+'СЕТ СН'!$H$6-'СЕТ СН'!$H$23</f>
        <v>1911.1347176700001</v>
      </c>
      <c r="W111" s="36">
        <f>SUMIFS(СВЦЭМ!$D$39:$D$782,СВЦЭМ!$A$39:$A$782,$A111,СВЦЭМ!$B$39:$B$782,W$83)+'СЕТ СН'!$H$11+СВЦЭМ!$D$10+'СЕТ СН'!$H$6-'СЕТ СН'!$H$23</f>
        <v>1930.0398251400002</v>
      </c>
      <c r="X111" s="36">
        <f>SUMIFS(СВЦЭМ!$D$39:$D$782,СВЦЭМ!$A$39:$A$782,$A111,СВЦЭМ!$B$39:$B$782,X$83)+'СЕТ СН'!$H$11+СВЦЭМ!$D$10+'СЕТ СН'!$H$6-'СЕТ СН'!$H$23</f>
        <v>1940.6824446200001</v>
      </c>
      <c r="Y111" s="36">
        <f>SUMIFS(СВЦЭМ!$D$39:$D$782,СВЦЭМ!$A$39:$A$782,$A111,СВЦЭМ!$B$39:$B$782,Y$83)+'СЕТ СН'!$H$11+СВЦЭМ!$D$10+'СЕТ СН'!$H$6-'СЕТ СН'!$H$23</f>
        <v>1953.7340434700002</v>
      </c>
    </row>
    <row r="112" spans="1:25" ht="15.75" x14ac:dyDescent="0.2">
      <c r="A112" s="35">
        <f t="shared" si="2"/>
        <v>45259</v>
      </c>
      <c r="B112" s="36">
        <f>SUMIFS(СВЦЭМ!$D$39:$D$782,СВЦЭМ!$A$39:$A$782,$A112,СВЦЭМ!$B$39:$B$782,B$83)+'СЕТ СН'!$H$11+СВЦЭМ!$D$10+'СЕТ СН'!$H$6-'СЕТ СН'!$H$23</f>
        <v>1933.7475937000002</v>
      </c>
      <c r="C112" s="36">
        <f>SUMIFS(СВЦЭМ!$D$39:$D$782,СВЦЭМ!$A$39:$A$782,$A112,СВЦЭМ!$B$39:$B$782,C$83)+'СЕТ СН'!$H$11+СВЦЭМ!$D$10+'СЕТ СН'!$H$6-'СЕТ СН'!$H$23</f>
        <v>2012.00145453</v>
      </c>
      <c r="D112" s="36">
        <f>SUMIFS(СВЦЭМ!$D$39:$D$782,СВЦЭМ!$A$39:$A$782,$A112,СВЦЭМ!$B$39:$B$782,D$83)+'СЕТ СН'!$H$11+СВЦЭМ!$D$10+'СЕТ СН'!$H$6-'СЕТ СН'!$H$23</f>
        <v>2068.5507485400003</v>
      </c>
      <c r="E112" s="36">
        <f>SUMIFS(СВЦЭМ!$D$39:$D$782,СВЦЭМ!$A$39:$A$782,$A112,СВЦЭМ!$B$39:$B$782,E$83)+'СЕТ СН'!$H$11+СВЦЭМ!$D$10+'СЕТ СН'!$H$6-'СЕТ СН'!$H$23</f>
        <v>2075.4178109600002</v>
      </c>
      <c r="F112" s="36">
        <f>SUMIFS(СВЦЭМ!$D$39:$D$782,СВЦЭМ!$A$39:$A$782,$A112,СВЦЭМ!$B$39:$B$782,F$83)+'СЕТ СН'!$H$11+СВЦЭМ!$D$10+'СЕТ СН'!$H$6-'СЕТ СН'!$H$23</f>
        <v>2073.1766796000002</v>
      </c>
      <c r="G112" s="36">
        <f>SUMIFS(СВЦЭМ!$D$39:$D$782,СВЦЭМ!$A$39:$A$782,$A112,СВЦЭМ!$B$39:$B$782,G$83)+'СЕТ СН'!$H$11+СВЦЭМ!$D$10+'СЕТ СН'!$H$6-'СЕТ СН'!$H$23</f>
        <v>2057.0443149700004</v>
      </c>
      <c r="H112" s="36">
        <f>SUMIFS(СВЦЭМ!$D$39:$D$782,СВЦЭМ!$A$39:$A$782,$A112,СВЦЭМ!$B$39:$B$782,H$83)+'СЕТ СН'!$H$11+СВЦЭМ!$D$10+'СЕТ СН'!$H$6-'СЕТ СН'!$H$23</f>
        <v>2027.0096093100001</v>
      </c>
      <c r="I112" s="36">
        <f>SUMIFS(СВЦЭМ!$D$39:$D$782,СВЦЭМ!$A$39:$A$782,$A112,СВЦЭМ!$B$39:$B$782,I$83)+'СЕТ СН'!$H$11+СВЦЭМ!$D$10+'СЕТ СН'!$H$6-'СЕТ СН'!$H$23</f>
        <v>1974.60093519</v>
      </c>
      <c r="J112" s="36">
        <f>SUMIFS(СВЦЭМ!$D$39:$D$782,СВЦЭМ!$A$39:$A$782,$A112,СВЦЭМ!$B$39:$B$782,J$83)+'СЕТ СН'!$H$11+СВЦЭМ!$D$10+'СЕТ СН'!$H$6-'СЕТ СН'!$H$23</f>
        <v>1945.62730661</v>
      </c>
      <c r="K112" s="36">
        <f>SUMIFS(СВЦЭМ!$D$39:$D$782,СВЦЭМ!$A$39:$A$782,$A112,СВЦЭМ!$B$39:$B$782,K$83)+'СЕТ СН'!$H$11+СВЦЭМ!$D$10+'СЕТ СН'!$H$6-'СЕТ СН'!$H$23</f>
        <v>1919.7129538000002</v>
      </c>
      <c r="L112" s="36">
        <f>SUMIFS(СВЦЭМ!$D$39:$D$782,СВЦЭМ!$A$39:$A$782,$A112,СВЦЭМ!$B$39:$B$782,L$83)+'СЕТ СН'!$H$11+СВЦЭМ!$D$10+'СЕТ СН'!$H$6-'СЕТ СН'!$H$23</f>
        <v>1913.2720889100001</v>
      </c>
      <c r="M112" s="36">
        <f>SUMIFS(СВЦЭМ!$D$39:$D$782,СВЦЭМ!$A$39:$A$782,$A112,СВЦЭМ!$B$39:$B$782,M$83)+'СЕТ СН'!$H$11+СВЦЭМ!$D$10+'СЕТ СН'!$H$6-'СЕТ СН'!$H$23</f>
        <v>1915.6970049400002</v>
      </c>
      <c r="N112" s="36">
        <f>SUMIFS(СВЦЭМ!$D$39:$D$782,СВЦЭМ!$A$39:$A$782,$A112,СВЦЭМ!$B$39:$B$782,N$83)+'СЕТ СН'!$H$11+СВЦЭМ!$D$10+'СЕТ СН'!$H$6-'СЕТ СН'!$H$23</f>
        <v>1931.6761861700002</v>
      </c>
      <c r="O112" s="36">
        <f>SUMIFS(СВЦЭМ!$D$39:$D$782,СВЦЭМ!$A$39:$A$782,$A112,СВЦЭМ!$B$39:$B$782,O$83)+'СЕТ СН'!$H$11+СВЦЭМ!$D$10+'СЕТ СН'!$H$6-'СЕТ СН'!$H$23</f>
        <v>1951.54188292</v>
      </c>
      <c r="P112" s="36">
        <f>SUMIFS(СВЦЭМ!$D$39:$D$782,СВЦЭМ!$A$39:$A$782,$A112,СВЦЭМ!$B$39:$B$782,P$83)+'СЕТ СН'!$H$11+СВЦЭМ!$D$10+'СЕТ СН'!$H$6-'СЕТ СН'!$H$23</f>
        <v>1952.0755505500001</v>
      </c>
      <c r="Q112" s="36">
        <f>SUMIFS(СВЦЭМ!$D$39:$D$782,СВЦЭМ!$A$39:$A$782,$A112,СВЦЭМ!$B$39:$B$782,Q$83)+'СЕТ СН'!$H$11+СВЦЭМ!$D$10+'СЕТ СН'!$H$6-'СЕТ СН'!$H$23</f>
        <v>1959.75466304</v>
      </c>
      <c r="R112" s="36">
        <f>SUMIFS(СВЦЭМ!$D$39:$D$782,СВЦЭМ!$A$39:$A$782,$A112,СВЦЭМ!$B$39:$B$782,R$83)+'СЕТ СН'!$H$11+СВЦЭМ!$D$10+'СЕТ СН'!$H$6-'СЕТ СН'!$H$23</f>
        <v>1956.6192635</v>
      </c>
      <c r="S112" s="36">
        <f>SUMIFS(СВЦЭМ!$D$39:$D$782,СВЦЭМ!$A$39:$A$782,$A112,СВЦЭМ!$B$39:$B$782,S$83)+'СЕТ СН'!$H$11+СВЦЭМ!$D$10+'СЕТ СН'!$H$6-'СЕТ СН'!$H$23</f>
        <v>1916.3169609000001</v>
      </c>
      <c r="T112" s="36">
        <f>SUMIFS(СВЦЭМ!$D$39:$D$782,СВЦЭМ!$A$39:$A$782,$A112,СВЦЭМ!$B$39:$B$782,T$83)+'СЕТ СН'!$H$11+СВЦЭМ!$D$10+'СЕТ СН'!$H$6-'СЕТ СН'!$H$23</f>
        <v>1862.8356709700001</v>
      </c>
      <c r="U112" s="36">
        <f>SUMIFS(СВЦЭМ!$D$39:$D$782,СВЦЭМ!$A$39:$A$782,$A112,СВЦЭМ!$B$39:$B$782,U$83)+'СЕТ СН'!$H$11+СВЦЭМ!$D$10+'СЕТ СН'!$H$6-'СЕТ СН'!$H$23</f>
        <v>1884.4665161</v>
      </c>
      <c r="V112" s="36">
        <f>SUMIFS(СВЦЭМ!$D$39:$D$782,СВЦЭМ!$A$39:$A$782,$A112,СВЦЭМ!$B$39:$B$782,V$83)+'СЕТ СН'!$H$11+СВЦЭМ!$D$10+'СЕТ СН'!$H$6-'СЕТ СН'!$H$23</f>
        <v>1908.6134901500002</v>
      </c>
      <c r="W112" s="36">
        <f>SUMIFS(СВЦЭМ!$D$39:$D$782,СВЦЭМ!$A$39:$A$782,$A112,СВЦЭМ!$B$39:$B$782,W$83)+'СЕТ СН'!$H$11+СВЦЭМ!$D$10+'СЕТ СН'!$H$6-'СЕТ СН'!$H$23</f>
        <v>1919.3095522600001</v>
      </c>
      <c r="X112" s="36">
        <f>SUMIFS(СВЦЭМ!$D$39:$D$782,СВЦЭМ!$A$39:$A$782,$A112,СВЦЭМ!$B$39:$B$782,X$83)+'СЕТ СН'!$H$11+СВЦЭМ!$D$10+'СЕТ СН'!$H$6-'СЕТ СН'!$H$23</f>
        <v>1954.5107367000001</v>
      </c>
      <c r="Y112" s="36">
        <f>SUMIFS(СВЦЭМ!$D$39:$D$782,СВЦЭМ!$A$39:$A$782,$A112,СВЦЭМ!$B$39:$B$782,Y$83)+'СЕТ СН'!$H$11+СВЦЭМ!$D$10+'СЕТ СН'!$H$6-'СЕТ СН'!$H$23</f>
        <v>1981.97760945</v>
      </c>
    </row>
    <row r="113" spans="1:27" ht="15.75" x14ac:dyDescent="0.2">
      <c r="A113" s="35">
        <f t="shared" si="2"/>
        <v>45260</v>
      </c>
      <c r="B113" s="36">
        <f>SUMIFS(СВЦЭМ!$D$39:$D$782,СВЦЭМ!$A$39:$A$782,$A113,СВЦЭМ!$B$39:$B$782,B$83)+'СЕТ СН'!$H$11+СВЦЭМ!$D$10+'СЕТ СН'!$H$6-'СЕТ СН'!$H$23</f>
        <v>2022.33793586</v>
      </c>
      <c r="C113" s="36">
        <f>SUMIFS(СВЦЭМ!$D$39:$D$782,СВЦЭМ!$A$39:$A$782,$A113,СВЦЭМ!$B$39:$B$782,C$83)+'СЕТ СН'!$H$11+СВЦЭМ!$D$10+'СЕТ СН'!$H$6-'СЕТ СН'!$H$23</f>
        <v>2056.5645342500002</v>
      </c>
      <c r="D113" s="36">
        <f>SUMIFS(СВЦЭМ!$D$39:$D$782,СВЦЭМ!$A$39:$A$782,$A113,СВЦЭМ!$B$39:$B$782,D$83)+'СЕТ СН'!$H$11+СВЦЭМ!$D$10+'СЕТ СН'!$H$6-'СЕТ СН'!$H$23</f>
        <v>2092.63260124</v>
      </c>
      <c r="E113" s="36">
        <f>SUMIFS(СВЦЭМ!$D$39:$D$782,СВЦЭМ!$A$39:$A$782,$A113,СВЦЭМ!$B$39:$B$782,E$83)+'СЕТ СН'!$H$11+СВЦЭМ!$D$10+'СЕТ СН'!$H$6-'СЕТ СН'!$H$23</f>
        <v>2086.2998391300002</v>
      </c>
      <c r="F113" s="36">
        <f>SUMIFS(СВЦЭМ!$D$39:$D$782,СВЦЭМ!$A$39:$A$782,$A113,СВЦЭМ!$B$39:$B$782,F$83)+'СЕТ СН'!$H$11+СВЦЭМ!$D$10+'СЕТ СН'!$H$6-'СЕТ СН'!$H$23</f>
        <v>2090.5375799800004</v>
      </c>
      <c r="G113" s="36">
        <f>SUMIFS(СВЦЭМ!$D$39:$D$782,СВЦЭМ!$A$39:$A$782,$A113,СВЦЭМ!$B$39:$B$782,G$83)+'СЕТ СН'!$H$11+СВЦЭМ!$D$10+'СЕТ СН'!$H$6-'СЕТ СН'!$H$23</f>
        <v>2090.1962053700004</v>
      </c>
      <c r="H113" s="36">
        <f>SUMIFS(СВЦЭМ!$D$39:$D$782,СВЦЭМ!$A$39:$A$782,$A113,СВЦЭМ!$B$39:$B$782,H$83)+'СЕТ СН'!$H$11+СВЦЭМ!$D$10+'СЕТ СН'!$H$6-'СЕТ СН'!$H$23</f>
        <v>2033.49192247</v>
      </c>
      <c r="I113" s="36">
        <f>SUMIFS(СВЦЭМ!$D$39:$D$782,СВЦЭМ!$A$39:$A$782,$A113,СВЦЭМ!$B$39:$B$782,I$83)+'СЕТ СН'!$H$11+СВЦЭМ!$D$10+'СЕТ СН'!$H$6-'СЕТ СН'!$H$23</f>
        <v>1992.8010909100001</v>
      </c>
      <c r="J113" s="36">
        <f>SUMIFS(СВЦЭМ!$D$39:$D$782,СВЦЭМ!$A$39:$A$782,$A113,СВЦЭМ!$B$39:$B$782,J$83)+'СЕТ СН'!$H$11+СВЦЭМ!$D$10+'СЕТ СН'!$H$6-'СЕТ СН'!$H$23</f>
        <v>1941.5331465500001</v>
      </c>
      <c r="K113" s="36">
        <f>SUMIFS(СВЦЭМ!$D$39:$D$782,СВЦЭМ!$A$39:$A$782,$A113,СВЦЭМ!$B$39:$B$782,K$83)+'СЕТ СН'!$H$11+СВЦЭМ!$D$10+'СЕТ СН'!$H$6-'СЕТ СН'!$H$23</f>
        <v>1918.2842325400002</v>
      </c>
      <c r="L113" s="36">
        <f>SUMIFS(СВЦЭМ!$D$39:$D$782,СВЦЭМ!$A$39:$A$782,$A113,СВЦЭМ!$B$39:$B$782,L$83)+'СЕТ СН'!$H$11+СВЦЭМ!$D$10+'СЕТ СН'!$H$6-'СЕТ СН'!$H$23</f>
        <v>1902.6729737200001</v>
      </c>
      <c r="M113" s="36">
        <f>SUMIFS(СВЦЭМ!$D$39:$D$782,СВЦЭМ!$A$39:$A$782,$A113,СВЦЭМ!$B$39:$B$782,M$83)+'СЕТ СН'!$H$11+СВЦЭМ!$D$10+'СЕТ СН'!$H$6-'СЕТ СН'!$H$23</f>
        <v>1914.64511651</v>
      </c>
      <c r="N113" s="36">
        <f>SUMIFS(СВЦЭМ!$D$39:$D$782,СВЦЭМ!$A$39:$A$782,$A113,СВЦЭМ!$B$39:$B$782,N$83)+'СЕТ СН'!$H$11+СВЦЭМ!$D$10+'СЕТ СН'!$H$6-'СЕТ СН'!$H$23</f>
        <v>1931.4963217100001</v>
      </c>
      <c r="O113" s="36">
        <f>SUMIFS(СВЦЭМ!$D$39:$D$782,СВЦЭМ!$A$39:$A$782,$A113,СВЦЭМ!$B$39:$B$782,O$83)+'СЕТ СН'!$H$11+СВЦЭМ!$D$10+'СЕТ СН'!$H$6-'СЕТ СН'!$H$23</f>
        <v>1928.0554779500001</v>
      </c>
      <c r="P113" s="36">
        <f>SUMIFS(СВЦЭМ!$D$39:$D$782,СВЦЭМ!$A$39:$A$782,$A113,СВЦЭМ!$B$39:$B$782,P$83)+'СЕТ СН'!$H$11+СВЦЭМ!$D$10+'СЕТ СН'!$H$6-'СЕТ СН'!$H$23</f>
        <v>1934.8626665500001</v>
      </c>
      <c r="Q113" s="36">
        <f>SUMIFS(СВЦЭМ!$D$39:$D$782,СВЦЭМ!$A$39:$A$782,$A113,СВЦЭМ!$B$39:$B$782,Q$83)+'СЕТ СН'!$H$11+СВЦЭМ!$D$10+'СЕТ СН'!$H$6-'СЕТ СН'!$H$23</f>
        <v>1960.9939935800001</v>
      </c>
      <c r="R113" s="36">
        <f>SUMIFS(СВЦЭМ!$D$39:$D$782,СВЦЭМ!$A$39:$A$782,$A113,СВЦЭМ!$B$39:$B$782,R$83)+'СЕТ СН'!$H$11+СВЦЭМ!$D$10+'СЕТ СН'!$H$6-'СЕТ СН'!$H$23</f>
        <v>1948.1123324700002</v>
      </c>
      <c r="S113" s="36">
        <f>SUMIFS(СВЦЭМ!$D$39:$D$782,СВЦЭМ!$A$39:$A$782,$A113,СВЦЭМ!$B$39:$B$782,S$83)+'СЕТ СН'!$H$11+СВЦЭМ!$D$10+'СЕТ СН'!$H$6-'СЕТ СН'!$H$23</f>
        <v>1904.82814779</v>
      </c>
      <c r="T113" s="36">
        <f>SUMIFS(СВЦЭМ!$D$39:$D$782,СВЦЭМ!$A$39:$A$782,$A113,СВЦЭМ!$B$39:$B$782,T$83)+'СЕТ СН'!$H$11+СВЦЭМ!$D$10+'СЕТ СН'!$H$6-'СЕТ СН'!$H$23</f>
        <v>1861.7125105</v>
      </c>
      <c r="U113" s="36">
        <f>SUMIFS(СВЦЭМ!$D$39:$D$782,СВЦЭМ!$A$39:$A$782,$A113,СВЦЭМ!$B$39:$B$782,U$83)+'СЕТ СН'!$H$11+СВЦЭМ!$D$10+'СЕТ СН'!$H$6-'СЕТ СН'!$H$23</f>
        <v>1887.9795443400001</v>
      </c>
      <c r="V113" s="36">
        <f>SUMIFS(СВЦЭМ!$D$39:$D$782,СВЦЭМ!$A$39:$A$782,$A113,СВЦЭМ!$B$39:$B$782,V$83)+'СЕТ СН'!$H$11+СВЦЭМ!$D$10+'СЕТ СН'!$H$6-'СЕТ СН'!$H$23</f>
        <v>1916.4696537900002</v>
      </c>
      <c r="W113" s="36">
        <f>SUMIFS(СВЦЭМ!$D$39:$D$782,СВЦЭМ!$A$39:$A$782,$A113,СВЦЭМ!$B$39:$B$782,W$83)+'СЕТ СН'!$H$11+СВЦЭМ!$D$10+'СЕТ СН'!$H$6-'СЕТ СН'!$H$23</f>
        <v>1936.62801754</v>
      </c>
      <c r="X113" s="36">
        <f>SUMIFS(СВЦЭМ!$D$39:$D$782,СВЦЭМ!$A$39:$A$782,$A113,СВЦЭМ!$B$39:$B$782,X$83)+'СЕТ СН'!$H$11+СВЦЭМ!$D$10+'СЕТ СН'!$H$6-'СЕТ СН'!$H$23</f>
        <v>1969.3661299800001</v>
      </c>
      <c r="Y113" s="36">
        <f>SUMIFS(СВЦЭМ!$D$39:$D$782,СВЦЭМ!$A$39:$A$782,$A113,СВЦЭМ!$B$39:$B$782,Y$83)+'СЕТ СН'!$H$11+СВЦЭМ!$D$10+'СЕТ СН'!$H$6-'СЕТ СН'!$H$23</f>
        <v>2008.5347367900001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СН'!$I$11+СВЦЭМ!$D$10+'СЕТ СН'!$I$6-'СЕТ СН'!$I$23</f>
        <v>2661.09775618</v>
      </c>
      <c r="C120" s="36">
        <f>SUMIFS(СВЦЭМ!$D$39:$D$782,СВЦЭМ!$A$39:$A$782,$A120,СВЦЭМ!$B$39:$B$782,C$119)+'СЕТ СН'!$I$11+СВЦЭМ!$D$10+'СЕТ СН'!$I$6-'СЕТ СН'!$I$23</f>
        <v>2588.8731143700002</v>
      </c>
      <c r="D120" s="36">
        <f>SUMIFS(СВЦЭМ!$D$39:$D$782,СВЦЭМ!$A$39:$A$782,$A120,СВЦЭМ!$B$39:$B$782,D$119)+'СЕТ СН'!$I$11+СВЦЭМ!$D$10+'СЕТ СН'!$I$6-'СЕТ СН'!$I$23</f>
        <v>2670.1017757</v>
      </c>
      <c r="E120" s="36">
        <f>SUMIFS(СВЦЭМ!$D$39:$D$782,СВЦЭМ!$A$39:$A$782,$A120,СВЦЭМ!$B$39:$B$782,E$119)+'СЕТ СН'!$I$11+СВЦЭМ!$D$10+'СЕТ СН'!$I$6-'СЕТ СН'!$I$23</f>
        <v>2654.2956459199995</v>
      </c>
      <c r="F120" s="36">
        <f>SUMIFS(СВЦЭМ!$D$39:$D$782,СВЦЭМ!$A$39:$A$782,$A120,СВЦЭМ!$B$39:$B$782,F$119)+'СЕТ СН'!$I$11+СВЦЭМ!$D$10+'СЕТ СН'!$I$6-'СЕТ СН'!$I$23</f>
        <v>2664.7912197699998</v>
      </c>
      <c r="G120" s="36">
        <f>SUMIFS(СВЦЭМ!$D$39:$D$782,СВЦЭМ!$A$39:$A$782,$A120,СВЦЭМ!$B$39:$B$782,G$119)+'СЕТ СН'!$I$11+СВЦЭМ!$D$10+'СЕТ СН'!$I$6-'СЕТ СН'!$I$23</f>
        <v>2662.8852339899995</v>
      </c>
      <c r="H120" s="36">
        <f>SUMIFS(СВЦЭМ!$D$39:$D$782,СВЦЭМ!$A$39:$A$782,$A120,СВЦЭМ!$B$39:$B$782,H$119)+'СЕТ СН'!$I$11+СВЦЭМ!$D$10+'СЕТ СН'!$I$6-'СЕТ СН'!$I$23</f>
        <v>2592.4336932200004</v>
      </c>
      <c r="I120" s="36">
        <f>SUMIFS(СВЦЭМ!$D$39:$D$782,СВЦЭМ!$A$39:$A$782,$A120,СВЦЭМ!$B$39:$B$782,I$119)+'СЕТ СН'!$I$11+СВЦЭМ!$D$10+'СЕТ СН'!$I$6-'СЕТ СН'!$I$23</f>
        <v>2518.7850045200003</v>
      </c>
      <c r="J120" s="36">
        <f>SUMIFS(СВЦЭМ!$D$39:$D$782,СВЦЭМ!$A$39:$A$782,$A120,СВЦЭМ!$B$39:$B$782,J$119)+'СЕТ СН'!$I$11+СВЦЭМ!$D$10+'СЕТ СН'!$I$6-'СЕТ СН'!$I$23</f>
        <v>2481.6838433299999</v>
      </c>
      <c r="K120" s="36">
        <f>SUMIFS(СВЦЭМ!$D$39:$D$782,СВЦЭМ!$A$39:$A$782,$A120,СВЦЭМ!$B$39:$B$782,K$119)+'СЕТ СН'!$I$11+СВЦЭМ!$D$10+'СЕТ СН'!$I$6-'СЕТ СН'!$I$23</f>
        <v>2442.80412944</v>
      </c>
      <c r="L120" s="36">
        <f>SUMIFS(СВЦЭМ!$D$39:$D$782,СВЦЭМ!$A$39:$A$782,$A120,СВЦЭМ!$B$39:$B$782,L$119)+'СЕТ СН'!$I$11+СВЦЭМ!$D$10+'СЕТ СН'!$I$6-'СЕТ СН'!$I$23</f>
        <v>2455.8912744600002</v>
      </c>
      <c r="M120" s="36">
        <f>SUMIFS(СВЦЭМ!$D$39:$D$782,СВЦЭМ!$A$39:$A$782,$A120,СВЦЭМ!$B$39:$B$782,M$119)+'СЕТ СН'!$I$11+СВЦЭМ!$D$10+'СЕТ СН'!$I$6-'СЕТ СН'!$I$23</f>
        <v>2448.1496125600002</v>
      </c>
      <c r="N120" s="36">
        <f>SUMIFS(СВЦЭМ!$D$39:$D$782,СВЦЭМ!$A$39:$A$782,$A120,СВЦЭМ!$B$39:$B$782,N$119)+'СЕТ СН'!$I$11+СВЦЭМ!$D$10+'СЕТ СН'!$I$6-'СЕТ СН'!$I$23</f>
        <v>2474.0834928000004</v>
      </c>
      <c r="O120" s="36">
        <f>SUMIFS(СВЦЭМ!$D$39:$D$782,СВЦЭМ!$A$39:$A$782,$A120,СВЦЭМ!$B$39:$B$782,O$119)+'СЕТ СН'!$I$11+СВЦЭМ!$D$10+'СЕТ СН'!$I$6-'СЕТ СН'!$I$23</f>
        <v>2471.0375731599997</v>
      </c>
      <c r="P120" s="36">
        <f>SUMIFS(СВЦЭМ!$D$39:$D$782,СВЦЭМ!$A$39:$A$782,$A120,СВЦЭМ!$B$39:$B$782,P$119)+'СЕТ СН'!$I$11+СВЦЭМ!$D$10+'СЕТ СН'!$I$6-'СЕТ СН'!$I$23</f>
        <v>2476.9459020200002</v>
      </c>
      <c r="Q120" s="36">
        <f>SUMIFS(СВЦЭМ!$D$39:$D$782,СВЦЭМ!$A$39:$A$782,$A120,СВЦЭМ!$B$39:$B$782,Q$119)+'СЕТ СН'!$I$11+СВЦЭМ!$D$10+'СЕТ СН'!$I$6-'СЕТ СН'!$I$23</f>
        <v>2489.1807624499997</v>
      </c>
      <c r="R120" s="36">
        <f>SUMIFS(СВЦЭМ!$D$39:$D$782,СВЦЭМ!$A$39:$A$782,$A120,СВЦЭМ!$B$39:$B$782,R$119)+'СЕТ СН'!$I$11+СВЦЭМ!$D$10+'СЕТ СН'!$I$6-'СЕТ СН'!$I$23</f>
        <v>2490.7833924699999</v>
      </c>
      <c r="S120" s="36">
        <f>SUMIFS(СВЦЭМ!$D$39:$D$782,СВЦЭМ!$A$39:$A$782,$A120,СВЦЭМ!$B$39:$B$782,S$119)+'СЕТ СН'!$I$11+СВЦЭМ!$D$10+'СЕТ СН'!$I$6-'СЕТ СН'!$I$23</f>
        <v>2463.7423839200001</v>
      </c>
      <c r="T120" s="36">
        <f>SUMIFS(СВЦЭМ!$D$39:$D$782,СВЦЭМ!$A$39:$A$782,$A120,СВЦЭМ!$B$39:$B$782,T$119)+'СЕТ СН'!$I$11+СВЦЭМ!$D$10+'СЕТ СН'!$I$6-'СЕТ СН'!$I$23</f>
        <v>2401.6879108900002</v>
      </c>
      <c r="U120" s="36">
        <f>SUMIFS(СВЦЭМ!$D$39:$D$782,СВЦЭМ!$A$39:$A$782,$A120,СВЦЭМ!$B$39:$B$782,U$119)+'СЕТ СН'!$I$11+СВЦЭМ!$D$10+'СЕТ СН'!$I$6-'СЕТ СН'!$I$23</f>
        <v>2382.3026565099999</v>
      </c>
      <c r="V120" s="36">
        <f>SUMIFS(СВЦЭМ!$D$39:$D$782,СВЦЭМ!$A$39:$A$782,$A120,СВЦЭМ!$B$39:$B$782,V$119)+'СЕТ СН'!$I$11+СВЦЭМ!$D$10+'СЕТ СН'!$I$6-'СЕТ СН'!$I$23</f>
        <v>2406.3572324000002</v>
      </c>
      <c r="W120" s="36">
        <f>SUMIFS(СВЦЭМ!$D$39:$D$782,СВЦЭМ!$A$39:$A$782,$A120,СВЦЭМ!$B$39:$B$782,W$119)+'СЕТ СН'!$I$11+СВЦЭМ!$D$10+'СЕТ СН'!$I$6-'СЕТ СН'!$I$23</f>
        <v>2417.4028451599997</v>
      </c>
      <c r="X120" s="36">
        <f>SUMIFS(СВЦЭМ!$D$39:$D$782,СВЦЭМ!$A$39:$A$782,$A120,СВЦЭМ!$B$39:$B$782,X$119)+'СЕТ СН'!$I$11+СВЦЭМ!$D$10+'СЕТ СН'!$I$6-'СЕТ СН'!$I$23</f>
        <v>2455.29335158</v>
      </c>
      <c r="Y120" s="36">
        <f>SUMIFS(СВЦЭМ!$D$39:$D$782,СВЦЭМ!$A$39:$A$782,$A120,СВЦЭМ!$B$39:$B$782,Y$119)+'СЕТ СН'!$I$11+СВЦЭМ!$D$10+'СЕТ СН'!$I$6-'СЕТ СН'!$I$23</f>
        <v>2508.22590558</v>
      </c>
      <c r="AA120" s="45"/>
    </row>
    <row r="121" spans="1:27" ht="15.75" x14ac:dyDescent="0.2">
      <c r="A121" s="35">
        <f>A120+1</f>
        <v>45232</v>
      </c>
      <c r="B121" s="36">
        <f>SUMIFS(СВЦЭМ!$D$39:$D$782,СВЦЭМ!$A$39:$A$782,$A121,СВЦЭМ!$B$39:$B$782,B$119)+'СЕТ СН'!$I$11+СВЦЭМ!$D$10+'СЕТ СН'!$I$6-'СЕТ СН'!$I$23</f>
        <v>2509.3702336000001</v>
      </c>
      <c r="C121" s="36">
        <f>SUMIFS(СВЦЭМ!$D$39:$D$782,СВЦЭМ!$A$39:$A$782,$A121,СВЦЭМ!$B$39:$B$782,C$119)+'СЕТ СН'!$I$11+СВЦЭМ!$D$10+'СЕТ СН'!$I$6-'СЕТ СН'!$I$23</f>
        <v>2564.1923093699997</v>
      </c>
      <c r="D121" s="36">
        <f>SUMIFS(СВЦЭМ!$D$39:$D$782,СВЦЭМ!$A$39:$A$782,$A121,СВЦЭМ!$B$39:$B$782,D$119)+'СЕТ СН'!$I$11+СВЦЭМ!$D$10+'СЕТ СН'!$I$6-'СЕТ СН'!$I$23</f>
        <v>2625.9454138399997</v>
      </c>
      <c r="E121" s="36">
        <f>SUMIFS(СВЦЭМ!$D$39:$D$782,СВЦЭМ!$A$39:$A$782,$A121,СВЦЭМ!$B$39:$B$782,E$119)+'СЕТ СН'!$I$11+СВЦЭМ!$D$10+'СЕТ СН'!$I$6-'СЕТ СН'!$I$23</f>
        <v>2618.5400695799999</v>
      </c>
      <c r="F121" s="36">
        <f>SUMIFS(СВЦЭМ!$D$39:$D$782,СВЦЭМ!$A$39:$A$782,$A121,СВЦЭМ!$B$39:$B$782,F$119)+'СЕТ СН'!$I$11+СВЦЭМ!$D$10+'СЕТ СН'!$I$6-'СЕТ СН'!$I$23</f>
        <v>2613.5342873600002</v>
      </c>
      <c r="G121" s="36">
        <f>SUMIFS(СВЦЭМ!$D$39:$D$782,СВЦЭМ!$A$39:$A$782,$A121,СВЦЭМ!$B$39:$B$782,G$119)+'СЕТ СН'!$I$11+СВЦЭМ!$D$10+'СЕТ СН'!$I$6-'СЕТ СН'!$I$23</f>
        <v>2604.7771024499998</v>
      </c>
      <c r="H121" s="36">
        <f>SUMIFS(СВЦЭМ!$D$39:$D$782,СВЦЭМ!$A$39:$A$782,$A121,СВЦЭМ!$B$39:$B$782,H$119)+'СЕТ СН'!$I$11+СВЦЭМ!$D$10+'СЕТ СН'!$I$6-'СЕТ СН'!$I$23</f>
        <v>2533.86130766</v>
      </c>
      <c r="I121" s="36">
        <f>SUMIFS(СВЦЭМ!$D$39:$D$782,СВЦЭМ!$A$39:$A$782,$A121,СВЦЭМ!$B$39:$B$782,I$119)+'СЕТ СН'!$I$11+СВЦЭМ!$D$10+'СЕТ СН'!$I$6-'СЕТ СН'!$I$23</f>
        <v>2446.43875007</v>
      </c>
      <c r="J121" s="36">
        <f>SUMIFS(СВЦЭМ!$D$39:$D$782,СВЦЭМ!$A$39:$A$782,$A121,СВЦЭМ!$B$39:$B$782,J$119)+'СЕТ СН'!$I$11+СВЦЭМ!$D$10+'СЕТ СН'!$I$6-'СЕТ СН'!$I$23</f>
        <v>2394.99141457</v>
      </c>
      <c r="K121" s="36">
        <f>SUMIFS(СВЦЭМ!$D$39:$D$782,СВЦЭМ!$A$39:$A$782,$A121,СВЦЭМ!$B$39:$B$782,K$119)+'СЕТ СН'!$I$11+СВЦЭМ!$D$10+'СЕТ СН'!$I$6-'СЕТ СН'!$I$23</f>
        <v>2347.7362671299998</v>
      </c>
      <c r="L121" s="36">
        <f>SUMIFS(СВЦЭМ!$D$39:$D$782,СВЦЭМ!$A$39:$A$782,$A121,СВЦЭМ!$B$39:$B$782,L$119)+'СЕТ СН'!$I$11+СВЦЭМ!$D$10+'СЕТ СН'!$I$6-'СЕТ СН'!$I$23</f>
        <v>2348.7672107500002</v>
      </c>
      <c r="M121" s="36">
        <f>SUMIFS(СВЦЭМ!$D$39:$D$782,СВЦЭМ!$A$39:$A$782,$A121,СВЦЭМ!$B$39:$B$782,M$119)+'СЕТ СН'!$I$11+СВЦЭМ!$D$10+'СЕТ СН'!$I$6-'СЕТ СН'!$I$23</f>
        <v>2365.4129584700004</v>
      </c>
      <c r="N121" s="36">
        <f>SUMIFS(СВЦЭМ!$D$39:$D$782,СВЦЭМ!$A$39:$A$782,$A121,СВЦЭМ!$B$39:$B$782,N$119)+'СЕТ СН'!$I$11+СВЦЭМ!$D$10+'СЕТ СН'!$I$6-'СЕТ СН'!$I$23</f>
        <v>2394.5742841400001</v>
      </c>
      <c r="O121" s="36">
        <f>SUMIFS(СВЦЭМ!$D$39:$D$782,СВЦЭМ!$A$39:$A$782,$A121,СВЦЭМ!$B$39:$B$782,O$119)+'СЕТ СН'!$I$11+СВЦЭМ!$D$10+'СЕТ СН'!$I$6-'СЕТ СН'!$I$23</f>
        <v>2394.21361458</v>
      </c>
      <c r="P121" s="36">
        <f>SUMIFS(СВЦЭМ!$D$39:$D$782,СВЦЭМ!$A$39:$A$782,$A121,СВЦЭМ!$B$39:$B$782,P$119)+'СЕТ СН'!$I$11+СВЦЭМ!$D$10+'СЕТ СН'!$I$6-'СЕТ СН'!$I$23</f>
        <v>2398.9055180599998</v>
      </c>
      <c r="Q121" s="36">
        <f>SUMIFS(СВЦЭМ!$D$39:$D$782,СВЦЭМ!$A$39:$A$782,$A121,СВЦЭМ!$B$39:$B$782,Q$119)+'СЕТ СН'!$I$11+СВЦЭМ!$D$10+'СЕТ СН'!$I$6-'СЕТ СН'!$I$23</f>
        <v>2408.8974943200001</v>
      </c>
      <c r="R121" s="36">
        <f>SUMIFS(СВЦЭМ!$D$39:$D$782,СВЦЭМ!$A$39:$A$782,$A121,СВЦЭМ!$B$39:$B$782,R$119)+'СЕТ СН'!$I$11+СВЦЭМ!$D$10+'СЕТ СН'!$I$6-'СЕТ СН'!$I$23</f>
        <v>2405.71842298</v>
      </c>
      <c r="S121" s="36">
        <f>SUMIFS(СВЦЭМ!$D$39:$D$782,СВЦЭМ!$A$39:$A$782,$A121,СВЦЭМ!$B$39:$B$782,S$119)+'СЕТ СН'!$I$11+СВЦЭМ!$D$10+'СЕТ СН'!$I$6-'СЕТ СН'!$I$23</f>
        <v>2386.66585098</v>
      </c>
      <c r="T121" s="36">
        <f>SUMIFS(СВЦЭМ!$D$39:$D$782,СВЦЭМ!$A$39:$A$782,$A121,СВЦЭМ!$B$39:$B$782,T$119)+'СЕТ СН'!$I$11+СВЦЭМ!$D$10+'СЕТ СН'!$I$6-'СЕТ СН'!$I$23</f>
        <v>2323.0202221899999</v>
      </c>
      <c r="U121" s="36">
        <f>SUMIFS(СВЦЭМ!$D$39:$D$782,СВЦЭМ!$A$39:$A$782,$A121,СВЦЭМ!$B$39:$B$782,U$119)+'СЕТ СН'!$I$11+СВЦЭМ!$D$10+'СЕТ СН'!$I$6-'СЕТ СН'!$I$23</f>
        <v>2303.0922487500002</v>
      </c>
      <c r="V121" s="36">
        <f>SUMIFS(СВЦЭМ!$D$39:$D$782,СВЦЭМ!$A$39:$A$782,$A121,СВЦЭМ!$B$39:$B$782,V$119)+'СЕТ СН'!$I$11+СВЦЭМ!$D$10+'СЕТ СН'!$I$6-'СЕТ СН'!$I$23</f>
        <v>2323.6115170399999</v>
      </c>
      <c r="W121" s="36">
        <f>SUMIFS(СВЦЭМ!$D$39:$D$782,СВЦЭМ!$A$39:$A$782,$A121,СВЦЭМ!$B$39:$B$782,W$119)+'СЕТ СН'!$I$11+СВЦЭМ!$D$10+'СЕТ СН'!$I$6-'СЕТ СН'!$I$23</f>
        <v>2348.6358103900002</v>
      </c>
      <c r="X121" s="36">
        <f>SUMIFS(СВЦЭМ!$D$39:$D$782,СВЦЭМ!$A$39:$A$782,$A121,СВЦЭМ!$B$39:$B$782,X$119)+'СЕТ СН'!$I$11+СВЦЭМ!$D$10+'СЕТ СН'!$I$6-'СЕТ СН'!$I$23</f>
        <v>2397.2199605699998</v>
      </c>
      <c r="Y121" s="36">
        <f>SUMIFS(СВЦЭМ!$D$39:$D$782,СВЦЭМ!$A$39:$A$782,$A121,СВЦЭМ!$B$39:$B$782,Y$119)+'СЕТ СН'!$I$11+СВЦЭМ!$D$10+'СЕТ СН'!$I$6-'СЕТ СН'!$I$23</f>
        <v>2454.67906971</v>
      </c>
    </row>
    <row r="122" spans="1:27" ht="15.75" x14ac:dyDescent="0.2">
      <c r="A122" s="35">
        <f t="shared" ref="A122:A149" si="3">A121+1</f>
        <v>45233</v>
      </c>
      <c r="B122" s="36">
        <f>SUMIFS(СВЦЭМ!$D$39:$D$782,СВЦЭМ!$A$39:$A$782,$A122,СВЦЭМ!$B$39:$B$782,B$119)+'СЕТ СН'!$I$11+СВЦЭМ!$D$10+'СЕТ СН'!$I$6-'СЕТ СН'!$I$23</f>
        <v>2493.0895567600001</v>
      </c>
      <c r="C122" s="36">
        <f>SUMIFS(СВЦЭМ!$D$39:$D$782,СВЦЭМ!$A$39:$A$782,$A122,СВЦЭМ!$B$39:$B$782,C$119)+'СЕТ СН'!$I$11+СВЦЭМ!$D$10+'СЕТ СН'!$I$6-'СЕТ СН'!$I$23</f>
        <v>2546.73010514</v>
      </c>
      <c r="D122" s="36">
        <f>SUMIFS(СВЦЭМ!$D$39:$D$782,СВЦЭМ!$A$39:$A$782,$A122,СВЦЭМ!$B$39:$B$782,D$119)+'СЕТ СН'!$I$11+СВЦЭМ!$D$10+'СЕТ СН'!$I$6-'СЕТ СН'!$I$23</f>
        <v>2580.53148517</v>
      </c>
      <c r="E122" s="36">
        <f>SUMIFS(СВЦЭМ!$D$39:$D$782,СВЦЭМ!$A$39:$A$782,$A122,СВЦЭМ!$B$39:$B$782,E$119)+'СЕТ СН'!$I$11+СВЦЭМ!$D$10+'СЕТ СН'!$I$6-'СЕТ СН'!$I$23</f>
        <v>2611.0331348899999</v>
      </c>
      <c r="F122" s="36">
        <f>SUMIFS(СВЦЭМ!$D$39:$D$782,СВЦЭМ!$A$39:$A$782,$A122,СВЦЭМ!$B$39:$B$782,F$119)+'СЕТ СН'!$I$11+СВЦЭМ!$D$10+'СЕТ СН'!$I$6-'СЕТ СН'!$I$23</f>
        <v>2627.2509326899999</v>
      </c>
      <c r="G122" s="36">
        <f>SUMIFS(СВЦЭМ!$D$39:$D$782,СВЦЭМ!$A$39:$A$782,$A122,СВЦЭМ!$B$39:$B$782,G$119)+'СЕТ СН'!$I$11+СВЦЭМ!$D$10+'СЕТ СН'!$I$6-'СЕТ СН'!$I$23</f>
        <v>2614.46453221</v>
      </c>
      <c r="H122" s="36">
        <f>SUMIFS(СВЦЭМ!$D$39:$D$782,СВЦЭМ!$A$39:$A$782,$A122,СВЦЭМ!$B$39:$B$782,H$119)+'СЕТ СН'!$I$11+СВЦЭМ!$D$10+'СЕТ СН'!$I$6-'СЕТ СН'!$I$23</f>
        <v>2549.2557071400001</v>
      </c>
      <c r="I122" s="36">
        <f>SUMIFS(СВЦЭМ!$D$39:$D$782,СВЦЭМ!$A$39:$A$782,$A122,СВЦЭМ!$B$39:$B$782,I$119)+'СЕТ СН'!$I$11+СВЦЭМ!$D$10+'СЕТ СН'!$I$6-'СЕТ СН'!$I$23</f>
        <v>2472.3588399800001</v>
      </c>
      <c r="J122" s="36">
        <f>SUMIFS(СВЦЭМ!$D$39:$D$782,СВЦЭМ!$A$39:$A$782,$A122,СВЦЭМ!$B$39:$B$782,J$119)+'СЕТ СН'!$I$11+СВЦЭМ!$D$10+'СЕТ СН'!$I$6-'СЕТ СН'!$I$23</f>
        <v>2434.2606741899999</v>
      </c>
      <c r="K122" s="36">
        <f>SUMIFS(СВЦЭМ!$D$39:$D$782,СВЦЭМ!$A$39:$A$782,$A122,СВЦЭМ!$B$39:$B$782,K$119)+'СЕТ СН'!$I$11+СВЦЭМ!$D$10+'СЕТ СН'!$I$6-'СЕТ СН'!$I$23</f>
        <v>2390.5087596200001</v>
      </c>
      <c r="L122" s="36">
        <f>SUMIFS(СВЦЭМ!$D$39:$D$782,СВЦЭМ!$A$39:$A$782,$A122,СВЦЭМ!$B$39:$B$782,L$119)+'СЕТ СН'!$I$11+СВЦЭМ!$D$10+'СЕТ СН'!$I$6-'СЕТ СН'!$I$23</f>
        <v>2411.9762560200002</v>
      </c>
      <c r="M122" s="36">
        <f>SUMIFS(СВЦЭМ!$D$39:$D$782,СВЦЭМ!$A$39:$A$782,$A122,СВЦЭМ!$B$39:$B$782,M$119)+'СЕТ СН'!$I$11+СВЦЭМ!$D$10+'СЕТ СН'!$I$6-'СЕТ СН'!$I$23</f>
        <v>2421.1568339599999</v>
      </c>
      <c r="N122" s="36">
        <f>SUMIFS(СВЦЭМ!$D$39:$D$782,СВЦЭМ!$A$39:$A$782,$A122,СВЦЭМ!$B$39:$B$782,N$119)+'СЕТ СН'!$I$11+СВЦЭМ!$D$10+'СЕТ СН'!$I$6-'СЕТ СН'!$I$23</f>
        <v>2457.8316343400002</v>
      </c>
      <c r="O122" s="36">
        <f>SUMIFS(СВЦЭМ!$D$39:$D$782,СВЦЭМ!$A$39:$A$782,$A122,СВЦЭМ!$B$39:$B$782,O$119)+'СЕТ СН'!$I$11+СВЦЭМ!$D$10+'СЕТ СН'!$I$6-'СЕТ СН'!$I$23</f>
        <v>2442.9837417400004</v>
      </c>
      <c r="P122" s="36">
        <f>SUMIFS(СВЦЭМ!$D$39:$D$782,СВЦЭМ!$A$39:$A$782,$A122,СВЦЭМ!$B$39:$B$782,P$119)+'СЕТ СН'!$I$11+СВЦЭМ!$D$10+'СЕТ СН'!$I$6-'СЕТ СН'!$I$23</f>
        <v>2441.0026640000001</v>
      </c>
      <c r="Q122" s="36">
        <f>SUMIFS(СВЦЭМ!$D$39:$D$782,СВЦЭМ!$A$39:$A$782,$A122,СВЦЭМ!$B$39:$B$782,Q$119)+'СЕТ СН'!$I$11+СВЦЭМ!$D$10+'СЕТ СН'!$I$6-'СЕТ СН'!$I$23</f>
        <v>2444.1239191900004</v>
      </c>
      <c r="R122" s="36">
        <f>SUMIFS(СВЦЭМ!$D$39:$D$782,СВЦЭМ!$A$39:$A$782,$A122,СВЦЭМ!$B$39:$B$782,R$119)+'СЕТ СН'!$I$11+СВЦЭМ!$D$10+'СЕТ СН'!$I$6-'СЕТ СН'!$I$23</f>
        <v>2446.1365724799998</v>
      </c>
      <c r="S122" s="36">
        <f>SUMIFS(СВЦЭМ!$D$39:$D$782,СВЦЭМ!$A$39:$A$782,$A122,СВЦЭМ!$B$39:$B$782,S$119)+'СЕТ СН'!$I$11+СВЦЭМ!$D$10+'СЕТ СН'!$I$6-'СЕТ СН'!$I$23</f>
        <v>2412.4814847799998</v>
      </c>
      <c r="T122" s="36">
        <f>SUMIFS(СВЦЭМ!$D$39:$D$782,СВЦЭМ!$A$39:$A$782,$A122,СВЦЭМ!$B$39:$B$782,T$119)+'СЕТ СН'!$I$11+СВЦЭМ!$D$10+'СЕТ СН'!$I$6-'СЕТ СН'!$I$23</f>
        <v>2349.7110112199998</v>
      </c>
      <c r="U122" s="36">
        <f>SUMIFS(СВЦЭМ!$D$39:$D$782,СВЦЭМ!$A$39:$A$782,$A122,СВЦЭМ!$B$39:$B$782,U$119)+'СЕТ СН'!$I$11+СВЦЭМ!$D$10+'СЕТ СН'!$I$6-'СЕТ СН'!$I$23</f>
        <v>2321.8165999600001</v>
      </c>
      <c r="V122" s="36">
        <f>SUMIFS(СВЦЭМ!$D$39:$D$782,СВЦЭМ!$A$39:$A$782,$A122,СВЦЭМ!$B$39:$B$782,V$119)+'СЕТ СН'!$I$11+СВЦЭМ!$D$10+'СЕТ СН'!$I$6-'СЕТ СН'!$I$23</f>
        <v>2351.2489057800003</v>
      </c>
      <c r="W122" s="36">
        <f>SUMIFS(СВЦЭМ!$D$39:$D$782,СВЦЭМ!$A$39:$A$782,$A122,СВЦЭМ!$B$39:$B$782,W$119)+'СЕТ СН'!$I$11+СВЦЭМ!$D$10+'СЕТ СН'!$I$6-'СЕТ СН'!$I$23</f>
        <v>2359.0334241700002</v>
      </c>
      <c r="X122" s="36">
        <f>SUMIFS(СВЦЭМ!$D$39:$D$782,СВЦЭМ!$A$39:$A$782,$A122,СВЦЭМ!$B$39:$B$782,X$119)+'СЕТ СН'!$I$11+СВЦЭМ!$D$10+'СЕТ СН'!$I$6-'СЕТ СН'!$I$23</f>
        <v>2409.30381584</v>
      </c>
      <c r="Y122" s="36">
        <f>SUMIFS(СВЦЭМ!$D$39:$D$782,СВЦЭМ!$A$39:$A$782,$A122,СВЦЭМ!$B$39:$B$782,Y$119)+'СЕТ СН'!$I$11+СВЦЭМ!$D$10+'СЕТ СН'!$I$6-'СЕТ СН'!$I$23</f>
        <v>2533.9705944300003</v>
      </c>
    </row>
    <row r="123" spans="1:27" ht="15.75" x14ac:dyDescent="0.2">
      <c r="A123" s="35">
        <f t="shared" si="3"/>
        <v>45234</v>
      </c>
      <c r="B123" s="36">
        <f>SUMIFS(СВЦЭМ!$D$39:$D$782,СВЦЭМ!$A$39:$A$782,$A123,СВЦЭМ!$B$39:$B$782,B$119)+'СЕТ СН'!$I$11+СВЦЭМ!$D$10+'СЕТ СН'!$I$6-'СЕТ СН'!$I$23</f>
        <v>2336.9948771700001</v>
      </c>
      <c r="C123" s="36">
        <f>SUMIFS(СВЦЭМ!$D$39:$D$782,СВЦЭМ!$A$39:$A$782,$A123,СВЦЭМ!$B$39:$B$782,C$119)+'СЕТ СН'!$I$11+СВЦЭМ!$D$10+'СЕТ СН'!$I$6-'СЕТ СН'!$I$23</f>
        <v>2400.1236743500003</v>
      </c>
      <c r="D123" s="36">
        <f>SUMIFS(СВЦЭМ!$D$39:$D$782,СВЦЭМ!$A$39:$A$782,$A123,СВЦЭМ!$B$39:$B$782,D$119)+'СЕТ СН'!$I$11+СВЦЭМ!$D$10+'СЕТ СН'!$I$6-'СЕТ СН'!$I$23</f>
        <v>2474.0450876300001</v>
      </c>
      <c r="E123" s="36">
        <f>SUMIFS(СВЦЭМ!$D$39:$D$782,СВЦЭМ!$A$39:$A$782,$A123,СВЦЭМ!$B$39:$B$782,E$119)+'СЕТ СН'!$I$11+СВЦЭМ!$D$10+'СЕТ СН'!$I$6-'СЕТ СН'!$I$23</f>
        <v>2493.31669379</v>
      </c>
      <c r="F123" s="36">
        <f>SUMIFS(СВЦЭМ!$D$39:$D$782,СВЦЭМ!$A$39:$A$782,$A123,СВЦЭМ!$B$39:$B$782,F$119)+'СЕТ СН'!$I$11+СВЦЭМ!$D$10+'СЕТ СН'!$I$6-'СЕТ СН'!$I$23</f>
        <v>2496.5923573999999</v>
      </c>
      <c r="G123" s="36">
        <f>SUMIFS(СВЦЭМ!$D$39:$D$782,СВЦЭМ!$A$39:$A$782,$A123,СВЦЭМ!$B$39:$B$782,G$119)+'СЕТ СН'!$I$11+СВЦЭМ!$D$10+'СЕТ СН'!$I$6-'СЕТ СН'!$I$23</f>
        <v>2496.9198756599999</v>
      </c>
      <c r="H123" s="36">
        <f>SUMIFS(СВЦЭМ!$D$39:$D$782,СВЦЭМ!$A$39:$A$782,$A123,СВЦЭМ!$B$39:$B$782,H$119)+'СЕТ СН'!$I$11+СВЦЭМ!$D$10+'СЕТ СН'!$I$6-'СЕТ СН'!$I$23</f>
        <v>2484.6694979700001</v>
      </c>
      <c r="I123" s="36">
        <f>SUMIFS(СВЦЭМ!$D$39:$D$782,СВЦЭМ!$A$39:$A$782,$A123,СВЦЭМ!$B$39:$B$782,I$119)+'СЕТ СН'!$I$11+СВЦЭМ!$D$10+'СЕТ СН'!$I$6-'СЕТ СН'!$I$23</f>
        <v>2376.0725081299997</v>
      </c>
      <c r="J123" s="36">
        <f>SUMIFS(СВЦЭМ!$D$39:$D$782,СВЦЭМ!$A$39:$A$782,$A123,СВЦЭМ!$B$39:$B$782,J$119)+'СЕТ СН'!$I$11+СВЦЭМ!$D$10+'СЕТ СН'!$I$6-'СЕТ СН'!$I$23</f>
        <v>2291.9470018299999</v>
      </c>
      <c r="K123" s="36">
        <f>SUMIFS(СВЦЭМ!$D$39:$D$782,СВЦЭМ!$A$39:$A$782,$A123,СВЦЭМ!$B$39:$B$782,K$119)+'СЕТ СН'!$I$11+СВЦЭМ!$D$10+'СЕТ СН'!$I$6-'СЕТ СН'!$I$23</f>
        <v>2238.3347516600002</v>
      </c>
      <c r="L123" s="36">
        <f>SUMIFS(СВЦЭМ!$D$39:$D$782,СВЦЭМ!$A$39:$A$782,$A123,СВЦЭМ!$B$39:$B$782,L$119)+'СЕТ СН'!$I$11+СВЦЭМ!$D$10+'СЕТ СН'!$I$6-'СЕТ СН'!$I$23</f>
        <v>2211.41694293</v>
      </c>
      <c r="M123" s="36">
        <f>SUMIFS(СВЦЭМ!$D$39:$D$782,СВЦЭМ!$A$39:$A$782,$A123,СВЦЭМ!$B$39:$B$782,M$119)+'СЕТ СН'!$I$11+СВЦЭМ!$D$10+'СЕТ СН'!$I$6-'СЕТ СН'!$I$23</f>
        <v>2205.9776952399998</v>
      </c>
      <c r="N123" s="36">
        <f>SUMIFS(СВЦЭМ!$D$39:$D$782,СВЦЭМ!$A$39:$A$782,$A123,СВЦЭМ!$B$39:$B$782,N$119)+'СЕТ СН'!$I$11+СВЦЭМ!$D$10+'СЕТ СН'!$I$6-'СЕТ СН'!$I$23</f>
        <v>2231.3205068900002</v>
      </c>
      <c r="O123" s="36">
        <f>SUMIFS(СВЦЭМ!$D$39:$D$782,СВЦЭМ!$A$39:$A$782,$A123,СВЦЭМ!$B$39:$B$782,O$119)+'СЕТ СН'!$I$11+СВЦЭМ!$D$10+'СЕТ СН'!$I$6-'СЕТ СН'!$I$23</f>
        <v>2257.4710461100003</v>
      </c>
      <c r="P123" s="36">
        <f>SUMIFS(СВЦЭМ!$D$39:$D$782,СВЦЭМ!$A$39:$A$782,$A123,СВЦЭМ!$B$39:$B$782,P$119)+'СЕТ СН'!$I$11+СВЦЭМ!$D$10+'СЕТ СН'!$I$6-'СЕТ СН'!$I$23</f>
        <v>2278.7581206</v>
      </c>
      <c r="Q123" s="36">
        <f>SUMIFS(СВЦЭМ!$D$39:$D$782,СВЦЭМ!$A$39:$A$782,$A123,СВЦЭМ!$B$39:$B$782,Q$119)+'СЕТ СН'!$I$11+СВЦЭМ!$D$10+'СЕТ СН'!$I$6-'СЕТ СН'!$I$23</f>
        <v>2282.2887628899998</v>
      </c>
      <c r="R123" s="36">
        <f>SUMIFS(СВЦЭМ!$D$39:$D$782,СВЦЭМ!$A$39:$A$782,$A123,СВЦЭМ!$B$39:$B$782,R$119)+'СЕТ СН'!$I$11+СВЦЭМ!$D$10+'СЕТ СН'!$I$6-'СЕТ СН'!$I$23</f>
        <v>2273.19059771</v>
      </c>
      <c r="S123" s="36">
        <f>SUMIFS(СВЦЭМ!$D$39:$D$782,СВЦЭМ!$A$39:$A$782,$A123,СВЦЭМ!$B$39:$B$782,S$119)+'СЕТ СН'!$I$11+СВЦЭМ!$D$10+'СЕТ СН'!$I$6-'СЕТ СН'!$I$23</f>
        <v>2249.92756831</v>
      </c>
      <c r="T123" s="36">
        <f>SUMIFS(СВЦЭМ!$D$39:$D$782,СВЦЭМ!$A$39:$A$782,$A123,СВЦЭМ!$B$39:$B$782,T$119)+'СЕТ СН'!$I$11+СВЦЭМ!$D$10+'СЕТ СН'!$I$6-'СЕТ СН'!$I$23</f>
        <v>2181.8908210700001</v>
      </c>
      <c r="U123" s="36">
        <f>SUMIFS(СВЦЭМ!$D$39:$D$782,СВЦЭМ!$A$39:$A$782,$A123,СВЦЭМ!$B$39:$B$782,U$119)+'СЕТ СН'!$I$11+СВЦЭМ!$D$10+'СЕТ СН'!$I$6-'СЕТ СН'!$I$23</f>
        <v>2166.1646210400004</v>
      </c>
      <c r="V123" s="36">
        <f>SUMIFS(СВЦЭМ!$D$39:$D$782,СВЦЭМ!$A$39:$A$782,$A123,СВЦЭМ!$B$39:$B$782,V$119)+'СЕТ СН'!$I$11+СВЦЭМ!$D$10+'СЕТ СН'!$I$6-'СЕТ СН'!$I$23</f>
        <v>2189.0561723400001</v>
      </c>
      <c r="W123" s="36">
        <f>SUMIFS(СВЦЭМ!$D$39:$D$782,СВЦЭМ!$A$39:$A$782,$A123,СВЦЭМ!$B$39:$B$782,W$119)+'СЕТ СН'!$I$11+СВЦЭМ!$D$10+'СЕТ СН'!$I$6-'СЕТ СН'!$I$23</f>
        <v>2216.6186014</v>
      </c>
      <c r="X123" s="36">
        <f>SUMIFS(СВЦЭМ!$D$39:$D$782,СВЦЭМ!$A$39:$A$782,$A123,СВЦЭМ!$B$39:$B$782,X$119)+'СЕТ СН'!$I$11+СВЦЭМ!$D$10+'СЕТ СН'!$I$6-'СЕТ СН'!$I$23</f>
        <v>2259.84233606</v>
      </c>
      <c r="Y123" s="36">
        <f>SUMIFS(СВЦЭМ!$D$39:$D$782,СВЦЭМ!$A$39:$A$782,$A123,СВЦЭМ!$B$39:$B$782,Y$119)+'СЕТ СН'!$I$11+СВЦЭМ!$D$10+'СЕТ СН'!$I$6-'СЕТ СН'!$I$23</f>
        <v>2297.53352215</v>
      </c>
    </row>
    <row r="124" spans="1:27" ht="15.75" x14ac:dyDescent="0.2">
      <c r="A124" s="35">
        <f t="shared" si="3"/>
        <v>45235</v>
      </c>
      <c r="B124" s="36">
        <f>SUMIFS(СВЦЭМ!$D$39:$D$782,СВЦЭМ!$A$39:$A$782,$A124,СВЦЭМ!$B$39:$B$782,B$119)+'СЕТ СН'!$I$11+СВЦЭМ!$D$10+'СЕТ СН'!$I$6-'СЕТ СН'!$I$23</f>
        <v>2443.8167719100002</v>
      </c>
      <c r="C124" s="36">
        <f>SUMIFS(СВЦЭМ!$D$39:$D$782,СВЦЭМ!$A$39:$A$782,$A124,СВЦЭМ!$B$39:$B$782,C$119)+'СЕТ СН'!$I$11+СВЦЭМ!$D$10+'СЕТ СН'!$I$6-'СЕТ СН'!$I$23</f>
        <v>2493.1056218000003</v>
      </c>
      <c r="D124" s="36">
        <f>SUMIFS(СВЦЭМ!$D$39:$D$782,СВЦЭМ!$A$39:$A$782,$A124,СВЦЭМ!$B$39:$B$782,D$119)+'СЕТ СН'!$I$11+СВЦЭМ!$D$10+'СЕТ СН'!$I$6-'СЕТ СН'!$I$23</f>
        <v>2556.1718931599999</v>
      </c>
      <c r="E124" s="36">
        <f>SUMIFS(СВЦЭМ!$D$39:$D$782,СВЦЭМ!$A$39:$A$782,$A124,СВЦЭМ!$B$39:$B$782,E$119)+'СЕТ СН'!$I$11+СВЦЭМ!$D$10+'СЕТ СН'!$I$6-'СЕТ СН'!$I$23</f>
        <v>2550.5574653900003</v>
      </c>
      <c r="F124" s="36">
        <f>SUMIFS(СВЦЭМ!$D$39:$D$782,СВЦЭМ!$A$39:$A$782,$A124,СВЦЭМ!$B$39:$B$782,F$119)+'СЕТ СН'!$I$11+СВЦЭМ!$D$10+'СЕТ СН'!$I$6-'СЕТ СН'!$I$23</f>
        <v>2560.2650642400004</v>
      </c>
      <c r="G124" s="36">
        <f>SUMIFS(СВЦЭМ!$D$39:$D$782,СВЦЭМ!$A$39:$A$782,$A124,СВЦЭМ!$B$39:$B$782,G$119)+'СЕТ СН'!$I$11+СВЦЭМ!$D$10+'СЕТ СН'!$I$6-'СЕТ СН'!$I$23</f>
        <v>2556.96995001</v>
      </c>
      <c r="H124" s="36">
        <f>SUMIFS(СВЦЭМ!$D$39:$D$782,СВЦЭМ!$A$39:$A$782,$A124,СВЦЭМ!$B$39:$B$782,H$119)+'СЕТ СН'!$I$11+СВЦЭМ!$D$10+'СЕТ СН'!$I$6-'СЕТ СН'!$I$23</f>
        <v>2537.41553398</v>
      </c>
      <c r="I124" s="36">
        <f>SUMIFS(СВЦЭМ!$D$39:$D$782,СВЦЭМ!$A$39:$A$782,$A124,СВЦЭМ!$B$39:$B$782,I$119)+'СЕТ СН'!$I$11+СВЦЭМ!$D$10+'СЕТ СН'!$I$6-'СЕТ СН'!$I$23</f>
        <v>2508.3826906000004</v>
      </c>
      <c r="J124" s="36">
        <f>SUMIFS(СВЦЭМ!$D$39:$D$782,СВЦЭМ!$A$39:$A$782,$A124,СВЦЭМ!$B$39:$B$782,J$119)+'СЕТ СН'!$I$11+СВЦЭМ!$D$10+'СЕТ СН'!$I$6-'СЕТ СН'!$I$23</f>
        <v>2452.6490739400001</v>
      </c>
      <c r="K124" s="36">
        <f>SUMIFS(СВЦЭМ!$D$39:$D$782,СВЦЭМ!$A$39:$A$782,$A124,СВЦЭМ!$B$39:$B$782,K$119)+'СЕТ СН'!$I$11+СВЦЭМ!$D$10+'СЕТ СН'!$I$6-'СЕТ СН'!$I$23</f>
        <v>2379.8249098599999</v>
      </c>
      <c r="L124" s="36">
        <f>SUMIFS(СВЦЭМ!$D$39:$D$782,СВЦЭМ!$A$39:$A$782,$A124,СВЦЭМ!$B$39:$B$782,L$119)+'СЕТ СН'!$I$11+СВЦЭМ!$D$10+'СЕТ СН'!$I$6-'СЕТ СН'!$I$23</f>
        <v>2357.7415965300002</v>
      </c>
      <c r="M124" s="36">
        <f>SUMIFS(СВЦЭМ!$D$39:$D$782,СВЦЭМ!$A$39:$A$782,$A124,СВЦЭМ!$B$39:$B$782,M$119)+'СЕТ СН'!$I$11+СВЦЭМ!$D$10+'СЕТ СН'!$I$6-'СЕТ СН'!$I$23</f>
        <v>2363.2385329899998</v>
      </c>
      <c r="N124" s="36">
        <f>SUMIFS(СВЦЭМ!$D$39:$D$782,СВЦЭМ!$A$39:$A$782,$A124,СВЦЭМ!$B$39:$B$782,N$119)+'СЕТ СН'!$I$11+СВЦЭМ!$D$10+'СЕТ СН'!$I$6-'СЕТ СН'!$I$23</f>
        <v>2360.6675564300003</v>
      </c>
      <c r="O124" s="36">
        <f>SUMIFS(СВЦЭМ!$D$39:$D$782,СВЦЭМ!$A$39:$A$782,$A124,СВЦЭМ!$B$39:$B$782,O$119)+'СЕТ СН'!$I$11+СВЦЭМ!$D$10+'СЕТ СН'!$I$6-'СЕТ СН'!$I$23</f>
        <v>2381.6204999700003</v>
      </c>
      <c r="P124" s="36">
        <f>SUMIFS(СВЦЭМ!$D$39:$D$782,СВЦЭМ!$A$39:$A$782,$A124,СВЦЭМ!$B$39:$B$782,P$119)+'СЕТ СН'!$I$11+СВЦЭМ!$D$10+'СЕТ СН'!$I$6-'СЕТ СН'!$I$23</f>
        <v>2404.4292933300003</v>
      </c>
      <c r="Q124" s="36">
        <f>SUMIFS(СВЦЭМ!$D$39:$D$782,СВЦЭМ!$A$39:$A$782,$A124,СВЦЭМ!$B$39:$B$782,Q$119)+'СЕТ СН'!$I$11+СВЦЭМ!$D$10+'СЕТ СН'!$I$6-'СЕТ СН'!$I$23</f>
        <v>2420.20886531</v>
      </c>
      <c r="R124" s="36">
        <f>SUMIFS(СВЦЭМ!$D$39:$D$782,СВЦЭМ!$A$39:$A$782,$A124,СВЦЭМ!$B$39:$B$782,R$119)+'СЕТ СН'!$I$11+СВЦЭМ!$D$10+'СЕТ СН'!$I$6-'СЕТ СН'!$I$23</f>
        <v>2410.2059049600002</v>
      </c>
      <c r="S124" s="36">
        <f>SUMIFS(СВЦЭМ!$D$39:$D$782,СВЦЭМ!$A$39:$A$782,$A124,СВЦЭМ!$B$39:$B$782,S$119)+'СЕТ СН'!$I$11+СВЦЭМ!$D$10+'СЕТ СН'!$I$6-'СЕТ СН'!$I$23</f>
        <v>2383.3412351300003</v>
      </c>
      <c r="T124" s="36">
        <f>SUMIFS(СВЦЭМ!$D$39:$D$782,СВЦЭМ!$A$39:$A$782,$A124,СВЦЭМ!$B$39:$B$782,T$119)+'СЕТ СН'!$I$11+СВЦЭМ!$D$10+'СЕТ СН'!$I$6-'СЕТ СН'!$I$23</f>
        <v>2311.0952758600001</v>
      </c>
      <c r="U124" s="36">
        <f>SUMIFS(СВЦЭМ!$D$39:$D$782,СВЦЭМ!$A$39:$A$782,$A124,СВЦЭМ!$B$39:$B$782,U$119)+'СЕТ СН'!$I$11+СВЦЭМ!$D$10+'СЕТ СН'!$I$6-'СЕТ СН'!$I$23</f>
        <v>2300.5825847699998</v>
      </c>
      <c r="V124" s="36">
        <f>SUMIFS(СВЦЭМ!$D$39:$D$782,СВЦЭМ!$A$39:$A$782,$A124,СВЦЭМ!$B$39:$B$782,V$119)+'СЕТ СН'!$I$11+СВЦЭМ!$D$10+'СЕТ СН'!$I$6-'СЕТ СН'!$I$23</f>
        <v>2321.1536818</v>
      </c>
      <c r="W124" s="36">
        <f>SUMIFS(СВЦЭМ!$D$39:$D$782,СВЦЭМ!$A$39:$A$782,$A124,СВЦЭМ!$B$39:$B$782,W$119)+'СЕТ СН'!$I$11+СВЦЭМ!$D$10+'СЕТ СН'!$I$6-'СЕТ СН'!$I$23</f>
        <v>2339.4511203100001</v>
      </c>
      <c r="X124" s="36">
        <f>SUMIFS(СВЦЭМ!$D$39:$D$782,СВЦЭМ!$A$39:$A$782,$A124,СВЦЭМ!$B$39:$B$782,X$119)+'СЕТ СН'!$I$11+СВЦЭМ!$D$10+'СЕТ СН'!$I$6-'СЕТ СН'!$I$23</f>
        <v>2382.6050525700002</v>
      </c>
      <c r="Y124" s="36">
        <f>SUMIFS(СВЦЭМ!$D$39:$D$782,СВЦЭМ!$A$39:$A$782,$A124,СВЦЭМ!$B$39:$B$782,Y$119)+'СЕТ СН'!$I$11+СВЦЭМ!$D$10+'СЕТ СН'!$I$6-'СЕТ СН'!$I$23</f>
        <v>2439.8395926399999</v>
      </c>
    </row>
    <row r="125" spans="1:27" ht="15.75" x14ac:dyDescent="0.2">
      <c r="A125" s="35">
        <f t="shared" si="3"/>
        <v>45236</v>
      </c>
      <c r="B125" s="36">
        <f>SUMIFS(СВЦЭМ!$D$39:$D$782,СВЦЭМ!$A$39:$A$782,$A125,СВЦЭМ!$B$39:$B$782,B$119)+'СЕТ СН'!$I$11+СВЦЭМ!$D$10+'СЕТ СН'!$I$6-'СЕТ СН'!$I$23</f>
        <v>2352.7689902800003</v>
      </c>
      <c r="C125" s="36">
        <f>SUMIFS(СВЦЭМ!$D$39:$D$782,СВЦЭМ!$A$39:$A$782,$A125,СВЦЭМ!$B$39:$B$782,C$119)+'СЕТ СН'!$I$11+СВЦЭМ!$D$10+'СЕТ СН'!$I$6-'СЕТ СН'!$I$23</f>
        <v>2405.3564615400001</v>
      </c>
      <c r="D125" s="36">
        <f>SUMIFS(СВЦЭМ!$D$39:$D$782,СВЦЭМ!$A$39:$A$782,$A125,СВЦЭМ!$B$39:$B$782,D$119)+'СЕТ СН'!$I$11+СВЦЭМ!$D$10+'СЕТ СН'!$I$6-'СЕТ СН'!$I$23</f>
        <v>2425.9227074800001</v>
      </c>
      <c r="E125" s="36">
        <f>SUMIFS(СВЦЭМ!$D$39:$D$782,СВЦЭМ!$A$39:$A$782,$A125,СВЦЭМ!$B$39:$B$782,E$119)+'СЕТ СН'!$I$11+СВЦЭМ!$D$10+'СЕТ СН'!$I$6-'СЕТ СН'!$I$23</f>
        <v>2442.3649578599998</v>
      </c>
      <c r="F125" s="36">
        <f>SUMIFS(СВЦЭМ!$D$39:$D$782,СВЦЭМ!$A$39:$A$782,$A125,СВЦЭМ!$B$39:$B$782,F$119)+'СЕТ СН'!$I$11+СВЦЭМ!$D$10+'СЕТ СН'!$I$6-'СЕТ СН'!$I$23</f>
        <v>2441.5345355600002</v>
      </c>
      <c r="G125" s="36">
        <f>SUMIFS(СВЦЭМ!$D$39:$D$782,СВЦЭМ!$A$39:$A$782,$A125,СВЦЭМ!$B$39:$B$782,G$119)+'СЕТ СН'!$I$11+СВЦЭМ!$D$10+'СЕТ СН'!$I$6-'СЕТ СН'!$I$23</f>
        <v>2429.9917482999999</v>
      </c>
      <c r="H125" s="36">
        <f>SUMIFS(СВЦЭМ!$D$39:$D$782,СВЦЭМ!$A$39:$A$782,$A125,СВЦЭМ!$B$39:$B$782,H$119)+'СЕТ СН'!$I$11+СВЦЭМ!$D$10+'СЕТ СН'!$I$6-'СЕТ СН'!$I$23</f>
        <v>2424.4998405799997</v>
      </c>
      <c r="I125" s="36">
        <f>SUMIFS(СВЦЭМ!$D$39:$D$782,СВЦЭМ!$A$39:$A$782,$A125,СВЦЭМ!$B$39:$B$782,I$119)+'СЕТ СН'!$I$11+СВЦЭМ!$D$10+'СЕТ СН'!$I$6-'СЕТ СН'!$I$23</f>
        <v>2388.0134105900001</v>
      </c>
      <c r="J125" s="36">
        <f>SUMIFS(СВЦЭМ!$D$39:$D$782,СВЦЭМ!$A$39:$A$782,$A125,СВЦЭМ!$B$39:$B$782,J$119)+'СЕТ СН'!$I$11+СВЦЭМ!$D$10+'СЕТ СН'!$I$6-'СЕТ СН'!$I$23</f>
        <v>2341.25076059</v>
      </c>
      <c r="K125" s="36">
        <f>SUMIFS(СВЦЭМ!$D$39:$D$782,СВЦЭМ!$A$39:$A$782,$A125,СВЦЭМ!$B$39:$B$782,K$119)+'СЕТ СН'!$I$11+СВЦЭМ!$D$10+'СЕТ СН'!$I$6-'СЕТ СН'!$I$23</f>
        <v>2263.3428327399997</v>
      </c>
      <c r="L125" s="36">
        <f>SUMIFS(СВЦЭМ!$D$39:$D$782,СВЦЭМ!$A$39:$A$782,$A125,СВЦЭМ!$B$39:$B$782,L$119)+'СЕТ СН'!$I$11+СВЦЭМ!$D$10+'СЕТ СН'!$I$6-'СЕТ СН'!$I$23</f>
        <v>2231.1099473200002</v>
      </c>
      <c r="M125" s="36">
        <f>SUMIFS(СВЦЭМ!$D$39:$D$782,СВЦЭМ!$A$39:$A$782,$A125,СВЦЭМ!$B$39:$B$782,M$119)+'СЕТ СН'!$I$11+СВЦЭМ!$D$10+'СЕТ СН'!$I$6-'СЕТ СН'!$I$23</f>
        <v>2230.3238083200004</v>
      </c>
      <c r="N125" s="36">
        <f>SUMIFS(СВЦЭМ!$D$39:$D$782,СВЦЭМ!$A$39:$A$782,$A125,СВЦЭМ!$B$39:$B$782,N$119)+'СЕТ СН'!$I$11+СВЦЭМ!$D$10+'СЕТ СН'!$I$6-'СЕТ СН'!$I$23</f>
        <v>2233.3475961700001</v>
      </c>
      <c r="O125" s="36">
        <f>SUMIFS(СВЦЭМ!$D$39:$D$782,СВЦЭМ!$A$39:$A$782,$A125,СВЦЭМ!$B$39:$B$782,O$119)+'СЕТ СН'!$I$11+СВЦЭМ!$D$10+'СЕТ СН'!$I$6-'СЕТ СН'!$I$23</f>
        <v>2259.7218508000001</v>
      </c>
      <c r="P125" s="36">
        <f>SUMIFS(СВЦЭМ!$D$39:$D$782,СВЦЭМ!$A$39:$A$782,$A125,СВЦЭМ!$B$39:$B$782,P$119)+'СЕТ СН'!$I$11+СВЦЭМ!$D$10+'СЕТ СН'!$I$6-'СЕТ СН'!$I$23</f>
        <v>2264.8071658200001</v>
      </c>
      <c r="Q125" s="36">
        <f>SUMIFS(СВЦЭМ!$D$39:$D$782,СВЦЭМ!$A$39:$A$782,$A125,СВЦЭМ!$B$39:$B$782,Q$119)+'СЕТ СН'!$I$11+СВЦЭМ!$D$10+'СЕТ СН'!$I$6-'СЕТ СН'!$I$23</f>
        <v>2279.5926952600003</v>
      </c>
      <c r="R125" s="36">
        <f>SUMIFS(СВЦЭМ!$D$39:$D$782,СВЦЭМ!$A$39:$A$782,$A125,СВЦЭМ!$B$39:$B$782,R$119)+'СЕТ СН'!$I$11+СВЦЭМ!$D$10+'СЕТ СН'!$I$6-'СЕТ СН'!$I$23</f>
        <v>2268.6054338100002</v>
      </c>
      <c r="S125" s="36">
        <f>SUMIFS(СВЦЭМ!$D$39:$D$782,СВЦЭМ!$A$39:$A$782,$A125,СВЦЭМ!$B$39:$B$782,S$119)+'СЕТ СН'!$I$11+СВЦЭМ!$D$10+'СЕТ СН'!$I$6-'СЕТ СН'!$I$23</f>
        <v>2236.62992037</v>
      </c>
      <c r="T125" s="36">
        <f>SUMIFS(СВЦЭМ!$D$39:$D$782,СВЦЭМ!$A$39:$A$782,$A125,СВЦЭМ!$B$39:$B$782,T$119)+'СЕТ СН'!$I$11+СВЦЭМ!$D$10+'СЕТ СН'!$I$6-'СЕТ СН'!$I$23</f>
        <v>2162.4920602100001</v>
      </c>
      <c r="U125" s="36">
        <f>SUMIFS(СВЦЭМ!$D$39:$D$782,СВЦЭМ!$A$39:$A$782,$A125,СВЦЭМ!$B$39:$B$782,U$119)+'СЕТ СН'!$I$11+СВЦЭМ!$D$10+'СЕТ СН'!$I$6-'СЕТ СН'!$I$23</f>
        <v>2145.7751682899998</v>
      </c>
      <c r="V125" s="36">
        <f>SUMIFS(СВЦЭМ!$D$39:$D$782,СВЦЭМ!$A$39:$A$782,$A125,СВЦЭМ!$B$39:$B$782,V$119)+'СЕТ СН'!$I$11+СВЦЭМ!$D$10+'СЕТ СН'!$I$6-'СЕТ СН'!$I$23</f>
        <v>2179.52846752</v>
      </c>
      <c r="W125" s="36">
        <f>SUMIFS(СВЦЭМ!$D$39:$D$782,СВЦЭМ!$A$39:$A$782,$A125,СВЦЭМ!$B$39:$B$782,W$119)+'СЕТ СН'!$I$11+СВЦЭМ!$D$10+'СЕТ СН'!$I$6-'СЕТ СН'!$I$23</f>
        <v>2205.3322392300001</v>
      </c>
      <c r="X125" s="36">
        <f>SUMIFS(СВЦЭМ!$D$39:$D$782,СВЦЭМ!$A$39:$A$782,$A125,СВЦЭМ!$B$39:$B$782,X$119)+'СЕТ СН'!$I$11+СВЦЭМ!$D$10+'СЕТ СН'!$I$6-'СЕТ СН'!$I$23</f>
        <v>2247.96330833</v>
      </c>
      <c r="Y125" s="36">
        <f>SUMIFS(СВЦЭМ!$D$39:$D$782,СВЦЭМ!$A$39:$A$782,$A125,СВЦЭМ!$B$39:$B$782,Y$119)+'СЕТ СН'!$I$11+СВЦЭМ!$D$10+'СЕТ СН'!$I$6-'СЕТ СН'!$I$23</f>
        <v>2293.1021548099998</v>
      </c>
    </row>
    <row r="126" spans="1:27" ht="15.75" x14ac:dyDescent="0.2">
      <c r="A126" s="35">
        <f t="shared" si="3"/>
        <v>45237</v>
      </c>
      <c r="B126" s="36">
        <f>SUMIFS(СВЦЭМ!$D$39:$D$782,СВЦЭМ!$A$39:$A$782,$A126,СВЦЭМ!$B$39:$B$782,B$119)+'СЕТ СН'!$I$11+СВЦЭМ!$D$10+'СЕТ СН'!$I$6-'СЕТ СН'!$I$23</f>
        <v>2306.1125187500002</v>
      </c>
      <c r="C126" s="36">
        <f>SUMIFS(СВЦЭМ!$D$39:$D$782,СВЦЭМ!$A$39:$A$782,$A126,СВЦЭМ!$B$39:$B$782,C$119)+'СЕТ СН'!$I$11+СВЦЭМ!$D$10+'СЕТ СН'!$I$6-'СЕТ СН'!$I$23</f>
        <v>2353.2370188300001</v>
      </c>
      <c r="D126" s="36">
        <f>SUMIFS(СВЦЭМ!$D$39:$D$782,СВЦЭМ!$A$39:$A$782,$A126,СВЦЭМ!$B$39:$B$782,D$119)+'СЕТ СН'!$I$11+СВЦЭМ!$D$10+'СЕТ СН'!$I$6-'СЕТ СН'!$I$23</f>
        <v>2415.62527774</v>
      </c>
      <c r="E126" s="36">
        <f>SUMIFS(СВЦЭМ!$D$39:$D$782,СВЦЭМ!$A$39:$A$782,$A126,СВЦЭМ!$B$39:$B$782,E$119)+'СЕТ СН'!$I$11+СВЦЭМ!$D$10+'СЕТ СН'!$I$6-'СЕТ СН'!$I$23</f>
        <v>2403.4380371799998</v>
      </c>
      <c r="F126" s="36">
        <f>SUMIFS(СВЦЭМ!$D$39:$D$782,СВЦЭМ!$A$39:$A$782,$A126,СВЦЭМ!$B$39:$B$782,F$119)+'СЕТ СН'!$I$11+СВЦЭМ!$D$10+'СЕТ СН'!$I$6-'СЕТ СН'!$I$23</f>
        <v>2404.54644134</v>
      </c>
      <c r="G126" s="36">
        <f>SUMIFS(СВЦЭМ!$D$39:$D$782,СВЦЭМ!$A$39:$A$782,$A126,СВЦЭМ!$B$39:$B$782,G$119)+'СЕТ СН'!$I$11+СВЦЭМ!$D$10+'СЕТ СН'!$I$6-'СЕТ СН'!$I$23</f>
        <v>2387.3930642100004</v>
      </c>
      <c r="H126" s="36">
        <f>SUMIFS(СВЦЭМ!$D$39:$D$782,СВЦЭМ!$A$39:$A$782,$A126,СВЦЭМ!$B$39:$B$782,H$119)+'СЕТ СН'!$I$11+СВЦЭМ!$D$10+'СЕТ СН'!$I$6-'СЕТ СН'!$I$23</f>
        <v>2378.2489370499998</v>
      </c>
      <c r="I126" s="36">
        <f>SUMIFS(СВЦЭМ!$D$39:$D$782,СВЦЭМ!$A$39:$A$782,$A126,СВЦЭМ!$B$39:$B$782,I$119)+'СЕТ СН'!$I$11+СВЦЭМ!$D$10+'СЕТ СН'!$I$6-'СЕТ СН'!$I$23</f>
        <v>2334.3785668</v>
      </c>
      <c r="J126" s="36">
        <f>SUMIFS(СВЦЭМ!$D$39:$D$782,СВЦЭМ!$A$39:$A$782,$A126,СВЦЭМ!$B$39:$B$782,J$119)+'СЕТ СН'!$I$11+СВЦЭМ!$D$10+'СЕТ СН'!$I$6-'СЕТ СН'!$I$23</f>
        <v>2286.5121060500001</v>
      </c>
      <c r="K126" s="36">
        <f>SUMIFS(СВЦЭМ!$D$39:$D$782,СВЦЭМ!$A$39:$A$782,$A126,СВЦЭМ!$B$39:$B$782,K$119)+'СЕТ СН'!$I$11+СВЦЭМ!$D$10+'СЕТ СН'!$I$6-'СЕТ СН'!$I$23</f>
        <v>2269.0861677800003</v>
      </c>
      <c r="L126" s="36">
        <f>SUMIFS(СВЦЭМ!$D$39:$D$782,СВЦЭМ!$A$39:$A$782,$A126,СВЦЭМ!$B$39:$B$782,L$119)+'СЕТ СН'!$I$11+СВЦЭМ!$D$10+'СЕТ СН'!$I$6-'СЕТ СН'!$I$23</f>
        <v>2234.40031907</v>
      </c>
      <c r="M126" s="36">
        <f>SUMIFS(СВЦЭМ!$D$39:$D$782,СВЦЭМ!$A$39:$A$782,$A126,СВЦЭМ!$B$39:$B$782,M$119)+'СЕТ СН'!$I$11+СВЦЭМ!$D$10+'СЕТ СН'!$I$6-'СЕТ СН'!$I$23</f>
        <v>2242.7098663100001</v>
      </c>
      <c r="N126" s="36">
        <f>SUMIFS(СВЦЭМ!$D$39:$D$782,СВЦЭМ!$A$39:$A$782,$A126,СВЦЭМ!$B$39:$B$782,N$119)+'СЕТ СН'!$I$11+СВЦЭМ!$D$10+'СЕТ СН'!$I$6-'СЕТ СН'!$I$23</f>
        <v>2261.2582825300001</v>
      </c>
      <c r="O126" s="36">
        <f>SUMIFS(СВЦЭМ!$D$39:$D$782,СВЦЭМ!$A$39:$A$782,$A126,СВЦЭМ!$B$39:$B$782,O$119)+'СЕТ СН'!$I$11+СВЦЭМ!$D$10+'СЕТ СН'!$I$6-'СЕТ СН'!$I$23</f>
        <v>2279.2529447300003</v>
      </c>
      <c r="P126" s="36">
        <f>SUMIFS(СВЦЭМ!$D$39:$D$782,СВЦЭМ!$A$39:$A$782,$A126,СВЦЭМ!$B$39:$B$782,P$119)+'СЕТ СН'!$I$11+СВЦЭМ!$D$10+'СЕТ СН'!$I$6-'СЕТ СН'!$I$23</f>
        <v>2279.1482506399998</v>
      </c>
      <c r="Q126" s="36">
        <f>SUMIFS(СВЦЭМ!$D$39:$D$782,СВЦЭМ!$A$39:$A$782,$A126,СВЦЭМ!$B$39:$B$782,Q$119)+'СЕТ СН'!$I$11+СВЦЭМ!$D$10+'СЕТ СН'!$I$6-'СЕТ СН'!$I$23</f>
        <v>2297.9574434599999</v>
      </c>
      <c r="R126" s="36">
        <f>SUMIFS(СВЦЭМ!$D$39:$D$782,СВЦЭМ!$A$39:$A$782,$A126,СВЦЭМ!$B$39:$B$782,R$119)+'СЕТ СН'!$I$11+СВЦЭМ!$D$10+'СЕТ СН'!$I$6-'СЕТ СН'!$I$23</f>
        <v>2286.9686592400003</v>
      </c>
      <c r="S126" s="36">
        <f>SUMIFS(СВЦЭМ!$D$39:$D$782,СВЦЭМ!$A$39:$A$782,$A126,СВЦЭМ!$B$39:$B$782,S$119)+'СЕТ СН'!$I$11+СВЦЭМ!$D$10+'СЕТ СН'!$I$6-'СЕТ СН'!$I$23</f>
        <v>2258.3944396799998</v>
      </c>
      <c r="T126" s="36">
        <f>SUMIFS(СВЦЭМ!$D$39:$D$782,СВЦЭМ!$A$39:$A$782,$A126,СВЦЭМ!$B$39:$B$782,T$119)+'СЕТ СН'!$I$11+СВЦЭМ!$D$10+'СЕТ СН'!$I$6-'СЕТ СН'!$I$23</f>
        <v>2202.5598921999999</v>
      </c>
      <c r="U126" s="36">
        <f>SUMIFS(СВЦЭМ!$D$39:$D$782,СВЦЭМ!$A$39:$A$782,$A126,СВЦЭМ!$B$39:$B$782,U$119)+'СЕТ СН'!$I$11+СВЦЭМ!$D$10+'СЕТ СН'!$I$6-'СЕТ СН'!$I$23</f>
        <v>2198.3372480600001</v>
      </c>
      <c r="V126" s="36">
        <f>SUMIFS(СВЦЭМ!$D$39:$D$782,СВЦЭМ!$A$39:$A$782,$A126,СВЦЭМ!$B$39:$B$782,V$119)+'СЕТ СН'!$I$11+СВЦЭМ!$D$10+'СЕТ СН'!$I$6-'СЕТ СН'!$I$23</f>
        <v>2211.07865756</v>
      </c>
      <c r="W126" s="36">
        <f>SUMIFS(СВЦЭМ!$D$39:$D$782,СВЦЭМ!$A$39:$A$782,$A126,СВЦЭМ!$B$39:$B$782,W$119)+'СЕТ СН'!$I$11+СВЦЭМ!$D$10+'СЕТ СН'!$I$6-'СЕТ СН'!$I$23</f>
        <v>2227.5978971100003</v>
      </c>
      <c r="X126" s="36">
        <f>SUMIFS(СВЦЭМ!$D$39:$D$782,СВЦЭМ!$A$39:$A$782,$A126,СВЦЭМ!$B$39:$B$782,X$119)+'СЕТ СН'!$I$11+СВЦЭМ!$D$10+'СЕТ СН'!$I$6-'СЕТ СН'!$I$23</f>
        <v>2289.9016324300001</v>
      </c>
      <c r="Y126" s="36">
        <f>SUMIFS(СВЦЭМ!$D$39:$D$782,СВЦЭМ!$A$39:$A$782,$A126,СВЦЭМ!$B$39:$B$782,Y$119)+'СЕТ СН'!$I$11+СВЦЭМ!$D$10+'СЕТ СН'!$I$6-'СЕТ СН'!$I$23</f>
        <v>2331.6450312799998</v>
      </c>
    </row>
    <row r="127" spans="1:27" ht="15.75" x14ac:dyDescent="0.2">
      <c r="A127" s="35">
        <f t="shared" si="3"/>
        <v>45238</v>
      </c>
      <c r="B127" s="36">
        <f>SUMIFS(СВЦЭМ!$D$39:$D$782,СВЦЭМ!$A$39:$A$782,$A127,СВЦЭМ!$B$39:$B$782,B$119)+'СЕТ СН'!$I$11+СВЦЭМ!$D$10+'СЕТ СН'!$I$6-'СЕТ СН'!$I$23</f>
        <v>2355.71169805</v>
      </c>
      <c r="C127" s="36">
        <f>SUMIFS(СВЦЭМ!$D$39:$D$782,СВЦЭМ!$A$39:$A$782,$A127,СВЦЭМ!$B$39:$B$782,C$119)+'СЕТ СН'!$I$11+СВЦЭМ!$D$10+'СЕТ СН'!$I$6-'СЕТ СН'!$I$23</f>
        <v>2445.2175579900004</v>
      </c>
      <c r="D127" s="36">
        <f>SUMIFS(СВЦЭМ!$D$39:$D$782,СВЦЭМ!$A$39:$A$782,$A127,СВЦЭМ!$B$39:$B$782,D$119)+'СЕТ СН'!$I$11+СВЦЭМ!$D$10+'СЕТ СН'!$I$6-'СЕТ СН'!$I$23</f>
        <v>2530.2103335000002</v>
      </c>
      <c r="E127" s="36">
        <f>SUMIFS(СВЦЭМ!$D$39:$D$782,СВЦЭМ!$A$39:$A$782,$A127,СВЦЭМ!$B$39:$B$782,E$119)+'СЕТ СН'!$I$11+СВЦЭМ!$D$10+'СЕТ СН'!$I$6-'СЕТ СН'!$I$23</f>
        <v>2544.64765244</v>
      </c>
      <c r="F127" s="36">
        <f>SUMIFS(СВЦЭМ!$D$39:$D$782,СВЦЭМ!$A$39:$A$782,$A127,СВЦЭМ!$B$39:$B$782,F$119)+'СЕТ СН'!$I$11+СВЦЭМ!$D$10+'СЕТ СН'!$I$6-'СЕТ СН'!$I$23</f>
        <v>2550.2647011899999</v>
      </c>
      <c r="G127" s="36">
        <f>SUMIFS(СВЦЭМ!$D$39:$D$782,СВЦЭМ!$A$39:$A$782,$A127,СВЦЭМ!$B$39:$B$782,G$119)+'СЕТ СН'!$I$11+СВЦЭМ!$D$10+'СЕТ СН'!$I$6-'СЕТ СН'!$I$23</f>
        <v>2535.3563978299999</v>
      </c>
      <c r="H127" s="36">
        <f>SUMIFS(СВЦЭМ!$D$39:$D$782,СВЦЭМ!$A$39:$A$782,$A127,СВЦЭМ!$B$39:$B$782,H$119)+'СЕТ СН'!$I$11+СВЦЭМ!$D$10+'СЕТ СН'!$I$6-'СЕТ СН'!$I$23</f>
        <v>2480.8999655500002</v>
      </c>
      <c r="I127" s="36">
        <f>SUMIFS(СВЦЭМ!$D$39:$D$782,СВЦЭМ!$A$39:$A$782,$A127,СВЦЭМ!$B$39:$B$782,I$119)+'СЕТ СН'!$I$11+СВЦЭМ!$D$10+'СЕТ СН'!$I$6-'СЕТ СН'!$I$23</f>
        <v>2513.8194282499999</v>
      </c>
      <c r="J127" s="36">
        <f>SUMIFS(СВЦЭМ!$D$39:$D$782,СВЦЭМ!$A$39:$A$782,$A127,СВЦЭМ!$B$39:$B$782,J$119)+'СЕТ СН'!$I$11+СВЦЭМ!$D$10+'СЕТ СН'!$I$6-'СЕТ СН'!$I$23</f>
        <v>2481.40124496</v>
      </c>
      <c r="K127" s="36">
        <f>SUMIFS(СВЦЭМ!$D$39:$D$782,СВЦЭМ!$A$39:$A$782,$A127,СВЦЭМ!$B$39:$B$782,K$119)+'СЕТ СН'!$I$11+СВЦЭМ!$D$10+'СЕТ СН'!$I$6-'СЕТ СН'!$I$23</f>
        <v>2434.1232206599998</v>
      </c>
      <c r="L127" s="36">
        <f>SUMIFS(СВЦЭМ!$D$39:$D$782,СВЦЭМ!$A$39:$A$782,$A127,СВЦЭМ!$B$39:$B$782,L$119)+'СЕТ СН'!$I$11+СВЦЭМ!$D$10+'СЕТ СН'!$I$6-'СЕТ СН'!$I$23</f>
        <v>2411.4481355299999</v>
      </c>
      <c r="M127" s="36">
        <f>SUMIFS(СВЦЭМ!$D$39:$D$782,СВЦЭМ!$A$39:$A$782,$A127,СВЦЭМ!$B$39:$B$782,M$119)+'СЕТ СН'!$I$11+СВЦЭМ!$D$10+'СЕТ СН'!$I$6-'СЕТ СН'!$I$23</f>
        <v>2411.06729976</v>
      </c>
      <c r="N127" s="36">
        <f>SUMIFS(СВЦЭМ!$D$39:$D$782,СВЦЭМ!$A$39:$A$782,$A127,СВЦЭМ!$B$39:$B$782,N$119)+'СЕТ СН'!$I$11+СВЦЭМ!$D$10+'СЕТ СН'!$I$6-'СЕТ СН'!$I$23</f>
        <v>2383.3348886000003</v>
      </c>
      <c r="O127" s="36">
        <f>SUMIFS(СВЦЭМ!$D$39:$D$782,СВЦЭМ!$A$39:$A$782,$A127,СВЦЭМ!$B$39:$B$782,O$119)+'СЕТ СН'!$I$11+СВЦЭМ!$D$10+'СЕТ СН'!$I$6-'СЕТ СН'!$I$23</f>
        <v>2402.5365147299999</v>
      </c>
      <c r="P127" s="36">
        <f>SUMIFS(СВЦЭМ!$D$39:$D$782,СВЦЭМ!$A$39:$A$782,$A127,СВЦЭМ!$B$39:$B$782,P$119)+'СЕТ СН'!$I$11+СВЦЭМ!$D$10+'СЕТ СН'!$I$6-'СЕТ СН'!$I$23</f>
        <v>2454.8479426000004</v>
      </c>
      <c r="Q127" s="36">
        <f>SUMIFS(СВЦЭМ!$D$39:$D$782,СВЦЭМ!$A$39:$A$782,$A127,СВЦЭМ!$B$39:$B$782,Q$119)+'СЕТ СН'!$I$11+СВЦЭМ!$D$10+'СЕТ СН'!$I$6-'СЕТ СН'!$I$23</f>
        <v>2443.32801307</v>
      </c>
      <c r="R127" s="36">
        <f>SUMIFS(СВЦЭМ!$D$39:$D$782,СВЦЭМ!$A$39:$A$782,$A127,СВЦЭМ!$B$39:$B$782,R$119)+'СЕТ СН'!$I$11+СВЦЭМ!$D$10+'СЕТ СН'!$I$6-'СЕТ СН'!$I$23</f>
        <v>2440.7129478000002</v>
      </c>
      <c r="S127" s="36">
        <f>SUMIFS(СВЦЭМ!$D$39:$D$782,СВЦЭМ!$A$39:$A$782,$A127,СВЦЭМ!$B$39:$B$782,S$119)+'СЕТ СН'!$I$11+СВЦЭМ!$D$10+'СЕТ СН'!$I$6-'СЕТ СН'!$I$23</f>
        <v>2425.75592848</v>
      </c>
      <c r="T127" s="36">
        <f>SUMIFS(СВЦЭМ!$D$39:$D$782,СВЦЭМ!$A$39:$A$782,$A127,СВЦЭМ!$B$39:$B$782,T$119)+'СЕТ СН'!$I$11+СВЦЭМ!$D$10+'СЕТ СН'!$I$6-'СЕТ СН'!$I$23</f>
        <v>2365.2815664899999</v>
      </c>
      <c r="U127" s="36">
        <f>SUMIFS(СВЦЭМ!$D$39:$D$782,СВЦЭМ!$A$39:$A$782,$A127,СВЦЭМ!$B$39:$B$782,U$119)+'СЕТ СН'!$I$11+СВЦЭМ!$D$10+'СЕТ СН'!$I$6-'СЕТ СН'!$I$23</f>
        <v>2363.77972456</v>
      </c>
      <c r="V127" s="36">
        <f>SUMIFS(СВЦЭМ!$D$39:$D$782,СВЦЭМ!$A$39:$A$782,$A127,СВЦЭМ!$B$39:$B$782,V$119)+'СЕТ СН'!$I$11+СВЦЭМ!$D$10+'СЕТ СН'!$I$6-'СЕТ СН'!$I$23</f>
        <v>2393.4906950900004</v>
      </c>
      <c r="W127" s="36">
        <f>SUMIFS(СВЦЭМ!$D$39:$D$782,СВЦЭМ!$A$39:$A$782,$A127,СВЦЭМ!$B$39:$B$782,W$119)+'СЕТ СН'!$I$11+СВЦЭМ!$D$10+'СЕТ СН'!$I$6-'СЕТ СН'!$I$23</f>
        <v>2396.28565979</v>
      </c>
      <c r="X127" s="36">
        <f>SUMIFS(СВЦЭМ!$D$39:$D$782,СВЦЭМ!$A$39:$A$782,$A127,СВЦЭМ!$B$39:$B$782,X$119)+'СЕТ СН'!$I$11+СВЦЭМ!$D$10+'СЕТ СН'!$I$6-'СЕТ СН'!$I$23</f>
        <v>2439.6356563500003</v>
      </c>
      <c r="Y127" s="36">
        <f>SUMIFS(СВЦЭМ!$D$39:$D$782,СВЦЭМ!$A$39:$A$782,$A127,СВЦЭМ!$B$39:$B$782,Y$119)+'СЕТ СН'!$I$11+СВЦЭМ!$D$10+'СЕТ СН'!$I$6-'СЕТ СН'!$I$23</f>
        <v>2478.2816435100003</v>
      </c>
    </row>
    <row r="128" spans="1:27" ht="15.75" x14ac:dyDescent="0.2">
      <c r="A128" s="35">
        <f t="shared" si="3"/>
        <v>45239</v>
      </c>
      <c r="B128" s="36">
        <f>SUMIFS(СВЦЭМ!$D$39:$D$782,СВЦЭМ!$A$39:$A$782,$A128,СВЦЭМ!$B$39:$B$782,B$119)+'СЕТ СН'!$I$11+СВЦЭМ!$D$10+'СЕТ СН'!$I$6-'СЕТ СН'!$I$23</f>
        <v>2451.61316416</v>
      </c>
      <c r="C128" s="36">
        <f>SUMIFS(СВЦЭМ!$D$39:$D$782,СВЦЭМ!$A$39:$A$782,$A128,СВЦЭМ!$B$39:$B$782,C$119)+'СЕТ СН'!$I$11+СВЦЭМ!$D$10+'СЕТ СН'!$I$6-'СЕТ СН'!$I$23</f>
        <v>2475.6622317600004</v>
      </c>
      <c r="D128" s="36">
        <f>SUMIFS(СВЦЭМ!$D$39:$D$782,СВЦЭМ!$A$39:$A$782,$A128,СВЦЭМ!$B$39:$B$782,D$119)+'СЕТ СН'!$I$11+СВЦЭМ!$D$10+'СЕТ СН'!$I$6-'СЕТ СН'!$I$23</f>
        <v>2585.2206412800001</v>
      </c>
      <c r="E128" s="36">
        <f>SUMIFS(СВЦЭМ!$D$39:$D$782,СВЦЭМ!$A$39:$A$782,$A128,СВЦЭМ!$B$39:$B$782,E$119)+'СЕТ СН'!$I$11+СВЦЭМ!$D$10+'СЕТ СН'!$I$6-'СЕТ СН'!$I$23</f>
        <v>2638.331201</v>
      </c>
      <c r="F128" s="36">
        <f>SUMIFS(СВЦЭМ!$D$39:$D$782,СВЦЭМ!$A$39:$A$782,$A128,СВЦЭМ!$B$39:$B$782,F$119)+'СЕТ СН'!$I$11+СВЦЭМ!$D$10+'СЕТ СН'!$I$6-'СЕТ СН'!$I$23</f>
        <v>2651.7172808099999</v>
      </c>
      <c r="G128" s="36">
        <f>SUMIFS(СВЦЭМ!$D$39:$D$782,СВЦЭМ!$A$39:$A$782,$A128,СВЦЭМ!$B$39:$B$782,G$119)+'СЕТ СН'!$I$11+СВЦЭМ!$D$10+'СЕТ СН'!$I$6-'СЕТ СН'!$I$23</f>
        <v>2622.4676522300001</v>
      </c>
      <c r="H128" s="36">
        <f>SUMIFS(СВЦЭМ!$D$39:$D$782,СВЦЭМ!$A$39:$A$782,$A128,СВЦЭМ!$B$39:$B$782,H$119)+'СЕТ СН'!$I$11+СВЦЭМ!$D$10+'СЕТ СН'!$I$6-'СЕТ СН'!$I$23</f>
        <v>2552.43151201</v>
      </c>
      <c r="I128" s="36">
        <f>SUMIFS(СВЦЭМ!$D$39:$D$782,СВЦЭМ!$A$39:$A$782,$A128,СВЦЭМ!$B$39:$B$782,I$119)+'СЕТ СН'!$I$11+СВЦЭМ!$D$10+'СЕТ СН'!$I$6-'СЕТ СН'!$I$23</f>
        <v>2509.8095750399998</v>
      </c>
      <c r="J128" s="36">
        <f>SUMIFS(СВЦЭМ!$D$39:$D$782,СВЦЭМ!$A$39:$A$782,$A128,СВЦЭМ!$B$39:$B$782,J$119)+'СЕТ СН'!$I$11+СВЦЭМ!$D$10+'СЕТ СН'!$I$6-'СЕТ СН'!$I$23</f>
        <v>2489.6887428999999</v>
      </c>
      <c r="K128" s="36">
        <f>SUMIFS(СВЦЭМ!$D$39:$D$782,СВЦЭМ!$A$39:$A$782,$A128,СВЦЭМ!$B$39:$B$782,K$119)+'СЕТ СН'!$I$11+СВЦЭМ!$D$10+'СЕТ СН'!$I$6-'СЕТ СН'!$I$23</f>
        <v>2454.6714411800003</v>
      </c>
      <c r="L128" s="36">
        <f>SUMIFS(СВЦЭМ!$D$39:$D$782,СВЦЭМ!$A$39:$A$782,$A128,СВЦЭМ!$B$39:$B$782,L$119)+'СЕТ СН'!$I$11+СВЦЭМ!$D$10+'СЕТ СН'!$I$6-'СЕТ СН'!$I$23</f>
        <v>2446.62906441</v>
      </c>
      <c r="M128" s="36">
        <f>SUMIFS(СВЦЭМ!$D$39:$D$782,СВЦЭМ!$A$39:$A$782,$A128,СВЦЭМ!$B$39:$B$782,M$119)+'СЕТ СН'!$I$11+СВЦЭМ!$D$10+'СЕТ СН'!$I$6-'СЕТ СН'!$I$23</f>
        <v>2453.4326572700002</v>
      </c>
      <c r="N128" s="36">
        <f>SUMIFS(СВЦЭМ!$D$39:$D$782,СВЦЭМ!$A$39:$A$782,$A128,СВЦЭМ!$B$39:$B$782,N$119)+'СЕТ СН'!$I$11+СВЦЭМ!$D$10+'СЕТ СН'!$I$6-'СЕТ СН'!$I$23</f>
        <v>2462.9651224700001</v>
      </c>
      <c r="O128" s="36">
        <f>SUMIFS(СВЦЭМ!$D$39:$D$782,СВЦЭМ!$A$39:$A$782,$A128,СВЦЭМ!$B$39:$B$782,O$119)+'СЕТ СН'!$I$11+СВЦЭМ!$D$10+'СЕТ СН'!$I$6-'СЕТ СН'!$I$23</f>
        <v>2461.4361269999999</v>
      </c>
      <c r="P128" s="36">
        <f>SUMIFS(СВЦЭМ!$D$39:$D$782,СВЦЭМ!$A$39:$A$782,$A128,СВЦЭМ!$B$39:$B$782,P$119)+'СЕТ СН'!$I$11+СВЦЭМ!$D$10+'СЕТ СН'!$I$6-'СЕТ СН'!$I$23</f>
        <v>2478.6482367200001</v>
      </c>
      <c r="Q128" s="36">
        <f>SUMIFS(СВЦЭМ!$D$39:$D$782,СВЦЭМ!$A$39:$A$782,$A128,СВЦЭМ!$B$39:$B$782,Q$119)+'СЕТ СН'!$I$11+СВЦЭМ!$D$10+'СЕТ СН'!$I$6-'СЕТ СН'!$I$23</f>
        <v>2498.6522541900003</v>
      </c>
      <c r="R128" s="36">
        <f>SUMIFS(СВЦЭМ!$D$39:$D$782,СВЦЭМ!$A$39:$A$782,$A128,СВЦЭМ!$B$39:$B$782,R$119)+'СЕТ СН'!$I$11+СВЦЭМ!$D$10+'СЕТ СН'!$I$6-'СЕТ СН'!$I$23</f>
        <v>2475.2335427200001</v>
      </c>
      <c r="S128" s="36">
        <f>SUMIFS(СВЦЭМ!$D$39:$D$782,СВЦЭМ!$A$39:$A$782,$A128,СВЦЭМ!$B$39:$B$782,S$119)+'СЕТ СН'!$I$11+СВЦЭМ!$D$10+'СЕТ СН'!$I$6-'СЕТ СН'!$I$23</f>
        <v>2467.2403822000001</v>
      </c>
      <c r="T128" s="36">
        <f>SUMIFS(СВЦЭМ!$D$39:$D$782,СВЦЭМ!$A$39:$A$782,$A128,СВЦЭМ!$B$39:$B$782,T$119)+'СЕТ СН'!$I$11+СВЦЭМ!$D$10+'СЕТ СН'!$I$6-'СЕТ СН'!$I$23</f>
        <v>2421.4805358900003</v>
      </c>
      <c r="U128" s="36">
        <f>SUMIFS(СВЦЭМ!$D$39:$D$782,СВЦЭМ!$A$39:$A$782,$A128,СВЦЭМ!$B$39:$B$782,U$119)+'СЕТ СН'!$I$11+СВЦЭМ!$D$10+'СЕТ СН'!$I$6-'СЕТ СН'!$I$23</f>
        <v>2427.6241116400001</v>
      </c>
      <c r="V128" s="36">
        <f>SUMIFS(СВЦЭМ!$D$39:$D$782,СВЦЭМ!$A$39:$A$782,$A128,СВЦЭМ!$B$39:$B$782,V$119)+'СЕТ СН'!$I$11+СВЦЭМ!$D$10+'СЕТ СН'!$I$6-'СЕТ СН'!$I$23</f>
        <v>2437.6447778199999</v>
      </c>
      <c r="W128" s="36">
        <f>SUMIFS(СВЦЭМ!$D$39:$D$782,СВЦЭМ!$A$39:$A$782,$A128,СВЦЭМ!$B$39:$B$782,W$119)+'СЕТ СН'!$I$11+СВЦЭМ!$D$10+'СЕТ СН'!$I$6-'СЕТ СН'!$I$23</f>
        <v>2451.17456373</v>
      </c>
      <c r="X128" s="36">
        <f>SUMIFS(СВЦЭМ!$D$39:$D$782,СВЦЭМ!$A$39:$A$782,$A128,СВЦЭМ!$B$39:$B$782,X$119)+'СЕТ СН'!$I$11+СВЦЭМ!$D$10+'СЕТ СН'!$I$6-'СЕТ СН'!$I$23</f>
        <v>2505.2631834100002</v>
      </c>
      <c r="Y128" s="36">
        <f>SUMIFS(СВЦЭМ!$D$39:$D$782,СВЦЭМ!$A$39:$A$782,$A128,СВЦЭМ!$B$39:$B$782,Y$119)+'СЕТ СН'!$I$11+СВЦЭМ!$D$10+'СЕТ СН'!$I$6-'СЕТ СН'!$I$23</f>
        <v>2539.7229469900003</v>
      </c>
    </row>
    <row r="129" spans="1:25" ht="15.75" x14ac:dyDescent="0.2">
      <c r="A129" s="35">
        <f t="shared" si="3"/>
        <v>45240</v>
      </c>
      <c r="B129" s="36">
        <f>SUMIFS(СВЦЭМ!$D$39:$D$782,СВЦЭМ!$A$39:$A$782,$A129,СВЦЭМ!$B$39:$B$782,B$119)+'СЕТ СН'!$I$11+СВЦЭМ!$D$10+'СЕТ СН'!$I$6-'СЕТ СН'!$I$23</f>
        <v>2551.6409505700003</v>
      </c>
      <c r="C129" s="36">
        <f>SUMIFS(СВЦЭМ!$D$39:$D$782,СВЦЭМ!$A$39:$A$782,$A129,СВЦЭМ!$B$39:$B$782,C$119)+'СЕТ СН'!$I$11+СВЦЭМ!$D$10+'СЕТ СН'!$I$6-'СЕТ СН'!$I$23</f>
        <v>2582.63932075</v>
      </c>
      <c r="D129" s="36">
        <f>SUMIFS(СВЦЭМ!$D$39:$D$782,СВЦЭМ!$A$39:$A$782,$A129,СВЦЭМ!$B$39:$B$782,D$119)+'СЕТ СН'!$I$11+СВЦЭМ!$D$10+'СЕТ СН'!$I$6-'СЕТ СН'!$I$23</f>
        <v>2593.6612126300001</v>
      </c>
      <c r="E129" s="36">
        <f>SUMIFS(СВЦЭМ!$D$39:$D$782,СВЦЭМ!$A$39:$A$782,$A129,СВЦЭМ!$B$39:$B$782,E$119)+'СЕТ СН'!$I$11+СВЦЭМ!$D$10+'СЕТ СН'!$I$6-'СЕТ СН'!$I$23</f>
        <v>2609.4856450100001</v>
      </c>
      <c r="F129" s="36">
        <f>SUMIFS(СВЦЭМ!$D$39:$D$782,СВЦЭМ!$A$39:$A$782,$A129,СВЦЭМ!$B$39:$B$782,F$119)+'СЕТ СН'!$I$11+СВЦЭМ!$D$10+'СЕТ СН'!$I$6-'СЕТ СН'!$I$23</f>
        <v>2636.7401869099999</v>
      </c>
      <c r="G129" s="36">
        <f>SUMIFS(СВЦЭМ!$D$39:$D$782,СВЦЭМ!$A$39:$A$782,$A129,СВЦЭМ!$B$39:$B$782,G$119)+'СЕТ СН'!$I$11+СВЦЭМ!$D$10+'СЕТ СН'!$I$6-'СЕТ СН'!$I$23</f>
        <v>2616.5316643900001</v>
      </c>
      <c r="H129" s="36">
        <f>SUMIFS(СВЦЭМ!$D$39:$D$782,СВЦЭМ!$A$39:$A$782,$A129,СВЦЭМ!$B$39:$B$782,H$119)+'СЕТ СН'!$I$11+СВЦЭМ!$D$10+'СЕТ СН'!$I$6-'СЕТ СН'!$I$23</f>
        <v>2554.5363185699998</v>
      </c>
      <c r="I129" s="36">
        <f>SUMIFS(СВЦЭМ!$D$39:$D$782,СВЦЭМ!$A$39:$A$782,$A129,СВЦЭМ!$B$39:$B$782,I$119)+'СЕТ СН'!$I$11+СВЦЭМ!$D$10+'СЕТ СН'!$I$6-'СЕТ СН'!$I$23</f>
        <v>2499.78717499</v>
      </c>
      <c r="J129" s="36">
        <f>SUMIFS(СВЦЭМ!$D$39:$D$782,СВЦЭМ!$A$39:$A$782,$A129,СВЦЭМ!$B$39:$B$782,J$119)+'СЕТ СН'!$I$11+СВЦЭМ!$D$10+'СЕТ СН'!$I$6-'СЕТ СН'!$I$23</f>
        <v>2457.9559502399998</v>
      </c>
      <c r="K129" s="36">
        <f>SUMIFS(СВЦЭМ!$D$39:$D$782,СВЦЭМ!$A$39:$A$782,$A129,СВЦЭМ!$B$39:$B$782,K$119)+'СЕТ СН'!$I$11+СВЦЭМ!$D$10+'СЕТ СН'!$I$6-'СЕТ СН'!$I$23</f>
        <v>2420.3956868800001</v>
      </c>
      <c r="L129" s="36">
        <f>SUMIFS(СВЦЭМ!$D$39:$D$782,СВЦЭМ!$A$39:$A$782,$A129,СВЦЭМ!$B$39:$B$782,L$119)+'СЕТ СН'!$I$11+СВЦЭМ!$D$10+'СЕТ СН'!$I$6-'СЕТ СН'!$I$23</f>
        <v>2403.8779803699999</v>
      </c>
      <c r="M129" s="36">
        <f>SUMIFS(СВЦЭМ!$D$39:$D$782,СВЦЭМ!$A$39:$A$782,$A129,СВЦЭМ!$B$39:$B$782,M$119)+'СЕТ СН'!$I$11+СВЦЭМ!$D$10+'СЕТ СН'!$I$6-'СЕТ СН'!$I$23</f>
        <v>2423.2556487900001</v>
      </c>
      <c r="N129" s="36">
        <f>SUMIFS(СВЦЭМ!$D$39:$D$782,СВЦЭМ!$A$39:$A$782,$A129,СВЦЭМ!$B$39:$B$782,N$119)+'СЕТ СН'!$I$11+СВЦЭМ!$D$10+'СЕТ СН'!$I$6-'СЕТ СН'!$I$23</f>
        <v>2429.4029851</v>
      </c>
      <c r="O129" s="36">
        <f>SUMIFS(СВЦЭМ!$D$39:$D$782,СВЦЭМ!$A$39:$A$782,$A129,СВЦЭМ!$B$39:$B$782,O$119)+'СЕТ СН'!$I$11+СВЦЭМ!$D$10+'СЕТ СН'!$I$6-'СЕТ СН'!$I$23</f>
        <v>2448.7592220900001</v>
      </c>
      <c r="P129" s="36">
        <f>SUMIFS(СВЦЭМ!$D$39:$D$782,СВЦЭМ!$A$39:$A$782,$A129,СВЦЭМ!$B$39:$B$782,P$119)+'СЕТ СН'!$I$11+СВЦЭМ!$D$10+'СЕТ СН'!$I$6-'СЕТ СН'!$I$23</f>
        <v>2465.1467676800003</v>
      </c>
      <c r="Q129" s="36">
        <f>SUMIFS(СВЦЭМ!$D$39:$D$782,СВЦЭМ!$A$39:$A$782,$A129,СВЦЭМ!$B$39:$B$782,Q$119)+'СЕТ СН'!$I$11+СВЦЭМ!$D$10+'СЕТ СН'!$I$6-'СЕТ СН'!$I$23</f>
        <v>2500.13189805</v>
      </c>
      <c r="R129" s="36">
        <f>SUMIFS(СВЦЭМ!$D$39:$D$782,СВЦЭМ!$A$39:$A$782,$A129,СВЦЭМ!$B$39:$B$782,R$119)+'СЕТ СН'!$I$11+СВЦЭМ!$D$10+'СЕТ СН'!$I$6-'СЕТ СН'!$I$23</f>
        <v>2498.14521139</v>
      </c>
      <c r="S129" s="36">
        <f>SUMIFS(СВЦЭМ!$D$39:$D$782,СВЦЭМ!$A$39:$A$782,$A129,СВЦЭМ!$B$39:$B$782,S$119)+'СЕТ СН'!$I$11+СВЦЭМ!$D$10+'СЕТ СН'!$I$6-'СЕТ СН'!$I$23</f>
        <v>2449.4794038300001</v>
      </c>
      <c r="T129" s="36">
        <f>SUMIFS(СВЦЭМ!$D$39:$D$782,СВЦЭМ!$A$39:$A$782,$A129,СВЦЭМ!$B$39:$B$782,T$119)+'СЕТ СН'!$I$11+СВЦЭМ!$D$10+'СЕТ СН'!$I$6-'СЕТ СН'!$I$23</f>
        <v>2390.56593346</v>
      </c>
      <c r="U129" s="36">
        <f>SUMIFS(СВЦЭМ!$D$39:$D$782,СВЦЭМ!$A$39:$A$782,$A129,СВЦЭМ!$B$39:$B$782,U$119)+'СЕТ СН'!$I$11+СВЦЭМ!$D$10+'СЕТ СН'!$I$6-'СЕТ СН'!$I$23</f>
        <v>2392.9146326199998</v>
      </c>
      <c r="V129" s="36">
        <f>SUMIFS(СВЦЭМ!$D$39:$D$782,СВЦЭМ!$A$39:$A$782,$A129,СВЦЭМ!$B$39:$B$782,V$119)+'СЕТ СН'!$I$11+СВЦЭМ!$D$10+'СЕТ СН'!$I$6-'СЕТ СН'!$I$23</f>
        <v>2420.09048656</v>
      </c>
      <c r="W129" s="36">
        <f>SUMIFS(СВЦЭМ!$D$39:$D$782,СВЦЭМ!$A$39:$A$782,$A129,СВЦЭМ!$B$39:$B$782,W$119)+'СЕТ СН'!$I$11+СВЦЭМ!$D$10+'СЕТ СН'!$I$6-'СЕТ СН'!$I$23</f>
        <v>2440.9147302199999</v>
      </c>
      <c r="X129" s="36">
        <f>SUMIFS(СВЦЭМ!$D$39:$D$782,СВЦЭМ!$A$39:$A$782,$A129,СВЦЭМ!$B$39:$B$782,X$119)+'СЕТ СН'!$I$11+СВЦЭМ!$D$10+'СЕТ СН'!$I$6-'СЕТ СН'!$I$23</f>
        <v>2486.2566804200001</v>
      </c>
      <c r="Y129" s="36">
        <f>SUMIFS(СВЦЭМ!$D$39:$D$782,СВЦЭМ!$A$39:$A$782,$A129,СВЦЭМ!$B$39:$B$782,Y$119)+'СЕТ СН'!$I$11+СВЦЭМ!$D$10+'СЕТ СН'!$I$6-'СЕТ СН'!$I$23</f>
        <v>2585.4416867800001</v>
      </c>
    </row>
    <row r="130" spans="1:25" ht="15.75" x14ac:dyDescent="0.2">
      <c r="A130" s="35">
        <f t="shared" si="3"/>
        <v>45241</v>
      </c>
      <c r="B130" s="36">
        <f>SUMIFS(СВЦЭМ!$D$39:$D$782,СВЦЭМ!$A$39:$A$782,$A130,СВЦЭМ!$B$39:$B$782,B$119)+'СЕТ СН'!$I$11+СВЦЭМ!$D$10+'СЕТ СН'!$I$6-'СЕТ СН'!$I$23</f>
        <v>2451.3271719599998</v>
      </c>
      <c r="C130" s="36">
        <f>SUMIFS(СВЦЭМ!$D$39:$D$782,СВЦЭМ!$A$39:$A$782,$A130,СВЦЭМ!$B$39:$B$782,C$119)+'СЕТ СН'!$I$11+СВЦЭМ!$D$10+'СЕТ СН'!$I$6-'СЕТ СН'!$I$23</f>
        <v>2480.7938119400001</v>
      </c>
      <c r="D130" s="36">
        <f>SUMIFS(СВЦЭМ!$D$39:$D$782,СВЦЭМ!$A$39:$A$782,$A130,СВЦЭМ!$B$39:$B$782,D$119)+'СЕТ СН'!$I$11+СВЦЭМ!$D$10+'СЕТ СН'!$I$6-'СЕТ СН'!$I$23</f>
        <v>2522.5573476099999</v>
      </c>
      <c r="E130" s="36">
        <f>SUMIFS(СВЦЭМ!$D$39:$D$782,СВЦЭМ!$A$39:$A$782,$A130,СВЦЭМ!$B$39:$B$782,E$119)+'СЕТ СН'!$I$11+СВЦЭМ!$D$10+'СЕТ СН'!$I$6-'СЕТ СН'!$I$23</f>
        <v>2504.2087406400001</v>
      </c>
      <c r="F130" s="36">
        <f>SUMIFS(СВЦЭМ!$D$39:$D$782,СВЦЭМ!$A$39:$A$782,$A130,СВЦЭМ!$B$39:$B$782,F$119)+'СЕТ СН'!$I$11+СВЦЭМ!$D$10+'СЕТ СН'!$I$6-'СЕТ СН'!$I$23</f>
        <v>2514.95241824</v>
      </c>
      <c r="G130" s="36">
        <f>SUMIFS(СВЦЭМ!$D$39:$D$782,СВЦЭМ!$A$39:$A$782,$A130,СВЦЭМ!$B$39:$B$782,G$119)+'СЕТ СН'!$I$11+СВЦЭМ!$D$10+'СЕТ СН'!$I$6-'СЕТ СН'!$I$23</f>
        <v>2517.6674291600002</v>
      </c>
      <c r="H130" s="36">
        <f>SUMIFS(СВЦЭМ!$D$39:$D$782,СВЦЭМ!$A$39:$A$782,$A130,СВЦЭМ!$B$39:$B$782,H$119)+'СЕТ СН'!$I$11+СВЦЭМ!$D$10+'СЕТ СН'!$I$6-'СЕТ СН'!$I$23</f>
        <v>2486.8261444999998</v>
      </c>
      <c r="I130" s="36">
        <f>SUMIFS(СВЦЭМ!$D$39:$D$782,СВЦЭМ!$A$39:$A$782,$A130,СВЦЭМ!$B$39:$B$782,I$119)+'СЕТ СН'!$I$11+СВЦЭМ!$D$10+'СЕТ СН'!$I$6-'СЕТ СН'!$I$23</f>
        <v>2458.2679155800001</v>
      </c>
      <c r="J130" s="36">
        <f>SUMIFS(СВЦЭМ!$D$39:$D$782,СВЦЭМ!$A$39:$A$782,$A130,СВЦЭМ!$B$39:$B$782,J$119)+'СЕТ СН'!$I$11+СВЦЭМ!$D$10+'СЕТ СН'!$I$6-'СЕТ СН'!$I$23</f>
        <v>2457.2059180400001</v>
      </c>
      <c r="K130" s="36">
        <f>SUMIFS(СВЦЭМ!$D$39:$D$782,СВЦЭМ!$A$39:$A$782,$A130,СВЦЭМ!$B$39:$B$782,K$119)+'СЕТ СН'!$I$11+СВЦЭМ!$D$10+'СЕТ СН'!$I$6-'СЕТ СН'!$I$23</f>
        <v>2398.00192728</v>
      </c>
      <c r="L130" s="36">
        <f>SUMIFS(СВЦЭМ!$D$39:$D$782,СВЦЭМ!$A$39:$A$782,$A130,СВЦЭМ!$B$39:$B$782,L$119)+'СЕТ СН'!$I$11+СВЦЭМ!$D$10+'СЕТ СН'!$I$6-'СЕТ СН'!$I$23</f>
        <v>2360.83635774</v>
      </c>
      <c r="M130" s="36">
        <f>SUMIFS(СВЦЭМ!$D$39:$D$782,СВЦЭМ!$A$39:$A$782,$A130,СВЦЭМ!$B$39:$B$782,M$119)+'СЕТ СН'!$I$11+СВЦЭМ!$D$10+'СЕТ СН'!$I$6-'СЕТ СН'!$I$23</f>
        <v>2356.5685884200002</v>
      </c>
      <c r="N130" s="36">
        <f>SUMIFS(СВЦЭМ!$D$39:$D$782,СВЦЭМ!$A$39:$A$782,$A130,СВЦЭМ!$B$39:$B$782,N$119)+'СЕТ СН'!$I$11+СВЦЭМ!$D$10+'СЕТ СН'!$I$6-'СЕТ СН'!$I$23</f>
        <v>2371.44964764</v>
      </c>
      <c r="O130" s="36">
        <f>SUMIFS(СВЦЭМ!$D$39:$D$782,СВЦЭМ!$A$39:$A$782,$A130,СВЦЭМ!$B$39:$B$782,O$119)+'СЕТ СН'!$I$11+СВЦЭМ!$D$10+'СЕТ СН'!$I$6-'СЕТ СН'!$I$23</f>
        <v>2392.65856231</v>
      </c>
      <c r="P130" s="36">
        <f>SUMIFS(СВЦЭМ!$D$39:$D$782,СВЦЭМ!$A$39:$A$782,$A130,СВЦЭМ!$B$39:$B$782,P$119)+'СЕТ СН'!$I$11+СВЦЭМ!$D$10+'СЕТ СН'!$I$6-'СЕТ СН'!$I$23</f>
        <v>2404.2773402499997</v>
      </c>
      <c r="Q130" s="36">
        <f>SUMIFS(СВЦЭМ!$D$39:$D$782,СВЦЭМ!$A$39:$A$782,$A130,СВЦЭМ!$B$39:$B$782,Q$119)+'СЕТ СН'!$I$11+СВЦЭМ!$D$10+'СЕТ СН'!$I$6-'СЕТ СН'!$I$23</f>
        <v>2412.6186178600001</v>
      </c>
      <c r="R130" s="36">
        <f>SUMIFS(СВЦЭМ!$D$39:$D$782,СВЦЭМ!$A$39:$A$782,$A130,СВЦЭМ!$B$39:$B$782,R$119)+'СЕТ СН'!$I$11+СВЦЭМ!$D$10+'СЕТ СН'!$I$6-'СЕТ СН'!$I$23</f>
        <v>2407.3773757999998</v>
      </c>
      <c r="S130" s="36">
        <f>SUMIFS(СВЦЭМ!$D$39:$D$782,СВЦЭМ!$A$39:$A$782,$A130,СВЦЭМ!$B$39:$B$782,S$119)+'СЕТ СН'!$I$11+СВЦЭМ!$D$10+'СЕТ СН'!$I$6-'СЕТ СН'!$I$23</f>
        <v>2370.0625417299998</v>
      </c>
      <c r="T130" s="36">
        <f>SUMIFS(СВЦЭМ!$D$39:$D$782,СВЦЭМ!$A$39:$A$782,$A130,СВЦЭМ!$B$39:$B$782,T$119)+'СЕТ СН'!$I$11+СВЦЭМ!$D$10+'СЕТ СН'!$I$6-'СЕТ СН'!$I$23</f>
        <v>2307.1916580699999</v>
      </c>
      <c r="U130" s="36">
        <f>SUMIFS(СВЦЭМ!$D$39:$D$782,СВЦЭМ!$A$39:$A$782,$A130,СВЦЭМ!$B$39:$B$782,U$119)+'СЕТ СН'!$I$11+СВЦЭМ!$D$10+'СЕТ СН'!$I$6-'СЕТ СН'!$I$23</f>
        <v>2312.4234372999999</v>
      </c>
      <c r="V130" s="36">
        <f>SUMIFS(СВЦЭМ!$D$39:$D$782,СВЦЭМ!$A$39:$A$782,$A130,СВЦЭМ!$B$39:$B$782,V$119)+'СЕТ СН'!$I$11+СВЦЭМ!$D$10+'СЕТ СН'!$I$6-'СЕТ СН'!$I$23</f>
        <v>2340.1667897300003</v>
      </c>
      <c r="W130" s="36">
        <f>SUMIFS(СВЦЭМ!$D$39:$D$782,СВЦЭМ!$A$39:$A$782,$A130,СВЦЭМ!$B$39:$B$782,W$119)+'СЕТ СН'!$I$11+СВЦЭМ!$D$10+'СЕТ СН'!$I$6-'СЕТ СН'!$I$23</f>
        <v>2361.8060858999997</v>
      </c>
      <c r="X130" s="36">
        <f>SUMIFS(СВЦЭМ!$D$39:$D$782,СВЦЭМ!$A$39:$A$782,$A130,СВЦЭМ!$B$39:$B$782,X$119)+'СЕТ СН'!$I$11+СВЦЭМ!$D$10+'СЕТ СН'!$I$6-'СЕТ СН'!$I$23</f>
        <v>2404.7530059199999</v>
      </c>
      <c r="Y130" s="36">
        <f>SUMIFS(СВЦЭМ!$D$39:$D$782,СВЦЭМ!$A$39:$A$782,$A130,СВЦЭМ!$B$39:$B$782,Y$119)+'СЕТ СН'!$I$11+СВЦЭМ!$D$10+'СЕТ СН'!$I$6-'СЕТ СН'!$I$23</f>
        <v>2425.57736505</v>
      </c>
    </row>
    <row r="131" spans="1:25" ht="15.75" x14ac:dyDescent="0.2">
      <c r="A131" s="35">
        <f t="shared" si="3"/>
        <v>45242</v>
      </c>
      <c r="B131" s="36">
        <f>SUMIFS(СВЦЭМ!$D$39:$D$782,СВЦЭМ!$A$39:$A$782,$A131,СВЦЭМ!$B$39:$B$782,B$119)+'СЕТ СН'!$I$11+СВЦЭМ!$D$10+'СЕТ СН'!$I$6-'СЕТ СН'!$I$23</f>
        <v>2341.2915000499997</v>
      </c>
      <c r="C131" s="36">
        <f>SUMIFS(СВЦЭМ!$D$39:$D$782,СВЦЭМ!$A$39:$A$782,$A131,СВЦЭМ!$B$39:$B$782,C$119)+'СЕТ СН'!$I$11+СВЦЭМ!$D$10+'СЕТ СН'!$I$6-'СЕТ СН'!$I$23</f>
        <v>2386.3012176700004</v>
      </c>
      <c r="D131" s="36">
        <f>SUMIFS(СВЦЭМ!$D$39:$D$782,СВЦЭМ!$A$39:$A$782,$A131,СВЦЭМ!$B$39:$B$782,D$119)+'СЕТ СН'!$I$11+СВЦЭМ!$D$10+'СЕТ СН'!$I$6-'СЕТ СН'!$I$23</f>
        <v>2414.1570751099998</v>
      </c>
      <c r="E131" s="36">
        <f>SUMIFS(СВЦЭМ!$D$39:$D$782,СВЦЭМ!$A$39:$A$782,$A131,СВЦЭМ!$B$39:$B$782,E$119)+'СЕТ СН'!$I$11+СВЦЭМ!$D$10+'СЕТ СН'!$I$6-'СЕТ СН'!$I$23</f>
        <v>2410.4632927399998</v>
      </c>
      <c r="F131" s="36">
        <f>SUMIFS(СВЦЭМ!$D$39:$D$782,СВЦЭМ!$A$39:$A$782,$A131,СВЦЭМ!$B$39:$B$782,F$119)+'СЕТ СН'!$I$11+СВЦЭМ!$D$10+'СЕТ СН'!$I$6-'СЕТ СН'!$I$23</f>
        <v>2413.9598934699998</v>
      </c>
      <c r="G131" s="36">
        <f>SUMIFS(СВЦЭМ!$D$39:$D$782,СВЦЭМ!$A$39:$A$782,$A131,СВЦЭМ!$B$39:$B$782,G$119)+'СЕТ СН'!$I$11+СВЦЭМ!$D$10+'СЕТ СН'!$I$6-'СЕТ СН'!$I$23</f>
        <v>2417.9822252499998</v>
      </c>
      <c r="H131" s="36">
        <f>SUMIFS(СВЦЭМ!$D$39:$D$782,СВЦЭМ!$A$39:$A$782,$A131,СВЦЭМ!$B$39:$B$782,H$119)+'СЕТ СН'!$I$11+СВЦЭМ!$D$10+'СЕТ СН'!$I$6-'СЕТ СН'!$I$23</f>
        <v>2417.0004131300002</v>
      </c>
      <c r="I131" s="36">
        <f>SUMIFS(СВЦЭМ!$D$39:$D$782,СВЦЭМ!$A$39:$A$782,$A131,СВЦЭМ!$B$39:$B$782,I$119)+'СЕТ СН'!$I$11+СВЦЭМ!$D$10+'СЕТ СН'!$I$6-'СЕТ СН'!$I$23</f>
        <v>2407.4937859199999</v>
      </c>
      <c r="J131" s="36">
        <f>SUMIFS(СВЦЭМ!$D$39:$D$782,СВЦЭМ!$A$39:$A$782,$A131,СВЦЭМ!$B$39:$B$782,J$119)+'СЕТ СН'!$I$11+СВЦЭМ!$D$10+'СЕТ СН'!$I$6-'СЕТ СН'!$I$23</f>
        <v>2382.5586251499999</v>
      </c>
      <c r="K131" s="36">
        <f>SUMIFS(СВЦЭМ!$D$39:$D$782,СВЦЭМ!$A$39:$A$782,$A131,СВЦЭМ!$B$39:$B$782,K$119)+'СЕТ СН'!$I$11+СВЦЭМ!$D$10+'СЕТ СН'!$I$6-'СЕТ СН'!$I$23</f>
        <v>2332.86996082</v>
      </c>
      <c r="L131" s="36">
        <f>SUMIFS(СВЦЭМ!$D$39:$D$782,СВЦЭМ!$A$39:$A$782,$A131,СВЦЭМ!$B$39:$B$782,L$119)+'СЕТ СН'!$I$11+СВЦЭМ!$D$10+'СЕТ СН'!$I$6-'СЕТ СН'!$I$23</f>
        <v>2298.6756696399998</v>
      </c>
      <c r="M131" s="36">
        <f>SUMIFS(СВЦЭМ!$D$39:$D$782,СВЦЭМ!$A$39:$A$782,$A131,СВЦЭМ!$B$39:$B$782,M$119)+'СЕТ СН'!$I$11+СВЦЭМ!$D$10+'СЕТ СН'!$I$6-'СЕТ СН'!$I$23</f>
        <v>2284.19916048</v>
      </c>
      <c r="N131" s="36">
        <f>SUMIFS(СВЦЭМ!$D$39:$D$782,СВЦЭМ!$A$39:$A$782,$A131,СВЦЭМ!$B$39:$B$782,N$119)+'СЕТ СН'!$I$11+СВЦЭМ!$D$10+'СЕТ СН'!$I$6-'СЕТ СН'!$I$23</f>
        <v>2286.06099537</v>
      </c>
      <c r="O131" s="36">
        <f>SUMIFS(СВЦЭМ!$D$39:$D$782,СВЦЭМ!$A$39:$A$782,$A131,СВЦЭМ!$B$39:$B$782,O$119)+'СЕТ СН'!$I$11+СВЦЭМ!$D$10+'СЕТ СН'!$I$6-'СЕТ СН'!$I$23</f>
        <v>2311.82422683</v>
      </c>
      <c r="P131" s="36">
        <f>SUMIFS(СВЦЭМ!$D$39:$D$782,СВЦЭМ!$A$39:$A$782,$A131,СВЦЭМ!$B$39:$B$782,P$119)+'СЕТ СН'!$I$11+СВЦЭМ!$D$10+'СЕТ СН'!$I$6-'СЕТ СН'!$I$23</f>
        <v>2324.2279601</v>
      </c>
      <c r="Q131" s="36">
        <f>SUMIFS(СВЦЭМ!$D$39:$D$782,СВЦЭМ!$A$39:$A$782,$A131,СВЦЭМ!$B$39:$B$782,Q$119)+'СЕТ СН'!$I$11+СВЦЭМ!$D$10+'СЕТ СН'!$I$6-'СЕТ СН'!$I$23</f>
        <v>2325.60562076</v>
      </c>
      <c r="R131" s="36">
        <f>SUMIFS(СВЦЭМ!$D$39:$D$782,СВЦЭМ!$A$39:$A$782,$A131,СВЦЭМ!$B$39:$B$782,R$119)+'СЕТ СН'!$I$11+СВЦЭМ!$D$10+'СЕТ СН'!$I$6-'СЕТ СН'!$I$23</f>
        <v>2315.9895111699998</v>
      </c>
      <c r="S131" s="36">
        <f>SUMIFS(СВЦЭМ!$D$39:$D$782,СВЦЭМ!$A$39:$A$782,$A131,СВЦЭМ!$B$39:$B$782,S$119)+'СЕТ СН'!$I$11+СВЦЭМ!$D$10+'СЕТ СН'!$I$6-'СЕТ СН'!$I$23</f>
        <v>2270.4013496899997</v>
      </c>
      <c r="T131" s="36">
        <f>SUMIFS(СВЦЭМ!$D$39:$D$782,СВЦЭМ!$A$39:$A$782,$A131,СВЦЭМ!$B$39:$B$782,T$119)+'СЕТ СН'!$I$11+СВЦЭМ!$D$10+'СЕТ СН'!$I$6-'СЕТ СН'!$I$23</f>
        <v>2227.4233479700001</v>
      </c>
      <c r="U131" s="36">
        <f>SUMIFS(СВЦЭМ!$D$39:$D$782,СВЦЭМ!$A$39:$A$782,$A131,СВЦЭМ!$B$39:$B$782,U$119)+'СЕТ СН'!$I$11+СВЦЭМ!$D$10+'СЕТ СН'!$I$6-'СЕТ СН'!$I$23</f>
        <v>2226.3621223600003</v>
      </c>
      <c r="V131" s="36">
        <f>SUMIFS(СВЦЭМ!$D$39:$D$782,СВЦЭМ!$A$39:$A$782,$A131,СВЦЭМ!$B$39:$B$782,V$119)+'СЕТ СН'!$I$11+СВЦЭМ!$D$10+'СЕТ СН'!$I$6-'СЕТ СН'!$I$23</f>
        <v>2253.15642626</v>
      </c>
      <c r="W131" s="36">
        <f>SUMIFS(СВЦЭМ!$D$39:$D$782,СВЦЭМ!$A$39:$A$782,$A131,СВЦЭМ!$B$39:$B$782,W$119)+'СЕТ СН'!$I$11+СВЦЭМ!$D$10+'СЕТ СН'!$I$6-'СЕТ СН'!$I$23</f>
        <v>2264.4613877199999</v>
      </c>
      <c r="X131" s="36">
        <f>SUMIFS(СВЦЭМ!$D$39:$D$782,СВЦЭМ!$A$39:$A$782,$A131,СВЦЭМ!$B$39:$B$782,X$119)+'СЕТ СН'!$I$11+СВЦЭМ!$D$10+'СЕТ СН'!$I$6-'СЕТ СН'!$I$23</f>
        <v>2312.3164813600001</v>
      </c>
      <c r="Y131" s="36">
        <f>SUMIFS(СВЦЭМ!$D$39:$D$782,СВЦЭМ!$A$39:$A$782,$A131,СВЦЭМ!$B$39:$B$782,Y$119)+'СЕТ СН'!$I$11+СВЦЭМ!$D$10+'СЕТ СН'!$I$6-'СЕТ СН'!$I$23</f>
        <v>2364.9951166800001</v>
      </c>
    </row>
    <row r="132" spans="1:25" ht="15.75" x14ac:dyDescent="0.2">
      <c r="A132" s="35">
        <f t="shared" si="3"/>
        <v>45243</v>
      </c>
      <c r="B132" s="36">
        <f>SUMIFS(СВЦЭМ!$D$39:$D$782,СВЦЭМ!$A$39:$A$782,$A132,СВЦЭМ!$B$39:$B$782,B$119)+'СЕТ СН'!$I$11+СВЦЭМ!$D$10+'СЕТ СН'!$I$6-'СЕТ СН'!$I$23</f>
        <v>2386.98522568</v>
      </c>
      <c r="C132" s="36">
        <f>SUMIFS(СВЦЭМ!$D$39:$D$782,СВЦЭМ!$A$39:$A$782,$A132,СВЦЭМ!$B$39:$B$782,C$119)+'СЕТ СН'!$I$11+СВЦЭМ!$D$10+'СЕТ СН'!$I$6-'СЕТ СН'!$I$23</f>
        <v>2436.3053983700001</v>
      </c>
      <c r="D132" s="36">
        <f>SUMIFS(СВЦЭМ!$D$39:$D$782,СВЦЭМ!$A$39:$A$782,$A132,СВЦЭМ!$B$39:$B$782,D$119)+'СЕТ СН'!$I$11+СВЦЭМ!$D$10+'СЕТ СН'!$I$6-'СЕТ СН'!$I$23</f>
        <v>2455.4515151000001</v>
      </c>
      <c r="E132" s="36">
        <f>SUMIFS(СВЦЭМ!$D$39:$D$782,СВЦЭМ!$A$39:$A$782,$A132,СВЦЭМ!$B$39:$B$782,E$119)+'СЕТ СН'!$I$11+СВЦЭМ!$D$10+'СЕТ СН'!$I$6-'СЕТ СН'!$I$23</f>
        <v>2448.5300145000001</v>
      </c>
      <c r="F132" s="36">
        <f>SUMIFS(СВЦЭМ!$D$39:$D$782,СВЦЭМ!$A$39:$A$782,$A132,СВЦЭМ!$B$39:$B$782,F$119)+'СЕТ СН'!$I$11+СВЦЭМ!$D$10+'СЕТ СН'!$I$6-'СЕТ СН'!$I$23</f>
        <v>2440.6672568900003</v>
      </c>
      <c r="G132" s="36">
        <f>SUMIFS(СВЦЭМ!$D$39:$D$782,СВЦЭМ!$A$39:$A$782,$A132,СВЦЭМ!$B$39:$B$782,G$119)+'СЕТ СН'!$I$11+СВЦЭМ!$D$10+'СЕТ СН'!$I$6-'СЕТ СН'!$I$23</f>
        <v>2444.43978255</v>
      </c>
      <c r="H132" s="36">
        <f>SUMIFS(СВЦЭМ!$D$39:$D$782,СВЦЭМ!$A$39:$A$782,$A132,СВЦЭМ!$B$39:$B$782,H$119)+'СЕТ СН'!$I$11+СВЦЭМ!$D$10+'СЕТ СН'!$I$6-'СЕТ СН'!$I$23</f>
        <v>2406.7162347100002</v>
      </c>
      <c r="I132" s="36">
        <f>SUMIFS(СВЦЭМ!$D$39:$D$782,СВЦЭМ!$A$39:$A$782,$A132,СВЦЭМ!$B$39:$B$782,I$119)+'СЕТ СН'!$I$11+СВЦЭМ!$D$10+'СЕТ СН'!$I$6-'СЕТ СН'!$I$23</f>
        <v>2337.2695566000002</v>
      </c>
      <c r="J132" s="36">
        <f>SUMIFS(СВЦЭМ!$D$39:$D$782,СВЦЭМ!$A$39:$A$782,$A132,СВЦЭМ!$B$39:$B$782,J$119)+'СЕТ СН'!$I$11+СВЦЭМ!$D$10+'СЕТ СН'!$I$6-'СЕТ СН'!$I$23</f>
        <v>2310.5387300800003</v>
      </c>
      <c r="K132" s="36">
        <f>SUMIFS(СВЦЭМ!$D$39:$D$782,СВЦЭМ!$A$39:$A$782,$A132,СВЦЭМ!$B$39:$B$782,K$119)+'СЕТ СН'!$I$11+СВЦЭМ!$D$10+'СЕТ СН'!$I$6-'СЕТ СН'!$I$23</f>
        <v>2280.8868989000002</v>
      </c>
      <c r="L132" s="36">
        <f>SUMIFS(СВЦЭМ!$D$39:$D$782,СВЦЭМ!$A$39:$A$782,$A132,СВЦЭМ!$B$39:$B$782,L$119)+'СЕТ СН'!$I$11+СВЦЭМ!$D$10+'СЕТ СН'!$I$6-'СЕТ СН'!$I$23</f>
        <v>2299.4460183900001</v>
      </c>
      <c r="M132" s="36">
        <f>SUMIFS(СВЦЭМ!$D$39:$D$782,СВЦЭМ!$A$39:$A$782,$A132,СВЦЭМ!$B$39:$B$782,M$119)+'СЕТ СН'!$I$11+СВЦЭМ!$D$10+'СЕТ СН'!$I$6-'СЕТ СН'!$I$23</f>
        <v>2302.0985901200002</v>
      </c>
      <c r="N132" s="36">
        <f>SUMIFS(СВЦЭМ!$D$39:$D$782,СВЦЭМ!$A$39:$A$782,$A132,СВЦЭМ!$B$39:$B$782,N$119)+'СЕТ СН'!$I$11+СВЦЭМ!$D$10+'СЕТ СН'!$I$6-'СЕТ СН'!$I$23</f>
        <v>2319.7758326100002</v>
      </c>
      <c r="O132" s="36">
        <f>SUMIFS(СВЦЭМ!$D$39:$D$782,СВЦЭМ!$A$39:$A$782,$A132,СВЦЭМ!$B$39:$B$782,O$119)+'СЕТ СН'!$I$11+СВЦЭМ!$D$10+'СЕТ СН'!$I$6-'СЕТ СН'!$I$23</f>
        <v>2339.1997507900001</v>
      </c>
      <c r="P132" s="36">
        <f>SUMIFS(СВЦЭМ!$D$39:$D$782,СВЦЭМ!$A$39:$A$782,$A132,СВЦЭМ!$B$39:$B$782,P$119)+'СЕТ СН'!$I$11+СВЦЭМ!$D$10+'СЕТ СН'!$I$6-'СЕТ СН'!$I$23</f>
        <v>2352.19500539</v>
      </c>
      <c r="Q132" s="36">
        <f>SUMIFS(СВЦЭМ!$D$39:$D$782,СВЦЭМ!$A$39:$A$782,$A132,СВЦЭМ!$B$39:$B$782,Q$119)+'СЕТ СН'!$I$11+СВЦЭМ!$D$10+'СЕТ СН'!$I$6-'СЕТ СН'!$I$23</f>
        <v>2382.5905070500003</v>
      </c>
      <c r="R132" s="36">
        <f>SUMIFS(СВЦЭМ!$D$39:$D$782,СВЦЭМ!$A$39:$A$782,$A132,СВЦЭМ!$B$39:$B$782,R$119)+'СЕТ СН'!$I$11+СВЦЭМ!$D$10+'СЕТ СН'!$I$6-'СЕТ СН'!$I$23</f>
        <v>2384.4079910700002</v>
      </c>
      <c r="S132" s="36">
        <f>SUMIFS(СВЦЭМ!$D$39:$D$782,СВЦЭМ!$A$39:$A$782,$A132,СВЦЭМ!$B$39:$B$782,S$119)+'СЕТ СН'!$I$11+СВЦЭМ!$D$10+'СЕТ СН'!$I$6-'СЕТ СН'!$I$23</f>
        <v>2337.2919693600002</v>
      </c>
      <c r="T132" s="36">
        <f>SUMIFS(СВЦЭМ!$D$39:$D$782,СВЦЭМ!$A$39:$A$782,$A132,СВЦЭМ!$B$39:$B$782,T$119)+'СЕТ СН'!$I$11+СВЦЭМ!$D$10+'СЕТ СН'!$I$6-'СЕТ СН'!$I$23</f>
        <v>2246.7194839100002</v>
      </c>
      <c r="U132" s="36">
        <f>SUMIFS(СВЦЭМ!$D$39:$D$782,СВЦЭМ!$A$39:$A$782,$A132,СВЦЭМ!$B$39:$B$782,U$119)+'СЕТ СН'!$I$11+СВЦЭМ!$D$10+'СЕТ СН'!$I$6-'СЕТ СН'!$I$23</f>
        <v>2235.9500676799998</v>
      </c>
      <c r="V132" s="36">
        <f>SUMIFS(СВЦЭМ!$D$39:$D$782,СВЦЭМ!$A$39:$A$782,$A132,СВЦЭМ!$B$39:$B$782,V$119)+'СЕТ СН'!$I$11+СВЦЭМ!$D$10+'СЕТ СН'!$I$6-'СЕТ СН'!$I$23</f>
        <v>2265.0067687000001</v>
      </c>
      <c r="W132" s="36">
        <f>SUMIFS(СВЦЭМ!$D$39:$D$782,СВЦЭМ!$A$39:$A$782,$A132,СВЦЭМ!$B$39:$B$782,W$119)+'СЕТ СН'!$I$11+СВЦЭМ!$D$10+'СЕТ СН'!$I$6-'СЕТ СН'!$I$23</f>
        <v>2292.7656210200003</v>
      </c>
      <c r="X132" s="36">
        <f>SUMIFS(СВЦЭМ!$D$39:$D$782,СВЦЭМ!$A$39:$A$782,$A132,СВЦЭМ!$B$39:$B$782,X$119)+'СЕТ СН'!$I$11+СВЦЭМ!$D$10+'СЕТ СН'!$I$6-'СЕТ СН'!$I$23</f>
        <v>2334.33529537</v>
      </c>
      <c r="Y132" s="36">
        <f>SUMIFS(СВЦЭМ!$D$39:$D$782,СВЦЭМ!$A$39:$A$782,$A132,СВЦЭМ!$B$39:$B$782,Y$119)+'СЕТ СН'!$I$11+СВЦЭМ!$D$10+'СЕТ СН'!$I$6-'СЕТ СН'!$I$23</f>
        <v>2359.6788472099997</v>
      </c>
    </row>
    <row r="133" spans="1:25" ht="15.75" x14ac:dyDescent="0.2">
      <c r="A133" s="35">
        <f t="shared" si="3"/>
        <v>45244</v>
      </c>
      <c r="B133" s="36">
        <f>SUMIFS(СВЦЭМ!$D$39:$D$782,СВЦЭМ!$A$39:$A$782,$A133,СВЦЭМ!$B$39:$B$782,B$119)+'СЕТ СН'!$I$11+СВЦЭМ!$D$10+'СЕТ СН'!$I$6-'СЕТ СН'!$I$23</f>
        <v>2479.6233390300004</v>
      </c>
      <c r="C133" s="36">
        <f>SUMIFS(СВЦЭМ!$D$39:$D$782,СВЦЭМ!$A$39:$A$782,$A133,СВЦЭМ!$B$39:$B$782,C$119)+'СЕТ СН'!$I$11+СВЦЭМ!$D$10+'СЕТ СН'!$I$6-'СЕТ СН'!$I$23</f>
        <v>2503.4731657500001</v>
      </c>
      <c r="D133" s="36">
        <f>SUMIFS(СВЦЭМ!$D$39:$D$782,СВЦЭМ!$A$39:$A$782,$A133,СВЦЭМ!$B$39:$B$782,D$119)+'СЕТ СН'!$I$11+СВЦЭМ!$D$10+'СЕТ СН'!$I$6-'СЕТ СН'!$I$23</f>
        <v>2527.9201709400004</v>
      </c>
      <c r="E133" s="36">
        <f>SUMIFS(СВЦЭМ!$D$39:$D$782,СВЦЭМ!$A$39:$A$782,$A133,СВЦЭМ!$B$39:$B$782,E$119)+'СЕТ СН'!$I$11+СВЦЭМ!$D$10+'СЕТ СН'!$I$6-'СЕТ СН'!$I$23</f>
        <v>2497.1839409200002</v>
      </c>
      <c r="F133" s="36">
        <f>SUMIFS(СВЦЭМ!$D$39:$D$782,СВЦЭМ!$A$39:$A$782,$A133,СВЦЭМ!$B$39:$B$782,F$119)+'СЕТ СН'!$I$11+СВЦЭМ!$D$10+'СЕТ СН'!$I$6-'СЕТ СН'!$I$23</f>
        <v>2498.3949899700001</v>
      </c>
      <c r="G133" s="36">
        <f>SUMIFS(СВЦЭМ!$D$39:$D$782,СВЦЭМ!$A$39:$A$782,$A133,СВЦЭМ!$B$39:$B$782,G$119)+'СЕТ СН'!$I$11+СВЦЭМ!$D$10+'СЕТ СН'!$I$6-'СЕТ СН'!$I$23</f>
        <v>2507.3738937600001</v>
      </c>
      <c r="H133" s="36">
        <f>SUMIFS(СВЦЭМ!$D$39:$D$782,СВЦЭМ!$A$39:$A$782,$A133,СВЦЭМ!$B$39:$B$782,H$119)+'СЕТ СН'!$I$11+СВЦЭМ!$D$10+'СЕТ СН'!$I$6-'СЕТ СН'!$I$23</f>
        <v>2470.4479988100002</v>
      </c>
      <c r="I133" s="36">
        <f>SUMIFS(СВЦЭМ!$D$39:$D$782,СВЦЭМ!$A$39:$A$782,$A133,СВЦЭМ!$B$39:$B$782,I$119)+'СЕТ СН'!$I$11+СВЦЭМ!$D$10+'СЕТ СН'!$I$6-'СЕТ СН'!$I$23</f>
        <v>2448.4129103200003</v>
      </c>
      <c r="J133" s="36">
        <f>SUMIFS(СВЦЭМ!$D$39:$D$782,СВЦЭМ!$A$39:$A$782,$A133,СВЦЭМ!$B$39:$B$782,J$119)+'СЕТ СН'!$I$11+СВЦЭМ!$D$10+'СЕТ СН'!$I$6-'СЕТ СН'!$I$23</f>
        <v>2404.4923677000002</v>
      </c>
      <c r="K133" s="36">
        <f>SUMIFS(СВЦЭМ!$D$39:$D$782,СВЦЭМ!$A$39:$A$782,$A133,СВЦЭМ!$B$39:$B$782,K$119)+'СЕТ СН'!$I$11+СВЦЭМ!$D$10+'СЕТ СН'!$I$6-'СЕТ СН'!$I$23</f>
        <v>2362.7209847900003</v>
      </c>
      <c r="L133" s="36">
        <f>SUMIFS(СВЦЭМ!$D$39:$D$782,СВЦЭМ!$A$39:$A$782,$A133,СВЦЭМ!$B$39:$B$782,L$119)+'СЕТ СН'!$I$11+СВЦЭМ!$D$10+'СЕТ СН'!$I$6-'СЕТ СН'!$I$23</f>
        <v>2352.5702085100002</v>
      </c>
      <c r="M133" s="36">
        <f>SUMIFS(СВЦЭМ!$D$39:$D$782,СВЦЭМ!$A$39:$A$782,$A133,СВЦЭМ!$B$39:$B$782,M$119)+'СЕТ СН'!$I$11+СВЦЭМ!$D$10+'СЕТ СН'!$I$6-'СЕТ СН'!$I$23</f>
        <v>2370.25877851</v>
      </c>
      <c r="N133" s="36">
        <f>SUMIFS(СВЦЭМ!$D$39:$D$782,СВЦЭМ!$A$39:$A$782,$A133,СВЦЭМ!$B$39:$B$782,N$119)+'СЕТ СН'!$I$11+СВЦЭМ!$D$10+'СЕТ СН'!$I$6-'СЕТ СН'!$I$23</f>
        <v>2388.1371259400003</v>
      </c>
      <c r="O133" s="36">
        <f>SUMIFS(СВЦЭМ!$D$39:$D$782,СВЦЭМ!$A$39:$A$782,$A133,СВЦЭМ!$B$39:$B$782,O$119)+'СЕТ СН'!$I$11+СВЦЭМ!$D$10+'СЕТ СН'!$I$6-'СЕТ СН'!$I$23</f>
        <v>2405.0601734700003</v>
      </c>
      <c r="P133" s="36">
        <f>SUMIFS(СВЦЭМ!$D$39:$D$782,СВЦЭМ!$A$39:$A$782,$A133,СВЦЭМ!$B$39:$B$782,P$119)+'СЕТ СН'!$I$11+СВЦЭМ!$D$10+'СЕТ СН'!$I$6-'СЕТ СН'!$I$23</f>
        <v>2399.2893339100001</v>
      </c>
      <c r="Q133" s="36">
        <f>SUMIFS(СВЦЭМ!$D$39:$D$782,СВЦЭМ!$A$39:$A$782,$A133,СВЦЭМ!$B$39:$B$782,Q$119)+'СЕТ СН'!$I$11+СВЦЭМ!$D$10+'СЕТ СН'!$I$6-'СЕТ СН'!$I$23</f>
        <v>2399.8263862499998</v>
      </c>
      <c r="R133" s="36">
        <f>SUMIFS(СВЦЭМ!$D$39:$D$782,СВЦЭМ!$A$39:$A$782,$A133,СВЦЭМ!$B$39:$B$782,R$119)+'СЕТ СН'!$I$11+СВЦЭМ!$D$10+'СЕТ СН'!$I$6-'СЕТ СН'!$I$23</f>
        <v>2388.43704561</v>
      </c>
      <c r="S133" s="36">
        <f>SUMIFS(СВЦЭМ!$D$39:$D$782,СВЦЭМ!$A$39:$A$782,$A133,СВЦЭМ!$B$39:$B$782,S$119)+'СЕТ СН'!$I$11+СВЦЭМ!$D$10+'СЕТ СН'!$I$6-'СЕТ СН'!$I$23</f>
        <v>2348.2549194900002</v>
      </c>
      <c r="T133" s="36">
        <f>SUMIFS(СВЦЭМ!$D$39:$D$782,СВЦЭМ!$A$39:$A$782,$A133,СВЦЭМ!$B$39:$B$782,T$119)+'СЕТ СН'!$I$11+СВЦЭМ!$D$10+'СЕТ СН'!$I$6-'СЕТ СН'!$I$23</f>
        <v>2296.4771250200001</v>
      </c>
      <c r="U133" s="36">
        <f>SUMIFS(СВЦЭМ!$D$39:$D$782,СВЦЭМ!$A$39:$A$782,$A133,СВЦЭМ!$B$39:$B$782,U$119)+'СЕТ СН'!$I$11+СВЦЭМ!$D$10+'СЕТ СН'!$I$6-'СЕТ СН'!$I$23</f>
        <v>2291.11619754</v>
      </c>
      <c r="V133" s="36">
        <f>SUMIFS(СВЦЭМ!$D$39:$D$782,СВЦЭМ!$A$39:$A$782,$A133,СВЦЭМ!$B$39:$B$782,V$119)+'СЕТ СН'!$I$11+СВЦЭМ!$D$10+'СЕТ СН'!$I$6-'СЕТ СН'!$I$23</f>
        <v>2332.42521889</v>
      </c>
      <c r="W133" s="36">
        <f>SUMIFS(СВЦЭМ!$D$39:$D$782,СВЦЭМ!$A$39:$A$782,$A133,СВЦЭМ!$B$39:$B$782,W$119)+'СЕТ СН'!$I$11+СВЦЭМ!$D$10+'СЕТ СН'!$I$6-'СЕТ СН'!$I$23</f>
        <v>2343.5145682100001</v>
      </c>
      <c r="X133" s="36">
        <f>SUMIFS(СВЦЭМ!$D$39:$D$782,СВЦЭМ!$A$39:$A$782,$A133,СВЦЭМ!$B$39:$B$782,X$119)+'СЕТ СН'!$I$11+СВЦЭМ!$D$10+'СЕТ СН'!$I$6-'СЕТ СН'!$I$23</f>
        <v>2392.2633026900003</v>
      </c>
      <c r="Y133" s="36">
        <f>SUMIFS(СВЦЭМ!$D$39:$D$782,СВЦЭМ!$A$39:$A$782,$A133,СВЦЭМ!$B$39:$B$782,Y$119)+'СЕТ СН'!$I$11+СВЦЭМ!$D$10+'СЕТ СН'!$I$6-'СЕТ СН'!$I$23</f>
        <v>2440.3879952699999</v>
      </c>
    </row>
    <row r="134" spans="1:25" ht="15.75" x14ac:dyDescent="0.2">
      <c r="A134" s="35">
        <f t="shared" si="3"/>
        <v>45245</v>
      </c>
      <c r="B134" s="36">
        <f>SUMIFS(СВЦЭМ!$D$39:$D$782,СВЦЭМ!$A$39:$A$782,$A134,СВЦЭМ!$B$39:$B$782,B$119)+'СЕТ СН'!$I$11+СВЦЭМ!$D$10+'СЕТ СН'!$I$6-'СЕТ СН'!$I$23</f>
        <v>2536.3930416600001</v>
      </c>
      <c r="C134" s="36">
        <f>SUMIFS(СВЦЭМ!$D$39:$D$782,СВЦЭМ!$A$39:$A$782,$A134,СВЦЭМ!$B$39:$B$782,C$119)+'СЕТ СН'!$I$11+СВЦЭМ!$D$10+'СЕТ СН'!$I$6-'СЕТ СН'!$I$23</f>
        <v>2597.4671484299997</v>
      </c>
      <c r="D134" s="36">
        <f>SUMIFS(СВЦЭМ!$D$39:$D$782,СВЦЭМ!$A$39:$A$782,$A134,СВЦЭМ!$B$39:$B$782,D$119)+'СЕТ СН'!$I$11+СВЦЭМ!$D$10+'СЕТ СН'!$I$6-'СЕТ СН'!$I$23</f>
        <v>2610.90606609</v>
      </c>
      <c r="E134" s="36">
        <f>SUMIFS(СВЦЭМ!$D$39:$D$782,СВЦЭМ!$A$39:$A$782,$A134,СВЦЭМ!$B$39:$B$782,E$119)+'СЕТ СН'!$I$11+СВЦЭМ!$D$10+'СЕТ СН'!$I$6-'СЕТ СН'!$I$23</f>
        <v>2606.2652447800001</v>
      </c>
      <c r="F134" s="36">
        <f>SUMIFS(СВЦЭМ!$D$39:$D$782,СВЦЭМ!$A$39:$A$782,$A134,СВЦЭМ!$B$39:$B$782,F$119)+'СЕТ СН'!$I$11+СВЦЭМ!$D$10+'СЕТ СН'!$I$6-'СЕТ СН'!$I$23</f>
        <v>2598.8324276100002</v>
      </c>
      <c r="G134" s="36">
        <f>SUMIFS(СВЦЭМ!$D$39:$D$782,СВЦЭМ!$A$39:$A$782,$A134,СВЦЭМ!$B$39:$B$782,G$119)+'СЕТ СН'!$I$11+СВЦЭМ!$D$10+'СЕТ СН'!$I$6-'СЕТ СН'!$I$23</f>
        <v>2605.7240692200003</v>
      </c>
      <c r="H134" s="36">
        <f>SUMIFS(СВЦЭМ!$D$39:$D$782,СВЦЭМ!$A$39:$A$782,$A134,СВЦЭМ!$B$39:$B$782,H$119)+'СЕТ СН'!$I$11+СВЦЭМ!$D$10+'СЕТ СН'!$I$6-'СЕТ СН'!$I$23</f>
        <v>2564.8835785400001</v>
      </c>
      <c r="I134" s="36">
        <f>SUMIFS(СВЦЭМ!$D$39:$D$782,СВЦЭМ!$A$39:$A$782,$A134,СВЦЭМ!$B$39:$B$782,I$119)+'СЕТ СН'!$I$11+СВЦЭМ!$D$10+'СЕТ СН'!$I$6-'СЕТ СН'!$I$23</f>
        <v>2475.4357057400002</v>
      </c>
      <c r="J134" s="36">
        <f>SUMIFS(СВЦЭМ!$D$39:$D$782,СВЦЭМ!$A$39:$A$782,$A134,СВЦЭМ!$B$39:$B$782,J$119)+'СЕТ СН'!$I$11+СВЦЭМ!$D$10+'СЕТ СН'!$I$6-'СЕТ СН'!$I$23</f>
        <v>2425.2329866099999</v>
      </c>
      <c r="K134" s="36">
        <f>SUMIFS(СВЦЭМ!$D$39:$D$782,СВЦЭМ!$A$39:$A$782,$A134,СВЦЭМ!$B$39:$B$782,K$119)+'СЕТ СН'!$I$11+СВЦЭМ!$D$10+'СЕТ СН'!$I$6-'СЕТ СН'!$I$23</f>
        <v>2387.15709982</v>
      </c>
      <c r="L134" s="36">
        <f>SUMIFS(СВЦЭМ!$D$39:$D$782,СВЦЭМ!$A$39:$A$782,$A134,СВЦЭМ!$B$39:$B$782,L$119)+'СЕТ СН'!$I$11+СВЦЭМ!$D$10+'СЕТ СН'!$I$6-'СЕТ СН'!$I$23</f>
        <v>2374.2535009200001</v>
      </c>
      <c r="M134" s="36">
        <f>SUMIFS(СВЦЭМ!$D$39:$D$782,СВЦЭМ!$A$39:$A$782,$A134,СВЦЭМ!$B$39:$B$782,M$119)+'СЕТ СН'!$I$11+СВЦЭМ!$D$10+'СЕТ СН'!$I$6-'СЕТ СН'!$I$23</f>
        <v>2377.0869093299998</v>
      </c>
      <c r="N134" s="36">
        <f>SUMIFS(СВЦЭМ!$D$39:$D$782,СВЦЭМ!$A$39:$A$782,$A134,СВЦЭМ!$B$39:$B$782,N$119)+'СЕТ СН'!$I$11+СВЦЭМ!$D$10+'СЕТ СН'!$I$6-'СЕТ СН'!$I$23</f>
        <v>2394.16389299</v>
      </c>
      <c r="O134" s="36">
        <f>SUMIFS(СВЦЭМ!$D$39:$D$782,СВЦЭМ!$A$39:$A$782,$A134,СВЦЭМ!$B$39:$B$782,O$119)+'СЕТ СН'!$I$11+СВЦЭМ!$D$10+'СЕТ СН'!$I$6-'СЕТ СН'!$I$23</f>
        <v>2381.95146621</v>
      </c>
      <c r="P134" s="36">
        <f>SUMIFS(СВЦЭМ!$D$39:$D$782,СВЦЭМ!$A$39:$A$782,$A134,СВЦЭМ!$B$39:$B$782,P$119)+'СЕТ СН'!$I$11+СВЦЭМ!$D$10+'СЕТ СН'!$I$6-'СЕТ СН'!$I$23</f>
        <v>2375.59610716</v>
      </c>
      <c r="Q134" s="36">
        <f>SUMIFS(СВЦЭМ!$D$39:$D$782,СВЦЭМ!$A$39:$A$782,$A134,СВЦЭМ!$B$39:$B$782,Q$119)+'СЕТ СН'!$I$11+СВЦЭМ!$D$10+'СЕТ СН'!$I$6-'СЕТ СН'!$I$23</f>
        <v>2414.2014701400003</v>
      </c>
      <c r="R134" s="36">
        <f>SUMIFS(СВЦЭМ!$D$39:$D$782,СВЦЭМ!$A$39:$A$782,$A134,СВЦЭМ!$B$39:$B$782,R$119)+'СЕТ СН'!$I$11+СВЦЭМ!$D$10+'СЕТ СН'!$I$6-'СЕТ СН'!$I$23</f>
        <v>2443.07071937</v>
      </c>
      <c r="S134" s="36">
        <f>SUMIFS(СВЦЭМ!$D$39:$D$782,СВЦЭМ!$A$39:$A$782,$A134,СВЦЭМ!$B$39:$B$782,S$119)+'СЕТ СН'!$I$11+СВЦЭМ!$D$10+'СЕТ СН'!$I$6-'СЕТ СН'!$I$23</f>
        <v>2407.62661574</v>
      </c>
      <c r="T134" s="36">
        <f>SUMIFS(СВЦЭМ!$D$39:$D$782,СВЦЭМ!$A$39:$A$782,$A134,СВЦЭМ!$B$39:$B$782,T$119)+'СЕТ СН'!$I$11+СВЦЭМ!$D$10+'СЕТ СН'!$I$6-'СЕТ СН'!$I$23</f>
        <v>2326.3955622600001</v>
      </c>
      <c r="U134" s="36">
        <f>SUMIFS(СВЦЭМ!$D$39:$D$782,СВЦЭМ!$A$39:$A$782,$A134,СВЦЭМ!$B$39:$B$782,U$119)+'СЕТ СН'!$I$11+СВЦЭМ!$D$10+'СЕТ СН'!$I$6-'СЕТ СН'!$I$23</f>
        <v>2342.2000575100001</v>
      </c>
      <c r="V134" s="36">
        <f>SUMIFS(СВЦЭМ!$D$39:$D$782,СВЦЭМ!$A$39:$A$782,$A134,СВЦЭМ!$B$39:$B$782,V$119)+'СЕТ СН'!$I$11+СВЦЭМ!$D$10+'СЕТ СН'!$I$6-'СЕТ СН'!$I$23</f>
        <v>2372.1016313300001</v>
      </c>
      <c r="W134" s="36">
        <f>SUMIFS(СВЦЭМ!$D$39:$D$782,СВЦЭМ!$A$39:$A$782,$A134,СВЦЭМ!$B$39:$B$782,W$119)+'СЕТ СН'!$I$11+СВЦЭМ!$D$10+'СЕТ СН'!$I$6-'СЕТ СН'!$I$23</f>
        <v>2389.2780704500001</v>
      </c>
      <c r="X134" s="36">
        <f>SUMIFS(СВЦЭМ!$D$39:$D$782,СВЦЭМ!$A$39:$A$782,$A134,СВЦЭМ!$B$39:$B$782,X$119)+'СЕТ СН'!$I$11+СВЦЭМ!$D$10+'СЕТ СН'!$I$6-'СЕТ СН'!$I$23</f>
        <v>2434.9368985600004</v>
      </c>
      <c r="Y134" s="36">
        <f>SUMIFS(СВЦЭМ!$D$39:$D$782,СВЦЭМ!$A$39:$A$782,$A134,СВЦЭМ!$B$39:$B$782,Y$119)+'СЕТ СН'!$I$11+СВЦЭМ!$D$10+'СЕТ СН'!$I$6-'СЕТ СН'!$I$23</f>
        <v>2489.8675322500003</v>
      </c>
    </row>
    <row r="135" spans="1:25" ht="15.75" x14ac:dyDescent="0.2">
      <c r="A135" s="35">
        <f t="shared" si="3"/>
        <v>45246</v>
      </c>
      <c r="B135" s="36">
        <f>SUMIFS(СВЦЭМ!$D$39:$D$782,СВЦЭМ!$A$39:$A$782,$A135,СВЦЭМ!$B$39:$B$782,B$119)+'СЕТ СН'!$I$11+СВЦЭМ!$D$10+'СЕТ СН'!$I$6-'СЕТ СН'!$I$23</f>
        <v>2477.2055043800001</v>
      </c>
      <c r="C135" s="36">
        <f>SUMIFS(СВЦЭМ!$D$39:$D$782,СВЦЭМ!$A$39:$A$782,$A135,СВЦЭМ!$B$39:$B$782,C$119)+'СЕТ СН'!$I$11+СВЦЭМ!$D$10+'СЕТ СН'!$I$6-'СЕТ СН'!$I$23</f>
        <v>2511.1027721400001</v>
      </c>
      <c r="D135" s="36">
        <f>SUMIFS(СВЦЭМ!$D$39:$D$782,СВЦЭМ!$A$39:$A$782,$A135,СВЦЭМ!$B$39:$B$782,D$119)+'СЕТ СН'!$I$11+СВЦЭМ!$D$10+'СЕТ СН'!$I$6-'СЕТ СН'!$I$23</f>
        <v>2546.7750002100001</v>
      </c>
      <c r="E135" s="36">
        <f>SUMIFS(СВЦЭМ!$D$39:$D$782,СВЦЭМ!$A$39:$A$782,$A135,СВЦЭМ!$B$39:$B$782,E$119)+'СЕТ СН'!$I$11+СВЦЭМ!$D$10+'СЕТ СН'!$I$6-'СЕТ СН'!$I$23</f>
        <v>2538.29306976</v>
      </c>
      <c r="F135" s="36">
        <f>SUMIFS(СВЦЭМ!$D$39:$D$782,СВЦЭМ!$A$39:$A$782,$A135,СВЦЭМ!$B$39:$B$782,F$119)+'СЕТ СН'!$I$11+СВЦЭМ!$D$10+'СЕТ СН'!$I$6-'СЕТ СН'!$I$23</f>
        <v>2529.8417105400003</v>
      </c>
      <c r="G135" s="36">
        <f>SUMIFS(СВЦЭМ!$D$39:$D$782,СВЦЭМ!$A$39:$A$782,$A135,СВЦЭМ!$B$39:$B$782,G$119)+'СЕТ СН'!$I$11+СВЦЭМ!$D$10+'СЕТ СН'!$I$6-'СЕТ СН'!$I$23</f>
        <v>2525.2686289499998</v>
      </c>
      <c r="H135" s="36">
        <f>SUMIFS(СВЦЭМ!$D$39:$D$782,СВЦЭМ!$A$39:$A$782,$A135,СВЦЭМ!$B$39:$B$782,H$119)+'СЕТ СН'!$I$11+СВЦЭМ!$D$10+'СЕТ СН'!$I$6-'СЕТ СН'!$I$23</f>
        <v>2463.3447484899998</v>
      </c>
      <c r="I135" s="36">
        <f>SUMIFS(СВЦЭМ!$D$39:$D$782,СВЦЭМ!$A$39:$A$782,$A135,СВЦЭМ!$B$39:$B$782,I$119)+'СЕТ СН'!$I$11+СВЦЭМ!$D$10+'СЕТ СН'!$I$6-'СЕТ СН'!$I$23</f>
        <v>2418.8558918200001</v>
      </c>
      <c r="J135" s="36">
        <f>SUMIFS(СВЦЭМ!$D$39:$D$782,СВЦЭМ!$A$39:$A$782,$A135,СВЦЭМ!$B$39:$B$782,J$119)+'СЕТ СН'!$I$11+СВЦЭМ!$D$10+'СЕТ СН'!$I$6-'СЕТ СН'!$I$23</f>
        <v>2392.7718009500004</v>
      </c>
      <c r="K135" s="36">
        <f>SUMIFS(СВЦЭМ!$D$39:$D$782,СВЦЭМ!$A$39:$A$782,$A135,СВЦЭМ!$B$39:$B$782,K$119)+'СЕТ СН'!$I$11+СВЦЭМ!$D$10+'СЕТ СН'!$I$6-'СЕТ СН'!$I$23</f>
        <v>2387.9207950300001</v>
      </c>
      <c r="L135" s="36">
        <f>SUMIFS(СВЦЭМ!$D$39:$D$782,СВЦЭМ!$A$39:$A$782,$A135,СВЦЭМ!$B$39:$B$782,L$119)+'СЕТ СН'!$I$11+СВЦЭМ!$D$10+'СЕТ СН'!$I$6-'СЕТ СН'!$I$23</f>
        <v>2422.0086435399999</v>
      </c>
      <c r="M135" s="36">
        <f>SUMIFS(СВЦЭМ!$D$39:$D$782,СВЦЭМ!$A$39:$A$782,$A135,СВЦЭМ!$B$39:$B$782,M$119)+'СЕТ СН'!$I$11+СВЦЭМ!$D$10+'СЕТ СН'!$I$6-'СЕТ СН'!$I$23</f>
        <v>2430.49789943</v>
      </c>
      <c r="N135" s="36">
        <f>SUMIFS(СВЦЭМ!$D$39:$D$782,СВЦЭМ!$A$39:$A$782,$A135,СВЦЭМ!$B$39:$B$782,N$119)+'СЕТ СН'!$I$11+СВЦЭМ!$D$10+'СЕТ СН'!$I$6-'СЕТ СН'!$I$23</f>
        <v>2455.2541571500001</v>
      </c>
      <c r="O135" s="36">
        <f>SUMIFS(СВЦЭМ!$D$39:$D$782,СВЦЭМ!$A$39:$A$782,$A135,СВЦЭМ!$B$39:$B$782,O$119)+'СЕТ СН'!$I$11+СВЦЭМ!$D$10+'СЕТ СН'!$I$6-'СЕТ СН'!$I$23</f>
        <v>2452.81475804</v>
      </c>
      <c r="P135" s="36">
        <f>SUMIFS(СВЦЭМ!$D$39:$D$782,СВЦЭМ!$A$39:$A$782,$A135,СВЦЭМ!$B$39:$B$782,P$119)+'СЕТ СН'!$I$11+СВЦЭМ!$D$10+'СЕТ СН'!$I$6-'СЕТ СН'!$I$23</f>
        <v>2432.0932611799999</v>
      </c>
      <c r="Q135" s="36">
        <f>SUMIFS(СВЦЭМ!$D$39:$D$782,СВЦЭМ!$A$39:$A$782,$A135,СВЦЭМ!$B$39:$B$782,Q$119)+'СЕТ СН'!$I$11+СВЦЭМ!$D$10+'СЕТ СН'!$I$6-'СЕТ СН'!$I$23</f>
        <v>2435.2977011399998</v>
      </c>
      <c r="R135" s="36">
        <f>SUMIFS(СВЦЭМ!$D$39:$D$782,СВЦЭМ!$A$39:$A$782,$A135,СВЦЭМ!$B$39:$B$782,R$119)+'СЕТ СН'!$I$11+СВЦЭМ!$D$10+'СЕТ СН'!$I$6-'СЕТ СН'!$I$23</f>
        <v>2486.1677327699999</v>
      </c>
      <c r="S135" s="36">
        <f>SUMIFS(СВЦЭМ!$D$39:$D$782,СВЦЭМ!$A$39:$A$782,$A135,СВЦЭМ!$B$39:$B$782,S$119)+'СЕТ СН'!$I$11+СВЦЭМ!$D$10+'СЕТ СН'!$I$6-'СЕТ СН'!$I$23</f>
        <v>2441.2678874800004</v>
      </c>
      <c r="T135" s="36">
        <f>SUMIFS(СВЦЭМ!$D$39:$D$782,СВЦЭМ!$A$39:$A$782,$A135,СВЦЭМ!$B$39:$B$782,T$119)+'СЕТ СН'!$I$11+СВЦЭМ!$D$10+'СЕТ СН'!$I$6-'СЕТ СН'!$I$23</f>
        <v>2341.7540487200004</v>
      </c>
      <c r="U135" s="36">
        <f>SUMIFS(СВЦЭМ!$D$39:$D$782,СВЦЭМ!$A$39:$A$782,$A135,СВЦЭМ!$B$39:$B$782,U$119)+'СЕТ СН'!$I$11+СВЦЭМ!$D$10+'СЕТ СН'!$I$6-'СЕТ СН'!$I$23</f>
        <v>2342.39241206</v>
      </c>
      <c r="V135" s="36">
        <f>SUMIFS(СВЦЭМ!$D$39:$D$782,СВЦЭМ!$A$39:$A$782,$A135,СВЦЭМ!$B$39:$B$782,V$119)+'СЕТ СН'!$I$11+СВЦЭМ!$D$10+'СЕТ СН'!$I$6-'СЕТ СН'!$I$23</f>
        <v>2371.87839368</v>
      </c>
      <c r="W135" s="36">
        <f>SUMIFS(СВЦЭМ!$D$39:$D$782,СВЦЭМ!$A$39:$A$782,$A135,СВЦЭМ!$B$39:$B$782,W$119)+'СЕТ СН'!$I$11+СВЦЭМ!$D$10+'СЕТ СН'!$I$6-'СЕТ СН'!$I$23</f>
        <v>2395.84352051</v>
      </c>
      <c r="X135" s="36">
        <f>SUMIFS(СВЦЭМ!$D$39:$D$782,СВЦЭМ!$A$39:$A$782,$A135,СВЦЭМ!$B$39:$B$782,X$119)+'СЕТ СН'!$I$11+СВЦЭМ!$D$10+'СЕТ СН'!$I$6-'СЕТ СН'!$I$23</f>
        <v>2427.50800372</v>
      </c>
      <c r="Y135" s="36">
        <f>SUMIFS(СВЦЭМ!$D$39:$D$782,СВЦЭМ!$A$39:$A$782,$A135,СВЦЭМ!$B$39:$B$782,Y$119)+'СЕТ СН'!$I$11+СВЦЭМ!$D$10+'СЕТ СН'!$I$6-'СЕТ СН'!$I$23</f>
        <v>2475.7972478199999</v>
      </c>
    </row>
    <row r="136" spans="1:25" ht="15.75" x14ac:dyDescent="0.2">
      <c r="A136" s="35">
        <f t="shared" si="3"/>
        <v>45247</v>
      </c>
      <c r="B136" s="36">
        <f>SUMIFS(СВЦЭМ!$D$39:$D$782,СВЦЭМ!$A$39:$A$782,$A136,СВЦЭМ!$B$39:$B$782,B$119)+'СЕТ СН'!$I$11+СВЦЭМ!$D$10+'СЕТ СН'!$I$6-'СЕТ СН'!$I$23</f>
        <v>2508.9422716600002</v>
      </c>
      <c r="C136" s="36">
        <f>SUMIFS(СВЦЭМ!$D$39:$D$782,СВЦЭМ!$A$39:$A$782,$A136,СВЦЭМ!$B$39:$B$782,C$119)+'СЕТ СН'!$I$11+СВЦЭМ!$D$10+'СЕТ СН'!$I$6-'СЕТ СН'!$I$23</f>
        <v>2559.1732158499999</v>
      </c>
      <c r="D136" s="36">
        <f>SUMIFS(СВЦЭМ!$D$39:$D$782,СВЦЭМ!$A$39:$A$782,$A136,СВЦЭМ!$B$39:$B$782,D$119)+'СЕТ СН'!$I$11+СВЦЭМ!$D$10+'СЕТ СН'!$I$6-'СЕТ СН'!$I$23</f>
        <v>2578.2643831400001</v>
      </c>
      <c r="E136" s="36">
        <f>SUMIFS(СВЦЭМ!$D$39:$D$782,СВЦЭМ!$A$39:$A$782,$A136,СВЦЭМ!$B$39:$B$782,E$119)+'СЕТ СН'!$I$11+СВЦЭМ!$D$10+'СЕТ СН'!$I$6-'СЕТ СН'!$I$23</f>
        <v>2574.1252052099999</v>
      </c>
      <c r="F136" s="36">
        <f>SUMIFS(СВЦЭМ!$D$39:$D$782,СВЦЭМ!$A$39:$A$782,$A136,СВЦЭМ!$B$39:$B$782,F$119)+'СЕТ СН'!$I$11+СВЦЭМ!$D$10+'СЕТ СН'!$I$6-'СЕТ СН'!$I$23</f>
        <v>2564.44010746</v>
      </c>
      <c r="G136" s="36">
        <f>SUMIFS(СВЦЭМ!$D$39:$D$782,СВЦЭМ!$A$39:$A$782,$A136,СВЦЭМ!$B$39:$B$782,G$119)+'СЕТ СН'!$I$11+СВЦЭМ!$D$10+'СЕТ СН'!$I$6-'СЕТ СН'!$I$23</f>
        <v>2564.918306</v>
      </c>
      <c r="H136" s="36">
        <f>SUMIFS(СВЦЭМ!$D$39:$D$782,СВЦЭМ!$A$39:$A$782,$A136,СВЦЭМ!$B$39:$B$782,H$119)+'СЕТ СН'!$I$11+СВЦЭМ!$D$10+'СЕТ СН'!$I$6-'СЕТ СН'!$I$23</f>
        <v>2513.06492561</v>
      </c>
      <c r="I136" s="36">
        <f>SUMIFS(СВЦЭМ!$D$39:$D$782,СВЦЭМ!$A$39:$A$782,$A136,СВЦЭМ!$B$39:$B$782,I$119)+'СЕТ СН'!$I$11+СВЦЭМ!$D$10+'СЕТ СН'!$I$6-'СЕТ СН'!$I$23</f>
        <v>2426.99746762</v>
      </c>
      <c r="J136" s="36">
        <f>SUMIFS(СВЦЭМ!$D$39:$D$782,СВЦЭМ!$A$39:$A$782,$A136,СВЦЭМ!$B$39:$B$782,J$119)+'СЕТ СН'!$I$11+СВЦЭМ!$D$10+'СЕТ СН'!$I$6-'СЕТ СН'!$I$23</f>
        <v>2335.4549119399999</v>
      </c>
      <c r="K136" s="36">
        <f>SUMIFS(СВЦЭМ!$D$39:$D$782,СВЦЭМ!$A$39:$A$782,$A136,СВЦЭМ!$B$39:$B$782,K$119)+'СЕТ СН'!$I$11+СВЦЭМ!$D$10+'СЕТ СН'!$I$6-'СЕТ СН'!$I$23</f>
        <v>2343.14337978</v>
      </c>
      <c r="L136" s="36">
        <f>SUMIFS(СВЦЭМ!$D$39:$D$782,СВЦЭМ!$A$39:$A$782,$A136,СВЦЭМ!$B$39:$B$782,L$119)+'СЕТ СН'!$I$11+СВЦЭМ!$D$10+'СЕТ СН'!$I$6-'СЕТ СН'!$I$23</f>
        <v>2342.20993361</v>
      </c>
      <c r="M136" s="36">
        <f>SUMIFS(СВЦЭМ!$D$39:$D$782,СВЦЭМ!$A$39:$A$782,$A136,СВЦЭМ!$B$39:$B$782,M$119)+'СЕТ СН'!$I$11+СВЦЭМ!$D$10+'СЕТ СН'!$I$6-'СЕТ СН'!$I$23</f>
        <v>2363.6935550600001</v>
      </c>
      <c r="N136" s="36">
        <f>SUMIFS(СВЦЭМ!$D$39:$D$782,СВЦЭМ!$A$39:$A$782,$A136,СВЦЭМ!$B$39:$B$782,N$119)+'СЕТ СН'!$I$11+СВЦЭМ!$D$10+'СЕТ СН'!$I$6-'СЕТ СН'!$I$23</f>
        <v>2383.0375434400003</v>
      </c>
      <c r="O136" s="36">
        <f>SUMIFS(СВЦЭМ!$D$39:$D$782,СВЦЭМ!$A$39:$A$782,$A136,СВЦЭМ!$B$39:$B$782,O$119)+'СЕТ СН'!$I$11+СВЦЭМ!$D$10+'СЕТ СН'!$I$6-'СЕТ СН'!$I$23</f>
        <v>2425.0613178100002</v>
      </c>
      <c r="P136" s="36">
        <f>SUMIFS(СВЦЭМ!$D$39:$D$782,СВЦЭМ!$A$39:$A$782,$A136,СВЦЭМ!$B$39:$B$782,P$119)+'СЕТ СН'!$I$11+СВЦЭМ!$D$10+'СЕТ СН'!$I$6-'СЕТ СН'!$I$23</f>
        <v>2484.4136993299999</v>
      </c>
      <c r="Q136" s="36">
        <f>SUMIFS(СВЦЭМ!$D$39:$D$782,СВЦЭМ!$A$39:$A$782,$A136,СВЦЭМ!$B$39:$B$782,Q$119)+'СЕТ СН'!$I$11+СВЦЭМ!$D$10+'СЕТ СН'!$I$6-'СЕТ СН'!$I$23</f>
        <v>2463.8752707000003</v>
      </c>
      <c r="R136" s="36">
        <f>SUMIFS(СВЦЭМ!$D$39:$D$782,СВЦЭМ!$A$39:$A$782,$A136,СВЦЭМ!$B$39:$B$782,R$119)+'СЕТ СН'!$I$11+СВЦЭМ!$D$10+'СЕТ СН'!$I$6-'СЕТ СН'!$I$23</f>
        <v>2471.7645969499999</v>
      </c>
      <c r="S136" s="36">
        <f>SUMIFS(СВЦЭМ!$D$39:$D$782,СВЦЭМ!$A$39:$A$782,$A136,СВЦЭМ!$B$39:$B$782,S$119)+'СЕТ СН'!$I$11+СВЦЭМ!$D$10+'СЕТ СН'!$I$6-'СЕТ СН'!$I$23</f>
        <v>2423.8985364600003</v>
      </c>
      <c r="T136" s="36">
        <f>SUMIFS(СВЦЭМ!$D$39:$D$782,СВЦЭМ!$A$39:$A$782,$A136,СВЦЭМ!$B$39:$B$782,T$119)+'СЕТ СН'!$I$11+СВЦЭМ!$D$10+'СЕТ СН'!$I$6-'СЕТ СН'!$I$23</f>
        <v>2357.63547088</v>
      </c>
      <c r="U136" s="36">
        <f>SUMIFS(СВЦЭМ!$D$39:$D$782,СВЦЭМ!$A$39:$A$782,$A136,СВЦЭМ!$B$39:$B$782,U$119)+'СЕТ СН'!$I$11+СВЦЭМ!$D$10+'СЕТ СН'!$I$6-'СЕТ СН'!$I$23</f>
        <v>2343.0401346799999</v>
      </c>
      <c r="V136" s="36">
        <f>SUMIFS(СВЦЭМ!$D$39:$D$782,СВЦЭМ!$A$39:$A$782,$A136,СВЦЭМ!$B$39:$B$782,V$119)+'СЕТ СН'!$I$11+СВЦЭМ!$D$10+'СЕТ СН'!$I$6-'СЕТ СН'!$I$23</f>
        <v>2410.7276812700002</v>
      </c>
      <c r="W136" s="36">
        <f>SUMIFS(СВЦЭМ!$D$39:$D$782,СВЦЭМ!$A$39:$A$782,$A136,СВЦЭМ!$B$39:$B$782,W$119)+'СЕТ СН'!$I$11+СВЦЭМ!$D$10+'СЕТ СН'!$I$6-'СЕТ СН'!$I$23</f>
        <v>2422.6834394400003</v>
      </c>
      <c r="X136" s="36">
        <f>SUMIFS(СВЦЭМ!$D$39:$D$782,СВЦЭМ!$A$39:$A$782,$A136,СВЦЭМ!$B$39:$B$782,X$119)+'СЕТ СН'!$I$11+СВЦЭМ!$D$10+'СЕТ СН'!$I$6-'СЕТ СН'!$I$23</f>
        <v>2430.76381937</v>
      </c>
      <c r="Y136" s="36">
        <f>SUMIFS(СВЦЭМ!$D$39:$D$782,СВЦЭМ!$A$39:$A$782,$A136,СВЦЭМ!$B$39:$B$782,Y$119)+'СЕТ СН'!$I$11+СВЦЭМ!$D$10+'СЕТ СН'!$I$6-'СЕТ СН'!$I$23</f>
        <v>2517.4872835400001</v>
      </c>
    </row>
    <row r="137" spans="1:25" ht="15.75" x14ac:dyDescent="0.2">
      <c r="A137" s="35">
        <f t="shared" si="3"/>
        <v>45248</v>
      </c>
      <c r="B137" s="36">
        <f>SUMIFS(СВЦЭМ!$D$39:$D$782,СВЦЭМ!$A$39:$A$782,$A137,СВЦЭМ!$B$39:$B$782,B$119)+'СЕТ СН'!$I$11+СВЦЭМ!$D$10+'СЕТ СН'!$I$6-'СЕТ СН'!$I$23</f>
        <v>2514.9801646599999</v>
      </c>
      <c r="C137" s="36">
        <f>SUMIFS(СВЦЭМ!$D$39:$D$782,СВЦЭМ!$A$39:$A$782,$A137,СВЦЭМ!$B$39:$B$782,C$119)+'СЕТ СН'!$I$11+СВЦЭМ!$D$10+'СЕТ СН'!$I$6-'СЕТ СН'!$I$23</f>
        <v>2495.6709507100004</v>
      </c>
      <c r="D137" s="36">
        <f>SUMIFS(СВЦЭМ!$D$39:$D$782,СВЦЭМ!$A$39:$A$782,$A137,СВЦЭМ!$B$39:$B$782,D$119)+'СЕТ СН'!$I$11+СВЦЭМ!$D$10+'СЕТ СН'!$I$6-'СЕТ СН'!$I$23</f>
        <v>2523.6093149799999</v>
      </c>
      <c r="E137" s="36">
        <f>SUMIFS(СВЦЭМ!$D$39:$D$782,СВЦЭМ!$A$39:$A$782,$A137,СВЦЭМ!$B$39:$B$782,E$119)+'СЕТ СН'!$I$11+СВЦЭМ!$D$10+'СЕТ СН'!$I$6-'СЕТ СН'!$I$23</f>
        <v>2531.2379698599998</v>
      </c>
      <c r="F137" s="36">
        <f>SUMIFS(СВЦЭМ!$D$39:$D$782,СВЦЭМ!$A$39:$A$782,$A137,СВЦЭМ!$B$39:$B$782,F$119)+'СЕТ СН'!$I$11+СВЦЭМ!$D$10+'СЕТ СН'!$I$6-'СЕТ СН'!$I$23</f>
        <v>2534.6901862900004</v>
      </c>
      <c r="G137" s="36">
        <f>SUMIFS(СВЦЭМ!$D$39:$D$782,СВЦЭМ!$A$39:$A$782,$A137,СВЦЭМ!$B$39:$B$782,G$119)+'СЕТ СН'!$I$11+СВЦЭМ!$D$10+'СЕТ СН'!$I$6-'СЕТ СН'!$I$23</f>
        <v>2519.1660890100002</v>
      </c>
      <c r="H137" s="36">
        <f>SUMIFS(СВЦЭМ!$D$39:$D$782,СВЦЭМ!$A$39:$A$782,$A137,СВЦЭМ!$B$39:$B$782,H$119)+'СЕТ СН'!$I$11+СВЦЭМ!$D$10+'СЕТ СН'!$I$6-'СЕТ СН'!$I$23</f>
        <v>2507.8304747100001</v>
      </c>
      <c r="I137" s="36">
        <f>SUMIFS(СВЦЭМ!$D$39:$D$782,СВЦЭМ!$A$39:$A$782,$A137,СВЦЭМ!$B$39:$B$782,I$119)+'СЕТ СН'!$I$11+СВЦЭМ!$D$10+'СЕТ СН'!$I$6-'СЕТ СН'!$I$23</f>
        <v>2544.9081237400001</v>
      </c>
      <c r="J137" s="36">
        <f>SUMIFS(СВЦЭМ!$D$39:$D$782,СВЦЭМ!$A$39:$A$782,$A137,СВЦЭМ!$B$39:$B$782,J$119)+'СЕТ СН'!$I$11+СВЦЭМ!$D$10+'СЕТ СН'!$I$6-'СЕТ СН'!$I$23</f>
        <v>2514.2882626800001</v>
      </c>
      <c r="K137" s="36">
        <f>SUMIFS(СВЦЭМ!$D$39:$D$782,СВЦЭМ!$A$39:$A$782,$A137,СВЦЭМ!$B$39:$B$782,K$119)+'СЕТ СН'!$I$11+СВЦЭМ!$D$10+'СЕТ СН'!$I$6-'СЕТ СН'!$I$23</f>
        <v>2447.6112112199999</v>
      </c>
      <c r="L137" s="36">
        <f>SUMIFS(СВЦЭМ!$D$39:$D$782,СВЦЭМ!$A$39:$A$782,$A137,СВЦЭМ!$B$39:$B$782,L$119)+'СЕТ СН'!$I$11+СВЦЭМ!$D$10+'СЕТ СН'!$I$6-'СЕТ СН'!$I$23</f>
        <v>2424.9248376400001</v>
      </c>
      <c r="M137" s="36">
        <f>SUMIFS(СВЦЭМ!$D$39:$D$782,СВЦЭМ!$A$39:$A$782,$A137,СВЦЭМ!$B$39:$B$782,M$119)+'СЕТ СН'!$I$11+СВЦЭМ!$D$10+'СЕТ СН'!$I$6-'СЕТ СН'!$I$23</f>
        <v>2426.3782673599999</v>
      </c>
      <c r="N137" s="36">
        <f>SUMIFS(СВЦЭМ!$D$39:$D$782,СВЦЭМ!$A$39:$A$782,$A137,СВЦЭМ!$B$39:$B$782,N$119)+'СЕТ СН'!$I$11+СВЦЭМ!$D$10+'СЕТ СН'!$I$6-'СЕТ СН'!$I$23</f>
        <v>2411.3879395700001</v>
      </c>
      <c r="O137" s="36">
        <f>SUMIFS(СВЦЭМ!$D$39:$D$782,СВЦЭМ!$A$39:$A$782,$A137,СВЦЭМ!$B$39:$B$782,O$119)+'СЕТ СН'!$I$11+СВЦЭМ!$D$10+'СЕТ СН'!$I$6-'СЕТ СН'!$I$23</f>
        <v>2428.18532215</v>
      </c>
      <c r="P137" s="36">
        <f>SUMIFS(СВЦЭМ!$D$39:$D$782,СВЦЭМ!$A$39:$A$782,$A137,СВЦЭМ!$B$39:$B$782,P$119)+'СЕТ СН'!$I$11+СВЦЭМ!$D$10+'СЕТ СН'!$I$6-'СЕТ СН'!$I$23</f>
        <v>2471.7965371300002</v>
      </c>
      <c r="Q137" s="36">
        <f>SUMIFS(СВЦЭМ!$D$39:$D$782,СВЦЭМ!$A$39:$A$782,$A137,СВЦЭМ!$B$39:$B$782,Q$119)+'СЕТ СН'!$I$11+СВЦЭМ!$D$10+'СЕТ СН'!$I$6-'СЕТ СН'!$I$23</f>
        <v>2473.11542968</v>
      </c>
      <c r="R137" s="36">
        <f>SUMIFS(СВЦЭМ!$D$39:$D$782,СВЦЭМ!$A$39:$A$782,$A137,СВЦЭМ!$B$39:$B$782,R$119)+'СЕТ СН'!$I$11+СВЦЭМ!$D$10+'СЕТ СН'!$I$6-'СЕТ СН'!$I$23</f>
        <v>2485.4265443900003</v>
      </c>
      <c r="S137" s="36">
        <f>SUMIFS(СВЦЭМ!$D$39:$D$782,СВЦЭМ!$A$39:$A$782,$A137,СВЦЭМ!$B$39:$B$782,S$119)+'СЕТ СН'!$I$11+СВЦЭМ!$D$10+'СЕТ СН'!$I$6-'СЕТ СН'!$I$23</f>
        <v>2457.7940914800001</v>
      </c>
      <c r="T137" s="36">
        <f>SUMIFS(СВЦЭМ!$D$39:$D$782,СВЦЭМ!$A$39:$A$782,$A137,СВЦЭМ!$B$39:$B$782,T$119)+'СЕТ СН'!$I$11+СВЦЭМ!$D$10+'СЕТ СН'!$I$6-'СЕТ СН'!$I$23</f>
        <v>2401.9340184800003</v>
      </c>
      <c r="U137" s="36">
        <f>SUMIFS(СВЦЭМ!$D$39:$D$782,СВЦЭМ!$A$39:$A$782,$A137,СВЦЭМ!$B$39:$B$782,U$119)+'СЕТ СН'!$I$11+СВЦЭМ!$D$10+'СЕТ СН'!$I$6-'СЕТ СН'!$I$23</f>
        <v>2405.6028403199998</v>
      </c>
      <c r="V137" s="36">
        <f>SUMIFS(СВЦЭМ!$D$39:$D$782,СВЦЭМ!$A$39:$A$782,$A137,СВЦЭМ!$B$39:$B$782,V$119)+'СЕТ СН'!$I$11+СВЦЭМ!$D$10+'СЕТ СН'!$I$6-'СЕТ СН'!$I$23</f>
        <v>2433.4591415599998</v>
      </c>
      <c r="W137" s="36">
        <f>SUMIFS(СВЦЭМ!$D$39:$D$782,СВЦЭМ!$A$39:$A$782,$A137,СВЦЭМ!$B$39:$B$782,W$119)+'СЕТ СН'!$I$11+СВЦЭМ!$D$10+'СЕТ СН'!$I$6-'СЕТ СН'!$I$23</f>
        <v>2455.2051982100002</v>
      </c>
      <c r="X137" s="36">
        <f>SUMIFS(СВЦЭМ!$D$39:$D$782,СВЦЭМ!$A$39:$A$782,$A137,СВЦЭМ!$B$39:$B$782,X$119)+'СЕТ СН'!$I$11+СВЦЭМ!$D$10+'СЕТ СН'!$I$6-'СЕТ СН'!$I$23</f>
        <v>2491.5257928999999</v>
      </c>
      <c r="Y137" s="36">
        <f>SUMIFS(СВЦЭМ!$D$39:$D$782,СВЦЭМ!$A$39:$A$782,$A137,СВЦЭМ!$B$39:$B$782,Y$119)+'СЕТ СН'!$I$11+СВЦЭМ!$D$10+'СЕТ СН'!$I$6-'СЕТ СН'!$I$23</f>
        <v>2542.94692145</v>
      </c>
    </row>
    <row r="138" spans="1:25" ht="15.75" x14ac:dyDescent="0.2">
      <c r="A138" s="35">
        <f t="shared" si="3"/>
        <v>45249</v>
      </c>
      <c r="B138" s="36">
        <f>SUMIFS(СВЦЭМ!$D$39:$D$782,СВЦЭМ!$A$39:$A$782,$A138,СВЦЭМ!$B$39:$B$782,B$119)+'СЕТ СН'!$I$11+СВЦЭМ!$D$10+'СЕТ СН'!$I$6-'СЕТ СН'!$I$23</f>
        <v>2569.3723446499998</v>
      </c>
      <c r="C138" s="36">
        <f>SUMIFS(СВЦЭМ!$D$39:$D$782,СВЦЭМ!$A$39:$A$782,$A138,СВЦЭМ!$B$39:$B$782,C$119)+'СЕТ СН'!$I$11+СВЦЭМ!$D$10+'СЕТ СН'!$I$6-'СЕТ СН'!$I$23</f>
        <v>2577.2776784300004</v>
      </c>
      <c r="D138" s="36">
        <f>SUMIFS(СВЦЭМ!$D$39:$D$782,СВЦЭМ!$A$39:$A$782,$A138,СВЦЭМ!$B$39:$B$782,D$119)+'СЕТ СН'!$I$11+СВЦЭМ!$D$10+'СЕТ СН'!$I$6-'СЕТ СН'!$I$23</f>
        <v>2619.6664419899998</v>
      </c>
      <c r="E138" s="36">
        <f>SUMIFS(СВЦЭМ!$D$39:$D$782,СВЦЭМ!$A$39:$A$782,$A138,СВЦЭМ!$B$39:$B$782,E$119)+'СЕТ СН'!$I$11+СВЦЭМ!$D$10+'СЕТ СН'!$I$6-'СЕТ СН'!$I$23</f>
        <v>2626.13473703</v>
      </c>
      <c r="F138" s="36">
        <f>SUMIFS(СВЦЭМ!$D$39:$D$782,СВЦЭМ!$A$39:$A$782,$A138,СВЦЭМ!$B$39:$B$782,F$119)+'СЕТ СН'!$I$11+СВЦЭМ!$D$10+'СЕТ СН'!$I$6-'СЕТ СН'!$I$23</f>
        <v>2617.4218620299998</v>
      </c>
      <c r="G138" s="36">
        <f>SUMIFS(СВЦЭМ!$D$39:$D$782,СВЦЭМ!$A$39:$A$782,$A138,СВЦЭМ!$B$39:$B$782,G$119)+'СЕТ СН'!$I$11+СВЦЭМ!$D$10+'СЕТ СН'!$I$6-'СЕТ СН'!$I$23</f>
        <v>2623.6673758500001</v>
      </c>
      <c r="H138" s="36">
        <f>SUMIFS(СВЦЭМ!$D$39:$D$782,СВЦЭМ!$A$39:$A$782,$A138,СВЦЭМ!$B$39:$B$782,H$119)+'СЕТ СН'!$I$11+СВЦЭМ!$D$10+'СЕТ СН'!$I$6-'СЕТ СН'!$I$23</f>
        <v>2613.3883584599998</v>
      </c>
      <c r="I138" s="36">
        <f>SUMIFS(СВЦЭМ!$D$39:$D$782,СВЦЭМ!$A$39:$A$782,$A138,СВЦЭМ!$B$39:$B$782,I$119)+'СЕТ СН'!$I$11+СВЦЭМ!$D$10+'СЕТ СН'!$I$6-'СЕТ СН'!$I$23</f>
        <v>2605.3587961000003</v>
      </c>
      <c r="J138" s="36">
        <f>SUMIFS(СВЦЭМ!$D$39:$D$782,СВЦЭМ!$A$39:$A$782,$A138,СВЦЭМ!$B$39:$B$782,J$119)+'СЕТ СН'!$I$11+СВЦЭМ!$D$10+'СЕТ СН'!$I$6-'СЕТ СН'!$I$23</f>
        <v>2590.21692145</v>
      </c>
      <c r="K138" s="36">
        <f>SUMIFS(СВЦЭМ!$D$39:$D$782,СВЦЭМ!$A$39:$A$782,$A138,СВЦЭМ!$B$39:$B$782,K$119)+'СЕТ СН'!$I$11+СВЦЭМ!$D$10+'СЕТ СН'!$I$6-'СЕТ СН'!$I$23</f>
        <v>2543.4340221000002</v>
      </c>
      <c r="L138" s="36">
        <f>SUMIFS(СВЦЭМ!$D$39:$D$782,СВЦЭМ!$A$39:$A$782,$A138,СВЦЭМ!$B$39:$B$782,L$119)+'СЕТ СН'!$I$11+СВЦЭМ!$D$10+'СЕТ СН'!$I$6-'СЕТ СН'!$I$23</f>
        <v>2502.14735139</v>
      </c>
      <c r="M138" s="36">
        <f>SUMIFS(СВЦЭМ!$D$39:$D$782,СВЦЭМ!$A$39:$A$782,$A138,СВЦЭМ!$B$39:$B$782,M$119)+'СЕТ СН'!$I$11+СВЦЭМ!$D$10+'СЕТ СН'!$I$6-'СЕТ СН'!$I$23</f>
        <v>2492.6589608900003</v>
      </c>
      <c r="N138" s="36">
        <f>SUMIFS(СВЦЭМ!$D$39:$D$782,СВЦЭМ!$A$39:$A$782,$A138,СВЦЭМ!$B$39:$B$782,N$119)+'СЕТ СН'!$I$11+СВЦЭМ!$D$10+'СЕТ СН'!$I$6-'СЕТ СН'!$I$23</f>
        <v>2508.2319138600001</v>
      </c>
      <c r="O138" s="36">
        <f>SUMIFS(СВЦЭМ!$D$39:$D$782,СВЦЭМ!$A$39:$A$782,$A138,СВЦЭМ!$B$39:$B$782,O$119)+'СЕТ СН'!$I$11+СВЦЭМ!$D$10+'СЕТ СН'!$I$6-'СЕТ СН'!$I$23</f>
        <v>2547.5824865300001</v>
      </c>
      <c r="P138" s="36">
        <f>SUMIFS(СВЦЭМ!$D$39:$D$782,СВЦЭМ!$A$39:$A$782,$A138,СВЦЭМ!$B$39:$B$782,P$119)+'СЕТ СН'!$I$11+СВЦЭМ!$D$10+'СЕТ СН'!$I$6-'СЕТ СН'!$I$23</f>
        <v>2549.1786334500002</v>
      </c>
      <c r="Q138" s="36">
        <f>SUMIFS(СВЦЭМ!$D$39:$D$782,СВЦЭМ!$A$39:$A$782,$A138,СВЦЭМ!$B$39:$B$782,Q$119)+'СЕТ СН'!$I$11+СВЦЭМ!$D$10+'СЕТ СН'!$I$6-'СЕТ СН'!$I$23</f>
        <v>2564.0301347499999</v>
      </c>
      <c r="R138" s="36">
        <f>SUMIFS(СВЦЭМ!$D$39:$D$782,СВЦЭМ!$A$39:$A$782,$A138,СВЦЭМ!$B$39:$B$782,R$119)+'СЕТ СН'!$I$11+СВЦЭМ!$D$10+'СЕТ СН'!$I$6-'СЕТ СН'!$I$23</f>
        <v>2545.32569629</v>
      </c>
      <c r="S138" s="36">
        <f>SUMIFS(СВЦЭМ!$D$39:$D$782,СВЦЭМ!$A$39:$A$782,$A138,СВЦЭМ!$B$39:$B$782,S$119)+'СЕТ СН'!$I$11+СВЦЭМ!$D$10+'СЕТ СН'!$I$6-'СЕТ СН'!$I$23</f>
        <v>2523.8297355</v>
      </c>
      <c r="T138" s="36">
        <f>SUMIFS(СВЦЭМ!$D$39:$D$782,СВЦЭМ!$A$39:$A$782,$A138,СВЦЭМ!$B$39:$B$782,T$119)+'СЕТ СН'!$I$11+СВЦЭМ!$D$10+'СЕТ СН'!$I$6-'СЕТ СН'!$I$23</f>
        <v>2468.7016030900004</v>
      </c>
      <c r="U138" s="36">
        <f>SUMIFS(СВЦЭМ!$D$39:$D$782,СВЦЭМ!$A$39:$A$782,$A138,СВЦЭМ!$B$39:$B$782,U$119)+'СЕТ СН'!$I$11+СВЦЭМ!$D$10+'СЕТ СН'!$I$6-'СЕТ СН'!$I$23</f>
        <v>2470.3474463900002</v>
      </c>
      <c r="V138" s="36">
        <f>SUMIFS(СВЦЭМ!$D$39:$D$782,СВЦЭМ!$A$39:$A$782,$A138,СВЦЭМ!$B$39:$B$782,V$119)+'СЕТ СН'!$I$11+СВЦЭМ!$D$10+'СЕТ СН'!$I$6-'СЕТ СН'!$I$23</f>
        <v>2505.2376391400003</v>
      </c>
      <c r="W138" s="36">
        <f>SUMIFS(СВЦЭМ!$D$39:$D$782,СВЦЭМ!$A$39:$A$782,$A138,СВЦЭМ!$B$39:$B$782,W$119)+'СЕТ СН'!$I$11+СВЦЭМ!$D$10+'СЕТ СН'!$I$6-'СЕТ СН'!$I$23</f>
        <v>2522.88590191</v>
      </c>
      <c r="X138" s="36">
        <f>SUMIFS(СВЦЭМ!$D$39:$D$782,СВЦЭМ!$A$39:$A$782,$A138,СВЦЭМ!$B$39:$B$782,X$119)+'СЕТ СН'!$I$11+СВЦЭМ!$D$10+'СЕТ СН'!$I$6-'СЕТ СН'!$I$23</f>
        <v>2568.6206728300003</v>
      </c>
      <c r="Y138" s="36">
        <f>SUMIFS(СВЦЭМ!$D$39:$D$782,СВЦЭМ!$A$39:$A$782,$A138,СВЦЭМ!$B$39:$B$782,Y$119)+'СЕТ СН'!$I$11+СВЦЭМ!$D$10+'СЕТ СН'!$I$6-'СЕТ СН'!$I$23</f>
        <v>2609.7447089400002</v>
      </c>
    </row>
    <row r="139" spans="1:25" ht="15.75" x14ac:dyDescent="0.2">
      <c r="A139" s="35">
        <f t="shared" si="3"/>
        <v>45250</v>
      </c>
      <c r="B139" s="36">
        <f>SUMIFS(СВЦЭМ!$D$39:$D$782,СВЦЭМ!$A$39:$A$782,$A139,СВЦЭМ!$B$39:$B$782,B$119)+'СЕТ СН'!$I$11+СВЦЭМ!$D$10+'СЕТ СН'!$I$6-'СЕТ СН'!$I$23</f>
        <v>2556.0612128399998</v>
      </c>
      <c r="C139" s="36">
        <f>SUMIFS(СВЦЭМ!$D$39:$D$782,СВЦЭМ!$A$39:$A$782,$A139,СВЦЭМ!$B$39:$B$782,C$119)+'СЕТ СН'!$I$11+СВЦЭМ!$D$10+'СЕТ СН'!$I$6-'СЕТ СН'!$I$23</f>
        <v>2597.89601326</v>
      </c>
      <c r="D139" s="36">
        <f>SUMIFS(СВЦЭМ!$D$39:$D$782,СВЦЭМ!$A$39:$A$782,$A139,СВЦЭМ!$B$39:$B$782,D$119)+'СЕТ СН'!$I$11+СВЦЭМ!$D$10+'СЕТ СН'!$I$6-'СЕТ СН'!$I$23</f>
        <v>2656.82846513</v>
      </c>
      <c r="E139" s="36">
        <f>SUMIFS(СВЦЭМ!$D$39:$D$782,СВЦЭМ!$A$39:$A$782,$A139,СВЦЭМ!$B$39:$B$782,E$119)+'СЕТ СН'!$I$11+СВЦЭМ!$D$10+'СЕТ СН'!$I$6-'СЕТ СН'!$I$23</f>
        <v>2637.7564270499997</v>
      </c>
      <c r="F139" s="36">
        <f>SUMIFS(СВЦЭМ!$D$39:$D$782,СВЦЭМ!$A$39:$A$782,$A139,СВЦЭМ!$B$39:$B$782,F$119)+'СЕТ СН'!$I$11+СВЦЭМ!$D$10+'СЕТ СН'!$I$6-'СЕТ СН'!$I$23</f>
        <v>2631.2044201999997</v>
      </c>
      <c r="G139" s="36">
        <f>SUMIFS(СВЦЭМ!$D$39:$D$782,СВЦЭМ!$A$39:$A$782,$A139,СВЦЭМ!$B$39:$B$782,G$119)+'СЕТ СН'!$I$11+СВЦЭМ!$D$10+'СЕТ СН'!$I$6-'СЕТ СН'!$I$23</f>
        <v>2637.0206572299999</v>
      </c>
      <c r="H139" s="36">
        <f>SUMIFS(СВЦЭМ!$D$39:$D$782,СВЦЭМ!$A$39:$A$782,$A139,СВЦЭМ!$B$39:$B$782,H$119)+'СЕТ СН'!$I$11+СВЦЭМ!$D$10+'СЕТ СН'!$I$6-'СЕТ СН'!$I$23</f>
        <v>2590.1730529500001</v>
      </c>
      <c r="I139" s="36">
        <f>SUMIFS(СВЦЭМ!$D$39:$D$782,СВЦЭМ!$A$39:$A$782,$A139,СВЦЭМ!$B$39:$B$782,I$119)+'СЕТ СН'!$I$11+СВЦЭМ!$D$10+'СЕТ СН'!$I$6-'СЕТ СН'!$I$23</f>
        <v>2545.1221898600002</v>
      </c>
      <c r="J139" s="36">
        <f>SUMIFS(СВЦЭМ!$D$39:$D$782,СВЦЭМ!$A$39:$A$782,$A139,СВЦЭМ!$B$39:$B$782,J$119)+'СЕТ СН'!$I$11+СВЦЭМ!$D$10+'СЕТ СН'!$I$6-'СЕТ СН'!$I$23</f>
        <v>2524.66239425</v>
      </c>
      <c r="K139" s="36">
        <f>SUMIFS(СВЦЭМ!$D$39:$D$782,СВЦЭМ!$A$39:$A$782,$A139,СВЦЭМ!$B$39:$B$782,K$119)+'СЕТ СН'!$I$11+СВЦЭМ!$D$10+'СЕТ СН'!$I$6-'СЕТ СН'!$I$23</f>
        <v>2473.04489547</v>
      </c>
      <c r="L139" s="36">
        <f>SUMIFS(СВЦЭМ!$D$39:$D$782,СВЦЭМ!$A$39:$A$782,$A139,СВЦЭМ!$B$39:$B$782,L$119)+'СЕТ СН'!$I$11+СВЦЭМ!$D$10+'СЕТ СН'!$I$6-'СЕТ СН'!$I$23</f>
        <v>2502.0590302000001</v>
      </c>
      <c r="M139" s="36">
        <f>SUMIFS(СВЦЭМ!$D$39:$D$782,СВЦЭМ!$A$39:$A$782,$A139,СВЦЭМ!$B$39:$B$782,M$119)+'СЕТ СН'!$I$11+СВЦЭМ!$D$10+'СЕТ СН'!$I$6-'СЕТ СН'!$I$23</f>
        <v>2523.7756928400004</v>
      </c>
      <c r="N139" s="36">
        <f>SUMIFS(СВЦЭМ!$D$39:$D$782,СВЦЭМ!$A$39:$A$782,$A139,СВЦЭМ!$B$39:$B$782,N$119)+'СЕТ СН'!$I$11+СВЦЭМ!$D$10+'СЕТ СН'!$I$6-'СЕТ СН'!$I$23</f>
        <v>2533.6455667300002</v>
      </c>
      <c r="O139" s="36">
        <f>SUMIFS(СВЦЭМ!$D$39:$D$782,СВЦЭМ!$A$39:$A$782,$A139,СВЦЭМ!$B$39:$B$782,O$119)+'СЕТ СН'!$I$11+СВЦЭМ!$D$10+'СЕТ СН'!$I$6-'СЕТ СН'!$I$23</f>
        <v>2557.7796006400004</v>
      </c>
      <c r="P139" s="36">
        <f>SUMIFS(СВЦЭМ!$D$39:$D$782,СВЦЭМ!$A$39:$A$782,$A139,СВЦЭМ!$B$39:$B$782,P$119)+'СЕТ СН'!$I$11+СВЦЭМ!$D$10+'СЕТ СН'!$I$6-'СЕТ СН'!$I$23</f>
        <v>2569.6055182700002</v>
      </c>
      <c r="Q139" s="36">
        <f>SUMIFS(СВЦЭМ!$D$39:$D$782,СВЦЭМ!$A$39:$A$782,$A139,СВЦЭМ!$B$39:$B$782,Q$119)+'СЕТ СН'!$I$11+СВЦЭМ!$D$10+'СЕТ СН'!$I$6-'СЕТ СН'!$I$23</f>
        <v>2571.7350284200002</v>
      </c>
      <c r="R139" s="36">
        <f>SUMIFS(СВЦЭМ!$D$39:$D$782,СВЦЭМ!$A$39:$A$782,$A139,СВЦЭМ!$B$39:$B$782,R$119)+'СЕТ СН'!$I$11+СВЦЭМ!$D$10+'СЕТ СН'!$I$6-'СЕТ СН'!$I$23</f>
        <v>2564.3599248400001</v>
      </c>
      <c r="S139" s="36">
        <f>SUMIFS(СВЦЭМ!$D$39:$D$782,СВЦЭМ!$A$39:$A$782,$A139,СВЦЭМ!$B$39:$B$782,S$119)+'СЕТ СН'!$I$11+СВЦЭМ!$D$10+'СЕТ СН'!$I$6-'СЕТ СН'!$I$23</f>
        <v>2524.8596742600002</v>
      </c>
      <c r="T139" s="36">
        <f>SUMIFS(СВЦЭМ!$D$39:$D$782,СВЦЭМ!$A$39:$A$782,$A139,СВЦЭМ!$B$39:$B$782,T$119)+'СЕТ СН'!$I$11+СВЦЭМ!$D$10+'СЕТ СН'!$I$6-'СЕТ СН'!$I$23</f>
        <v>2446.02608968</v>
      </c>
      <c r="U139" s="36">
        <f>SUMIFS(СВЦЭМ!$D$39:$D$782,СВЦЭМ!$A$39:$A$782,$A139,СВЦЭМ!$B$39:$B$782,U$119)+'СЕТ СН'!$I$11+СВЦЭМ!$D$10+'СЕТ СН'!$I$6-'СЕТ СН'!$I$23</f>
        <v>2452.4786884100004</v>
      </c>
      <c r="V139" s="36">
        <f>SUMIFS(СВЦЭМ!$D$39:$D$782,СВЦЭМ!$A$39:$A$782,$A139,СВЦЭМ!$B$39:$B$782,V$119)+'СЕТ СН'!$I$11+СВЦЭМ!$D$10+'СЕТ СН'!$I$6-'СЕТ СН'!$I$23</f>
        <v>2479.7475613200004</v>
      </c>
      <c r="W139" s="36">
        <f>SUMIFS(СВЦЭМ!$D$39:$D$782,СВЦЭМ!$A$39:$A$782,$A139,СВЦЭМ!$B$39:$B$782,W$119)+'СЕТ СН'!$I$11+СВЦЭМ!$D$10+'СЕТ СН'!$I$6-'СЕТ СН'!$I$23</f>
        <v>2492.1847348700003</v>
      </c>
      <c r="X139" s="36">
        <f>SUMIFS(СВЦЭМ!$D$39:$D$782,СВЦЭМ!$A$39:$A$782,$A139,СВЦЭМ!$B$39:$B$782,X$119)+'СЕТ СН'!$I$11+СВЦЭМ!$D$10+'СЕТ СН'!$I$6-'СЕТ СН'!$I$23</f>
        <v>2521.2746517100004</v>
      </c>
      <c r="Y139" s="36">
        <f>SUMIFS(СВЦЭМ!$D$39:$D$782,СВЦЭМ!$A$39:$A$782,$A139,СВЦЭМ!$B$39:$B$782,Y$119)+'СЕТ СН'!$I$11+СВЦЭМ!$D$10+'СЕТ СН'!$I$6-'СЕТ СН'!$I$23</f>
        <v>2566.1234383700003</v>
      </c>
    </row>
    <row r="140" spans="1:25" ht="15.75" x14ac:dyDescent="0.2">
      <c r="A140" s="35">
        <f t="shared" si="3"/>
        <v>45251</v>
      </c>
      <c r="B140" s="36">
        <f>SUMIFS(СВЦЭМ!$D$39:$D$782,СВЦЭМ!$A$39:$A$782,$A140,СВЦЭМ!$B$39:$B$782,B$119)+'СЕТ СН'!$I$11+СВЦЭМ!$D$10+'СЕТ СН'!$I$6-'СЕТ СН'!$I$23</f>
        <v>2527.0649399200001</v>
      </c>
      <c r="C140" s="36">
        <f>SUMIFS(СВЦЭМ!$D$39:$D$782,СВЦЭМ!$A$39:$A$782,$A140,СВЦЭМ!$B$39:$B$782,C$119)+'СЕТ СН'!$I$11+СВЦЭМ!$D$10+'СЕТ СН'!$I$6-'СЕТ СН'!$I$23</f>
        <v>2565.4648980000002</v>
      </c>
      <c r="D140" s="36">
        <f>SUMIFS(СВЦЭМ!$D$39:$D$782,СВЦЭМ!$A$39:$A$782,$A140,СВЦЭМ!$B$39:$B$782,D$119)+'СЕТ СН'!$I$11+СВЦЭМ!$D$10+'СЕТ СН'!$I$6-'СЕТ СН'!$I$23</f>
        <v>2596.7400264799999</v>
      </c>
      <c r="E140" s="36">
        <f>SUMIFS(СВЦЭМ!$D$39:$D$782,СВЦЭМ!$A$39:$A$782,$A140,СВЦЭМ!$B$39:$B$782,E$119)+'СЕТ СН'!$I$11+СВЦЭМ!$D$10+'СЕТ СН'!$I$6-'СЕТ СН'!$I$23</f>
        <v>2579.0082187500002</v>
      </c>
      <c r="F140" s="36">
        <f>SUMIFS(СВЦЭМ!$D$39:$D$782,СВЦЭМ!$A$39:$A$782,$A140,СВЦЭМ!$B$39:$B$782,F$119)+'СЕТ СН'!$I$11+СВЦЭМ!$D$10+'СЕТ СН'!$I$6-'СЕТ СН'!$I$23</f>
        <v>2558.1388314300002</v>
      </c>
      <c r="G140" s="36">
        <f>SUMIFS(СВЦЭМ!$D$39:$D$782,СВЦЭМ!$A$39:$A$782,$A140,СВЦЭМ!$B$39:$B$782,G$119)+'СЕТ СН'!$I$11+СВЦЭМ!$D$10+'СЕТ СН'!$I$6-'СЕТ СН'!$I$23</f>
        <v>2550.9800630600002</v>
      </c>
      <c r="H140" s="36">
        <f>SUMIFS(СВЦЭМ!$D$39:$D$782,СВЦЭМ!$A$39:$A$782,$A140,СВЦЭМ!$B$39:$B$782,H$119)+'СЕТ СН'!$I$11+СВЦЭМ!$D$10+'СЕТ СН'!$I$6-'СЕТ СН'!$I$23</f>
        <v>2543.7069057200001</v>
      </c>
      <c r="I140" s="36">
        <f>SUMIFS(СВЦЭМ!$D$39:$D$782,СВЦЭМ!$A$39:$A$782,$A140,СВЦЭМ!$B$39:$B$782,I$119)+'СЕТ СН'!$I$11+СВЦЭМ!$D$10+'СЕТ СН'!$I$6-'СЕТ СН'!$I$23</f>
        <v>2534.8028707100002</v>
      </c>
      <c r="J140" s="36">
        <f>SUMIFS(СВЦЭМ!$D$39:$D$782,СВЦЭМ!$A$39:$A$782,$A140,СВЦЭМ!$B$39:$B$782,J$119)+'СЕТ СН'!$I$11+СВЦЭМ!$D$10+'СЕТ СН'!$I$6-'СЕТ СН'!$I$23</f>
        <v>2486.9067340000001</v>
      </c>
      <c r="K140" s="36">
        <f>SUMIFS(СВЦЭМ!$D$39:$D$782,СВЦЭМ!$A$39:$A$782,$A140,СВЦЭМ!$B$39:$B$782,K$119)+'СЕТ СН'!$I$11+СВЦЭМ!$D$10+'СЕТ СН'!$I$6-'СЕТ СН'!$I$23</f>
        <v>2488.25384889</v>
      </c>
      <c r="L140" s="36">
        <f>SUMIFS(СВЦЭМ!$D$39:$D$782,СВЦЭМ!$A$39:$A$782,$A140,СВЦЭМ!$B$39:$B$782,L$119)+'СЕТ СН'!$I$11+СВЦЭМ!$D$10+'СЕТ СН'!$I$6-'СЕТ СН'!$I$23</f>
        <v>2533.9264735000002</v>
      </c>
      <c r="M140" s="36">
        <f>SUMIFS(СВЦЭМ!$D$39:$D$782,СВЦЭМ!$A$39:$A$782,$A140,СВЦЭМ!$B$39:$B$782,M$119)+'СЕТ СН'!$I$11+СВЦЭМ!$D$10+'СЕТ СН'!$I$6-'СЕТ СН'!$I$23</f>
        <v>2560.6637828299999</v>
      </c>
      <c r="N140" s="36">
        <f>SUMIFS(СВЦЭМ!$D$39:$D$782,СВЦЭМ!$A$39:$A$782,$A140,СВЦЭМ!$B$39:$B$782,N$119)+'СЕТ СН'!$I$11+СВЦЭМ!$D$10+'СЕТ СН'!$I$6-'СЕТ СН'!$I$23</f>
        <v>2543.52706132</v>
      </c>
      <c r="O140" s="36">
        <f>SUMIFS(СВЦЭМ!$D$39:$D$782,СВЦЭМ!$A$39:$A$782,$A140,СВЦЭМ!$B$39:$B$782,O$119)+'СЕТ СН'!$I$11+СВЦЭМ!$D$10+'СЕТ СН'!$I$6-'СЕТ СН'!$I$23</f>
        <v>2529.87513833</v>
      </c>
      <c r="P140" s="36">
        <f>SUMIFS(СВЦЭМ!$D$39:$D$782,СВЦЭМ!$A$39:$A$782,$A140,СВЦЭМ!$B$39:$B$782,P$119)+'СЕТ СН'!$I$11+СВЦЭМ!$D$10+'СЕТ СН'!$I$6-'СЕТ СН'!$I$23</f>
        <v>2530.7874540499997</v>
      </c>
      <c r="Q140" s="36">
        <f>SUMIFS(СВЦЭМ!$D$39:$D$782,СВЦЭМ!$A$39:$A$782,$A140,СВЦЭМ!$B$39:$B$782,Q$119)+'СЕТ СН'!$I$11+СВЦЭМ!$D$10+'СЕТ СН'!$I$6-'СЕТ СН'!$I$23</f>
        <v>2533.7228803899998</v>
      </c>
      <c r="R140" s="36">
        <f>SUMIFS(СВЦЭМ!$D$39:$D$782,СВЦЭМ!$A$39:$A$782,$A140,СВЦЭМ!$B$39:$B$782,R$119)+'СЕТ СН'!$I$11+СВЦЭМ!$D$10+'СЕТ СН'!$I$6-'СЕТ СН'!$I$23</f>
        <v>2525.7264149500002</v>
      </c>
      <c r="S140" s="36">
        <f>SUMIFS(СВЦЭМ!$D$39:$D$782,СВЦЭМ!$A$39:$A$782,$A140,СВЦЭМ!$B$39:$B$782,S$119)+'СЕТ СН'!$I$11+СВЦЭМ!$D$10+'СЕТ СН'!$I$6-'СЕТ СН'!$I$23</f>
        <v>2508.8825058100001</v>
      </c>
      <c r="T140" s="36">
        <f>SUMIFS(СВЦЭМ!$D$39:$D$782,СВЦЭМ!$A$39:$A$782,$A140,СВЦЭМ!$B$39:$B$782,T$119)+'СЕТ СН'!$I$11+СВЦЭМ!$D$10+'СЕТ СН'!$I$6-'СЕТ СН'!$I$23</f>
        <v>2455.31355429</v>
      </c>
      <c r="U140" s="36">
        <f>SUMIFS(СВЦЭМ!$D$39:$D$782,СВЦЭМ!$A$39:$A$782,$A140,СВЦЭМ!$B$39:$B$782,U$119)+'СЕТ СН'!$I$11+СВЦЭМ!$D$10+'СЕТ СН'!$I$6-'СЕТ СН'!$I$23</f>
        <v>2432.73110404</v>
      </c>
      <c r="V140" s="36">
        <f>SUMIFS(СВЦЭМ!$D$39:$D$782,СВЦЭМ!$A$39:$A$782,$A140,СВЦЭМ!$B$39:$B$782,V$119)+'СЕТ СН'!$I$11+СВЦЭМ!$D$10+'СЕТ СН'!$I$6-'СЕТ СН'!$I$23</f>
        <v>2440.3078480599997</v>
      </c>
      <c r="W140" s="36">
        <f>SUMIFS(СВЦЭМ!$D$39:$D$782,СВЦЭМ!$A$39:$A$782,$A140,СВЦЭМ!$B$39:$B$782,W$119)+'СЕТ СН'!$I$11+СВЦЭМ!$D$10+'СЕТ СН'!$I$6-'СЕТ СН'!$I$23</f>
        <v>2451.50511293</v>
      </c>
      <c r="X140" s="36">
        <f>SUMIFS(СВЦЭМ!$D$39:$D$782,СВЦЭМ!$A$39:$A$782,$A140,СВЦЭМ!$B$39:$B$782,X$119)+'СЕТ СН'!$I$11+СВЦЭМ!$D$10+'СЕТ СН'!$I$6-'СЕТ СН'!$I$23</f>
        <v>2481.3038431200002</v>
      </c>
      <c r="Y140" s="36">
        <f>SUMIFS(СВЦЭМ!$D$39:$D$782,СВЦЭМ!$A$39:$A$782,$A140,СВЦЭМ!$B$39:$B$782,Y$119)+'СЕТ СН'!$I$11+СВЦЭМ!$D$10+'СЕТ СН'!$I$6-'СЕТ СН'!$I$23</f>
        <v>2507.44527414</v>
      </c>
    </row>
    <row r="141" spans="1:25" ht="15.75" x14ac:dyDescent="0.2">
      <c r="A141" s="35">
        <f t="shared" si="3"/>
        <v>45252</v>
      </c>
      <c r="B141" s="36">
        <f>SUMIFS(СВЦЭМ!$D$39:$D$782,СВЦЭМ!$A$39:$A$782,$A141,СВЦЭМ!$B$39:$B$782,B$119)+'СЕТ СН'!$I$11+СВЦЭМ!$D$10+'СЕТ СН'!$I$6-'СЕТ СН'!$I$23</f>
        <v>2420.4016128000003</v>
      </c>
      <c r="C141" s="36">
        <f>SUMIFS(СВЦЭМ!$D$39:$D$782,СВЦЭМ!$A$39:$A$782,$A141,СВЦЭМ!$B$39:$B$782,C$119)+'СЕТ СН'!$I$11+СВЦЭМ!$D$10+'СЕТ СН'!$I$6-'СЕТ СН'!$I$23</f>
        <v>2466.5603991400003</v>
      </c>
      <c r="D141" s="36">
        <f>SUMIFS(СВЦЭМ!$D$39:$D$782,СВЦЭМ!$A$39:$A$782,$A141,СВЦЭМ!$B$39:$B$782,D$119)+'СЕТ СН'!$I$11+СВЦЭМ!$D$10+'СЕТ СН'!$I$6-'СЕТ СН'!$I$23</f>
        <v>2522.4728642700002</v>
      </c>
      <c r="E141" s="36">
        <f>SUMIFS(СВЦЭМ!$D$39:$D$782,СВЦЭМ!$A$39:$A$782,$A141,СВЦЭМ!$B$39:$B$782,E$119)+'СЕТ СН'!$I$11+СВЦЭМ!$D$10+'СЕТ СН'!$I$6-'СЕТ СН'!$I$23</f>
        <v>2525.1907752900001</v>
      </c>
      <c r="F141" s="36">
        <f>SUMIFS(СВЦЭМ!$D$39:$D$782,СВЦЭМ!$A$39:$A$782,$A141,СВЦЭМ!$B$39:$B$782,F$119)+'СЕТ СН'!$I$11+СВЦЭМ!$D$10+'СЕТ СН'!$I$6-'СЕТ СН'!$I$23</f>
        <v>2518.0769603200001</v>
      </c>
      <c r="G141" s="36">
        <f>SUMIFS(СВЦЭМ!$D$39:$D$782,СВЦЭМ!$A$39:$A$782,$A141,СВЦЭМ!$B$39:$B$782,G$119)+'СЕТ СН'!$I$11+СВЦЭМ!$D$10+'СЕТ СН'!$I$6-'СЕТ СН'!$I$23</f>
        <v>2508.8312768599999</v>
      </c>
      <c r="H141" s="36">
        <f>SUMIFS(СВЦЭМ!$D$39:$D$782,СВЦЭМ!$A$39:$A$782,$A141,СВЦЭМ!$B$39:$B$782,H$119)+'СЕТ СН'!$I$11+СВЦЭМ!$D$10+'СЕТ СН'!$I$6-'СЕТ СН'!$I$23</f>
        <v>2469.2557613500003</v>
      </c>
      <c r="I141" s="36">
        <f>SUMIFS(СВЦЭМ!$D$39:$D$782,СВЦЭМ!$A$39:$A$782,$A141,СВЦЭМ!$B$39:$B$782,I$119)+'СЕТ СН'!$I$11+СВЦЭМ!$D$10+'СЕТ СН'!$I$6-'СЕТ СН'!$I$23</f>
        <v>2400.7711662299998</v>
      </c>
      <c r="J141" s="36">
        <f>SUMIFS(СВЦЭМ!$D$39:$D$782,СВЦЭМ!$A$39:$A$782,$A141,СВЦЭМ!$B$39:$B$782,J$119)+'СЕТ СН'!$I$11+СВЦЭМ!$D$10+'СЕТ СН'!$I$6-'СЕТ СН'!$I$23</f>
        <v>2367.2141836999999</v>
      </c>
      <c r="K141" s="36">
        <f>SUMIFS(СВЦЭМ!$D$39:$D$782,СВЦЭМ!$A$39:$A$782,$A141,СВЦЭМ!$B$39:$B$782,K$119)+'СЕТ СН'!$I$11+СВЦЭМ!$D$10+'СЕТ СН'!$I$6-'СЕТ СН'!$I$23</f>
        <v>2379.78787487</v>
      </c>
      <c r="L141" s="36">
        <f>SUMIFS(СВЦЭМ!$D$39:$D$782,СВЦЭМ!$A$39:$A$782,$A141,СВЦЭМ!$B$39:$B$782,L$119)+'СЕТ СН'!$I$11+СВЦЭМ!$D$10+'СЕТ СН'!$I$6-'СЕТ СН'!$I$23</f>
        <v>2397.1817472100001</v>
      </c>
      <c r="M141" s="36">
        <f>SUMIFS(СВЦЭМ!$D$39:$D$782,СВЦЭМ!$A$39:$A$782,$A141,СВЦЭМ!$B$39:$B$782,M$119)+'СЕТ СН'!$I$11+СВЦЭМ!$D$10+'СЕТ СН'!$I$6-'СЕТ СН'!$I$23</f>
        <v>2478.65360255</v>
      </c>
      <c r="N141" s="36">
        <f>SUMIFS(СВЦЭМ!$D$39:$D$782,СВЦЭМ!$A$39:$A$782,$A141,СВЦЭМ!$B$39:$B$782,N$119)+'СЕТ СН'!$I$11+СВЦЭМ!$D$10+'СЕТ СН'!$I$6-'СЕТ СН'!$I$23</f>
        <v>2487.36647511</v>
      </c>
      <c r="O141" s="36">
        <f>SUMIFS(СВЦЭМ!$D$39:$D$782,СВЦЭМ!$A$39:$A$782,$A141,СВЦЭМ!$B$39:$B$782,O$119)+'СЕТ СН'!$I$11+СВЦЭМ!$D$10+'СЕТ СН'!$I$6-'СЕТ СН'!$I$23</f>
        <v>2501.66498748</v>
      </c>
      <c r="P141" s="36">
        <f>SUMIFS(СВЦЭМ!$D$39:$D$782,СВЦЭМ!$A$39:$A$782,$A141,СВЦЭМ!$B$39:$B$782,P$119)+'СЕТ СН'!$I$11+СВЦЭМ!$D$10+'СЕТ СН'!$I$6-'СЕТ СН'!$I$23</f>
        <v>2517.61388248</v>
      </c>
      <c r="Q141" s="36">
        <f>SUMIFS(СВЦЭМ!$D$39:$D$782,СВЦЭМ!$A$39:$A$782,$A141,СВЦЭМ!$B$39:$B$782,Q$119)+'СЕТ СН'!$I$11+СВЦЭМ!$D$10+'СЕТ СН'!$I$6-'СЕТ СН'!$I$23</f>
        <v>2530.2940359900003</v>
      </c>
      <c r="R141" s="36">
        <f>SUMIFS(СВЦЭМ!$D$39:$D$782,СВЦЭМ!$A$39:$A$782,$A141,СВЦЭМ!$B$39:$B$782,R$119)+'СЕТ СН'!$I$11+СВЦЭМ!$D$10+'СЕТ СН'!$I$6-'СЕТ СН'!$I$23</f>
        <v>2522.5516775400001</v>
      </c>
      <c r="S141" s="36">
        <f>SUMIFS(СВЦЭМ!$D$39:$D$782,СВЦЭМ!$A$39:$A$782,$A141,СВЦЭМ!$B$39:$B$782,S$119)+'СЕТ СН'!$I$11+СВЦЭМ!$D$10+'СЕТ СН'!$I$6-'СЕТ СН'!$I$23</f>
        <v>2486.2744608800003</v>
      </c>
      <c r="T141" s="36">
        <f>SUMIFS(СВЦЭМ!$D$39:$D$782,СВЦЭМ!$A$39:$A$782,$A141,СВЦЭМ!$B$39:$B$782,T$119)+'СЕТ СН'!$I$11+СВЦЭМ!$D$10+'СЕТ СН'!$I$6-'СЕТ СН'!$I$23</f>
        <v>2413.0314080600001</v>
      </c>
      <c r="U141" s="36">
        <f>SUMIFS(СВЦЭМ!$D$39:$D$782,СВЦЭМ!$A$39:$A$782,$A141,СВЦЭМ!$B$39:$B$782,U$119)+'СЕТ СН'!$I$11+СВЦЭМ!$D$10+'СЕТ СН'!$I$6-'СЕТ СН'!$I$23</f>
        <v>2380.4650262200003</v>
      </c>
      <c r="V141" s="36">
        <f>SUMIFS(СВЦЭМ!$D$39:$D$782,СВЦЭМ!$A$39:$A$782,$A141,СВЦЭМ!$B$39:$B$782,V$119)+'СЕТ СН'!$I$11+СВЦЭМ!$D$10+'СЕТ СН'!$I$6-'СЕТ СН'!$I$23</f>
        <v>2360.8265865399999</v>
      </c>
      <c r="W141" s="36">
        <f>SUMIFS(СВЦЭМ!$D$39:$D$782,СВЦЭМ!$A$39:$A$782,$A141,СВЦЭМ!$B$39:$B$782,W$119)+'СЕТ СН'!$I$11+СВЦЭМ!$D$10+'СЕТ СН'!$I$6-'СЕТ СН'!$I$23</f>
        <v>2330.92934995</v>
      </c>
      <c r="X141" s="36">
        <f>SUMIFS(СВЦЭМ!$D$39:$D$782,СВЦЭМ!$A$39:$A$782,$A141,СВЦЭМ!$B$39:$B$782,X$119)+'СЕТ СН'!$I$11+СВЦЭМ!$D$10+'СЕТ СН'!$I$6-'СЕТ СН'!$I$23</f>
        <v>2358.2784827</v>
      </c>
      <c r="Y141" s="36">
        <f>SUMIFS(СВЦЭМ!$D$39:$D$782,СВЦЭМ!$A$39:$A$782,$A141,СВЦЭМ!$B$39:$B$782,Y$119)+'СЕТ СН'!$I$11+СВЦЭМ!$D$10+'СЕТ СН'!$I$6-'СЕТ СН'!$I$23</f>
        <v>2418.0182675800002</v>
      </c>
    </row>
    <row r="142" spans="1:25" ht="15.75" x14ac:dyDescent="0.2">
      <c r="A142" s="35">
        <f t="shared" si="3"/>
        <v>45253</v>
      </c>
      <c r="B142" s="36">
        <f>SUMIFS(СВЦЭМ!$D$39:$D$782,СВЦЭМ!$A$39:$A$782,$A142,СВЦЭМ!$B$39:$B$782,B$119)+'СЕТ СН'!$I$11+СВЦЭМ!$D$10+'СЕТ СН'!$I$6-'СЕТ СН'!$I$23</f>
        <v>2465.0496675900004</v>
      </c>
      <c r="C142" s="36">
        <f>SUMIFS(СВЦЭМ!$D$39:$D$782,СВЦЭМ!$A$39:$A$782,$A142,СВЦЭМ!$B$39:$B$782,C$119)+'СЕТ СН'!$I$11+СВЦЭМ!$D$10+'СЕТ СН'!$I$6-'СЕТ СН'!$I$23</f>
        <v>2526.54790813</v>
      </c>
      <c r="D142" s="36">
        <f>SUMIFS(СВЦЭМ!$D$39:$D$782,СВЦЭМ!$A$39:$A$782,$A142,СВЦЭМ!$B$39:$B$782,D$119)+'СЕТ СН'!$I$11+СВЦЭМ!$D$10+'СЕТ СН'!$I$6-'СЕТ СН'!$I$23</f>
        <v>2576.9814540100001</v>
      </c>
      <c r="E142" s="36">
        <f>SUMIFS(СВЦЭМ!$D$39:$D$782,СВЦЭМ!$A$39:$A$782,$A142,СВЦЭМ!$B$39:$B$782,E$119)+'СЕТ СН'!$I$11+СВЦЭМ!$D$10+'СЕТ СН'!$I$6-'СЕТ СН'!$I$23</f>
        <v>2556.0656569600001</v>
      </c>
      <c r="F142" s="36">
        <f>SUMIFS(СВЦЭМ!$D$39:$D$782,СВЦЭМ!$A$39:$A$782,$A142,СВЦЭМ!$B$39:$B$782,F$119)+'СЕТ СН'!$I$11+СВЦЭМ!$D$10+'СЕТ СН'!$I$6-'СЕТ СН'!$I$23</f>
        <v>2563.0501767000001</v>
      </c>
      <c r="G142" s="36">
        <f>SUMIFS(СВЦЭМ!$D$39:$D$782,СВЦЭМ!$A$39:$A$782,$A142,СВЦЭМ!$B$39:$B$782,G$119)+'СЕТ СН'!$I$11+СВЦЭМ!$D$10+'СЕТ СН'!$I$6-'СЕТ СН'!$I$23</f>
        <v>2533.7468169000003</v>
      </c>
      <c r="H142" s="36">
        <f>SUMIFS(СВЦЭМ!$D$39:$D$782,СВЦЭМ!$A$39:$A$782,$A142,СВЦЭМ!$B$39:$B$782,H$119)+'СЕТ СН'!$I$11+СВЦЭМ!$D$10+'СЕТ СН'!$I$6-'СЕТ СН'!$I$23</f>
        <v>2486.82365278</v>
      </c>
      <c r="I142" s="36">
        <f>SUMIFS(СВЦЭМ!$D$39:$D$782,СВЦЭМ!$A$39:$A$782,$A142,СВЦЭМ!$B$39:$B$782,I$119)+'СЕТ СН'!$I$11+СВЦЭМ!$D$10+'СЕТ СН'!$I$6-'СЕТ СН'!$I$23</f>
        <v>2442.7825017200003</v>
      </c>
      <c r="J142" s="36">
        <f>SUMIFS(СВЦЭМ!$D$39:$D$782,СВЦЭМ!$A$39:$A$782,$A142,СВЦЭМ!$B$39:$B$782,J$119)+'СЕТ СН'!$I$11+СВЦЭМ!$D$10+'СЕТ СН'!$I$6-'СЕТ СН'!$I$23</f>
        <v>2430.63810913</v>
      </c>
      <c r="K142" s="36">
        <f>SUMIFS(СВЦЭМ!$D$39:$D$782,СВЦЭМ!$A$39:$A$782,$A142,СВЦЭМ!$B$39:$B$782,K$119)+'СЕТ СН'!$I$11+СВЦЭМ!$D$10+'СЕТ СН'!$I$6-'СЕТ СН'!$I$23</f>
        <v>2453.0727672600001</v>
      </c>
      <c r="L142" s="36">
        <f>SUMIFS(СВЦЭМ!$D$39:$D$782,СВЦЭМ!$A$39:$A$782,$A142,СВЦЭМ!$B$39:$B$782,L$119)+'СЕТ СН'!$I$11+СВЦЭМ!$D$10+'СЕТ СН'!$I$6-'СЕТ СН'!$I$23</f>
        <v>2486.08383233</v>
      </c>
      <c r="M142" s="36">
        <f>SUMIFS(СВЦЭМ!$D$39:$D$782,СВЦЭМ!$A$39:$A$782,$A142,СВЦЭМ!$B$39:$B$782,M$119)+'СЕТ СН'!$I$11+СВЦЭМ!$D$10+'СЕТ СН'!$I$6-'СЕТ СН'!$I$23</f>
        <v>2561.7828631399998</v>
      </c>
      <c r="N142" s="36">
        <f>SUMIFS(СВЦЭМ!$D$39:$D$782,СВЦЭМ!$A$39:$A$782,$A142,СВЦЭМ!$B$39:$B$782,N$119)+'СЕТ СН'!$I$11+СВЦЭМ!$D$10+'СЕТ СН'!$I$6-'СЕТ СН'!$I$23</f>
        <v>2605.7854718899998</v>
      </c>
      <c r="O142" s="36">
        <f>SUMIFS(СВЦЭМ!$D$39:$D$782,СВЦЭМ!$A$39:$A$782,$A142,СВЦЭМ!$B$39:$B$782,O$119)+'СЕТ СН'!$I$11+СВЦЭМ!$D$10+'СЕТ СН'!$I$6-'СЕТ СН'!$I$23</f>
        <v>2605.70856452</v>
      </c>
      <c r="P142" s="36">
        <f>SUMIFS(СВЦЭМ!$D$39:$D$782,СВЦЭМ!$A$39:$A$782,$A142,СВЦЭМ!$B$39:$B$782,P$119)+'СЕТ СН'!$I$11+СВЦЭМ!$D$10+'СЕТ СН'!$I$6-'СЕТ СН'!$I$23</f>
        <v>2604.54037122</v>
      </c>
      <c r="Q142" s="36">
        <f>SUMIFS(СВЦЭМ!$D$39:$D$782,СВЦЭМ!$A$39:$A$782,$A142,СВЦЭМ!$B$39:$B$782,Q$119)+'СЕТ СН'!$I$11+СВЦЭМ!$D$10+'СЕТ СН'!$I$6-'СЕТ СН'!$I$23</f>
        <v>2610.7005642700001</v>
      </c>
      <c r="R142" s="36">
        <f>SUMIFS(СВЦЭМ!$D$39:$D$782,СВЦЭМ!$A$39:$A$782,$A142,СВЦЭМ!$B$39:$B$782,R$119)+'СЕТ СН'!$I$11+СВЦЭМ!$D$10+'СЕТ СН'!$I$6-'СЕТ СН'!$I$23</f>
        <v>2594.9004367100001</v>
      </c>
      <c r="S142" s="36">
        <f>SUMIFS(СВЦЭМ!$D$39:$D$782,СВЦЭМ!$A$39:$A$782,$A142,СВЦЭМ!$B$39:$B$782,S$119)+'СЕТ СН'!$I$11+СВЦЭМ!$D$10+'СЕТ СН'!$I$6-'СЕТ СН'!$I$23</f>
        <v>2566.9197292200001</v>
      </c>
      <c r="T142" s="36">
        <f>SUMIFS(СВЦЭМ!$D$39:$D$782,СВЦЭМ!$A$39:$A$782,$A142,СВЦЭМ!$B$39:$B$782,T$119)+'СЕТ СН'!$I$11+СВЦЭМ!$D$10+'СЕТ СН'!$I$6-'СЕТ СН'!$I$23</f>
        <v>2495.9825474700001</v>
      </c>
      <c r="U142" s="36">
        <f>SUMIFS(СВЦЭМ!$D$39:$D$782,СВЦЭМ!$A$39:$A$782,$A142,СВЦЭМ!$B$39:$B$782,U$119)+'СЕТ СН'!$I$11+СВЦЭМ!$D$10+'СЕТ СН'!$I$6-'СЕТ СН'!$I$23</f>
        <v>2495.17221212</v>
      </c>
      <c r="V142" s="36">
        <f>SUMIFS(СВЦЭМ!$D$39:$D$782,СВЦЭМ!$A$39:$A$782,$A142,СВЦЭМ!$B$39:$B$782,V$119)+'СЕТ СН'!$I$11+СВЦЭМ!$D$10+'СЕТ СН'!$I$6-'СЕТ СН'!$I$23</f>
        <v>2470.9888252199999</v>
      </c>
      <c r="W142" s="36">
        <f>SUMIFS(СВЦЭМ!$D$39:$D$782,СВЦЭМ!$A$39:$A$782,$A142,СВЦЭМ!$B$39:$B$782,W$119)+'СЕТ СН'!$I$11+СВЦЭМ!$D$10+'СЕТ СН'!$I$6-'СЕТ СН'!$I$23</f>
        <v>2461.6303950500001</v>
      </c>
      <c r="X142" s="36">
        <f>SUMIFS(СВЦЭМ!$D$39:$D$782,СВЦЭМ!$A$39:$A$782,$A142,СВЦЭМ!$B$39:$B$782,X$119)+'СЕТ СН'!$I$11+СВЦЭМ!$D$10+'СЕТ СН'!$I$6-'СЕТ СН'!$I$23</f>
        <v>2468.2972986200002</v>
      </c>
      <c r="Y142" s="36">
        <f>SUMIFS(СВЦЭМ!$D$39:$D$782,СВЦЭМ!$A$39:$A$782,$A142,СВЦЭМ!$B$39:$B$782,Y$119)+'СЕТ СН'!$I$11+СВЦЭМ!$D$10+'СЕТ СН'!$I$6-'СЕТ СН'!$I$23</f>
        <v>2530.77770405</v>
      </c>
    </row>
    <row r="143" spans="1:25" ht="15.75" x14ac:dyDescent="0.2">
      <c r="A143" s="35">
        <f t="shared" si="3"/>
        <v>45254</v>
      </c>
      <c r="B143" s="36">
        <f>SUMIFS(СВЦЭМ!$D$39:$D$782,СВЦЭМ!$A$39:$A$782,$A143,СВЦЭМ!$B$39:$B$782,B$119)+'СЕТ СН'!$I$11+СВЦЭМ!$D$10+'СЕТ СН'!$I$6-'СЕТ СН'!$I$23</f>
        <v>2442.17850176</v>
      </c>
      <c r="C143" s="36">
        <f>SUMIFS(СВЦЭМ!$D$39:$D$782,СВЦЭМ!$A$39:$A$782,$A143,СВЦЭМ!$B$39:$B$782,C$119)+'СЕТ СН'!$I$11+СВЦЭМ!$D$10+'СЕТ СН'!$I$6-'СЕТ СН'!$I$23</f>
        <v>2479.7197588200002</v>
      </c>
      <c r="D143" s="36">
        <f>SUMIFS(СВЦЭМ!$D$39:$D$782,СВЦЭМ!$A$39:$A$782,$A143,СВЦЭМ!$B$39:$B$782,D$119)+'СЕТ СН'!$I$11+СВЦЭМ!$D$10+'СЕТ СН'!$I$6-'СЕТ СН'!$I$23</f>
        <v>2516.3803704800002</v>
      </c>
      <c r="E143" s="36">
        <f>SUMIFS(СВЦЭМ!$D$39:$D$782,СВЦЭМ!$A$39:$A$782,$A143,СВЦЭМ!$B$39:$B$782,E$119)+'СЕТ СН'!$I$11+СВЦЭМ!$D$10+'СЕТ СН'!$I$6-'СЕТ СН'!$I$23</f>
        <v>2502.9404494800001</v>
      </c>
      <c r="F143" s="36">
        <f>SUMIFS(СВЦЭМ!$D$39:$D$782,СВЦЭМ!$A$39:$A$782,$A143,СВЦЭМ!$B$39:$B$782,F$119)+'СЕТ СН'!$I$11+СВЦЭМ!$D$10+'СЕТ СН'!$I$6-'СЕТ СН'!$I$23</f>
        <v>2508.5270295999999</v>
      </c>
      <c r="G143" s="36">
        <f>SUMIFS(СВЦЭМ!$D$39:$D$782,СВЦЭМ!$A$39:$A$782,$A143,СВЦЭМ!$B$39:$B$782,G$119)+'СЕТ СН'!$I$11+СВЦЭМ!$D$10+'СЕТ СН'!$I$6-'СЕТ СН'!$I$23</f>
        <v>2500.5294281400002</v>
      </c>
      <c r="H143" s="36">
        <f>SUMIFS(СВЦЭМ!$D$39:$D$782,СВЦЭМ!$A$39:$A$782,$A143,СВЦЭМ!$B$39:$B$782,H$119)+'СЕТ СН'!$I$11+СВЦЭМ!$D$10+'СЕТ СН'!$I$6-'СЕТ СН'!$I$23</f>
        <v>2471.6129816500002</v>
      </c>
      <c r="I143" s="36">
        <f>SUMIFS(СВЦЭМ!$D$39:$D$782,СВЦЭМ!$A$39:$A$782,$A143,СВЦЭМ!$B$39:$B$782,I$119)+'СЕТ СН'!$I$11+СВЦЭМ!$D$10+'СЕТ СН'!$I$6-'СЕТ СН'!$I$23</f>
        <v>2414.2999927299998</v>
      </c>
      <c r="J143" s="36">
        <f>SUMIFS(СВЦЭМ!$D$39:$D$782,СВЦЭМ!$A$39:$A$782,$A143,СВЦЭМ!$B$39:$B$782,J$119)+'СЕТ СН'!$I$11+СВЦЭМ!$D$10+'СЕТ СН'!$I$6-'СЕТ СН'!$I$23</f>
        <v>2361.3248346300002</v>
      </c>
      <c r="K143" s="36">
        <f>SUMIFS(СВЦЭМ!$D$39:$D$782,СВЦЭМ!$A$39:$A$782,$A143,СВЦЭМ!$B$39:$B$782,K$119)+'СЕТ СН'!$I$11+СВЦЭМ!$D$10+'СЕТ СН'!$I$6-'СЕТ СН'!$I$23</f>
        <v>2326.3974472099999</v>
      </c>
      <c r="L143" s="36">
        <f>SUMIFS(СВЦЭМ!$D$39:$D$782,СВЦЭМ!$A$39:$A$782,$A143,СВЦЭМ!$B$39:$B$782,L$119)+'СЕТ СН'!$I$11+СВЦЭМ!$D$10+'СЕТ СН'!$I$6-'СЕТ СН'!$I$23</f>
        <v>2313.53167072</v>
      </c>
      <c r="M143" s="36">
        <f>SUMIFS(СВЦЭМ!$D$39:$D$782,СВЦЭМ!$A$39:$A$782,$A143,СВЦЭМ!$B$39:$B$782,M$119)+'СЕТ СН'!$I$11+СВЦЭМ!$D$10+'СЕТ СН'!$I$6-'СЕТ СН'!$I$23</f>
        <v>2330.1659302200001</v>
      </c>
      <c r="N143" s="36">
        <f>SUMIFS(СВЦЭМ!$D$39:$D$782,СВЦЭМ!$A$39:$A$782,$A143,СВЦЭМ!$B$39:$B$782,N$119)+'СЕТ СН'!$I$11+СВЦЭМ!$D$10+'СЕТ СН'!$I$6-'СЕТ СН'!$I$23</f>
        <v>2342.75235488</v>
      </c>
      <c r="O143" s="36">
        <f>SUMIFS(СВЦЭМ!$D$39:$D$782,СВЦЭМ!$A$39:$A$782,$A143,СВЦЭМ!$B$39:$B$782,O$119)+'СЕТ СН'!$I$11+СВЦЭМ!$D$10+'СЕТ СН'!$I$6-'СЕТ СН'!$I$23</f>
        <v>2350.55984029</v>
      </c>
      <c r="P143" s="36">
        <f>SUMIFS(СВЦЭМ!$D$39:$D$782,СВЦЭМ!$A$39:$A$782,$A143,СВЦЭМ!$B$39:$B$782,P$119)+'СЕТ СН'!$I$11+СВЦЭМ!$D$10+'СЕТ СН'!$I$6-'СЕТ СН'!$I$23</f>
        <v>2355.0325684600002</v>
      </c>
      <c r="Q143" s="36">
        <f>SUMIFS(СВЦЭМ!$D$39:$D$782,СВЦЭМ!$A$39:$A$782,$A143,СВЦЭМ!$B$39:$B$782,Q$119)+'СЕТ СН'!$I$11+СВЦЭМ!$D$10+'СЕТ СН'!$I$6-'СЕТ СН'!$I$23</f>
        <v>2360.0840236599997</v>
      </c>
      <c r="R143" s="36">
        <f>SUMIFS(СВЦЭМ!$D$39:$D$782,СВЦЭМ!$A$39:$A$782,$A143,СВЦЭМ!$B$39:$B$782,R$119)+'СЕТ СН'!$I$11+СВЦЭМ!$D$10+'СЕТ СН'!$I$6-'СЕТ СН'!$I$23</f>
        <v>2357.3596900100001</v>
      </c>
      <c r="S143" s="36">
        <f>SUMIFS(СВЦЭМ!$D$39:$D$782,СВЦЭМ!$A$39:$A$782,$A143,СВЦЭМ!$B$39:$B$782,S$119)+'СЕТ СН'!$I$11+СВЦЭМ!$D$10+'СЕТ СН'!$I$6-'СЕТ СН'!$I$23</f>
        <v>2307.23897971</v>
      </c>
      <c r="T143" s="36">
        <f>SUMIFS(СВЦЭМ!$D$39:$D$782,СВЦЭМ!$A$39:$A$782,$A143,СВЦЭМ!$B$39:$B$782,T$119)+'СЕТ СН'!$I$11+СВЦЭМ!$D$10+'СЕТ СН'!$I$6-'СЕТ СН'!$I$23</f>
        <v>2272.42230126</v>
      </c>
      <c r="U143" s="36">
        <f>SUMIFS(СВЦЭМ!$D$39:$D$782,СВЦЭМ!$A$39:$A$782,$A143,СВЦЭМ!$B$39:$B$782,U$119)+'СЕТ СН'!$I$11+СВЦЭМ!$D$10+'СЕТ СН'!$I$6-'СЕТ СН'!$I$23</f>
        <v>2283.7225524300002</v>
      </c>
      <c r="V143" s="36">
        <f>SUMIFS(СВЦЭМ!$D$39:$D$782,СВЦЭМ!$A$39:$A$782,$A143,СВЦЭМ!$B$39:$B$782,V$119)+'СЕТ СН'!$I$11+СВЦЭМ!$D$10+'СЕТ СН'!$I$6-'СЕТ СН'!$I$23</f>
        <v>2318.23815006</v>
      </c>
      <c r="W143" s="36">
        <f>SUMIFS(СВЦЭМ!$D$39:$D$782,СВЦЭМ!$A$39:$A$782,$A143,СВЦЭМ!$B$39:$B$782,W$119)+'СЕТ СН'!$I$11+СВЦЭМ!$D$10+'СЕТ СН'!$I$6-'СЕТ СН'!$I$23</f>
        <v>2334.9744597700001</v>
      </c>
      <c r="X143" s="36">
        <f>SUMIFS(СВЦЭМ!$D$39:$D$782,СВЦЭМ!$A$39:$A$782,$A143,СВЦЭМ!$B$39:$B$782,X$119)+'СЕТ СН'!$I$11+СВЦЭМ!$D$10+'СЕТ СН'!$I$6-'СЕТ СН'!$I$23</f>
        <v>2342.8600953599998</v>
      </c>
      <c r="Y143" s="36">
        <f>SUMIFS(СВЦЭМ!$D$39:$D$782,СВЦЭМ!$A$39:$A$782,$A143,СВЦЭМ!$B$39:$B$782,Y$119)+'СЕТ СН'!$I$11+СВЦЭМ!$D$10+'СЕТ СН'!$I$6-'СЕТ СН'!$I$23</f>
        <v>2459.8917812500003</v>
      </c>
    </row>
    <row r="144" spans="1:25" ht="15.75" x14ac:dyDescent="0.2">
      <c r="A144" s="35">
        <f t="shared" si="3"/>
        <v>45255</v>
      </c>
      <c r="B144" s="36">
        <f>SUMIFS(СВЦЭМ!$D$39:$D$782,СВЦЭМ!$A$39:$A$782,$A144,СВЦЭМ!$B$39:$B$782,B$119)+'СЕТ СН'!$I$11+СВЦЭМ!$D$10+'СЕТ СН'!$I$6-'СЕТ СН'!$I$23</f>
        <v>2548.6701575900001</v>
      </c>
      <c r="C144" s="36">
        <f>SUMIFS(СВЦЭМ!$D$39:$D$782,СВЦЭМ!$A$39:$A$782,$A144,СВЦЭМ!$B$39:$B$782,C$119)+'СЕТ СН'!$I$11+СВЦЭМ!$D$10+'СЕТ СН'!$I$6-'СЕТ СН'!$I$23</f>
        <v>2517.4625144199999</v>
      </c>
      <c r="D144" s="36">
        <f>SUMIFS(СВЦЭМ!$D$39:$D$782,СВЦЭМ!$A$39:$A$782,$A144,СВЦЭМ!$B$39:$B$782,D$119)+'СЕТ СН'!$I$11+СВЦЭМ!$D$10+'СЕТ СН'!$I$6-'СЕТ СН'!$I$23</f>
        <v>2584.5391450900001</v>
      </c>
      <c r="E144" s="36">
        <f>SUMIFS(СВЦЭМ!$D$39:$D$782,СВЦЭМ!$A$39:$A$782,$A144,СВЦЭМ!$B$39:$B$782,E$119)+'СЕТ СН'!$I$11+СВЦЭМ!$D$10+'СЕТ СН'!$I$6-'СЕТ СН'!$I$23</f>
        <v>2575.7713634199999</v>
      </c>
      <c r="F144" s="36">
        <f>SUMIFS(СВЦЭМ!$D$39:$D$782,СВЦЭМ!$A$39:$A$782,$A144,СВЦЭМ!$B$39:$B$782,F$119)+'СЕТ СН'!$I$11+СВЦЭМ!$D$10+'СЕТ СН'!$I$6-'СЕТ СН'!$I$23</f>
        <v>2576.1383620400002</v>
      </c>
      <c r="G144" s="36">
        <f>SUMIFS(СВЦЭМ!$D$39:$D$782,СВЦЭМ!$A$39:$A$782,$A144,СВЦЭМ!$B$39:$B$782,G$119)+'СЕТ СН'!$I$11+СВЦЭМ!$D$10+'СЕТ СН'!$I$6-'СЕТ СН'!$I$23</f>
        <v>2592.0117123099999</v>
      </c>
      <c r="H144" s="36">
        <f>SUMIFS(СВЦЭМ!$D$39:$D$782,СВЦЭМ!$A$39:$A$782,$A144,СВЦЭМ!$B$39:$B$782,H$119)+'СЕТ СН'!$I$11+СВЦЭМ!$D$10+'СЕТ СН'!$I$6-'СЕТ СН'!$I$23</f>
        <v>2563.7541505999998</v>
      </c>
      <c r="I144" s="36">
        <f>SUMIFS(СВЦЭМ!$D$39:$D$782,СВЦЭМ!$A$39:$A$782,$A144,СВЦЭМ!$B$39:$B$782,I$119)+'СЕТ СН'!$I$11+СВЦЭМ!$D$10+'СЕТ СН'!$I$6-'СЕТ СН'!$I$23</f>
        <v>2555.8817527600004</v>
      </c>
      <c r="J144" s="36">
        <f>SUMIFS(СВЦЭМ!$D$39:$D$782,СВЦЭМ!$A$39:$A$782,$A144,СВЦЭМ!$B$39:$B$782,J$119)+'СЕТ СН'!$I$11+СВЦЭМ!$D$10+'СЕТ СН'!$I$6-'СЕТ СН'!$I$23</f>
        <v>2515.2853312699999</v>
      </c>
      <c r="K144" s="36">
        <f>SUMIFS(СВЦЭМ!$D$39:$D$782,СВЦЭМ!$A$39:$A$782,$A144,СВЦЭМ!$B$39:$B$782,K$119)+'СЕТ СН'!$I$11+СВЦЭМ!$D$10+'СЕТ СН'!$I$6-'СЕТ СН'!$I$23</f>
        <v>2484.4763066699998</v>
      </c>
      <c r="L144" s="36">
        <f>SUMIFS(СВЦЭМ!$D$39:$D$782,СВЦЭМ!$A$39:$A$782,$A144,СВЦЭМ!$B$39:$B$782,L$119)+'СЕТ СН'!$I$11+СВЦЭМ!$D$10+'СЕТ СН'!$I$6-'СЕТ СН'!$I$23</f>
        <v>2444.42122909</v>
      </c>
      <c r="M144" s="36">
        <f>SUMIFS(СВЦЭМ!$D$39:$D$782,СВЦЭМ!$A$39:$A$782,$A144,СВЦЭМ!$B$39:$B$782,M$119)+'СЕТ СН'!$I$11+СВЦЭМ!$D$10+'СЕТ СН'!$I$6-'СЕТ СН'!$I$23</f>
        <v>2435.6092969199999</v>
      </c>
      <c r="N144" s="36">
        <f>SUMIFS(СВЦЭМ!$D$39:$D$782,СВЦЭМ!$A$39:$A$782,$A144,СВЦЭМ!$B$39:$B$782,N$119)+'СЕТ СН'!$I$11+СВЦЭМ!$D$10+'СЕТ СН'!$I$6-'СЕТ СН'!$I$23</f>
        <v>2453.79870876</v>
      </c>
      <c r="O144" s="36">
        <f>SUMIFS(СВЦЭМ!$D$39:$D$782,СВЦЭМ!$A$39:$A$782,$A144,СВЦЭМ!$B$39:$B$782,O$119)+'СЕТ СН'!$I$11+СВЦЭМ!$D$10+'СЕТ СН'!$I$6-'СЕТ СН'!$I$23</f>
        <v>2474.9882068000002</v>
      </c>
      <c r="P144" s="36">
        <f>SUMIFS(СВЦЭМ!$D$39:$D$782,СВЦЭМ!$A$39:$A$782,$A144,СВЦЭМ!$B$39:$B$782,P$119)+'СЕТ СН'!$I$11+СВЦЭМ!$D$10+'СЕТ СН'!$I$6-'СЕТ СН'!$I$23</f>
        <v>2478.09619909</v>
      </c>
      <c r="Q144" s="36">
        <f>SUMIFS(СВЦЭМ!$D$39:$D$782,СВЦЭМ!$A$39:$A$782,$A144,СВЦЭМ!$B$39:$B$782,Q$119)+'СЕТ СН'!$I$11+СВЦЭМ!$D$10+'СЕТ СН'!$I$6-'СЕТ СН'!$I$23</f>
        <v>2484.2704240499997</v>
      </c>
      <c r="R144" s="36">
        <f>SUMIFS(СВЦЭМ!$D$39:$D$782,СВЦЭМ!$A$39:$A$782,$A144,СВЦЭМ!$B$39:$B$782,R$119)+'СЕТ СН'!$I$11+СВЦЭМ!$D$10+'СЕТ СН'!$I$6-'СЕТ СН'!$I$23</f>
        <v>2475.2907664900004</v>
      </c>
      <c r="S144" s="36">
        <f>SUMIFS(СВЦЭМ!$D$39:$D$782,СВЦЭМ!$A$39:$A$782,$A144,СВЦЭМ!$B$39:$B$782,S$119)+'СЕТ СН'!$I$11+СВЦЭМ!$D$10+'СЕТ СН'!$I$6-'СЕТ СН'!$I$23</f>
        <v>2443.4664200900002</v>
      </c>
      <c r="T144" s="36">
        <f>SUMIFS(СВЦЭМ!$D$39:$D$782,СВЦЭМ!$A$39:$A$782,$A144,СВЦЭМ!$B$39:$B$782,T$119)+'СЕТ СН'!$I$11+СВЦЭМ!$D$10+'СЕТ СН'!$I$6-'СЕТ СН'!$I$23</f>
        <v>2383.4564769200001</v>
      </c>
      <c r="U144" s="36">
        <f>SUMIFS(СВЦЭМ!$D$39:$D$782,СВЦЭМ!$A$39:$A$782,$A144,СВЦЭМ!$B$39:$B$782,U$119)+'СЕТ СН'!$I$11+СВЦЭМ!$D$10+'СЕТ СН'!$I$6-'СЕТ СН'!$I$23</f>
        <v>2401.6754683200002</v>
      </c>
      <c r="V144" s="36">
        <f>SUMIFS(СВЦЭМ!$D$39:$D$782,СВЦЭМ!$A$39:$A$782,$A144,СВЦЭМ!$B$39:$B$782,V$119)+'СЕТ СН'!$I$11+СВЦЭМ!$D$10+'СЕТ СН'!$I$6-'СЕТ СН'!$I$23</f>
        <v>2431.8520676200001</v>
      </c>
      <c r="W144" s="36">
        <f>SUMIFS(СВЦЭМ!$D$39:$D$782,СВЦЭМ!$A$39:$A$782,$A144,СВЦЭМ!$B$39:$B$782,W$119)+'СЕТ СН'!$I$11+СВЦЭМ!$D$10+'СЕТ СН'!$I$6-'СЕТ СН'!$I$23</f>
        <v>2447.6170302700002</v>
      </c>
      <c r="X144" s="36">
        <f>SUMIFS(СВЦЭМ!$D$39:$D$782,СВЦЭМ!$A$39:$A$782,$A144,СВЦЭМ!$B$39:$B$782,X$119)+'СЕТ СН'!$I$11+СВЦЭМ!$D$10+'СЕТ СН'!$I$6-'СЕТ СН'!$I$23</f>
        <v>2463.6745372599999</v>
      </c>
      <c r="Y144" s="36">
        <f>SUMIFS(СВЦЭМ!$D$39:$D$782,СВЦЭМ!$A$39:$A$782,$A144,СВЦЭМ!$B$39:$B$782,Y$119)+'СЕТ СН'!$I$11+СВЦЭМ!$D$10+'СЕТ СН'!$I$6-'СЕТ СН'!$I$23</f>
        <v>2489.00571102</v>
      </c>
    </row>
    <row r="145" spans="1:27" ht="15.75" x14ac:dyDescent="0.2">
      <c r="A145" s="35">
        <f t="shared" si="3"/>
        <v>45256</v>
      </c>
      <c r="B145" s="36">
        <f>SUMIFS(СВЦЭМ!$D$39:$D$782,СВЦЭМ!$A$39:$A$782,$A145,СВЦЭМ!$B$39:$B$782,B$119)+'СЕТ СН'!$I$11+СВЦЭМ!$D$10+'СЕТ СН'!$I$6-'СЕТ СН'!$I$23</f>
        <v>2562.3951628200002</v>
      </c>
      <c r="C145" s="36">
        <f>SUMIFS(СВЦЭМ!$D$39:$D$782,СВЦЭМ!$A$39:$A$782,$A145,СВЦЭМ!$B$39:$B$782,C$119)+'СЕТ СН'!$I$11+СВЦЭМ!$D$10+'СЕТ СН'!$I$6-'СЕТ СН'!$I$23</f>
        <v>2542.68773474</v>
      </c>
      <c r="D145" s="36">
        <f>SUMIFS(СВЦЭМ!$D$39:$D$782,СВЦЭМ!$A$39:$A$782,$A145,СВЦЭМ!$B$39:$B$782,D$119)+'СЕТ СН'!$I$11+СВЦЭМ!$D$10+'СЕТ СН'!$I$6-'СЕТ СН'!$I$23</f>
        <v>2548.6178886400003</v>
      </c>
      <c r="E145" s="36">
        <f>SUMIFS(СВЦЭМ!$D$39:$D$782,СВЦЭМ!$A$39:$A$782,$A145,СВЦЭМ!$B$39:$B$782,E$119)+'СЕТ СН'!$I$11+СВЦЭМ!$D$10+'СЕТ СН'!$I$6-'СЕТ СН'!$I$23</f>
        <v>2564.5990099600003</v>
      </c>
      <c r="F145" s="36">
        <f>SUMIFS(СВЦЭМ!$D$39:$D$782,СВЦЭМ!$A$39:$A$782,$A145,СВЦЭМ!$B$39:$B$782,F$119)+'СЕТ СН'!$I$11+СВЦЭМ!$D$10+'СЕТ СН'!$I$6-'СЕТ СН'!$I$23</f>
        <v>2562.4870009000001</v>
      </c>
      <c r="G145" s="36">
        <f>SUMIFS(СВЦЭМ!$D$39:$D$782,СВЦЭМ!$A$39:$A$782,$A145,СВЦЭМ!$B$39:$B$782,G$119)+'СЕТ СН'!$I$11+СВЦЭМ!$D$10+'СЕТ СН'!$I$6-'СЕТ СН'!$I$23</f>
        <v>2547.32063862</v>
      </c>
      <c r="H145" s="36">
        <f>SUMIFS(СВЦЭМ!$D$39:$D$782,СВЦЭМ!$A$39:$A$782,$A145,СВЦЭМ!$B$39:$B$782,H$119)+'СЕТ СН'!$I$11+СВЦЭМ!$D$10+'СЕТ СН'!$I$6-'СЕТ СН'!$I$23</f>
        <v>2529.3845848999999</v>
      </c>
      <c r="I145" s="36">
        <f>SUMIFS(СВЦЭМ!$D$39:$D$782,СВЦЭМ!$A$39:$A$782,$A145,СВЦЭМ!$B$39:$B$782,I$119)+'СЕТ СН'!$I$11+СВЦЭМ!$D$10+'СЕТ СН'!$I$6-'СЕТ СН'!$I$23</f>
        <v>2513.5025849100002</v>
      </c>
      <c r="J145" s="36">
        <f>SUMIFS(СВЦЭМ!$D$39:$D$782,СВЦЭМ!$A$39:$A$782,$A145,СВЦЭМ!$B$39:$B$782,J$119)+'СЕТ СН'!$I$11+СВЦЭМ!$D$10+'СЕТ СН'!$I$6-'СЕТ СН'!$I$23</f>
        <v>2497.0151107900001</v>
      </c>
      <c r="K145" s="36">
        <f>SUMIFS(СВЦЭМ!$D$39:$D$782,СВЦЭМ!$A$39:$A$782,$A145,СВЦЭМ!$B$39:$B$782,K$119)+'СЕТ СН'!$I$11+СВЦЭМ!$D$10+'СЕТ СН'!$I$6-'СЕТ СН'!$I$23</f>
        <v>2430.2670518100003</v>
      </c>
      <c r="L145" s="36">
        <f>SUMIFS(СВЦЭМ!$D$39:$D$782,СВЦЭМ!$A$39:$A$782,$A145,СВЦЭМ!$B$39:$B$782,L$119)+'СЕТ СН'!$I$11+СВЦЭМ!$D$10+'СЕТ СН'!$I$6-'СЕТ СН'!$I$23</f>
        <v>2401.35155123</v>
      </c>
      <c r="M145" s="36">
        <f>SUMIFS(СВЦЭМ!$D$39:$D$782,СВЦЭМ!$A$39:$A$782,$A145,СВЦЭМ!$B$39:$B$782,M$119)+'СЕТ СН'!$I$11+СВЦЭМ!$D$10+'СЕТ СН'!$I$6-'СЕТ СН'!$I$23</f>
        <v>2395.5360767399998</v>
      </c>
      <c r="N145" s="36">
        <f>SUMIFS(СВЦЭМ!$D$39:$D$782,СВЦЭМ!$A$39:$A$782,$A145,СВЦЭМ!$B$39:$B$782,N$119)+'СЕТ СН'!$I$11+СВЦЭМ!$D$10+'СЕТ СН'!$I$6-'СЕТ СН'!$I$23</f>
        <v>2399.4360316399998</v>
      </c>
      <c r="O145" s="36">
        <f>SUMIFS(СВЦЭМ!$D$39:$D$782,СВЦЭМ!$A$39:$A$782,$A145,СВЦЭМ!$B$39:$B$782,O$119)+'СЕТ СН'!$I$11+СВЦЭМ!$D$10+'СЕТ СН'!$I$6-'СЕТ СН'!$I$23</f>
        <v>2432.7070162500004</v>
      </c>
      <c r="P145" s="36">
        <f>SUMIFS(СВЦЭМ!$D$39:$D$782,СВЦЭМ!$A$39:$A$782,$A145,СВЦЭМ!$B$39:$B$782,P$119)+'СЕТ СН'!$I$11+СВЦЭМ!$D$10+'СЕТ СН'!$I$6-'СЕТ СН'!$I$23</f>
        <v>2441.0825089</v>
      </c>
      <c r="Q145" s="36">
        <f>SUMIFS(СВЦЭМ!$D$39:$D$782,СВЦЭМ!$A$39:$A$782,$A145,СВЦЭМ!$B$39:$B$782,Q$119)+'СЕТ СН'!$I$11+СВЦЭМ!$D$10+'СЕТ СН'!$I$6-'СЕТ СН'!$I$23</f>
        <v>2441.6385172300002</v>
      </c>
      <c r="R145" s="36">
        <f>SUMIFS(СВЦЭМ!$D$39:$D$782,СВЦЭМ!$A$39:$A$782,$A145,СВЦЭМ!$B$39:$B$782,R$119)+'СЕТ СН'!$I$11+СВЦЭМ!$D$10+'СЕТ СН'!$I$6-'СЕТ СН'!$I$23</f>
        <v>2442.98131048</v>
      </c>
      <c r="S145" s="36">
        <f>SUMIFS(СВЦЭМ!$D$39:$D$782,СВЦЭМ!$A$39:$A$782,$A145,СВЦЭМ!$B$39:$B$782,S$119)+'СЕТ СН'!$I$11+СВЦЭМ!$D$10+'СЕТ СН'!$I$6-'СЕТ СН'!$I$23</f>
        <v>2373.6985319400001</v>
      </c>
      <c r="T145" s="36">
        <f>SUMIFS(СВЦЭМ!$D$39:$D$782,СВЦЭМ!$A$39:$A$782,$A145,СВЦЭМ!$B$39:$B$782,T$119)+'СЕТ СН'!$I$11+СВЦЭМ!$D$10+'СЕТ СН'!$I$6-'СЕТ СН'!$I$23</f>
        <v>2318.06609316</v>
      </c>
      <c r="U145" s="36">
        <f>SUMIFS(СВЦЭМ!$D$39:$D$782,СВЦЭМ!$A$39:$A$782,$A145,СВЦЭМ!$B$39:$B$782,U$119)+'СЕТ СН'!$I$11+СВЦЭМ!$D$10+'СЕТ СН'!$I$6-'СЕТ СН'!$I$23</f>
        <v>2342.7037831600001</v>
      </c>
      <c r="V145" s="36">
        <f>SUMIFS(СВЦЭМ!$D$39:$D$782,СВЦЭМ!$A$39:$A$782,$A145,СВЦЭМ!$B$39:$B$782,V$119)+'СЕТ СН'!$I$11+СВЦЭМ!$D$10+'СЕТ СН'!$I$6-'СЕТ СН'!$I$23</f>
        <v>2372.07666556</v>
      </c>
      <c r="W145" s="36">
        <f>SUMIFS(СВЦЭМ!$D$39:$D$782,СВЦЭМ!$A$39:$A$782,$A145,СВЦЭМ!$B$39:$B$782,W$119)+'СЕТ СН'!$I$11+СВЦЭМ!$D$10+'СЕТ СН'!$I$6-'СЕТ СН'!$I$23</f>
        <v>2389.2978487300002</v>
      </c>
      <c r="X145" s="36">
        <f>SUMIFS(СВЦЭМ!$D$39:$D$782,СВЦЭМ!$A$39:$A$782,$A145,СВЦЭМ!$B$39:$B$782,X$119)+'СЕТ СН'!$I$11+СВЦЭМ!$D$10+'СЕТ СН'!$I$6-'СЕТ СН'!$I$23</f>
        <v>2403.5099414200004</v>
      </c>
      <c r="Y145" s="36">
        <f>SUMIFS(СВЦЭМ!$D$39:$D$782,СВЦЭМ!$A$39:$A$782,$A145,СВЦЭМ!$B$39:$B$782,Y$119)+'СЕТ СН'!$I$11+СВЦЭМ!$D$10+'СЕТ СН'!$I$6-'СЕТ СН'!$I$23</f>
        <v>2439.9860128999999</v>
      </c>
    </row>
    <row r="146" spans="1:27" ht="15.75" x14ac:dyDescent="0.2">
      <c r="A146" s="35">
        <f t="shared" si="3"/>
        <v>45257</v>
      </c>
      <c r="B146" s="36">
        <f>SUMIFS(СВЦЭМ!$D$39:$D$782,СВЦЭМ!$A$39:$A$782,$A146,СВЦЭМ!$B$39:$B$782,B$119)+'СЕТ СН'!$I$11+СВЦЭМ!$D$10+'СЕТ СН'!$I$6-'СЕТ СН'!$I$23</f>
        <v>2532.6212749400001</v>
      </c>
      <c r="C146" s="36">
        <f>SUMIFS(СВЦЭМ!$D$39:$D$782,СВЦЭМ!$A$39:$A$782,$A146,СВЦЭМ!$B$39:$B$782,C$119)+'СЕТ СН'!$I$11+СВЦЭМ!$D$10+'СЕТ СН'!$I$6-'СЕТ СН'!$I$23</f>
        <v>2582.7593046500001</v>
      </c>
      <c r="D146" s="36">
        <f>SUMIFS(СВЦЭМ!$D$39:$D$782,СВЦЭМ!$A$39:$A$782,$A146,СВЦЭМ!$B$39:$B$782,D$119)+'СЕТ СН'!$I$11+СВЦЭМ!$D$10+'СЕТ СН'!$I$6-'СЕТ СН'!$I$23</f>
        <v>2584.4641835700004</v>
      </c>
      <c r="E146" s="36">
        <f>SUMIFS(СВЦЭМ!$D$39:$D$782,СВЦЭМ!$A$39:$A$782,$A146,СВЦЭМ!$B$39:$B$782,E$119)+'СЕТ СН'!$I$11+СВЦЭМ!$D$10+'СЕТ СН'!$I$6-'СЕТ СН'!$I$23</f>
        <v>2587.3008115900002</v>
      </c>
      <c r="F146" s="36">
        <f>SUMIFS(СВЦЭМ!$D$39:$D$782,СВЦЭМ!$A$39:$A$782,$A146,СВЦЭМ!$B$39:$B$782,F$119)+'СЕТ СН'!$I$11+СВЦЭМ!$D$10+'СЕТ СН'!$I$6-'СЕТ СН'!$I$23</f>
        <v>2599.1125057099998</v>
      </c>
      <c r="G146" s="36">
        <f>SUMIFS(СВЦЭМ!$D$39:$D$782,СВЦЭМ!$A$39:$A$782,$A146,СВЦЭМ!$B$39:$B$782,G$119)+'СЕТ СН'!$I$11+СВЦЭМ!$D$10+'СЕТ СН'!$I$6-'СЕТ СН'!$I$23</f>
        <v>2593.2821619900001</v>
      </c>
      <c r="H146" s="36">
        <f>SUMIFS(СВЦЭМ!$D$39:$D$782,СВЦЭМ!$A$39:$A$782,$A146,СВЦЭМ!$B$39:$B$782,H$119)+'СЕТ СН'!$I$11+СВЦЭМ!$D$10+'СЕТ СН'!$I$6-'СЕТ СН'!$I$23</f>
        <v>2543.3586816900001</v>
      </c>
      <c r="I146" s="36">
        <f>SUMIFS(СВЦЭМ!$D$39:$D$782,СВЦЭМ!$A$39:$A$782,$A146,СВЦЭМ!$B$39:$B$782,I$119)+'СЕТ СН'!$I$11+СВЦЭМ!$D$10+'СЕТ СН'!$I$6-'СЕТ СН'!$I$23</f>
        <v>2468.5477328500001</v>
      </c>
      <c r="J146" s="36">
        <f>SUMIFS(СВЦЭМ!$D$39:$D$782,СВЦЭМ!$A$39:$A$782,$A146,СВЦЭМ!$B$39:$B$782,J$119)+'СЕТ СН'!$I$11+СВЦЭМ!$D$10+'СЕТ СН'!$I$6-'СЕТ СН'!$I$23</f>
        <v>2426.6277609700001</v>
      </c>
      <c r="K146" s="36">
        <f>SUMIFS(СВЦЭМ!$D$39:$D$782,СВЦЭМ!$A$39:$A$782,$A146,СВЦЭМ!$B$39:$B$782,K$119)+'СЕТ СН'!$I$11+СВЦЭМ!$D$10+'СЕТ СН'!$I$6-'СЕТ СН'!$I$23</f>
        <v>2413.93005296</v>
      </c>
      <c r="L146" s="36">
        <f>SUMIFS(СВЦЭМ!$D$39:$D$782,СВЦЭМ!$A$39:$A$782,$A146,СВЦЭМ!$B$39:$B$782,L$119)+'СЕТ СН'!$I$11+СВЦЭМ!$D$10+'СЕТ СН'!$I$6-'СЕТ СН'!$I$23</f>
        <v>2391.7610105399999</v>
      </c>
      <c r="M146" s="36">
        <f>SUMIFS(СВЦЭМ!$D$39:$D$782,СВЦЭМ!$A$39:$A$782,$A146,СВЦЭМ!$B$39:$B$782,M$119)+'СЕТ СН'!$I$11+СВЦЭМ!$D$10+'СЕТ СН'!$I$6-'СЕТ СН'!$I$23</f>
        <v>2407.0350493800001</v>
      </c>
      <c r="N146" s="36">
        <f>SUMIFS(СВЦЭМ!$D$39:$D$782,СВЦЭМ!$A$39:$A$782,$A146,СВЦЭМ!$B$39:$B$782,N$119)+'СЕТ СН'!$I$11+СВЦЭМ!$D$10+'СЕТ СН'!$I$6-'СЕТ СН'!$I$23</f>
        <v>2411.6777008099998</v>
      </c>
      <c r="O146" s="36">
        <f>SUMIFS(СВЦЭМ!$D$39:$D$782,СВЦЭМ!$A$39:$A$782,$A146,СВЦЭМ!$B$39:$B$782,O$119)+'СЕТ СН'!$I$11+СВЦЭМ!$D$10+'СЕТ СН'!$I$6-'СЕТ СН'!$I$23</f>
        <v>2418.96802914</v>
      </c>
      <c r="P146" s="36">
        <f>SUMIFS(СВЦЭМ!$D$39:$D$782,СВЦЭМ!$A$39:$A$782,$A146,СВЦЭМ!$B$39:$B$782,P$119)+'СЕТ СН'!$I$11+СВЦЭМ!$D$10+'СЕТ СН'!$I$6-'СЕТ СН'!$I$23</f>
        <v>2426.496157</v>
      </c>
      <c r="Q146" s="36">
        <f>SUMIFS(СВЦЭМ!$D$39:$D$782,СВЦЭМ!$A$39:$A$782,$A146,СВЦЭМ!$B$39:$B$782,Q$119)+'СЕТ СН'!$I$11+СВЦЭМ!$D$10+'СЕТ СН'!$I$6-'СЕТ СН'!$I$23</f>
        <v>2435.6242384100001</v>
      </c>
      <c r="R146" s="36">
        <f>SUMIFS(СВЦЭМ!$D$39:$D$782,СВЦЭМ!$A$39:$A$782,$A146,СВЦЭМ!$B$39:$B$782,R$119)+'СЕТ СН'!$I$11+СВЦЭМ!$D$10+'СЕТ СН'!$I$6-'СЕТ СН'!$I$23</f>
        <v>2422.0034491400002</v>
      </c>
      <c r="S146" s="36">
        <f>SUMIFS(СВЦЭМ!$D$39:$D$782,СВЦЭМ!$A$39:$A$782,$A146,СВЦЭМ!$B$39:$B$782,S$119)+'СЕТ СН'!$I$11+СВЦЭМ!$D$10+'СЕТ СН'!$I$6-'СЕТ СН'!$I$23</f>
        <v>2391.3355760700001</v>
      </c>
      <c r="T146" s="36">
        <f>SUMIFS(СВЦЭМ!$D$39:$D$782,СВЦЭМ!$A$39:$A$782,$A146,СВЦЭМ!$B$39:$B$782,T$119)+'СЕТ СН'!$I$11+СВЦЭМ!$D$10+'СЕТ СН'!$I$6-'СЕТ СН'!$I$23</f>
        <v>2335.11784554</v>
      </c>
      <c r="U146" s="36">
        <f>SUMIFS(СВЦЭМ!$D$39:$D$782,СВЦЭМ!$A$39:$A$782,$A146,СВЦЭМ!$B$39:$B$782,U$119)+'СЕТ СН'!$I$11+СВЦЭМ!$D$10+'СЕТ СН'!$I$6-'СЕТ СН'!$I$23</f>
        <v>2343.6773884000004</v>
      </c>
      <c r="V146" s="36">
        <f>SUMIFS(СВЦЭМ!$D$39:$D$782,СВЦЭМ!$A$39:$A$782,$A146,СВЦЭМ!$B$39:$B$782,V$119)+'СЕТ СН'!$I$11+СВЦЭМ!$D$10+'СЕТ СН'!$I$6-'СЕТ СН'!$I$23</f>
        <v>2357.4929838600001</v>
      </c>
      <c r="W146" s="36">
        <f>SUMIFS(СВЦЭМ!$D$39:$D$782,СВЦЭМ!$A$39:$A$782,$A146,СВЦЭМ!$B$39:$B$782,W$119)+'СЕТ СН'!$I$11+СВЦЭМ!$D$10+'СЕТ СН'!$I$6-'СЕТ СН'!$I$23</f>
        <v>2370.2177883100003</v>
      </c>
      <c r="X146" s="36">
        <f>SUMIFS(СВЦЭМ!$D$39:$D$782,СВЦЭМ!$A$39:$A$782,$A146,СВЦЭМ!$B$39:$B$782,X$119)+'СЕТ СН'!$I$11+СВЦЭМ!$D$10+'СЕТ СН'!$I$6-'СЕТ СН'!$I$23</f>
        <v>2406.4592690899999</v>
      </c>
      <c r="Y146" s="36">
        <f>SUMIFS(СВЦЭМ!$D$39:$D$782,СВЦЭМ!$A$39:$A$782,$A146,СВЦЭМ!$B$39:$B$782,Y$119)+'СЕТ СН'!$I$11+СВЦЭМ!$D$10+'СЕТ СН'!$I$6-'СЕТ СН'!$I$23</f>
        <v>2425.6487526800001</v>
      </c>
    </row>
    <row r="147" spans="1:27" ht="15.75" x14ac:dyDescent="0.2">
      <c r="A147" s="35">
        <f t="shared" si="3"/>
        <v>45258</v>
      </c>
      <c r="B147" s="36">
        <f>SUMIFS(СВЦЭМ!$D$39:$D$782,СВЦЭМ!$A$39:$A$782,$A147,СВЦЭМ!$B$39:$B$782,B$119)+'СЕТ СН'!$I$11+СВЦЭМ!$D$10+'СЕТ СН'!$I$6-'СЕТ СН'!$I$23</f>
        <v>2357.95593233</v>
      </c>
      <c r="C147" s="36">
        <f>SUMIFS(СВЦЭМ!$D$39:$D$782,СВЦЭМ!$A$39:$A$782,$A147,СВЦЭМ!$B$39:$B$782,C$119)+'СЕТ СН'!$I$11+СВЦЭМ!$D$10+'СЕТ СН'!$I$6-'СЕТ СН'!$I$23</f>
        <v>2410.0728891799999</v>
      </c>
      <c r="D147" s="36">
        <f>SUMIFS(СВЦЭМ!$D$39:$D$782,СВЦЭМ!$A$39:$A$782,$A147,СВЦЭМ!$B$39:$B$782,D$119)+'СЕТ СН'!$I$11+СВЦЭМ!$D$10+'СЕТ СН'!$I$6-'СЕТ СН'!$I$23</f>
        <v>2459.4168514800003</v>
      </c>
      <c r="E147" s="36">
        <f>SUMIFS(СВЦЭМ!$D$39:$D$782,СВЦЭМ!$A$39:$A$782,$A147,СВЦЭМ!$B$39:$B$782,E$119)+'СЕТ СН'!$I$11+СВЦЭМ!$D$10+'СЕТ СН'!$I$6-'СЕТ СН'!$I$23</f>
        <v>2448.5324605200003</v>
      </c>
      <c r="F147" s="36">
        <f>SUMIFS(СВЦЭМ!$D$39:$D$782,СВЦЭМ!$A$39:$A$782,$A147,СВЦЭМ!$B$39:$B$782,F$119)+'СЕТ СН'!$I$11+СВЦЭМ!$D$10+'СЕТ СН'!$I$6-'СЕТ СН'!$I$23</f>
        <v>2454.2562031500001</v>
      </c>
      <c r="G147" s="36">
        <f>SUMIFS(СВЦЭМ!$D$39:$D$782,СВЦЭМ!$A$39:$A$782,$A147,СВЦЭМ!$B$39:$B$782,G$119)+'СЕТ СН'!$I$11+СВЦЭМ!$D$10+'СЕТ СН'!$I$6-'СЕТ СН'!$I$23</f>
        <v>2454.8352883699999</v>
      </c>
      <c r="H147" s="36">
        <f>SUMIFS(СВЦЭМ!$D$39:$D$782,СВЦЭМ!$A$39:$A$782,$A147,СВЦЭМ!$B$39:$B$782,H$119)+'СЕТ СН'!$I$11+СВЦЭМ!$D$10+'СЕТ СН'!$I$6-'СЕТ СН'!$I$23</f>
        <v>2389.5181192300001</v>
      </c>
      <c r="I147" s="36">
        <f>SUMIFS(СВЦЭМ!$D$39:$D$782,СВЦЭМ!$A$39:$A$782,$A147,СВЦЭМ!$B$39:$B$782,I$119)+'СЕТ СН'!$I$11+СВЦЭМ!$D$10+'СЕТ СН'!$I$6-'СЕТ СН'!$I$23</f>
        <v>2344.2453781700001</v>
      </c>
      <c r="J147" s="36">
        <f>SUMIFS(СВЦЭМ!$D$39:$D$782,СВЦЭМ!$A$39:$A$782,$A147,СВЦЭМ!$B$39:$B$782,J$119)+'СЕТ СН'!$I$11+СВЦЭМ!$D$10+'СЕТ СН'!$I$6-'СЕТ СН'!$I$23</f>
        <v>2298.9262208500004</v>
      </c>
      <c r="K147" s="36">
        <f>SUMIFS(СВЦЭМ!$D$39:$D$782,СВЦЭМ!$A$39:$A$782,$A147,СВЦЭМ!$B$39:$B$782,K$119)+'СЕТ СН'!$I$11+СВЦЭМ!$D$10+'СЕТ СН'!$I$6-'СЕТ СН'!$I$23</f>
        <v>2287.2635725099999</v>
      </c>
      <c r="L147" s="36">
        <f>SUMIFS(СВЦЭМ!$D$39:$D$782,СВЦЭМ!$A$39:$A$782,$A147,СВЦЭМ!$B$39:$B$782,L$119)+'СЕТ СН'!$I$11+СВЦЭМ!$D$10+'СЕТ СН'!$I$6-'СЕТ СН'!$I$23</f>
        <v>2272.60237031</v>
      </c>
      <c r="M147" s="36">
        <f>SUMIFS(СВЦЭМ!$D$39:$D$782,СВЦЭМ!$A$39:$A$782,$A147,СВЦЭМ!$B$39:$B$782,M$119)+'СЕТ СН'!$I$11+СВЦЭМ!$D$10+'СЕТ СН'!$I$6-'СЕТ СН'!$I$23</f>
        <v>2285.8399877900001</v>
      </c>
      <c r="N147" s="36">
        <f>SUMIFS(СВЦЭМ!$D$39:$D$782,СВЦЭМ!$A$39:$A$782,$A147,СВЦЭМ!$B$39:$B$782,N$119)+'СЕТ СН'!$I$11+СВЦЭМ!$D$10+'СЕТ СН'!$I$6-'СЕТ СН'!$I$23</f>
        <v>2282.6470915700002</v>
      </c>
      <c r="O147" s="36">
        <f>SUMIFS(СВЦЭМ!$D$39:$D$782,СВЦЭМ!$A$39:$A$782,$A147,СВЦЭМ!$B$39:$B$782,O$119)+'СЕТ СН'!$I$11+СВЦЭМ!$D$10+'СЕТ СН'!$I$6-'СЕТ СН'!$I$23</f>
        <v>2295.9064428399997</v>
      </c>
      <c r="P147" s="36">
        <f>SUMIFS(СВЦЭМ!$D$39:$D$782,СВЦЭМ!$A$39:$A$782,$A147,СВЦЭМ!$B$39:$B$782,P$119)+'СЕТ СН'!$I$11+СВЦЭМ!$D$10+'СЕТ СН'!$I$6-'СЕТ СН'!$I$23</f>
        <v>2305.1109417100001</v>
      </c>
      <c r="Q147" s="36">
        <f>SUMIFS(СВЦЭМ!$D$39:$D$782,СВЦЭМ!$A$39:$A$782,$A147,СВЦЭМ!$B$39:$B$782,Q$119)+'СЕТ СН'!$I$11+СВЦЭМ!$D$10+'СЕТ СН'!$I$6-'СЕТ СН'!$I$23</f>
        <v>2311.8687357500003</v>
      </c>
      <c r="R147" s="36">
        <f>SUMIFS(СВЦЭМ!$D$39:$D$782,СВЦЭМ!$A$39:$A$782,$A147,СВЦЭМ!$B$39:$B$782,R$119)+'СЕТ СН'!$I$11+СВЦЭМ!$D$10+'СЕТ СН'!$I$6-'СЕТ СН'!$I$23</f>
        <v>2306.3614918200001</v>
      </c>
      <c r="S147" s="36">
        <f>SUMIFS(СВЦЭМ!$D$39:$D$782,СВЦЭМ!$A$39:$A$782,$A147,СВЦЭМ!$B$39:$B$782,S$119)+'СЕТ СН'!$I$11+СВЦЭМ!$D$10+'СЕТ СН'!$I$6-'СЕТ СН'!$I$23</f>
        <v>2269.0679014400002</v>
      </c>
      <c r="T147" s="36">
        <f>SUMIFS(СВЦЭМ!$D$39:$D$782,СВЦЭМ!$A$39:$A$782,$A147,СВЦЭМ!$B$39:$B$782,T$119)+'СЕТ СН'!$I$11+СВЦЭМ!$D$10+'СЕТ СН'!$I$6-'СЕТ СН'!$I$23</f>
        <v>2230.2347510199997</v>
      </c>
      <c r="U147" s="36">
        <f>SUMIFS(СВЦЭМ!$D$39:$D$782,СВЦЭМ!$A$39:$A$782,$A147,СВЦЭМ!$B$39:$B$782,U$119)+'СЕТ СН'!$I$11+СВЦЭМ!$D$10+'СЕТ СН'!$I$6-'СЕТ СН'!$I$23</f>
        <v>2251.3188591200001</v>
      </c>
      <c r="V147" s="36">
        <f>SUMIFS(СВЦЭМ!$D$39:$D$782,СВЦЭМ!$A$39:$A$782,$A147,СВЦЭМ!$B$39:$B$782,V$119)+'СЕТ СН'!$I$11+СВЦЭМ!$D$10+'СЕТ СН'!$I$6-'СЕТ СН'!$I$23</f>
        <v>2273.1547176700001</v>
      </c>
      <c r="W147" s="36">
        <f>SUMIFS(СВЦЭМ!$D$39:$D$782,СВЦЭМ!$A$39:$A$782,$A147,СВЦЭМ!$B$39:$B$782,W$119)+'СЕТ СН'!$I$11+СВЦЭМ!$D$10+'СЕТ СН'!$I$6-'СЕТ СН'!$I$23</f>
        <v>2292.0598251400002</v>
      </c>
      <c r="X147" s="36">
        <f>SUMIFS(СВЦЭМ!$D$39:$D$782,СВЦЭМ!$A$39:$A$782,$A147,СВЦЭМ!$B$39:$B$782,X$119)+'СЕТ СН'!$I$11+СВЦЭМ!$D$10+'СЕТ СН'!$I$6-'СЕТ СН'!$I$23</f>
        <v>2302.7024446200003</v>
      </c>
      <c r="Y147" s="36">
        <f>SUMIFS(СВЦЭМ!$D$39:$D$782,СВЦЭМ!$A$39:$A$782,$A147,СВЦЭМ!$B$39:$B$782,Y$119)+'СЕТ СН'!$I$11+СВЦЭМ!$D$10+'СЕТ СН'!$I$6-'СЕТ СН'!$I$23</f>
        <v>2315.7540434700004</v>
      </c>
    </row>
    <row r="148" spans="1:27" ht="15.75" x14ac:dyDescent="0.2">
      <c r="A148" s="35">
        <f t="shared" si="3"/>
        <v>45259</v>
      </c>
      <c r="B148" s="36">
        <f>SUMIFS(СВЦЭМ!$D$39:$D$782,СВЦЭМ!$A$39:$A$782,$A148,СВЦЭМ!$B$39:$B$782,B$119)+'СЕТ СН'!$I$11+СВЦЭМ!$D$10+'СЕТ СН'!$I$6-'СЕТ СН'!$I$23</f>
        <v>2295.7675937000004</v>
      </c>
      <c r="C148" s="36">
        <f>SUMIFS(СВЦЭМ!$D$39:$D$782,СВЦЭМ!$A$39:$A$782,$A148,СВЦЭМ!$B$39:$B$782,C$119)+'СЕТ СН'!$I$11+СВЦЭМ!$D$10+'СЕТ СН'!$I$6-'СЕТ СН'!$I$23</f>
        <v>2374.02145453</v>
      </c>
      <c r="D148" s="36">
        <f>SUMIFS(СВЦЭМ!$D$39:$D$782,СВЦЭМ!$A$39:$A$782,$A148,СВЦЭМ!$B$39:$B$782,D$119)+'СЕТ СН'!$I$11+СВЦЭМ!$D$10+'СЕТ СН'!$I$6-'СЕТ СН'!$I$23</f>
        <v>2430.5707485399998</v>
      </c>
      <c r="E148" s="36">
        <f>SUMIFS(СВЦЭМ!$D$39:$D$782,СВЦЭМ!$A$39:$A$782,$A148,СВЦЭМ!$B$39:$B$782,E$119)+'СЕТ СН'!$I$11+СВЦЭМ!$D$10+'СЕТ СН'!$I$6-'СЕТ СН'!$I$23</f>
        <v>2437.4378109600002</v>
      </c>
      <c r="F148" s="36">
        <f>SUMIFS(СВЦЭМ!$D$39:$D$782,СВЦЭМ!$A$39:$A$782,$A148,СВЦЭМ!$B$39:$B$782,F$119)+'СЕТ СН'!$I$11+СВЦЭМ!$D$10+'СЕТ СН'!$I$6-'СЕТ СН'!$I$23</f>
        <v>2435.1966796000002</v>
      </c>
      <c r="G148" s="36">
        <f>SUMIFS(СВЦЭМ!$D$39:$D$782,СВЦЭМ!$A$39:$A$782,$A148,СВЦЭМ!$B$39:$B$782,G$119)+'СЕТ СН'!$I$11+СВЦЭМ!$D$10+'СЕТ СН'!$I$6-'СЕТ СН'!$I$23</f>
        <v>2419.0643149699999</v>
      </c>
      <c r="H148" s="36">
        <f>SUMIFS(СВЦЭМ!$D$39:$D$782,СВЦЭМ!$A$39:$A$782,$A148,СВЦЭМ!$B$39:$B$782,H$119)+'СЕТ СН'!$I$11+СВЦЭМ!$D$10+'СЕТ СН'!$I$6-'СЕТ СН'!$I$23</f>
        <v>2389.0296093100001</v>
      </c>
      <c r="I148" s="36">
        <f>SUMIFS(СВЦЭМ!$D$39:$D$782,СВЦЭМ!$A$39:$A$782,$A148,СВЦЭМ!$B$39:$B$782,I$119)+'СЕТ СН'!$I$11+СВЦЭМ!$D$10+'СЕТ СН'!$I$6-'СЕТ СН'!$I$23</f>
        <v>2336.6209351899997</v>
      </c>
      <c r="J148" s="36">
        <f>SUMIFS(СВЦЭМ!$D$39:$D$782,СВЦЭМ!$A$39:$A$782,$A148,СВЦЭМ!$B$39:$B$782,J$119)+'СЕТ СН'!$I$11+СВЦЭМ!$D$10+'СЕТ СН'!$I$6-'СЕТ СН'!$I$23</f>
        <v>2307.6473066099998</v>
      </c>
      <c r="K148" s="36">
        <f>SUMIFS(СВЦЭМ!$D$39:$D$782,СВЦЭМ!$A$39:$A$782,$A148,СВЦЭМ!$B$39:$B$782,K$119)+'СЕТ СН'!$I$11+СВЦЭМ!$D$10+'СЕТ СН'!$I$6-'СЕТ СН'!$I$23</f>
        <v>2281.7329538000004</v>
      </c>
      <c r="L148" s="36">
        <f>SUMIFS(СВЦЭМ!$D$39:$D$782,СВЦЭМ!$A$39:$A$782,$A148,СВЦЭМ!$B$39:$B$782,L$119)+'СЕТ СН'!$I$11+СВЦЭМ!$D$10+'СЕТ СН'!$I$6-'СЕТ СН'!$I$23</f>
        <v>2275.2920889100001</v>
      </c>
      <c r="M148" s="36">
        <f>SUMIFS(СВЦЭМ!$D$39:$D$782,СВЦЭМ!$A$39:$A$782,$A148,СВЦЭМ!$B$39:$B$782,M$119)+'СЕТ СН'!$I$11+СВЦЭМ!$D$10+'СЕТ СН'!$I$6-'СЕТ СН'!$I$23</f>
        <v>2277.7170049400002</v>
      </c>
      <c r="N148" s="36">
        <f>SUMIFS(СВЦЭМ!$D$39:$D$782,СВЦЭМ!$A$39:$A$782,$A148,СВЦЭМ!$B$39:$B$782,N$119)+'СЕТ СН'!$I$11+СВЦЭМ!$D$10+'СЕТ СН'!$I$6-'СЕТ СН'!$I$23</f>
        <v>2293.6961861700001</v>
      </c>
      <c r="O148" s="36">
        <f>SUMIFS(СВЦЭМ!$D$39:$D$782,СВЦЭМ!$A$39:$A$782,$A148,СВЦЭМ!$B$39:$B$782,O$119)+'СЕТ СН'!$I$11+СВЦЭМ!$D$10+'СЕТ СН'!$I$6-'СЕТ СН'!$I$23</f>
        <v>2313.5618829200002</v>
      </c>
      <c r="P148" s="36">
        <f>SUMIFS(СВЦЭМ!$D$39:$D$782,СВЦЭМ!$A$39:$A$782,$A148,СВЦЭМ!$B$39:$B$782,P$119)+'СЕТ СН'!$I$11+СВЦЭМ!$D$10+'СЕТ СН'!$I$6-'СЕТ СН'!$I$23</f>
        <v>2314.0955505500001</v>
      </c>
      <c r="Q148" s="36">
        <f>SUMIFS(СВЦЭМ!$D$39:$D$782,СВЦЭМ!$A$39:$A$782,$A148,СВЦЭМ!$B$39:$B$782,Q$119)+'СЕТ СН'!$I$11+СВЦЭМ!$D$10+'СЕТ СН'!$I$6-'СЕТ СН'!$I$23</f>
        <v>2321.7746630399997</v>
      </c>
      <c r="R148" s="36">
        <f>SUMIFS(СВЦЭМ!$D$39:$D$782,СВЦЭМ!$A$39:$A$782,$A148,СВЦЭМ!$B$39:$B$782,R$119)+'СЕТ СН'!$I$11+СВЦЭМ!$D$10+'СЕТ СН'!$I$6-'СЕТ СН'!$I$23</f>
        <v>2318.6392635000002</v>
      </c>
      <c r="S148" s="36">
        <f>SUMIFS(СВЦЭМ!$D$39:$D$782,СВЦЭМ!$A$39:$A$782,$A148,СВЦЭМ!$B$39:$B$782,S$119)+'СЕТ СН'!$I$11+СВЦЭМ!$D$10+'СЕТ СН'!$I$6-'СЕТ СН'!$I$23</f>
        <v>2278.3369609000001</v>
      </c>
      <c r="T148" s="36">
        <f>SUMIFS(СВЦЭМ!$D$39:$D$782,СВЦЭМ!$A$39:$A$782,$A148,СВЦЭМ!$B$39:$B$782,T$119)+'СЕТ СН'!$I$11+СВЦЭМ!$D$10+'СЕТ СН'!$I$6-'СЕТ СН'!$I$23</f>
        <v>2224.8556709700001</v>
      </c>
      <c r="U148" s="36">
        <f>SUMIFS(СВЦЭМ!$D$39:$D$782,СВЦЭМ!$A$39:$A$782,$A148,СВЦЭМ!$B$39:$B$782,U$119)+'СЕТ СН'!$I$11+СВЦЭМ!$D$10+'СЕТ СН'!$I$6-'СЕТ СН'!$I$23</f>
        <v>2246.4865160999998</v>
      </c>
      <c r="V148" s="36">
        <f>SUMIFS(СВЦЭМ!$D$39:$D$782,СВЦЭМ!$A$39:$A$782,$A148,СВЦЭМ!$B$39:$B$782,V$119)+'СЕТ СН'!$I$11+СВЦЭМ!$D$10+'СЕТ СН'!$I$6-'СЕТ СН'!$I$23</f>
        <v>2270.6334901500004</v>
      </c>
      <c r="W148" s="36">
        <f>SUMIFS(СВЦЭМ!$D$39:$D$782,СВЦЭМ!$A$39:$A$782,$A148,СВЦЭМ!$B$39:$B$782,W$119)+'СЕТ СН'!$I$11+СВЦЭМ!$D$10+'СЕТ СН'!$I$6-'СЕТ СН'!$I$23</f>
        <v>2281.3295522600001</v>
      </c>
      <c r="X148" s="36">
        <f>SUMIFS(СВЦЭМ!$D$39:$D$782,СВЦЭМ!$A$39:$A$782,$A148,СВЦЭМ!$B$39:$B$782,X$119)+'СЕТ СН'!$I$11+СВЦЭМ!$D$10+'СЕТ СН'!$I$6-'СЕТ СН'!$I$23</f>
        <v>2316.5307367</v>
      </c>
      <c r="Y148" s="36">
        <f>SUMIFS(СВЦЭМ!$D$39:$D$782,СВЦЭМ!$A$39:$A$782,$A148,СВЦЭМ!$B$39:$B$782,Y$119)+'СЕТ СН'!$I$11+СВЦЭМ!$D$10+'СЕТ СН'!$I$6-'СЕТ СН'!$I$23</f>
        <v>2343.9976094499998</v>
      </c>
    </row>
    <row r="149" spans="1:27" ht="15.75" x14ac:dyDescent="0.2">
      <c r="A149" s="35">
        <f t="shared" si="3"/>
        <v>45260</v>
      </c>
      <c r="B149" s="36">
        <f>SUMIFS(СВЦЭМ!$D$39:$D$782,СВЦЭМ!$A$39:$A$782,$A149,СВЦЭМ!$B$39:$B$782,B$119)+'СЕТ СН'!$I$11+СВЦЭМ!$D$10+'СЕТ СН'!$I$6-'СЕТ СН'!$I$23</f>
        <v>2384.35793586</v>
      </c>
      <c r="C149" s="36">
        <f>SUMIFS(СВЦЭМ!$D$39:$D$782,СВЦЭМ!$A$39:$A$782,$A149,СВЦЭМ!$B$39:$B$782,C$119)+'СЕТ СН'!$I$11+СВЦЭМ!$D$10+'СЕТ СН'!$I$6-'СЕТ СН'!$I$23</f>
        <v>2418.5845342500002</v>
      </c>
      <c r="D149" s="36">
        <f>SUMIFS(СВЦЭМ!$D$39:$D$782,СВЦЭМ!$A$39:$A$782,$A149,СВЦЭМ!$B$39:$B$782,D$119)+'СЕТ СН'!$I$11+СВЦЭМ!$D$10+'СЕТ СН'!$I$6-'СЕТ СН'!$I$23</f>
        <v>2454.65260124</v>
      </c>
      <c r="E149" s="36">
        <f>SUMIFS(СВЦЭМ!$D$39:$D$782,СВЦЭМ!$A$39:$A$782,$A149,СВЦЭМ!$B$39:$B$782,E$119)+'СЕТ СН'!$I$11+СВЦЭМ!$D$10+'СЕТ СН'!$I$6-'СЕТ СН'!$I$23</f>
        <v>2448.3198391300002</v>
      </c>
      <c r="F149" s="36">
        <f>SUMIFS(СВЦЭМ!$D$39:$D$782,СВЦЭМ!$A$39:$A$782,$A149,СВЦЭМ!$B$39:$B$782,F$119)+'СЕТ СН'!$I$11+СВЦЭМ!$D$10+'СЕТ СН'!$I$6-'СЕТ СН'!$I$23</f>
        <v>2452.5575799799999</v>
      </c>
      <c r="G149" s="36">
        <f>SUMIFS(СВЦЭМ!$D$39:$D$782,СВЦЭМ!$A$39:$A$782,$A149,СВЦЭМ!$B$39:$B$782,G$119)+'СЕТ СН'!$I$11+СВЦЭМ!$D$10+'СЕТ СН'!$I$6-'СЕТ СН'!$I$23</f>
        <v>2452.2162053700004</v>
      </c>
      <c r="H149" s="36">
        <f>SUMIFS(СВЦЭМ!$D$39:$D$782,СВЦЭМ!$A$39:$A$782,$A149,СВЦЭМ!$B$39:$B$782,H$119)+'СЕТ СН'!$I$11+СВЦЭМ!$D$10+'СЕТ СН'!$I$6-'СЕТ СН'!$I$23</f>
        <v>2395.5119224700002</v>
      </c>
      <c r="I149" s="36">
        <f>SUMIFS(СВЦЭМ!$D$39:$D$782,СВЦЭМ!$A$39:$A$782,$A149,СВЦЭМ!$B$39:$B$782,I$119)+'СЕТ СН'!$I$11+СВЦЭМ!$D$10+'СЕТ СН'!$I$6-'СЕТ СН'!$I$23</f>
        <v>2354.8210909099998</v>
      </c>
      <c r="J149" s="36">
        <f>SUMIFS(СВЦЭМ!$D$39:$D$782,СВЦЭМ!$A$39:$A$782,$A149,СВЦЭМ!$B$39:$B$782,J$119)+'СЕТ СН'!$I$11+СВЦЭМ!$D$10+'СЕТ СН'!$I$6-'СЕТ СН'!$I$23</f>
        <v>2303.5531465499998</v>
      </c>
      <c r="K149" s="36">
        <f>SUMIFS(СВЦЭМ!$D$39:$D$782,СВЦЭМ!$A$39:$A$782,$A149,СВЦЭМ!$B$39:$B$782,K$119)+'СЕТ СН'!$I$11+СВЦЭМ!$D$10+'СЕТ СН'!$I$6-'СЕТ СН'!$I$23</f>
        <v>2280.3042325400002</v>
      </c>
      <c r="L149" s="36">
        <f>SUMIFS(СВЦЭМ!$D$39:$D$782,СВЦЭМ!$A$39:$A$782,$A149,СВЦЭМ!$B$39:$B$782,L$119)+'СЕТ СН'!$I$11+СВЦЭМ!$D$10+'СЕТ СН'!$I$6-'СЕТ СН'!$I$23</f>
        <v>2264.6929737199998</v>
      </c>
      <c r="M149" s="36">
        <f>SUMIFS(СВЦЭМ!$D$39:$D$782,СВЦЭМ!$A$39:$A$782,$A149,СВЦЭМ!$B$39:$B$782,M$119)+'СЕТ СН'!$I$11+СВЦЭМ!$D$10+'СЕТ СН'!$I$6-'СЕТ СН'!$I$23</f>
        <v>2276.6651165100002</v>
      </c>
      <c r="N149" s="36">
        <f>SUMIFS(СВЦЭМ!$D$39:$D$782,СВЦЭМ!$A$39:$A$782,$A149,СВЦЭМ!$B$39:$B$782,N$119)+'СЕТ СН'!$I$11+СВЦЭМ!$D$10+'СЕТ СН'!$I$6-'СЕТ СН'!$I$23</f>
        <v>2293.5163217099998</v>
      </c>
      <c r="O149" s="36">
        <f>SUMIFS(СВЦЭМ!$D$39:$D$782,СВЦЭМ!$A$39:$A$782,$A149,СВЦЭМ!$B$39:$B$782,O$119)+'СЕТ СН'!$I$11+СВЦЭМ!$D$10+'СЕТ СН'!$I$6-'СЕТ СН'!$I$23</f>
        <v>2290.0754779500003</v>
      </c>
      <c r="P149" s="36">
        <f>SUMIFS(СВЦЭМ!$D$39:$D$782,СВЦЭМ!$A$39:$A$782,$A149,СВЦЭМ!$B$39:$B$782,P$119)+'СЕТ СН'!$I$11+СВЦЭМ!$D$10+'СЕТ СН'!$I$6-'СЕТ СН'!$I$23</f>
        <v>2296.8826665500001</v>
      </c>
      <c r="Q149" s="36">
        <f>SUMIFS(СВЦЭМ!$D$39:$D$782,СВЦЭМ!$A$39:$A$782,$A149,СВЦЭМ!$B$39:$B$782,Q$119)+'СЕТ СН'!$I$11+СВЦЭМ!$D$10+'СЕТ СН'!$I$6-'СЕТ СН'!$I$23</f>
        <v>2323.0139935799998</v>
      </c>
      <c r="R149" s="36">
        <f>SUMIFS(СВЦЭМ!$D$39:$D$782,СВЦЭМ!$A$39:$A$782,$A149,СВЦЭМ!$B$39:$B$782,R$119)+'СЕТ СН'!$I$11+СВЦЭМ!$D$10+'СЕТ СН'!$I$6-'СЕТ СН'!$I$23</f>
        <v>2310.1323324700002</v>
      </c>
      <c r="S149" s="36">
        <f>SUMIFS(СВЦЭМ!$D$39:$D$782,СВЦЭМ!$A$39:$A$782,$A149,СВЦЭМ!$B$39:$B$782,S$119)+'СЕТ СН'!$I$11+СВЦЭМ!$D$10+'СЕТ СН'!$I$6-'СЕТ СН'!$I$23</f>
        <v>2266.84814779</v>
      </c>
      <c r="T149" s="36">
        <f>SUMIFS(СВЦЭМ!$D$39:$D$782,СВЦЭМ!$A$39:$A$782,$A149,СВЦЭМ!$B$39:$B$782,T$119)+'СЕТ СН'!$I$11+СВЦЭМ!$D$10+'СЕТ СН'!$I$6-'СЕТ СН'!$I$23</f>
        <v>2223.7325105</v>
      </c>
      <c r="U149" s="36">
        <f>SUMIFS(СВЦЭМ!$D$39:$D$782,СВЦЭМ!$A$39:$A$782,$A149,СВЦЭМ!$B$39:$B$782,U$119)+'СЕТ СН'!$I$11+СВЦЭМ!$D$10+'СЕТ СН'!$I$6-'СЕТ СН'!$I$23</f>
        <v>2249.9995443400003</v>
      </c>
      <c r="V149" s="36">
        <f>SUMIFS(СВЦЭМ!$D$39:$D$782,СВЦЭМ!$A$39:$A$782,$A149,СВЦЭМ!$B$39:$B$782,V$119)+'СЕТ СН'!$I$11+СВЦЭМ!$D$10+'СЕТ СН'!$I$6-'СЕТ СН'!$I$23</f>
        <v>2278.4896537900004</v>
      </c>
      <c r="W149" s="36">
        <f>SUMIFS(СВЦЭМ!$D$39:$D$782,СВЦЭМ!$A$39:$A$782,$A149,СВЦЭМ!$B$39:$B$782,W$119)+'СЕТ СН'!$I$11+СВЦЭМ!$D$10+'СЕТ СН'!$I$6-'СЕТ СН'!$I$23</f>
        <v>2298.6480175400002</v>
      </c>
      <c r="X149" s="36">
        <f>SUMIFS(СВЦЭМ!$D$39:$D$782,СВЦЭМ!$A$39:$A$782,$A149,СВЦЭМ!$B$39:$B$782,X$119)+'СЕТ СН'!$I$11+СВЦЭМ!$D$10+'СЕТ СН'!$I$6-'СЕТ СН'!$I$23</f>
        <v>2331.3861299800001</v>
      </c>
      <c r="Y149" s="36">
        <f>SUMIFS(СВЦЭМ!$D$39:$D$782,СВЦЭМ!$A$39:$A$782,$A149,СВЦЭМ!$B$39:$B$782,Y$119)+'СЕТ СН'!$I$11+СВЦЭМ!$D$10+'СЕТ СН'!$I$6-'СЕТ СН'!$I$23</f>
        <v>2370.5547367899999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СН'!$F$12</f>
        <v>106.23443166</v>
      </c>
      <c r="C156" s="36">
        <f>SUMIFS(СВЦЭМ!$E$39:$E$782,СВЦЭМ!$A$39:$A$782,$A156,СВЦЭМ!$B$39:$B$782,C$155)+'СЕТ СН'!$F$12</f>
        <v>102.46173955</v>
      </c>
      <c r="D156" s="36">
        <f>SUMIFS(СВЦЭМ!$E$39:$E$782,СВЦЭМ!$A$39:$A$782,$A156,СВЦЭМ!$B$39:$B$782,D$155)+'СЕТ СН'!$F$12</f>
        <v>106.70476134</v>
      </c>
      <c r="E156" s="36">
        <f>SUMIFS(СВЦЭМ!$E$39:$E$782,СВЦЭМ!$A$39:$A$782,$A156,СВЦЭМ!$B$39:$B$782,E$155)+'СЕТ СН'!$F$12</f>
        <v>105.87911985</v>
      </c>
      <c r="F156" s="36">
        <f>SUMIFS(СВЦЭМ!$E$39:$E$782,СВЦЭМ!$A$39:$A$782,$A156,СВЦЭМ!$B$39:$B$782,F$155)+'СЕТ СН'!$F$12</f>
        <v>106.42736167</v>
      </c>
      <c r="G156" s="36">
        <f>SUMIFS(СВЦЭМ!$E$39:$E$782,СВЦЭМ!$A$39:$A$782,$A156,СВЦЭМ!$B$39:$B$782,G$155)+'СЕТ СН'!$F$12</f>
        <v>106.32780150000001</v>
      </c>
      <c r="H156" s="36">
        <f>SUMIFS(СВЦЭМ!$E$39:$E$782,СВЦЭМ!$A$39:$A$782,$A156,СВЦЭМ!$B$39:$B$782,H$155)+'СЕТ СН'!$F$12</f>
        <v>102.64772825999999</v>
      </c>
      <c r="I156" s="36">
        <f>SUMIFS(СВЦЭМ!$E$39:$E$782,СВЦЭМ!$A$39:$A$782,$A156,СВЦЭМ!$B$39:$B$782,I$155)+'СЕТ СН'!$F$12</f>
        <v>98.800650320000003</v>
      </c>
      <c r="J156" s="36">
        <f>SUMIFS(СВЦЭМ!$E$39:$E$782,СВЦЭМ!$A$39:$A$782,$A156,СВЦЭМ!$B$39:$B$782,J$155)+'СЕТ СН'!$F$12</f>
        <v>96.862651679999999</v>
      </c>
      <c r="K156" s="36">
        <f>SUMIFS(СВЦЭМ!$E$39:$E$782,СВЦЭМ!$A$39:$A$782,$A156,СВЦЭМ!$B$39:$B$782,K$155)+'СЕТ СН'!$F$12</f>
        <v>94.831749400000007</v>
      </c>
      <c r="L156" s="36">
        <f>SUMIFS(СВЦЭМ!$E$39:$E$782,СВЦЭМ!$A$39:$A$782,$A156,СВЦЭМ!$B$39:$B$782,L$155)+'СЕТ СН'!$F$12</f>
        <v>95.515363300000004</v>
      </c>
      <c r="M156" s="36">
        <f>SUMIFS(СВЦЭМ!$E$39:$E$782,СВЦЭМ!$A$39:$A$782,$A156,СВЦЭМ!$B$39:$B$782,M$155)+'СЕТ СН'!$F$12</f>
        <v>95.110973520000002</v>
      </c>
      <c r="N156" s="36">
        <f>SUMIFS(СВЦЭМ!$E$39:$E$782,СВЦЭМ!$A$39:$A$782,$A156,СВЦЭМ!$B$39:$B$782,N$155)+'СЕТ СН'!$F$12</f>
        <v>96.465643380000003</v>
      </c>
      <c r="O156" s="36">
        <f>SUMIFS(СВЦЭМ!$E$39:$E$782,СВЦЭМ!$A$39:$A$782,$A156,СВЦЭМ!$B$39:$B$782,O$155)+'СЕТ СН'!$F$12</f>
        <v>96.306538169999996</v>
      </c>
      <c r="P156" s="36">
        <f>SUMIFS(СВЦЭМ!$E$39:$E$782,СВЦЭМ!$A$39:$A$782,$A156,СВЦЭМ!$B$39:$B$782,P$155)+'СЕТ СН'!$F$12</f>
        <v>96.615162830000003</v>
      </c>
      <c r="Q156" s="36">
        <f>SUMIFS(СВЦЭМ!$E$39:$E$782,СВЦЭМ!$A$39:$A$782,$A156,СВЦЭМ!$B$39:$B$782,Q$155)+'СЕТ СН'!$F$12</f>
        <v>97.254257190000004</v>
      </c>
      <c r="R156" s="36">
        <f>SUMIFS(СВЦЭМ!$E$39:$E$782,СВЦЭМ!$A$39:$A$782,$A156,СВЦЭМ!$B$39:$B$782,R$155)+'СЕТ СН'!$F$12</f>
        <v>97.337971409999994</v>
      </c>
      <c r="S156" s="36">
        <f>SUMIFS(СВЦЭМ!$E$39:$E$782,СВЦЭМ!$A$39:$A$782,$A156,СВЦЭМ!$B$39:$B$782,S$155)+'СЕТ СН'!$F$12</f>
        <v>95.92547012</v>
      </c>
      <c r="T156" s="36">
        <f>SUMIFS(СВЦЭМ!$E$39:$E$782,СВЦЭМ!$A$39:$A$782,$A156,СВЦЭМ!$B$39:$B$782,T$155)+'СЕТ СН'!$F$12</f>
        <v>92.684022130000002</v>
      </c>
      <c r="U156" s="36">
        <f>SUMIFS(СВЦЭМ!$E$39:$E$782,СВЦЭМ!$A$39:$A$782,$A156,СВЦЭМ!$B$39:$B$782,U$155)+'СЕТ СН'!$F$12</f>
        <v>91.671423189999999</v>
      </c>
      <c r="V156" s="36">
        <f>SUMIFS(СВЦЭМ!$E$39:$E$782,СВЦЭМ!$A$39:$A$782,$A156,СВЦЭМ!$B$39:$B$782,V$155)+'СЕТ СН'!$F$12</f>
        <v>92.927926589999998</v>
      </c>
      <c r="W156" s="36">
        <f>SUMIFS(СВЦЭМ!$E$39:$E$782,СВЦЭМ!$A$39:$A$782,$A156,СВЦЭМ!$B$39:$B$782,W$155)+'СЕТ СН'!$F$12</f>
        <v>93.504899980000005</v>
      </c>
      <c r="X156" s="36">
        <f>SUMIFS(СВЦЭМ!$E$39:$E$782,СВЦЭМ!$A$39:$A$782,$A156,СВЦЭМ!$B$39:$B$782,X$155)+'СЕТ СН'!$F$12</f>
        <v>95.484130480000005</v>
      </c>
      <c r="Y156" s="36">
        <f>SUMIFS(СВЦЭМ!$E$39:$E$782,СВЦЭМ!$A$39:$A$782,$A156,СВЦЭМ!$B$39:$B$782,Y$155)+'СЕТ СН'!$F$12</f>
        <v>98.249090240000001</v>
      </c>
      <c r="AA156" s="45"/>
    </row>
    <row r="157" spans="1:27" ht="15.75" x14ac:dyDescent="0.2">
      <c r="A157" s="35">
        <f>A156+1</f>
        <v>45232</v>
      </c>
      <c r="B157" s="36">
        <f>SUMIFS(СВЦЭМ!$E$39:$E$782,СВЦЭМ!$A$39:$A$782,$A157,СВЦЭМ!$B$39:$B$782,B$155)+'СЕТ СН'!$F$12</f>
        <v>98.308864819999997</v>
      </c>
      <c r="C157" s="36">
        <f>SUMIFS(СВЦЭМ!$E$39:$E$782,СВЦЭМ!$A$39:$A$782,$A157,СВЦЭМ!$B$39:$B$782,C$155)+'СЕТ СН'!$F$12</f>
        <v>101.17252474</v>
      </c>
      <c r="D157" s="36">
        <f>SUMIFS(СВЦЭМ!$E$39:$E$782,СВЦЭМ!$A$39:$A$782,$A157,СВЦЭМ!$B$39:$B$782,D$155)+'СЕТ СН'!$F$12</f>
        <v>104.39823059</v>
      </c>
      <c r="E157" s="36">
        <f>SUMIFS(СВЦЭМ!$E$39:$E$782,СВЦЭМ!$A$39:$A$782,$A157,СВЦЭМ!$B$39:$B$782,E$155)+'СЕТ СН'!$F$12</f>
        <v>104.01140854000001</v>
      </c>
      <c r="F157" s="36">
        <f>SUMIFS(СВЦЭМ!$E$39:$E$782,СВЦЭМ!$A$39:$A$782,$A157,СВЦЭМ!$B$39:$B$782,F$155)+'СЕТ СН'!$F$12</f>
        <v>103.74992888</v>
      </c>
      <c r="G157" s="36">
        <f>SUMIFS(СВЦЭМ!$E$39:$E$782,СВЦЭМ!$A$39:$A$782,$A157,СВЦЭМ!$B$39:$B$782,G$155)+'СЕТ СН'!$F$12</f>
        <v>103.29249273000001</v>
      </c>
      <c r="H157" s="36">
        <f>SUMIFS(СВЦЭМ!$E$39:$E$782,СВЦЭМ!$A$39:$A$782,$A157,СВЦЭМ!$B$39:$B$782,H$155)+'СЕТ СН'!$F$12</f>
        <v>99.588168940000003</v>
      </c>
      <c r="I157" s="36">
        <f>SUMIFS(СВЦЭМ!$E$39:$E$782,СВЦЭМ!$A$39:$A$782,$A157,СВЦЭМ!$B$39:$B$782,I$155)+'СЕТ СН'!$F$12</f>
        <v>95.021605719999997</v>
      </c>
      <c r="J157" s="36">
        <f>SUMIFS(СВЦЭМ!$E$39:$E$782,СВЦЭМ!$A$39:$A$782,$A157,СВЦЭМ!$B$39:$B$782,J$155)+'СЕТ СН'!$F$12</f>
        <v>92.334227130000002</v>
      </c>
      <c r="K157" s="36">
        <f>SUMIFS(СВЦЭМ!$E$39:$E$782,СВЦЭМ!$A$39:$A$782,$A157,СВЦЭМ!$B$39:$B$782,K$155)+'СЕТ СН'!$F$12</f>
        <v>89.865829680000004</v>
      </c>
      <c r="L157" s="36">
        <f>SUMIFS(СВЦЭМ!$E$39:$E$782,СВЦЭМ!$A$39:$A$782,$A157,СВЦЭМ!$B$39:$B$782,L$155)+'СЕТ СН'!$F$12</f>
        <v>89.919681560000001</v>
      </c>
      <c r="M157" s="36">
        <f>SUMIFS(СВЦЭМ!$E$39:$E$782,СВЦЭМ!$A$39:$A$782,$A157,СВЦЭМ!$B$39:$B$782,M$155)+'СЕТ СН'!$F$12</f>
        <v>90.789180939999994</v>
      </c>
      <c r="N157" s="36">
        <f>SUMIFS(СВЦЭМ!$E$39:$E$782,СВЦЭМ!$A$39:$A$782,$A157,СВЦЭМ!$B$39:$B$782,N$155)+'СЕТ СН'!$F$12</f>
        <v>92.312438099999994</v>
      </c>
      <c r="O157" s="36">
        <f>SUMIFS(СВЦЭМ!$E$39:$E$782,СВЦЭМ!$A$39:$A$782,$A157,СВЦЭМ!$B$39:$B$782,O$155)+'СЕТ СН'!$F$12</f>
        <v>92.293598340000003</v>
      </c>
      <c r="P157" s="36">
        <f>SUMIFS(СВЦЭМ!$E$39:$E$782,СВЦЭМ!$A$39:$A$782,$A157,СВЦЭМ!$B$39:$B$782,P$155)+'СЕТ СН'!$F$12</f>
        <v>92.538682379999997</v>
      </c>
      <c r="Q157" s="36">
        <f>SUMIFS(СВЦЭМ!$E$39:$E$782,СВЦЭМ!$A$39:$A$782,$A157,СВЦЭМ!$B$39:$B$782,Q$155)+'СЕТ СН'!$F$12</f>
        <v>93.060618509999998</v>
      </c>
      <c r="R157" s="36">
        <f>SUMIFS(СВЦЭМ!$E$39:$E$782,СВЦЭМ!$A$39:$A$782,$A157,СВЦЭМ!$B$39:$B$782,R$155)+'СЕТ СН'!$F$12</f>
        <v>92.894558050000001</v>
      </c>
      <c r="S157" s="36">
        <f>SUMIFS(СВЦЭМ!$E$39:$E$782,СВЦЭМ!$A$39:$A$782,$A157,СВЦЭМ!$B$39:$B$782,S$155)+'СЕТ СН'!$F$12</f>
        <v>91.899336939999998</v>
      </c>
      <c r="T157" s="36">
        <f>SUMIFS(СВЦЭМ!$E$39:$E$782,СВЦЭМ!$A$39:$A$782,$A157,СВЦЭМ!$B$39:$B$782,T$155)+'СЕТ СН'!$F$12</f>
        <v>88.574774090000005</v>
      </c>
      <c r="U157" s="36">
        <f>SUMIFS(СВЦЭМ!$E$39:$E$782,СВЦЭМ!$A$39:$A$782,$A157,СВЦЭМ!$B$39:$B$782,U$155)+'СЕТ СН'!$F$12</f>
        <v>87.533825930000006</v>
      </c>
      <c r="V157" s="36">
        <f>SUMIFS(СВЦЭМ!$E$39:$E$782,СВЦЭМ!$A$39:$A$782,$A157,СВЦЭМ!$B$39:$B$782,V$155)+'СЕТ СН'!$F$12</f>
        <v>88.605660689999993</v>
      </c>
      <c r="W157" s="36">
        <f>SUMIFS(СВЦЭМ!$E$39:$E$782,СВЦЭМ!$A$39:$A$782,$A157,СВЦЭМ!$B$39:$B$782,W$155)+'СЕТ СН'!$F$12</f>
        <v>89.912817799999999</v>
      </c>
      <c r="X157" s="36">
        <f>SUMIFS(СВЦЭМ!$E$39:$E$782,СВЦЭМ!$A$39:$A$782,$A157,СВЦЭМ!$B$39:$B$782,X$155)+'СЕТ СН'!$F$12</f>
        <v>92.450636399999993</v>
      </c>
      <c r="Y157" s="36">
        <f>SUMIFS(СВЦЭМ!$E$39:$E$782,СВЦЭМ!$A$39:$A$782,$A157,СВЦЭМ!$B$39:$B$782,Y$155)+'СЕТ СН'!$F$12</f>
        <v>95.452043149999994</v>
      </c>
    </row>
    <row r="158" spans="1:27" ht="15.75" x14ac:dyDescent="0.2">
      <c r="A158" s="35">
        <f t="shared" ref="A158:A185" si="4">A157+1</f>
        <v>45233</v>
      </c>
      <c r="B158" s="36">
        <f>SUMIFS(СВЦЭМ!$E$39:$E$782,СВЦЭМ!$A$39:$A$782,$A158,СВЦЭМ!$B$39:$B$782,B$155)+'СЕТ СН'!$F$12</f>
        <v>97.458435109999996</v>
      </c>
      <c r="C158" s="36">
        <f>SUMIFS(СВЦЭМ!$E$39:$E$782,СВЦЭМ!$A$39:$A$782,$A158,СВЦЭМ!$B$39:$B$782,C$155)+'СЕТ СН'!$F$12</f>
        <v>100.26037733</v>
      </c>
      <c r="D158" s="36">
        <f>SUMIFS(СВЦЭМ!$E$39:$E$782,СВЦЭМ!$A$39:$A$782,$A158,СВЦЭМ!$B$39:$B$782,D$155)+'СЕТ СН'!$F$12</f>
        <v>102.02601017000001</v>
      </c>
      <c r="E158" s="36">
        <f>SUMIFS(СВЦЭМ!$E$39:$E$782,СВЦЭМ!$A$39:$A$782,$A158,СВЦЭМ!$B$39:$B$782,E$155)+'СЕТ СН'!$F$12</f>
        <v>103.61927987</v>
      </c>
      <c r="F158" s="36">
        <f>SUMIFS(СВЦЭМ!$E$39:$E$782,СВЦЭМ!$A$39:$A$782,$A158,СВЦЭМ!$B$39:$B$782,F$155)+'СЕТ СН'!$F$12</f>
        <v>104.46642505</v>
      </c>
      <c r="G158" s="36">
        <f>SUMIFS(СВЦЭМ!$E$39:$E$782,СВЦЭМ!$A$39:$A$782,$A158,СВЦЭМ!$B$39:$B$782,G$155)+'СЕТ СН'!$F$12</f>
        <v>103.79852071000001</v>
      </c>
      <c r="H158" s="36">
        <f>SUMIFS(СВЦЭМ!$E$39:$E$782,СВЦЭМ!$A$39:$A$782,$A158,СВЦЭМ!$B$39:$B$782,H$155)+'СЕТ СН'!$F$12</f>
        <v>100.39230348</v>
      </c>
      <c r="I158" s="36">
        <f>SUMIFS(СВЦЭМ!$E$39:$E$782,СВЦЭМ!$A$39:$A$782,$A158,СВЦЭМ!$B$39:$B$782,I$155)+'СЕТ СН'!$F$12</f>
        <v>96.375555230000003</v>
      </c>
      <c r="J158" s="36">
        <f>SUMIFS(СВЦЭМ!$E$39:$E$782,СВЦЭМ!$A$39:$A$782,$A158,СВЦЭМ!$B$39:$B$782,J$155)+'СЕТ СН'!$F$12</f>
        <v>94.385477530000003</v>
      </c>
      <c r="K158" s="36">
        <f>SUMIFS(СВЦЭМ!$E$39:$E$782,СВЦЭМ!$A$39:$A$782,$A158,СВЦЭМ!$B$39:$B$782,K$155)+'СЕТ СН'!$F$12</f>
        <v>92.100073289999997</v>
      </c>
      <c r="L158" s="36">
        <f>SUMIFS(СВЦЭМ!$E$39:$E$782,СВЦЭМ!$A$39:$A$782,$A158,СВЦЭМ!$B$39:$B$782,L$155)+'СЕТ СН'!$F$12</f>
        <v>93.221439239999995</v>
      </c>
      <c r="M158" s="36">
        <f>SUMIFS(СВЦЭМ!$E$39:$E$782,СВЦЭМ!$A$39:$A$782,$A158,СВЦЭМ!$B$39:$B$782,M$155)+'СЕТ СН'!$F$12</f>
        <v>93.700991549999998</v>
      </c>
      <c r="N158" s="36">
        <f>SUMIFS(СВЦЭМ!$E$39:$E$782,СВЦЭМ!$A$39:$A$782,$A158,СВЦЭМ!$B$39:$B$782,N$155)+'СЕТ СН'!$F$12</f>
        <v>95.616719020000005</v>
      </c>
      <c r="O158" s="36">
        <f>SUMIFS(СВЦЭМ!$E$39:$E$782,СВЦЭМ!$A$39:$A$782,$A158,СВЦЭМ!$B$39:$B$782,O$155)+'СЕТ СН'!$F$12</f>
        <v>94.84113155</v>
      </c>
      <c r="P158" s="36">
        <f>SUMIFS(СВЦЭМ!$E$39:$E$782,СВЦЭМ!$A$39:$A$782,$A158,СВЦЭМ!$B$39:$B$782,P$155)+'СЕТ СН'!$F$12</f>
        <v>94.737648910000004</v>
      </c>
      <c r="Q158" s="36">
        <f>SUMIFS(СВЦЭМ!$E$39:$E$782,СВЦЭМ!$A$39:$A$782,$A158,СВЦЭМ!$B$39:$B$782,Q$155)+'СЕТ СН'!$F$12</f>
        <v>94.900689319999998</v>
      </c>
      <c r="R158" s="36">
        <f>SUMIFS(СВЦЭМ!$E$39:$E$782,СВЦЭМ!$A$39:$A$782,$A158,СВЦЭМ!$B$39:$B$782,R$155)+'СЕТ СН'!$F$12</f>
        <v>95.005821319999995</v>
      </c>
      <c r="S158" s="36">
        <f>SUMIFS(СВЦЭМ!$E$39:$E$782,СВЦЭМ!$A$39:$A$782,$A158,СВЦЭМ!$B$39:$B$782,S$155)+'СЕТ СН'!$F$12</f>
        <v>93.247830129999997</v>
      </c>
      <c r="T158" s="36">
        <f>SUMIFS(СВЦЭМ!$E$39:$E$782,СВЦЭМ!$A$39:$A$782,$A158,СВЦЭМ!$B$39:$B$782,T$155)+'СЕТ СН'!$F$12</f>
        <v>89.968981479999997</v>
      </c>
      <c r="U158" s="36">
        <f>SUMIFS(СВЦЭМ!$E$39:$E$782,СВЦЭМ!$A$39:$A$782,$A158,СВЦЭМ!$B$39:$B$782,U$155)+'СЕТ СН'!$F$12</f>
        <v>88.511902250000006</v>
      </c>
      <c r="V158" s="36">
        <f>SUMIFS(СВЦЭМ!$E$39:$E$782,СВЦЭМ!$A$39:$A$782,$A158,СВЦЭМ!$B$39:$B$782,V$155)+'СЕТ СН'!$F$12</f>
        <v>90.049314210000006</v>
      </c>
      <c r="W158" s="36">
        <f>SUMIFS(СВЦЭМ!$E$39:$E$782,СВЦЭМ!$A$39:$A$782,$A158,СВЦЭМ!$B$39:$B$782,W$155)+'СЕТ СН'!$F$12</f>
        <v>90.455942609999994</v>
      </c>
      <c r="X158" s="36">
        <f>SUMIFS(СВЦЭМ!$E$39:$E$782,СВЦЭМ!$A$39:$A$782,$A158,СВЦЭМ!$B$39:$B$782,X$155)+'СЕТ СН'!$F$12</f>
        <v>93.081842929999993</v>
      </c>
      <c r="Y158" s="36">
        <f>SUMIFS(СВЦЭМ!$E$39:$E$782,СВЦЭМ!$A$39:$A$782,$A158,СВЦЭМ!$B$39:$B$782,Y$155)+'СЕТ СН'!$F$12</f>
        <v>99.593877590000005</v>
      </c>
    </row>
    <row r="159" spans="1:27" ht="15.75" x14ac:dyDescent="0.2">
      <c r="A159" s="35">
        <f t="shared" si="4"/>
        <v>45234</v>
      </c>
      <c r="B159" s="36">
        <f>SUMIFS(СВЦЭМ!$E$39:$E$782,СВЦЭМ!$A$39:$A$782,$A159,СВЦЭМ!$B$39:$B$782,B$155)+'СЕТ СН'!$F$12</f>
        <v>89.304747539999994</v>
      </c>
      <c r="C159" s="36">
        <f>SUMIFS(СВЦЭМ!$E$39:$E$782,СВЦЭМ!$A$39:$A$782,$A159,СВЦЭМ!$B$39:$B$782,C$155)+'СЕТ СН'!$F$12</f>
        <v>92.602313420000002</v>
      </c>
      <c r="D159" s="36">
        <f>SUMIFS(СВЦЭМ!$E$39:$E$782,СВЦЭМ!$A$39:$A$782,$A159,СВЦЭМ!$B$39:$B$782,D$155)+'СЕТ СН'!$F$12</f>
        <v>96.463637259999999</v>
      </c>
      <c r="E159" s="36">
        <f>SUMIFS(СВЦЭМ!$E$39:$E$782,СВЦЭМ!$A$39:$A$782,$A159,СВЦЭМ!$B$39:$B$782,E$155)+'СЕТ СН'!$F$12</f>
        <v>97.470299729999994</v>
      </c>
      <c r="F159" s="36">
        <f>SUMIFS(СВЦЭМ!$E$39:$E$782,СВЦЭМ!$A$39:$A$782,$A159,СВЦЭМ!$B$39:$B$782,F$155)+'СЕТ СН'!$F$12</f>
        <v>97.641405739999996</v>
      </c>
      <c r="G159" s="36">
        <f>SUMIFS(СВЦЭМ!$E$39:$E$782,СВЦЭМ!$A$39:$A$782,$A159,СВЦЭМ!$B$39:$B$782,G$155)+'СЕТ СН'!$F$12</f>
        <v>97.658513830000004</v>
      </c>
      <c r="H159" s="36">
        <f>SUMIFS(СВЦЭМ!$E$39:$E$782,СВЦЭМ!$A$39:$A$782,$A159,СВЦЭМ!$B$39:$B$782,H$155)+'СЕТ СН'!$F$12</f>
        <v>97.018608920000005</v>
      </c>
      <c r="I159" s="36">
        <f>SUMIFS(СВЦЭМ!$E$39:$E$782,СВЦЭМ!$A$39:$A$782,$A159,СВЦЭМ!$B$39:$B$782,I$155)+'СЕТ СН'!$F$12</f>
        <v>91.345988109999993</v>
      </c>
      <c r="J159" s="36">
        <f>SUMIFS(СВЦЭМ!$E$39:$E$782,СВЦЭМ!$A$39:$A$782,$A159,СВЦЭМ!$B$39:$B$782,J$155)+'СЕТ СН'!$F$12</f>
        <v>86.951648109999994</v>
      </c>
      <c r="K159" s="36">
        <f>SUMIFS(СВЦЭМ!$E$39:$E$782,СВЦЭМ!$A$39:$A$782,$A159,СВЦЭМ!$B$39:$B$782,K$155)+'СЕТ СН'!$F$12</f>
        <v>84.151184060000006</v>
      </c>
      <c r="L159" s="36">
        <f>SUMIFS(СВЦЭМ!$E$39:$E$782,СВЦЭМ!$A$39:$A$782,$A159,СВЦЭМ!$B$39:$B$782,L$155)+'СЕТ СН'!$F$12</f>
        <v>82.745118180000006</v>
      </c>
      <c r="M159" s="36">
        <f>SUMIFS(СВЦЭМ!$E$39:$E$782,СВЦЭМ!$A$39:$A$782,$A159,СВЦЭМ!$B$39:$B$782,M$155)+'СЕТ СН'!$F$12</f>
        <v>82.460996219999998</v>
      </c>
      <c r="N159" s="36">
        <f>SUMIFS(СВЦЭМ!$E$39:$E$782,СВЦЭМ!$A$39:$A$782,$A159,СВЦЭМ!$B$39:$B$782,N$155)+'СЕТ СН'!$F$12</f>
        <v>83.784791299999995</v>
      </c>
      <c r="O159" s="36">
        <f>SUMIFS(СВЦЭМ!$E$39:$E$782,СВЦЭМ!$A$39:$A$782,$A159,СВЦЭМ!$B$39:$B$782,O$155)+'СЕТ СН'!$F$12</f>
        <v>85.150778450000004</v>
      </c>
      <c r="P159" s="36">
        <f>SUMIFS(СВЦЭМ!$E$39:$E$782,СВЦЭМ!$A$39:$A$782,$A159,СВЦЭМ!$B$39:$B$782,P$155)+'СЕТ СН'!$F$12</f>
        <v>86.262719970000006</v>
      </c>
      <c r="Q159" s="36">
        <f>SUMIFS(СВЦЭМ!$E$39:$E$782,СВЦЭМ!$A$39:$A$782,$A159,СВЦЭМ!$B$39:$B$782,Q$155)+'СЕТ СН'!$F$12</f>
        <v>86.44714492</v>
      </c>
      <c r="R159" s="36">
        <f>SUMIFS(СВЦЭМ!$E$39:$E$782,СВЦЭМ!$A$39:$A$782,$A159,СВЦЭМ!$B$39:$B$782,R$155)+'СЕТ СН'!$F$12</f>
        <v>85.971897490000003</v>
      </c>
      <c r="S159" s="36">
        <f>SUMIFS(СВЦЭМ!$E$39:$E$782,СВЦЭМ!$A$39:$A$782,$A159,СВЦЭМ!$B$39:$B$782,S$155)+'СЕТ СН'!$F$12</f>
        <v>84.756740930000007</v>
      </c>
      <c r="T159" s="36">
        <f>SUMIFS(СВЦЭМ!$E$39:$E$782,СВЦЭМ!$A$39:$A$782,$A159,СВЦЭМ!$B$39:$B$782,T$155)+'СЕТ СН'!$F$12</f>
        <v>81.202805699999999</v>
      </c>
      <c r="U159" s="36">
        <f>SUMIFS(СВЦЭМ!$E$39:$E$782,СВЦЭМ!$A$39:$A$782,$A159,СВЦЭМ!$B$39:$B$782,U$155)+'СЕТ СН'!$F$12</f>
        <v>80.38133938</v>
      </c>
      <c r="V159" s="36">
        <f>SUMIFS(СВЦЭМ!$E$39:$E$782,СВЦЭМ!$A$39:$A$782,$A159,СВЦЭМ!$B$39:$B$782,V$155)+'СЕТ СН'!$F$12</f>
        <v>81.577091589999995</v>
      </c>
      <c r="W159" s="36">
        <f>SUMIFS(СВЦЭМ!$E$39:$E$782,СВЦЭМ!$A$39:$A$782,$A159,СВЦЭМ!$B$39:$B$782,W$155)+'СЕТ СН'!$F$12</f>
        <v>83.016829540000003</v>
      </c>
      <c r="X159" s="36">
        <f>SUMIFS(СВЦЭМ!$E$39:$E$782,СВЦЭМ!$A$39:$A$782,$A159,СВЦЭМ!$B$39:$B$782,X$155)+'СЕТ СН'!$F$12</f>
        <v>85.274644030000005</v>
      </c>
      <c r="Y159" s="36">
        <f>SUMIFS(СВЦЭМ!$E$39:$E$782,СВЦЭМ!$A$39:$A$782,$A159,СВЦЭМ!$B$39:$B$782,Y$155)+'СЕТ СН'!$F$12</f>
        <v>87.243462930000007</v>
      </c>
    </row>
    <row r="160" spans="1:27" ht="15.75" x14ac:dyDescent="0.2">
      <c r="A160" s="35">
        <f t="shared" si="4"/>
        <v>45235</v>
      </c>
      <c r="B160" s="36">
        <f>SUMIFS(СВЦЭМ!$E$39:$E$782,СВЦЭМ!$A$39:$A$782,$A160,СВЦЭМ!$B$39:$B$782,B$155)+'СЕТ СН'!$F$12</f>
        <v>94.884645320000004</v>
      </c>
      <c r="C160" s="36">
        <f>SUMIFS(СВЦЭМ!$E$39:$E$782,СВЦЭМ!$A$39:$A$782,$A160,СВЦЭМ!$B$39:$B$782,C$155)+'СЕТ СН'!$F$12</f>
        <v>97.459274280000002</v>
      </c>
      <c r="D160" s="36">
        <f>SUMIFS(СВЦЭМ!$E$39:$E$782,СВЦЭМ!$A$39:$A$782,$A160,СВЦЭМ!$B$39:$B$782,D$155)+'СЕТ СН'!$F$12</f>
        <v>100.75357409</v>
      </c>
      <c r="E160" s="36">
        <f>SUMIFS(СВЦЭМ!$E$39:$E$782,СВЦЭМ!$A$39:$A$782,$A160,СВЦЭМ!$B$39:$B$782,E$155)+'СЕТ СН'!$F$12</f>
        <v>100.4603015</v>
      </c>
      <c r="F160" s="36">
        <f>SUMIFS(СВЦЭМ!$E$39:$E$782,СВЦЭМ!$A$39:$A$782,$A160,СВЦЭМ!$B$39:$B$782,F$155)+'СЕТ СН'!$F$12</f>
        <v>100.96738302999999</v>
      </c>
      <c r="G160" s="36">
        <f>SUMIFS(СВЦЭМ!$E$39:$E$782,СВЦЭМ!$A$39:$A$782,$A160,СВЦЭМ!$B$39:$B$782,G$155)+'СЕТ СН'!$F$12</f>
        <v>100.79526101</v>
      </c>
      <c r="H160" s="36">
        <f>SUMIFS(СВЦЭМ!$E$39:$E$782,СВЦЭМ!$A$39:$A$782,$A160,СВЦЭМ!$B$39:$B$782,H$155)+'СЕТ СН'!$F$12</f>
        <v>99.773825810000005</v>
      </c>
      <c r="I160" s="36">
        <f>SUMIFS(СВЦЭМ!$E$39:$E$782,СВЦЭМ!$A$39:$A$782,$A160,СВЦЭМ!$B$39:$B$782,I$155)+'СЕТ СН'!$F$12</f>
        <v>98.257279990000001</v>
      </c>
      <c r="J160" s="36">
        <f>SUMIFS(СВЦЭМ!$E$39:$E$782,СВЦЭМ!$A$39:$A$782,$A160,СВЦЭМ!$B$39:$B$782,J$155)+'СЕТ СН'!$F$12</f>
        <v>95.346005250000005</v>
      </c>
      <c r="K160" s="36">
        <f>SUMIFS(СВЦЭМ!$E$39:$E$782,СВЦЭМ!$A$39:$A$782,$A160,СВЦЭМ!$B$39:$B$782,K$155)+'СЕТ СН'!$F$12</f>
        <v>91.541996789999999</v>
      </c>
      <c r="L160" s="36">
        <f>SUMIFS(СВЦЭМ!$E$39:$E$782,СВЦЭМ!$A$39:$A$782,$A160,СВЦЭМ!$B$39:$B$782,L$155)+'СЕТ СН'!$F$12</f>
        <v>90.38846332</v>
      </c>
      <c r="M160" s="36">
        <f>SUMIFS(СВЦЭМ!$E$39:$E$782,СВЦЭМ!$A$39:$A$782,$A160,СВЦЭМ!$B$39:$B$782,M$155)+'СЕТ СН'!$F$12</f>
        <v>90.675598679999993</v>
      </c>
      <c r="N160" s="36">
        <f>SUMIFS(СВЦЭМ!$E$39:$E$782,СВЦЭМ!$A$39:$A$782,$A160,СВЦЭМ!$B$39:$B$782,N$155)+'СЕТ СН'!$F$12</f>
        <v>90.541302369999997</v>
      </c>
      <c r="O160" s="36">
        <f>SUMIFS(СВЦЭМ!$E$39:$E$782,СВЦЭМ!$A$39:$A$782,$A160,СВЦЭМ!$B$39:$B$782,O$155)+'СЕТ СН'!$F$12</f>
        <v>91.635790380000003</v>
      </c>
      <c r="P160" s="36">
        <f>SUMIFS(СВЦЭМ!$E$39:$E$782,СВЦЭМ!$A$39:$A$782,$A160,СВЦЭМ!$B$39:$B$782,P$155)+'СЕТ СН'!$F$12</f>
        <v>92.827219679999999</v>
      </c>
      <c r="Q160" s="36">
        <f>SUMIFS(СВЦЭМ!$E$39:$E$782,СВЦЭМ!$A$39:$A$782,$A160,СВЦЭМ!$B$39:$B$782,Q$155)+'СЕТ СН'!$F$12</f>
        <v>93.651473910000007</v>
      </c>
      <c r="R160" s="36">
        <f>SUMIFS(СВЦЭМ!$E$39:$E$782,СВЦЭМ!$A$39:$A$782,$A160,СВЦЭМ!$B$39:$B$782,R$155)+'СЕТ СН'!$F$12</f>
        <v>93.128964030000006</v>
      </c>
      <c r="S160" s="36">
        <f>SUMIFS(СВЦЭМ!$E$39:$E$782,СВЦЭМ!$A$39:$A$782,$A160,СВЦЭМ!$B$39:$B$782,S$155)+'СЕТ СН'!$F$12</f>
        <v>91.725673889999996</v>
      </c>
      <c r="T160" s="36">
        <f>SUMIFS(СВЦЭМ!$E$39:$E$782,СВЦЭМ!$A$39:$A$782,$A160,СВЦЭМ!$B$39:$B$782,T$155)+'СЕТ СН'!$F$12</f>
        <v>87.951868259999998</v>
      </c>
      <c r="U160" s="36">
        <f>SUMIFS(СВЦЭМ!$E$39:$E$782,СВЦЭМ!$A$39:$A$782,$A160,СВЦЭМ!$B$39:$B$782,U$155)+'СЕТ СН'!$F$12</f>
        <v>87.402732319999998</v>
      </c>
      <c r="V160" s="36">
        <f>SUMIFS(СВЦЭМ!$E$39:$E$782,СВЦЭМ!$A$39:$A$782,$A160,СВЦЭМ!$B$39:$B$782,V$155)+'СЕТ СН'!$F$12</f>
        <v>88.477274379999997</v>
      </c>
      <c r="W160" s="36">
        <f>SUMIFS(СВЦЭМ!$E$39:$E$782,СВЦЭМ!$A$39:$A$782,$A160,СВЦЭМ!$B$39:$B$782,W$155)+'СЕТ СН'!$F$12</f>
        <v>89.433050690000002</v>
      </c>
      <c r="X160" s="36">
        <f>SUMIFS(СВЦЭМ!$E$39:$E$782,СВЦЭМ!$A$39:$A$782,$A160,СВЦЭМ!$B$39:$B$782,X$155)+'СЕТ СН'!$F$12</f>
        <v>91.687218999999999</v>
      </c>
      <c r="Y160" s="36">
        <f>SUMIFS(СВЦЭМ!$E$39:$E$782,СВЦЭМ!$A$39:$A$782,$A160,СВЦЭМ!$B$39:$B$782,Y$155)+'СЕТ СН'!$F$12</f>
        <v>94.676895270000003</v>
      </c>
    </row>
    <row r="161" spans="1:25" ht="15.75" x14ac:dyDescent="0.2">
      <c r="A161" s="35">
        <f t="shared" si="4"/>
        <v>45236</v>
      </c>
      <c r="B161" s="36">
        <f>SUMIFS(СВЦЭМ!$E$39:$E$782,СВЦЭМ!$A$39:$A$782,$A161,СВЦЭМ!$B$39:$B$782,B$155)+'СЕТ СН'!$F$12</f>
        <v>90.128716620000006</v>
      </c>
      <c r="C161" s="36">
        <f>SUMIFS(СВЦЭМ!$E$39:$E$782,СВЦЭМ!$A$39:$A$782,$A161,СВЦЭМ!$B$39:$B$782,C$155)+'СЕТ СН'!$F$12</f>
        <v>92.875650800000003</v>
      </c>
      <c r="D161" s="36">
        <f>SUMIFS(СВЦЭМ!$E$39:$E$782,СВЦЭМ!$A$39:$A$782,$A161,СВЦЭМ!$B$39:$B$782,D$155)+'СЕТ СН'!$F$12</f>
        <v>93.949939459999996</v>
      </c>
      <c r="E161" s="36">
        <f>SUMIFS(СВЦЭМ!$E$39:$E$782,СВЦЭМ!$A$39:$A$782,$A161,СВЦЭМ!$B$39:$B$782,E$155)+'СЕТ СН'!$F$12</f>
        <v>94.808809049999994</v>
      </c>
      <c r="F161" s="36">
        <f>SUMIFS(СВЦЭМ!$E$39:$E$782,СВЦЭМ!$A$39:$A$782,$A161,СВЦЭМ!$B$39:$B$782,F$155)+'СЕТ СН'!$F$12</f>
        <v>94.765431500000005</v>
      </c>
      <c r="G161" s="36">
        <f>SUMIFS(СВЦЭМ!$E$39:$E$782,СВЦЭМ!$A$39:$A$782,$A161,СВЦЭМ!$B$39:$B$782,G$155)+'СЕТ СН'!$F$12</f>
        <v>94.162487949999999</v>
      </c>
      <c r="H161" s="36">
        <f>SUMIFS(СВЦЭМ!$E$39:$E$782,СВЦЭМ!$A$39:$A$782,$A161,СВЦЭМ!$B$39:$B$782,H$155)+'СЕТ СН'!$F$12</f>
        <v>93.875615260000004</v>
      </c>
      <c r="I161" s="36">
        <f>SUMIFS(СВЦЭМ!$E$39:$E$782,СВЦЭМ!$A$39:$A$782,$A161,СВЦЭМ!$B$39:$B$782,I$155)+'СЕТ СН'!$F$12</f>
        <v>91.969727430000006</v>
      </c>
      <c r="J161" s="36">
        <f>SUMIFS(СВЦЭМ!$E$39:$E$782,СВЦЭМ!$A$39:$A$782,$A161,СВЦЭМ!$B$39:$B$782,J$155)+'СЕТ СН'!$F$12</f>
        <v>89.527055840000003</v>
      </c>
      <c r="K161" s="36">
        <f>SUMIFS(СВЦЭМ!$E$39:$E$782,СВЦЭМ!$A$39:$A$782,$A161,СВЦЭМ!$B$39:$B$782,K$155)+'СЕТ СН'!$F$12</f>
        <v>85.457494310000001</v>
      </c>
      <c r="L161" s="36">
        <f>SUMIFS(СВЦЭМ!$E$39:$E$782,СВЦЭМ!$A$39:$A$782,$A161,СВЦЭМ!$B$39:$B$782,L$155)+'СЕТ СН'!$F$12</f>
        <v>83.773792610000001</v>
      </c>
      <c r="M161" s="36">
        <f>SUMIFS(СВЦЭМ!$E$39:$E$782,СВЦЭМ!$A$39:$A$782,$A161,СВЦЭМ!$B$39:$B$782,M$155)+'СЕТ СН'!$F$12</f>
        <v>83.732728230000006</v>
      </c>
      <c r="N161" s="36">
        <f>SUMIFS(СВЦЭМ!$E$39:$E$782,СВЦЭМ!$A$39:$A$782,$A161,СВЦЭМ!$B$39:$B$782,N$155)+'СЕТ СН'!$F$12</f>
        <v>83.890677370000006</v>
      </c>
      <c r="O161" s="36">
        <f>SUMIFS(СВЦЭМ!$E$39:$E$782,СВЦЭМ!$A$39:$A$782,$A161,СВЦЭМ!$B$39:$B$782,O$155)+'СЕТ СН'!$F$12</f>
        <v>85.268350420000004</v>
      </c>
      <c r="P161" s="36">
        <f>SUMIFS(СВЦЭМ!$E$39:$E$782,СВЦЭМ!$A$39:$A$782,$A161,СВЦЭМ!$B$39:$B$782,P$155)+'СЕТ СН'!$F$12</f>
        <v>85.533984520000004</v>
      </c>
      <c r="Q161" s="36">
        <f>SUMIFS(СВЦЭМ!$E$39:$E$782,СВЦЭМ!$A$39:$A$782,$A161,СВЦЭМ!$B$39:$B$782,Q$155)+'СЕТ СН'!$F$12</f>
        <v>86.306314409999999</v>
      </c>
      <c r="R161" s="36">
        <f>SUMIFS(СВЦЭМ!$E$39:$E$782,СВЦЭМ!$A$39:$A$782,$A161,СВЦЭМ!$B$39:$B$782,R$155)+'СЕТ СН'!$F$12</f>
        <v>85.732389040000001</v>
      </c>
      <c r="S161" s="36">
        <f>SUMIFS(СВЦЭМ!$E$39:$E$782,СВЦЭМ!$A$39:$A$782,$A161,СВЦЭМ!$B$39:$B$782,S$155)+'СЕТ СН'!$F$12</f>
        <v>84.062131300000004</v>
      </c>
      <c r="T161" s="36">
        <f>SUMIFS(СВЦЭМ!$E$39:$E$782,СВЦЭМ!$A$39:$A$782,$A161,СВЦЭМ!$B$39:$B$782,T$155)+'СЕТ СН'!$F$12</f>
        <v>80.189501239999998</v>
      </c>
      <c r="U161" s="36">
        <f>SUMIFS(СВЦЭМ!$E$39:$E$782,СВЦЭМ!$A$39:$A$782,$A161,СВЦЭМ!$B$39:$B$782,U$155)+'СЕТ СН'!$F$12</f>
        <v>79.316285609999994</v>
      </c>
      <c r="V161" s="36">
        <f>SUMIFS(СВЦЭМ!$E$39:$E$782,СВЦЭМ!$A$39:$A$782,$A161,СВЦЭМ!$B$39:$B$782,V$155)+'СЕТ СН'!$F$12</f>
        <v>81.079406919999997</v>
      </c>
      <c r="W161" s="36">
        <f>SUMIFS(СВЦЭМ!$E$39:$E$782,СВЦЭМ!$A$39:$A$782,$A161,СВЦЭМ!$B$39:$B$782,W$155)+'СЕТ СН'!$F$12</f>
        <v>82.427280490000001</v>
      </c>
      <c r="X161" s="36">
        <f>SUMIFS(СВЦЭМ!$E$39:$E$782,СВЦЭМ!$A$39:$A$782,$A161,СВЦЭМ!$B$39:$B$782,X$155)+'СЕТ СН'!$F$12</f>
        <v>84.654136769999994</v>
      </c>
      <c r="Y161" s="36">
        <f>SUMIFS(СВЦЭМ!$E$39:$E$782,СВЦЭМ!$A$39:$A$782,$A161,СВЦЭМ!$B$39:$B$782,Y$155)+'СЕТ СН'!$F$12</f>
        <v>87.011988130000006</v>
      </c>
    </row>
    <row r="162" spans="1:25" ht="15.75" x14ac:dyDescent="0.2">
      <c r="A162" s="35">
        <f t="shared" si="4"/>
        <v>45237</v>
      </c>
      <c r="B162" s="36">
        <f>SUMIFS(СВЦЭМ!$E$39:$E$782,СВЦЭМ!$A$39:$A$782,$A162,СВЦЭМ!$B$39:$B$782,B$155)+'СЕТ СН'!$F$12</f>
        <v>87.691591320000001</v>
      </c>
      <c r="C162" s="36">
        <f>SUMIFS(СВЦЭМ!$E$39:$E$782,СВЦЭМ!$A$39:$A$782,$A162,СВЦЭМ!$B$39:$B$782,C$155)+'СЕТ СН'!$F$12</f>
        <v>90.153164340000004</v>
      </c>
      <c r="D162" s="36">
        <f>SUMIFS(СВЦЭМ!$E$39:$E$782,СВЦЭМ!$A$39:$A$782,$A162,СВЦЭМ!$B$39:$B$782,D$155)+'СЕТ СН'!$F$12</f>
        <v>93.412047810000004</v>
      </c>
      <c r="E162" s="36">
        <f>SUMIFS(СВЦЭМ!$E$39:$E$782,СВЦЭМ!$A$39:$A$782,$A162,СВЦЭМ!$B$39:$B$782,E$155)+'СЕТ СН'!$F$12</f>
        <v>92.775440900000007</v>
      </c>
      <c r="F162" s="36">
        <f>SUMIFS(СВЦЭМ!$E$39:$E$782,СВЦЭМ!$A$39:$A$782,$A162,СВЦЭМ!$B$39:$B$782,F$155)+'СЕТ СН'!$F$12</f>
        <v>92.83333897</v>
      </c>
      <c r="G162" s="36">
        <f>SUMIFS(СВЦЭМ!$E$39:$E$782,СВЦЭМ!$A$39:$A$782,$A162,СВЦЭМ!$B$39:$B$782,G$155)+'СЕТ СН'!$F$12</f>
        <v>91.937323309999996</v>
      </c>
      <c r="H162" s="36">
        <f>SUMIFS(СВЦЭМ!$E$39:$E$782,СВЦЭМ!$A$39:$A$782,$A162,СВЦЭМ!$B$39:$B$782,H$155)+'СЕТ СН'!$F$12</f>
        <v>91.459675020000006</v>
      </c>
      <c r="I162" s="36">
        <f>SUMIFS(СВЦЭМ!$E$39:$E$782,СВЦЭМ!$A$39:$A$782,$A162,СВЦЭМ!$B$39:$B$782,I$155)+'СЕТ СН'!$F$12</f>
        <v>89.168083190000004</v>
      </c>
      <c r="J162" s="36">
        <f>SUMIFS(СВЦЭМ!$E$39:$E$782,СВЦЭМ!$A$39:$A$782,$A162,СВЦЭМ!$B$39:$B$782,J$155)+'СЕТ СН'!$F$12</f>
        <v>86.667753469999994</v>
      </c>
      <c r="K162" s="36">
        <f>SUMIFS(СВЦЭМ!$E$39:$E$782,СВЦЭМ!$A$39:$A$782,$A162,СВЦЭМ!$B$39:$B$782,K$155)+'СЕТ СН'!$F$12</f>
        <v>85.757500429999993</v>
      </c>
      <c r="L162" s="36">
        <f>SUMIFS(СВЦЭМ!$E$39:$E$782,СВЦЭМ!$A$39:$A$782,$A162,СВЦЭМ!$B$39:$B$782,L$155)+'СЕТ СН'!$F$12</f>
        <v>83.94566691</v>
      </c>
      <c r="M162" s="36">
        <f>SUMIFS(СВЦЭМ!$E$39:$E$782,СВЦЭМ!$A$39:$A$782,$A162,СВЦЭМ!$B$39:$B$782,M$155)+'СЕТ СН'!$F$12</f>
        <v>84.379720469999995</v>
      </c>
      <c r="N162" s="36">
        <f>SUMIFS(СВЦЭМ!$E$39:$E$782,СВЦЭМ!$A$39:$A$782,$A162,СВЦЭМ!$B$39:$B$782,N$155)+'СЕТ СН'!$F$12</f>
        <v>85.34860673</v>
      </c>
      <c r="O162" s="36">
        <f>SUMIFS(СВЦЭМ!$E$39:$E$782,СВЦЭМ!$A$39:$A$782,$A162,СВЦЭМ!$B$39:$B$782,O$155)+'СЕТ СН'!$F$12</f>
        <v>86.288567369999996</v>
      </c>
      <c r="P162" s="36">
        <f>SUMIFS(СВЦЭМ!$E$39:$E$782,СВЦЭМ!$A$39:$A$782,$A162,СВЦЭМ!$B$39:$B$782,P$155)+'СЕТ СН'!$F$12</f>
        <v>86.283098620000004</v>
      </c>
      <c r="Q162" s="36">
        <f>SUMIFS(СВЦЭМ!$E$39:$E$782,СВЦЭМ!$A$39:$A$782,$A162,СВЦЭМ!$B$39:$B$782,Q$155)+'СЕТ СН'!$F$12</f>
        <v>87.265606680000005</v>
      </c>
      <c r="R162" s="36">
        <f>SUMIFS(СВЦЭМ!$E$39:$E$782,СВЦЭМ!$A$39:$A$782,$A162,СВЦЭМ!$B$39:$B$782,R$155)+'СЕТ СН'!$F$12</f>
        <v>86.691601770000005</v>
      </c>
      <c r="S162" s="36">
        <f>SUMIFS(СВЦЭМ!$E$39:$E$782,СВЦЭМ!$A$39:$A$782,$A162,СВЦЭМ!$B$39:$B$782,S$155)+'СЕТ СН'!$F$12</f>
        <v>85.199012400000001</v>
      </c>
      <c r="T162" s="36">
        <f>SUMIFS(СВЦЭМ!$E$39:$E$782,СВЦЭМ!$A$39:$A$782,$A162,СВЦЭМ!$B$39:$B$782,T$155)+'СЕТ СН'!$F$12</f>
        <v>82.282465479999999</v>
      </c>
      <c r="U162" s="36">
        <f>SUMIFS(СВЦЭМ!$E$39:$E$782,СВЦЭМ!$A$39:$A$782,$A162,СВЦЭМ!$B$39:$B$782,U$155)+'СЕТ СН'!$F$12</f>
        <v>82.061893449999999</v>
      </c>
      <c r="V162" s="36">
        <f>SUMIFS(СВЦЭМ!$E$39:$E$782,СВЦЭМ!$A$39:$A$782,$A162,СВЦЭМ!$B$39:$B$782,V$155)+'СЕТ СН'!$F$12</f>
        <v>82.727447670000004</v>
      </c>
      <c r="W162" s="36">
        <f>SUMIFS(СВЦЭМ!$E$39:$E$782,СВЦЭМ!$A$39:$A$782,$A162,СВЦЭМ!$B$39:$B$782,W$155)+'СЕТ СН'!$F$12</f>
        <v>83.590338819999999</v>
      </c>
      <c r="X162" s="36">
        <f>SUMIFS(СВЦЭМ!$E$39:$E$782,СВЦЭМ!$A$39:$A$782,$A162,СВЦЭМ!$B$39:$B$782,X$155)+'СЕТ СН'!$F$12</f>
        <v>86.844807160000002</v>
      </c>
      <c r="Y162" s="36">
        <f>SUMIFS(СВЦЭМ!$E$39:$E$782,СВЦЭМ!$A$39:$A$782,$A162,СВЦЭМ!$B$39:$B$782,Y$155)+'СЕТ СН'!$F$12</f>
        <v>89.025295529999994</v>
      </c>
    </row>
    <row r="163" spans="1:25" ht="15.75" x14ac:dyDescent="0.2">
      <c r="A163" s="35">
        <f t="shared" si="4"/>
        <v>45238</v>
      </c>
      <c r="B163" s="36">
        <f>SUMIFS(СВЦЭМ!$E$39:$E$782,СВЦЭМ!$A$39:$A$782,$A163,СВЦЭМ!$B$39:$B$782,B$155)+'СЕТ СН'!$F$12</f>
        <v>90.282430509999998</v>
      </c>
      <c r="C163" s="36">
        <f>SUMIFS(СВЦЭМ!$E$39:$E$782,СВЦЭМ!$A$39:$A$782,$A163,СВЦЭМ!$B$39:$B$782,C$155)+'СЕТ СН'!$F$12</f>
        <v>94.957816109999996</v>
      </c>
      <c r="D163" s="36">
        <f>SUMIFS(СВЦЭМ!$E$39:$E$782,СВЦЭМ!$A$39:$A$782,$A163,СВЦЭМ!$B$39:$B$782,D$155)+'СЕТ СН'!$F$12</f>
        <v>99.397458380000003</v>
      </c>
      <c r="E163" s="36">
        <f>SUMIFS(СВЦЭМ!$E$39:$E$782,СВЦЭМ!$A$39:$A$782,$A163,СВЦЭМ!$B$39:$B$782,E$155)+'СЕТ СН'!$F$12</f>
        <v>100.15159932</v>
      </c>
      <c r="F163" s="36">
        <f>SUMIFS(СВЦЭМ!$E$39:$E$782,СВЦЭМ!$A$39:$A$782,$A163,СВЦЭМ!$B$39:$B$782,F$155)+'СЕТ СН'!$F$12</f>
        <v>100.44500881</v>
      </c>
      <c r="G163" s="36">
        <f>SUMIFS(СВЦЭМ!$E$39:$E$782,СВЦЭМ!$A$39:$A$782,$A163,СВЦЭМ!$B$39:$B$782,G$155)+'СЕТ СН'!$F$12</f>
        <v>99.666265760000002</v>
      </c>
      <c r="H163" s="36">
        <f>SUMIFS(СВЦЭМ!$E$39:$E$782,СВЦЭМ!$A$39:$A$782,$A163,СВЦЭМ!$B$39:$B$782,H$155)+'СЕТ СН'!$F$12</f>
        <v>96.821705410000007</v>
      </c>
      <c r="I163" s="36">
        <f>SUMIFS(СВЦЭМ!$E$39:$E$782,СВЦЭМ!$A$39:$A$782,$A163,СВЦЭМ!$B$39:$B$782,I$155)+'СЕТ СН'!$F$12</f>
        <v>98.541270839999996</v>
      </c>
      <c r="J163" s="36">
        <f>SUMIFS(СВЦЭМ!$E$39:$E$782,СВЦЭМ!$A$39:$A$782,$A163,СВЦЭМ!$B$39:$B$782,J$155)+'СЕТ СН'!$F$12</f>
        <v>96.84789001</v>
      </c>
      <c r="K163" s="36">
        <f>SUMIFS(СВЦЭМ!$E$39:$E$782,СВЦЭМ!$A$39:$A$782,$A163,СВЦЭМ!$B$39:$B$782,K$155)+'СЕТ СН'!$F$12</f>
        <v>94.378297570000001</v>
      </c>
      <c r="L163" s="36">
        <f>SUMIFS(СВЦЭМ!$E$39:$E$782,СВЦЭМ!$A$39:$A$782,$A163,СВЦЭМ!$B$39:$B$782,L$155)+'СЕТ СН'!$F$12</f>
        <v>93.193852590000006</v>
      </c>
      <c r="M163" s="36">
        <f>SUMIFS(СВЦЭМ!$E$39:$E$782,СВЦЭМ!$A$39:$A$782,$A163,СВЦЭМ!$B$39:$B$782,M$155)+'СЕТ СН'!$F$12</f>
        <v>93.173959440000004</v>
      </c>
      <c r="N163" s="36">
        <f>SUMIFS(СВЦЭМ!$E$39:$E$782,СВЦЭМ!$A$39:$A$782,$A163,СВЦЭМ!$B$39:$B$782,N$155)+'СЕТ СН'!$F$12</f>
        <v>91.725342370000007</v>
      </c>
      <c r="O163" s="36">
        <f>SUMIFS(СВЦЭМ!$E$39:$E$782,СВЦЭМ!$A$39:$A$782,$A163,СВЦЭМ!$B$39:$B$782,O$155)+'СЕТ СН'!$F$12</f>
        <v>92.728349399999999</v>
      </c>
      <c r="P163" s="36">
        <f>SUMIFS(СВЦЭМ!$E$39:$E$782,СВЦЭМ!$A$39:$A$782,$A163,СВЦЭМ!$B$39:$B$782,P$155)+'СЕТ СН'!$F$12</f>
        <v>95.460864310000005</v>
      </c>
      <c r="Q163" s="36">
        <f>SUMIFS(СВЦЭМ!$E$39:$E$782,СВЦЭМ!$A$39:$A$782,$A163,СВЦЭМ!$B$39:$B$782,Q$155)+'СЕТ СН'!$F$12</f>
        <v>94.859114739999995</v>
      </c>
      <c r="R163" s="36">
        <f>SUMIFS(СВЦЭМ!$E$39:$E$782,СВЦЭМ!$A$39:$A$782,$A163,СВЦЭМ!$B$39:$B$782,R$155)+'СЕТ СН'!$F$12</f>
        <v>94.722515430000001</v>
      </c>
      <c r="S163" s="36">
        <f>SUMIFS(СВЦЭМ!$E$39:$E$782,СВЦЭМ!$A$39:$A$782,$A163,СВЦЭМ!$B$39:$B$782,S$155)+'СЕТ СН'!$F$12</f>
        <v>93.941227670000004</v>
      </c>
      <c r="T163" s="36">
        <f>SUMIFS(СВЦЭМ!$E$39:$E$782,СВЦЭМ!$A$39:$A$782,$A163,СВЦЭМ!$B$39:$B$782,T$155)+'СЕТ СН'!$F$12</f>
        <v>90.782317610000007</v>
      </c>
      <c r="U163" s="36">
        <f>SUMIFS(СВЦЭМ!$E$39:$E$782,СВЦЭМ!$A$39:$A$782,$A163,СВЦЭМ!$B$39:$B$782,U$155)+'СЕТ СН'!$F$12</f>
        <v>90.703868110000002</v>
      </c>
      <c r="V163" s="36">
        <f>SUMIFS(СВЦЭМ!$E$39:$E$782,СВЦЭМ!$A$39:$A$782,$A163,СВЦЭМ!$B$39:$B$782,V$155)+'СЕТ СН'!$F$12</f>
        <v>92.255836259999995</v>
      </c>
      <c r="W163" s="36">
        <f>SUMIFS(СВЦЭМ!$E$39:$E$782,СВЦЭМ!$A$39:$A$782,$A163,СВЦЭМ!$B$39:$B$782,W$155)+'СЕТ СН'!$F$12</f>
        <v>92.401832709999994</v>
      </c>
      <c r="X163" s="36">
        <f>SUMIFS(СВЦЭМ!$E$39:$E$782,СВЦЭМ!$A$39:$A$782,$A163,СВЦЭМ!$B$39:$B$782,X$155)+'СЕТ СН'!$F$12</f>
        <v>94.666242550000007</v>
      </c>
      <c r="Y163" s="36">
        <f>SUMIFS(СВЦЭМ!$E$39:$E$782,СВЦЭМ!$A$39:$A$782,$A163,СВЦЭМ!$B$39:$B$782,Y$155)+'СЕТ СН'!$F$12</f>
        <v>96.68493599</v>
      </c>
    </row>
    <row r="164" spans="1:25" ht="15.75" x14ac:dyDescent="0.2">
      <c r="A164" s="35">
        <f t="shared" si="4"/>
        <v>45239</v>
      </c>
      <c r="B164" s="36">
        <f>SUMIFS(СВЦЭМ!$E$39:$E$782,СВЦЭМ!$A$39:$A$782,$A164,СВЦЭМ!$B$39:$B$782,B$155)+'СЕТ СН'!$F$12</f>
        <v>95.291893959999996</v>
      </c>
      <c r="C164" s="36">
        <f>SUMIFS(СВЦЭМ!$E$39:$E$782,СВЦЭМ!$A$39:$A$782,$A164,СВЦЭМ!$B$39:$B$782,C$155)+'СЕТ СН'!$F$12</f>
        <v>96.548109640000007</v>
      </c>
      <c r="D164" s="36">
        <f>SUMIFS(СВЦЭМ!$E$39:$E$782,СВЦЭМ!$A$39:$A$782,$A164,СВЦЭМ!$B$39:$B$782,D$155)+'СЕТ СН'!$F$12</f>
        <v>102.2709507</v>
      </c>
      <c r="E164" s="36">
        <f>SUMIFS(СВЦЭМ!$E$39:$E$782,СВЦЭМ!$A$39:$A$782,$A164,СВЦЭМ!$B$39:$B$782,E$155)+'СЕТ СН'!$F$12</f>
        <v>105.04520869</v>
      </c>
      <c r="F164" s="36">
        <f>SUMIFS(СВЦЭМ!$E$39:$E$782,СВЦЭМ!$A$39:$A$782,$A164,СВЦЭМ!$B$39:$B$782,F$155)+'СЕТ СН'!$F$12</f>
        <v>105.7444376</v>
      </c>
      <c r="G164" s="36">
        <f>SUMIFS(СВЦЭМ!$E$39:$E$782,СВЦЭМ!$A$39:$A$782,$A164,СВЦЭМ!$B$39:$B$782,G$155)+'СЕТ СН'!$F$12</f>
        <v>104.21656788</v>
      </c>
      <c r="H164" s="36">
        <f>SUMIFS(СВЦЭМ!$E$39:$E$782,СВЦЭМ!$A$39:$A$782,$A164,СВЦЭМ!$B$39:$B$782,H$155)+'СЕТ СН'!$F$12</f>
        <v>100.55819330999999</v>
      </c>
      <c r="I164" s="36">
        <f>SUMIFS(СВЦЭМ!$E$39:$E$782,СВЦЭМ!$A$39:$A$782,$A164,СВЦЭМ!$B$39:$B$782,I$155)+'СЕТ СН'!$F$12</f>
        <v>98.331814050000006</v>
      </c>
      <c r="J164" s="36">
        <f>SUMIFS(СВЦЭМ!$E$39:$E$782,СВЦЭМ!$A$39:$A$782,$A164,СВЦЭМ!$B$39:$B$782,J$155)+'СЕТ СН'!$F$12</f>
        <v>97.280791809999997</v>
      </c>
      <c r="K164" s="36">
        <f>SUMIFS(СВЦЭМ!$E$39:$E$782,СВЦЭМ!$A$39:$A$782,$A164,СВЦЭМ!$B$39:$B$782,K$155)+'СЕТ СН'!$F$12</f>
        <v>95.451644669999993</v>
      </c>
      <c r="L164" s="36">
        <f>SUMIFS(СВЦЭМ!$E$39:$E$782,СВЦЭМ!$A$39:$A$782,$A164,СВЦЭМ!$B$39:$B$782,L$155)+'СЕТ СН'!$F$12</f>
        <v>95.031546890000001</v>
      </c>
      <c r="M164" s="36">
        <f>SUMIFS(СВЦЭМ!$E$39:$E$782,СВЦЭМ!$A$39:$A$782,$A164,СВЦЭМ!$B$39:$B$782,M$155)+'СЕТ СН'!$F$12</f>
        <v>95.386936140000003</v>
      </c>
      <c r="N164" s="36">
        <f>SUMIFS(СВЦЭМ!$E$39:$E$782,СВЦЭМ!$A$39:$A$782,$A164,СВЦЭМ!$B$39:$B$782,N$155)+'СЕТ СН'!$F$12</f>
        <v>95.884869460000004</v>
      </c>
      <c r="O164" s="36">
        <f>SUMIFS(СВЦЭМ!$E$39:$E$782,СВЦЭМ!$A$39:$A$782,$A164,СВЦЭМ!$B$39:$B$782,O$155)+'СЕТ СН'!$F$12</f>
        <v>95.805001579999995</v>
      </c>
      <c r="P164" s="36">
        <f>SUMIFS(СВЦЭМ!$E$39:$E$782,СВЦЭМ!$A$39:$A$782,$A164,СВЦЭМ!$B$39:$B$782,P$155)+'СЕТ СН'!$F$12</f>
        <v>96.704085180000007</v>
      </c>
      <c r="Q164" s="36">
        <f>SUMIFS(СВЦЭМ!$E$39:$E$782,СВЦЭМ!$A$39:$A$782,$A164,СВЦЭМ!$B$39:$B$782,Q$155)+'СЕТ СН'!$F$12</f>
        <v>97.749005530000005</v>
      </c>
      <c r="R164" s="36">
        <f>SUMIFS(СВЦЭМ!$E$39:$E$782,СВЦЭМ!$A$39:$A$782,$A164,СВЦЭМ!$B$39:$B$782,R$155)+'СЕТ СН'!$F$12</f>
        <v>96.525716840000001</v>
      </c>
      <c r="S164" s="36">
        <f>SUMIFS(СВЦЭМ!$E$39:$E$782,СВЦЭМ!$A$39:$A$782,$A164,СВЦЭМ!$B$39:$B$782,S$155)+'СЕТ СН'!$F$12</f>
        <v>96.108189899999999</v>
      </c>
      <c r="T164" s="36">
        <f>SUMIFS(СВЦЭМ!$E$39:$E$782,СВЦЭМ!$A$39:$A$782,$A164,СВЦЭМ!$B$39:$B$782,T$155)+'СЕТ СН'!$F$12</f>
        <v>93.717900299999997</v>
      </c>
      <c r="U164" s="36">
        <f>SUMIFS(СВЦЭМ!$E$39:$E$782,СВЦЭМ!$A$39:$A$782,$A164,СВЦЭМ!$B$39:$B$782,U$155)+'СЕТ СН'!$F$12</f>
        <v>94.038813200000007</v>
      </c>
      <c r="V164" s="36">
        <f>SUMIFS(СВЦЭМ!$E$39:$E$782,СВЦЭМ!$A$39:$A$782,$A164,СВЦЭМ!$B$39:$B$782,V$155)+'СЕТ СН'!$F$12</f>
        <v>94.562247959999993</v>
      </c>
      <c r="W164" s="36">
        <f>SUMIFS(СВЦЭМ!$E$39:$E$782,СВЦЭМ!$A$39:$A$782,$A164,СВЦЭМ!$B$39:$B$782,W$155)+'СЕТ СН'!$F$12</f>
        <v>95.26898344</v>
      </c>
      <c r="X164" s="36">
        <f>SUMIFS(СВЦЭМ!$E$39:$E$782,СВЦЭМ!$A$39:$A$782,$A164,СВЦЭМ!$B$39:$B$782,X$155)+'СЕТ СН'!$F$12</f>
        <v>98.094330889999995</v>
      </c>
      <c r="Y164" s="36">
        <f>SUMIFS(СВЦЭМ!$E$39:$E$782,СВЦЭМ!$A$39:$A$782,$A164,СВЦЭМ!$B$39:$B$782,Y$155)+'СЕТ СН'!$F$12</f>
        <v>99.894354750000005</v>
      </c>
    </row>
    <row r="165" spans="1:25" ht="15.75" x14ac:dyDescent="0.2">
      <c r="A165" s="35">
        <f t="shared" si="4"/>
        <v>45240</v>
      </c>
      <c r="B165" s="36">
        <f>SUMIFS(СВЦЭМ!$E$39:$E$782,СВЦЭМ!$A$39:$A$782,$A165,СВЦЭМ!$B$39:$B$782,B$155)+'СЕТ СН'!$F$12</f>
        <v>100.51689792000001</v>
      </c>
      <c r="C165" s="36">
        <f>SUMIFS(СВЦЭМ!$E$39:$E$782,СВЦЭМ!$A$39:$A$782,$A165,СВЦЭМ!$B$39:$B$782,C$155)+'СЕТ СН'!$F$12</f>
        <v>102.13611407</v>
      </c>
      <c r="D165" s="36">
        <f>SUMIFS(СВЦЭМ!$E$39:$E$782,СВЦЭМ!$A$39:$A$782,$A165,СВЦЭМ!$B$39:$B$782,D$155)+'СЕТ СН'!$F$12</f>
        <v>102.71184838000001</v>
      </c>
      <c r="E165" s="36">
        <f>SUMIFS(СВЦЭМ!$E$39:$E$782,СВЦЭМ!$A$39:$A$782,$A165,СВЦЭМ!$B$39:$B$782,E$155)+'СЕТ СН'!$F$12</f>
        <v>103.53844592</v>
      </c>
      <c r="F165" s="36">
        <f>SUMIFS(СВЦЭМ!$E$39:$E$782,СВЦЭМ!$A$39:$A$782,$A165,СВЦЭМ!$B$39:$B$782,F$155)+'СЕТ СН'!$F$12</f>
        <v>104.96210123</v>
      </c>
      <c r="G165" s="36">
        <f>SUMIFS(СВЦЭМ!$E$39:$E$782,СВЦЭМ!$A$39:$A$782,$A165,СВЦЭМ!$B$39:$B$782,G$155)+'СЕТ СН'!$F$12</f>
        <v>103.90649843999999</v>
      </c>
      <c r="H165" s="36">
        <f>SUMIFS(СВЦЭМ!$E$39:$E$782,СВЦЭМ!$A$39:$A$782,$A165,СВЦЭМ!$B$39:$B$782,H$155)+'СЕТ СН'!$F$12</f>
        <v>100.66813899</v>
      </c>
      <c r="I165" s="36">
        <f>SUMIFS(СВЦЭМ!$E$39:$E$782,СВЦЭМ!$A$39:$A$782,$A165,СВЦЭМ!$B$39:$B$782,I$155)+'СЕТ СН'!$F$12</f>
        <v>97.808288719999993</v>
      </c>
      <c r="J165" s="36">
        <f>SUMIFS(СВЦЭМ!$E$39:$E$782,СВЦЭМ!$A$39:$A$782,$A165,СВЦЭМ!$B$39:$B$782,J$155)+'СЕТ СН'!$F$12</f>
        <v>95.623212719999998</v>
      </c>
      <c r="K165" s="36">
        <f>SUMIFS(СВЦЭМ!$E$39:$E$782,СВЦЭМ!$A$39:$A$782,$A165,СВЦЭМ!$B$39:$B$782,K$155)+'СЕТ СН'!$F$12</f>
        <v>93.661232639999994</v>
      </c>
      <c r="L165" s="36">
        <f>SUMIFS(СВЦЭМ!$E$39:$E$782,СВЦЭМ!$A$39:$A$782,$A165,СВЦЭМ!$B$39:$B$782,L$155)+'СЕТ СН'!$F$12</f>
        <v>92.798421559999994</v>
      </c>
      <c r="M165" s="36">
        <f>SUMIFS(СВЦЭМ!$E$39:$E$782,СВЦЭМ!$A$39:$A$782,$A165,СВЦЭМ!$B$39:$B$782,M$155)+'СЕТ СН'!$F$12</f>
        <v>93.810624250000004</v>
      </c>
      <c r="N165" s="36">
        <f>SUMIFS(СВЦЭМ!$E$39:$E$782,СВЦЭМ!$A$39:$A$782,$A165,СВЦЭМ!$B$39:$B$782,N$155)+'СЕТ СН'!$F$12</f>
        <v>94.131733589999996</v>
      </c>
      <c r="O165" s="36">
        <f>SUMIFS(СВЦЭМ!$E$39:$E$782,СВЦЭМ!$A$39:$A$782,$A165,СВЦЭМ!$B$39:$B$782,O$155)+'СЕТ СН'!$F$12</f>
        <v>95.142816800000006</v>
      </c>
      <c r="P165" s="36">
        <f>SUMIFS(СВЦЭМ!$E$39:$E$782,СВЦЭМ!$A$39:$A$782,$A165,СВЦЭМ!$B$39:$B$782,P$155)+'СЕТ СН'!$F$12</f>
        <v>95.998828849999995</v>
      </c>
      <c r="Q165" s="36">
        <f>SUMIFS(СВЦЭМ!$E$39:$E$782,СВЦЭМ!$A$39:$A$782,$A165,СВЦЭМ!$B$39:$B$782,Q$155)+'СЕТ СН'!$F$12</f>
        <v>97.826295509999994</v>
      </c>
      <c r="R165" s="36">
        <f>SUMIFS(СВЦЭМ!$E$39:$E$782,СВЦЭМ!$A$39:$A$782,$A165,СВЦЭМ!$B$39:$B$782,R$155)+'СЕТ СН'!$F$12</f>
        <v>97.722519890000001</v>
      </c>
      <c r="S165" s="36">
        <f>SUMIFS(СВЦЭМ!$E$39:$E$782,СВЦЭМ!$A$39:$A$782,$A165,СВЦЭМ!$B$39:$B$782,S$155)+'СЕТ СН'!$F$12</f>
        <v>95.180435869999997</v>
      </c>
      <c r="T165" s="36">
        <f>SUMIFS(СВЦЭМ!$E$39:$E$782,СВЦЭМ!$A$39:$A$782,$A165,СВЦЭМ!$B$39:$B$782,T$155)+'СЕТ СН'!$F$12</f>
        <v>92.103059799999997</v>
      </c>
      <c r="U165" s="36">
        <f>SUMIFS(СВЦЭМ!$E$39:$E$782,СВЦЭМ!$A$39:$A$782,$A165,СВЦЭМ!$B$39:$B$782,U$155)+'СЕТ СН'!$F$12</f>
        <v>92.225745329999995</v>
      </c>
      <c r="V165" s="36">
        <f>SUMIFS(СВЦЭМ!$E$39:$E$782,СВЦЭМ!$A$39:$A$782,$A165,СВЦЭМ!$B$39:$B$782,V$155)+'СЕТ СН'!$F$12</f>
        <v>93.645290340000003</v>
      </c>
      <c r="W165" s="36">
        <f>SUMIFS(СВЦЭМ!$E$39:$E$782,СВЦЭМ!$A$39:$A$782,$A165,СВЦЭМ!$B$39:$B$782,W$155)+'СЕТ СН'!$F$12</f>
        <v>94.733055640000003</v>
      </c>
      <c r="X165" s="36">
        <f>SUMIFS(СВЦЭМ!$E$39:$E$782,СВЦЭМ!$A$39:$A$782,$A165,СВЦЭМ!$B$39:$B$782,X$155)+'СЕТ СН'!$F$12</f>
        <v>97.101516230000001</v>
      </c>
      <c r="Y165" s="36">
        <f>SUMIFS(СВЦЭМ!$E$39:$E$782,СВЦЭМ!$A$39:$A$782,$A165,СВЦЭМ!$B$39:$B$782,Y$155)+'СЕТ СН'!$F$12</f>
        <v>102.28249713</v>
      </c>
    </row>
    <row r="166" spans="1:25" ht="15.75" x14ac:dyDescent="0.2">
      <c r="A166" s="35">
        <f t="shared" si="4"/>
        <v>45241</v>
      </c>
      <c r="B166" s="36">
        <f>SUMIFS(СВЦЭМ!$E$39:$E$782,СВЦЭМ!$A$39:$A$782,$A166,СВЦЭМ!$B$39:$B$782,B$155)+'СЕТ СН'!$F$12</f>
        <v>95.276955009999995</v>
      </c>
      <c r="C166" s="36">
        <f>SUMIFS(СВЦЭМ!$E$39:$E$782,СВЦЭМ!$A$39:$A$782,$A166,СВЦЭМ!$B$39:$B$782,C$155)+'СЕТ СН'!$F$12</f>
        <v>96.816160420000003</v>
      </c>
      <c r="D166" s="36">
        <f>SUMIFS(СВЦЭМ!$E$39:$E$782,СВЦЭМ!$A$39:$A$782,$A166,СВЦЭМ!$B$39:$B$782,D$155)+'СЕТ СН'!$F$12</f>
        <v>98.997700649999999</v>
      </c>
      <c r="E166" s="36">
        <f>SUMIFS(СВЦЭМ!$E$39:$E$782,СВЦЭМ!$A$39:$A$782,$A166,СВЦЭМ!$B$39:$B$782,E$155)+'СЕТ СН'!$F$12</f>
        <v>98.039251519999993</v>
      </c>
      <c r="F166" s="36">
        <f>SUMIFS(СВЦЭМ!$E$39:$E$782,СВЦЭМ!$A$39:$A$782,$A166,СВЦЭМ!$B$39:$B$782,F$155)+'СЕТ СН'!$F$12</f>
        <v>98.600453169999994</v>
      </c>
      <c r="G166" s="36">
        <f>SUMIFS(СВЦЭМ!$E$39:$E$782,СВЦЭМ!$A$39:$A$782,$A166,СВЦЭМ!$B$39:$B$782,G$155)+'СЕТ СН'!$F$12</f>
        <v>98.742273190000006</v>
      </c>
      <c r="H166" s="36">
        <f>SUMIFS(СВЦЭМ!$E$39:$E$782,СВЦЭМ!$A$39:$A$782,$A166,СВЦЭМ!$B$39:$B$782,H$155)+'СЕТ СН'!$F$12</f>
        <v>97.131262480000004</v>
      </c>
      <c r="I166" s="36">
        <f>SUMIFS(СВЦЭМ!$E$39:$E$782,СВЦЭМ!$A$39:$A$782,$A166,СВЦЭМ!$B$39:$B$782,I$155)+'СЕТ СН'!$F$12</f>
        <v>95.639508399999997</v>
      </c>
      <c r="J166" s="36">
        <f>SUMIFS(СВЦЭМ!$E$39:$E$782,СВЦЭМ!$A$39:$A$782,$A166,СВЦЭМ!$B$39:$B$782,J$155)+'СЕТ СН'!$F$12</f>
        <v>95.584034399999993</v>
      </c>
      <c r="K166" s="36">
        <f>SUMIFS(СВЦЭМ!$E$39:$E$782,СВЦЭМ!$A$39:$A$782,$A166,СВЦЭМ!$B$39:$B$782,K$155)+'СЕТ СН'!$F$12</f>
        <v>92.491482840000003</v>
      </c>
      <c r="L166" s="36">
        <f>SUMIFS(СВЦЭМ!$E$39:$E$782,СВЦЭМ!$A$39:$A$782,$A166,СВЦЭМ!$B$39:$B$782,L$155)+'СЕТ СН'!$F$12</f>
        <v>90.550119800000004</v>
      </c>
      <c r="M166" s="36">
        <f>SUMIFS(СВЦЭМ!$E$39:$E$782,СВЦЭМ!$A$39:$A$782,$A166,СВЦЭМ!$B$39:$B$782,M$155)+'СЕТ СН'!$F$12</f>
        <v>90.327190619999996</v>
      </c>
      <c r="N166" s="36">
        <f>SUMIFS(СВЦЭМ!$E$39:$E$782,СВЦЭМ!$A$39:$A$782,$A166,СВЦЭМ!$B$39:$B$782,N$155)+'СЕТ СН'!$F$12</f>
        <v>91.104510570000002</v>
      </c>
      <c r="O166" s="36">
        <f>SUMIFS(СВЦЭМ!$E$39:$E$782,СВЦЭМ!$A$39:$A$782,$A166,СВЦЭМ!$B$39:$B$782,O$155)+'СЕТ СН'!$F$12</f>
        <v>92.212369370000005</v>
      </c>
      <c r="P166" s="36">
        <f>SUMIFS(СВЦЭМ!$E$39:$E$782,СВЦЭМ!$A$39:$A$782,$A166,СВЦЭМ!$B$39:$B$782,P$155)+'СЕТ СН'!$F$12</f>
        <v>92.819282340000001</v>
      </c>
      <c r="Q166" s="36">
        <f>SUMIFS(СВЦЭМ!$E$39:$E$782,СВЦЭМ!$A$39:$A$782,$A166,СВЦЭМ!$B$39:$B$782,Q$155)+'СЕТ СН'!$F$12</f>
        <v>93.254993350000007</v>
      </c>
      <c r="R166" s="36">
        <f>SUMIFS(СВЦЭМ!$E$39:$E$782,СВЦЭМ!$A$39:$A$782,$A166,СВЦЭМ!$B$39:$B$782,R$155)+'СЕТ СН'!$F$12</f>
        <v>92.981214320000007</v>
      </c>
      <c r="S166" s="36">
        <f>SUMIFS(СВЦЭМ!$E$39:$E$782,СВЦЭМ!$A$39:$A$782,$A166,СВЦЭМ!$B$39:$B$782,S$155)+'СЕТ СН'!$F$12</f>
        <v>91.032054360000004</v>
      </c>
      <c r="T166" s="36">
        <f>SUMIFS(СВЦЭМ!$E$39:$E$782,СВЦЭМ!$A$39:$A$782,$A166,СВЦЭМ!$B$39:$B$782,T$155)+'СЕТ СН'!$F$12</f>
        <v>87.747960730000003</v>
      </c>
      <c r="U166" s="36">
        <f>SUMIFS(СВЦЭМ!$E$39:$E$782,СВЦЭМ!$A$39:$A$782,$A166,СВЦЭМ!$B$39:$B$782,U$155)+'СЕТ СН'!$F$12</f>
        <v>88.021245469999997</v>
      </c>
      <c r="V166" s="36">
        <f>SUMIFS(СВЦЭМ!$E$39:$E$782,СВЦЭМ!$A$39:$A$782,$A166,СВЦЭМ!$B$39:$B$782,V$155)+'СЕТ СН'!$F$12</f>
        <v>89.470434049999994</v>
      </c>
      <c r="W166" s="36">
        <f>SUMIFS(СВЦЭМ!$E$39:$E$782,СВЦЭМ!$A$39:$A$782,$A166,СВЦЭМ!$B$39:$B$782,W$155)+'СЕТ СН'!$F$12</f>
        <v>90.600774060000006</v>
      </c>
      <c r="X166" s="36">
        <f>SUMIFS(СВЦЭМ!$E$39:$E$782,СВЦЭМ!$A$39:$A$782,$A166,СВЦЭМ!$B$39:$B$782,X$155)+'СЕТ СН'!$F$12</f>
        <v>92.844128979999994</v>
      </c>
      <c r="Y166" s="36">
        <f>SUMIFS(СВЦЭМ!$E$39:$E$782,СВЦЭМ!$A$39:$A$782,$A166,СВЦЭМ!$B$39:$B$782,Y$155)+'СЕТ СН'!$F$12</f>
        <v>93.931900319999997</v>
      </c>
    </row>
    <row r="167" spans="1:25" ht="15.75" x14ac:dyDescent="0.2">
      <c r="A167" s="35">
        <f t="shared" si="4"/>
        <v>45242</v>
      </c>
      <c r="B167" s="36">
        <f>SUMIFS(СВЦЭМ!$E$39:$E$782,СВЦЭМ!$A$39:$A$782,$A167,СВЦЭМ!$B$39:$B$782,B$155)+'СЕТ СН'!$F$12</f>
        <v>89.529183889999999</v>
      </c>
      <c r="C167" s="36">
        <f>SUMIFS(СВЦЭМ!$E$39:$E$782,СВЦЭМ!$A$39:$A$782,$A167,СВЦЭМ!$B$39:$B$782,C$155)+'СЕТ СН'!$F$12</f>
        <v>91.880290130000006</v>
      </c>
      <c r="D167" s="36">
        <f>SUMIFS(СВЦЭМ!$E$39:$E$782,СВЦЭМ!$A$39:$A$782,$A167,СВЦЭМ!$B$39:$B$782,D$155)+'СЕТ СН'!$F$12</f>
        <v>93.335355469999996</v>
      </c>
      <c r="E167" s="36">
        <f>SUMIFS(СВЦЭМ!$E$39:$E$782,СВЦЭМ!$A$39:$A$782,$A167,СВЦЭМ!$B$39:$B$782,E$155)+'СЕТ СН'!$F$12</f>
        <v>93.142408810000006</v>
      </c>
      <c r="F167" s="36">
        <f>SUMIFS(СВЦЭМ!$E$39:$E$782,СВЦЭМ!$A$39:$A$782,$A167,СВЦЭМ!$B$39:$B$782,F$155)+'СЕТ СН'!$F$12</f>
        <v>93.325055590000005</v>
      </c>
      <c r="G167" s="36">
        <f>SUMIFS(СВЦЭМ!$E$39:$E$782,СВЦЭМ!$A$39:$A$782,$A167,СВЦЭМ!$B$39:$B$782,G$155)+'СЕТ СН'!$F$12</f>
        <v>93.535164199999997</v>
      </c>
      <c r="H167" s="36">
        <f>SUMIFS(СВЦЭМ!$E$39:$E$782,СВЦЭМ!$A$39:$A$782,$A167,СВЦЭМ!$B$39:$B$782,H$155)+'СЕТ СН'!$F$12</f>
        <v>93.483878730000001</v>
      </c>
      <c r="I167" s="36">
        <f>SUMIFS(СВЦЭМ!$E$39:$E$782,СВЦЭМ!$A$39:$A$782,$A167,СВЦЭМ!$B$39:$B$782,I$155)+'СЕТ СН'!$F$12</f>
        <v>92.987295059999994</v>
      </c>
      <c r="J167" s="36">
        <f>SUMIFS(СВЦЭМ!$E$39:$E$782,СВЦЭМ!$A$39:$A$782,$A167,СВЦЭМ!$B$39:$B$782,J$155)+'СЕТ СН'!$F$12</f>
        <v>91.684793839999998</v>
      </c>
      <c r="K167" s="36">
        <f>SUMIFS(СВЦЭМ!$E$39:$E$782,СВЦЭМ!$A$39:$A$782,$A167,СВЦЭМ!$B$39:$B$782,K$155)+'СЕТ СН'!$F$12</f>
        <v>89.089280360000004</v>
      </c>
      <c r="L167" s="36">
        <f>SUMIFS(СВЦЭМ!$E$39:$E$782,СВЦЭМ!$A$39:$A$782,$A167,СВЦЭМ!$B$39:$B$782,L$155)+'СЕТ СН'!$F$12</f>
        <v>87.303123600000006</v>
      </c>
      <c r="M167" s="36">
        <f>SUMIFS(СВЦЭМ!$E$39:$E$782,СВЦЭМ!$A$39:$A$782,$A167,СВЦЭМ!$B$39:$B$782,M$155)+'СЕТ СН'!$F$12</f>
        <v>86.546935540000007</v>
      </c>
      <c r="N167" s="36">
        <f>SUMIFS(СВЦЭМ!$E$39:$E$782,СВЦЭМ!$A$39:$A$782,$A167,СВЦЭМ!$B$39:$B$782,N$155)+'СЕТ СН'!$F$12</f>
        <v>86.644189470000001</v>
      </c>
      <c r="O167" s="36">
        <f>SUMIFS(СВЦЭМ!$E$39:$E$782,СВЦЭМ!$A$39:$A$782,$A167,СВЦЭМ!$B$39:$B$782,O$155)+'СЕТ СН'!$F$12</f>
        <v>87.989945390000003</v>
      </c>
      <c r="P167" s="36">
        <f>SUMIFS(СВЦЭМ!$E$39:$E$782,СВЦЭМ!$A$39:$A$782,$A167,СВЦЭМ!$B$39:$B$782,P$155)+'СЕТ СН'!$F$12</f>
        <v>88.637860919999994</v>
      </c>
      <c r="Q167" s="36">
        <f>SUMIFS(СВЦЭМ!$E$39:$E$782,СВЦЭМ!$A$39:$A$782,$A167,СВЦЭМ!$B$39:$B$782,Q$155)+'СЕТ СН'!$F$12</f>
        <v>88.709823749999998</v>
      </c>
      <c r="R167" s="36">
        <f>SUMIFS(СВЦЭМ!$E$39:$E$782,СВЦЭМ!$A$39:$A$782,$A167,СВЦЭМ!$B$39:$B$782,R$155)+'СЕТ СН'!$F$12</f>
        <v>88.207521209999996</v>
      </c>
      <c r="S167" s="36">
        <f>SUMIFS(СВЦЭМ!$E$39:$E$782,СВЦЭМ!$A$39:$A$782,$A167,СВЦЭМ!$B$39:$B$782,S$155)+'СЕТ СН'!$F$12</f>
        <v>85.826199650000007</v>
      </c>
      <c r="T167" s="36">
        <f>SUMIFS(СВЦЭМ!$E$39:$E$782,СВЦЭМ!$A$39:$A$782,$A167,СВЦЭМ!$B$39:$B$782,T$155)+'СЕТ СН'!$F$12</f>
        <v>83.581221159999998</v>
      </c>
      <c r="U167" s="36">
        <f>SUMIFS(СВЦЭМ!$E$39:$E$782,СВЦЭМ!$A$39:$A$782,$A167,СВЦЭМ!$B$39:$B$782,U$155)+'СЕТ СН'!$F$12</f>
        <v>83.525787480000005</v>
      </c>
      <c r="V167" s="36">
        <f>SUMIFS(СВЦЭМ!$E$39:$E$782,СВЦЭМ!$A$39:$A$782,$A167,СВЦЭМ!$B$39:$B$782,V$155)+'СЕТ СН'!$F$12</f>
        <v>84.925402020000007</v>
      </c>
      <c r="W167" s="36">
        <f>SUMIFS(СВЦЭМ!$E$39:$E$782,СВЦЭМ!$A$39:$A$782,$A167,СВЦЭМ!$B$39:$B$782,W$155)+'СЕТ СН'!$F$12</f>
        <v>85.515922619999998</v>
      </c>
      <c r="X167" s="36">
        <f>SUMIFS(СВЦЭМ!$E$39:$E$782,СВЦЭМ!$A$39:$A$782,$A167,СВЦЭМ!$B$39:$B$782,X$155)+'СЕТ СН'!$F$12</f>
        <v>88.015658569999999</v>
      </c>
      <c r="Y167" s="36">
        <f>SUMIFS(СВЦЭМ!$E$39:$E$782,СВЦЭМ!$A$39:$A$782,$A167,СВЦЭМ!$B$39:$B$782,Y$155)+'СЕТ СН'!$F$12</f>
        <v>90.767354749999996</v>
      </c>
    </row>
    <row r="168" spans="1:25" ht="15.75" x14ac:dyDescent="0.2">
      <c r="A168" s="35">
        <f t="shared" si="4"/>
        <v>45243</v>
      </c>
      <c r="B168" s="36">
        <f>SUMIFS(СВЦЭМ!$E$39:$E$782,СВЦЭМ!$A$39:$A$782,$A168,СВЦЭМ!$B$39:$B$782,B$155)+'СЕТ СН'!$F$12</f>
        <v>91.916019649999996</v>
      </c>
      <c r="C168" s="36">
        <f>SUMIFS(СВЦЭМ!$E$39:$E$782,СВЦЭМ!$A$39:$A$782,$A168,СВЦЭМ!$B$39:$B$782,C$155)+'СЕТ СН'!$F$12</f>
        <v>94.492284769999998</v>
      </c>
      <c r="D168" s="36">
        <f>SUMIFS(СВЦЭМ!$E$39:$E$782,СВЦЭМ!$A$39:$A$782,$A168,СВЦЭМ!$B$39:$B$782,D$155)+'СЕТ СН'!$F$12</f>
        <v>95.492392240000001</v>
      </c>
      <c r="E168" s="36">
        <f>SUMIFS(СВЦЭМ!$E$39:$E$782,СВЦЭМ!$A$39:$A$782,$A168,СВЦЭМ!$B$39:$B$782,E$155)+'СЕТ СН'!$F$12</f>
        <v>95.130844019999998</v>
      </c>
      <c r="F168" s="36">
        <f>SUMIFS(СВЦЭМ!$E$39:$E$782,СВЦЭМ!$A$39:$A$782,$A168,СВЦЭМ!$B$39:$B$782,F$155)+'СЕТ СН'!$F$12</f>
        <v>94.720128740000007</v>
      </c>
      <c r="G168" s="36">
        <f>SUMIFS(СВЦЭМ!$E$39:$E$782,СВЦЭМ!$A$39:$A$782,$A168,СВЦЭМ!$B$39:$B$782,G$155)+'СЕТ СН'!$F$12</f>
        <v>94.917188600000003</v>
      </c>
      <c r="H168" s="36">
        <f>SUMIFS(СВЦЭМ!$E$39:$E$782,СВЦЭМ!$A$39:$A$782,$A168,СВЦЭМ!$B$39:$B$782,H$155)+'СЕТ СН'!$F$12</f>
        <v>92.946679270000004</v>
      </c>
      <c r="I168" s="36">
        <f>SUMIFS(СВЦЭМ!$E$39:$E$782,СВЦЭМ!$A$39:$A$782,$A168,СВЦЭМ!$B$39:$B$782,I$155)+'СЕТ СН'!$F$12</f>
        <v>89.319095559999994</v>
      </c>
      <c r="J168" s="36">
        <f>SUMIFS(СВЦЭМ!$E$39:$E$782,СВЦЭМ!$A$39:$A$782,$A168,СВЦЭМ!$B$39:$B$782,J$155)+'СЕТ СН'!$F$12</f>
        <v>87.9227968</v>
      </c>
      <c r="K168" s="36">
        <f>SUMIFS(СВЦЭМ!$E$39:$E$782,СВЦЭМ!$A$39:$A$782,$A168,СВЦЭМ!$B$39:$B$782,K$155)+'СЕТ СН'!$F$12</f>
        <v>86.373917820000003</v>
      </c>
      <c r="L168" s="36">
        <f>SUMIFS(СВЦЭМ!$E$39:$E$782,СВЦЭМ!$A$39:$A$782,$A168,СВЦЭМ!$B$39:$B$782,L$155)+'СЕТ СН'!$F$12</f>
        <v>87.343363179999997</v>
      </c>
      <c r="M168" s="36">
        <f>SUMIFS(СВЦЭМ!$E$39:$E$782,СВЦЭМ!$A$39:$A$782,$A168,СВЦЭМ!$B$39:$B$782,M$155)+'СЕТ СН'!$F$12</f>
        <v>87.481921650000004</v>
      </c>
      <c r="N168" s="36">
        <f>SUMIFS(СВЦЭМ!$E$39:$E$782,СВЦЭМ!$A$39:$A$782,$A168,СВЦЭМ!$B$39:$B$782,N$155)+'СЕТ СН'!$F$12</f>
        <v>88.405301699999995</v>
      </c>
      <c r="O168" s="36">
        <f>SUMIFS(СВЦЭМ!$E$39:$E$782,СВЦЭМ!$A$39:$A$782,$A168,СВЦЭМ!$B$39:$B$782,O$155)+'СЕТ СН'!$F$12</f>
        <v>89.419920270000006</v>
      </c>
      <c r="P168" s="36">
        <f>SUMIFS(СВЦЭМ!$E$39:$E$782,СВЦЭМ!$A$39:$A$782,$A168,СВЦЭМ!$B$39:$B$782,P$155)+'СЕТ СН'!$F$12</f>
        <v>90.098734219999997</v>
      </c>
      <c r="Q168" s="36">
        <f>SUMIFS(СВЦЭМ!$E$39:$E$782,СВЦЭМ!$A$39:$A$782,$A168,СВЦЭМ!$B$39:$B$782,Q$155)+'СЕТ СН'!$F$12</f>
        <v>91.686459209999995</v>
      </c>
      <c r="R168" s="36">
        <f>SUMIFS(СВЦЭМ!$E$39:$E$782,СВЦЭМ!$A$39:$A$782,$A168,СВЦЭМ!$B$39:$B$782,R$155)+'СЕТ СН'!$F$12</f>
        <v>91.781396439999995</v>
      </c>
      <c r="S168" s="36">
        <f>SUMIFS(СВЦЭМ!$E$39:$E$782,СВЦЭМ!$A$39:$A$782,$A168,СВЦЭМ!$B$39:$B$782,S$155)+'СЕТ СН'!$F$12</f>
        <v>89.3202663</v>
      </c>
      <c r="T168" s="36">
        <f>SUMIFS(СВЦЭМ!$E$39:$E$782,СВЦЭМ!$A$39:$A$782,$A168,СВЦЭМ!$B$39:$B$782,T$155)+'СЕТ СН'!$F$12</f>
        <v>84.589164949999997</v>
      </c>
      <c r="U168" s="36">
        <f>SUMIFS(СВЦЭМ!$E$39:$E$782,СВЦЭМ!$A$39:$A$782,$A168,СВЦЭМ!$B$39:$B$782,U$155)+'СЕТ СН'!$F$12</f>
        <v>84.026618839999998</v>
      </c>
      <c r="V168" s="36">
        <f>SUMIFS(СВЦЭМ!$E$39:$E$782,СВЦЭМ!$A$39:$A$782,$A168,СВЦЭМ!$B$39:$B$782,V$155)+'СЕТ СН'!$F$12</f>
        <v>85.544410880000001</v>
      </c>
      <c r="W168" s="36">
        <f>SUMIFS(СВЦЭМ!$E$39:$E$782,СВЦЭМ!$A$39:$A$782,$A168,СВЦЭМ!$B$39:$B$782,W$155)+'СЕТ СН'!$F$12</f>
        <v>86.994409110000007</v>
      </c>
      <c r="X168" s="36">
        <f>SUMIFS(СВЦЭМ!$E$39:$E$782,СВЦЭМ!$A$39:$A$782,$A168,СВЦЭМ!$B$39:$B$782,X$155)+'СЕТ СН'!$F$12</f>
        <v>89.165822879999993</v>
      </c>
      <c r="Y168" s="36">
        <f>SUMIFS(СВЦЭМ!$E$39:$E$782,СВЦЭМ!$A$39:$A$782,$A168,СВЦЭМ!$B$39:$B$782,Y$155)+'СЕТ СН'!$F$12</f>
        <v>90.489656629999999</v>
      </c>
    </row>
    <row r="169" spans="1:25" ht="15.75" x14ac:dyDescent="0.2">
      <c r="A169" s="35">
        <f t="shared" si="4"/>
        <v>45244</v>
      </c>
      <c r="B169" s="36">
        <f>SUMIFS(СВЦЭМ!$E$39:$E$782,СВЦЭМ!$A$39:$A$782,$A169,СВЦЭМ!$B$39:$B$782,B$155)+'СЕТ СН'!$F$12</f>
        <v>96.755020160000001</v>
      </c>
      <c r="C169" s="36">
        <f>SUMIFS(СВЦЭМ!$E$39:$E$782,СВЦЭМ!$A$39:$A$782,$A169,СВЦЭМ!$B$39:$B$782,C$155)+'СЕТ СН'!$F$12</f>
        <v>98.000828380000002</v>
      </c>
      <c r="D169" s="36">
        <f>SUMIFS(СВЦЭМ!$E$39:$E$782,СВЦЭМ!$A$39:$A$782,$A169,СВЦЭМ!$B$39:$B$782,D$155)+'СЕТ СН'!$F$12</f>
        <v>99.277830539999997</v>
      </c>
      <c r="E169" s="36">
        <f>SUMIFS(СВЦЭМ!$E$39:$E$782,СВЦЭМ!$A$39:$A$782,$A169,СВЦЭМ!$B$39:$B$782,E$155)+'СЕТ СН'!$F$12</f>
        <v>97.672307419999996</v>
      </c>
      <c r="F169" s="36">
        <f>SUMIFS(СВЦЭМ!$E$39:$E$782,СВЦЭМ!$A$39:$A$782,$A169,СВЦЭМ!$B$39:$B$782,F$155)+'СЕТ СН'!$F$12</f>
        <v>97.735567200000006</v>
      </c>
      <c r="G169" s="36">
        <f>SUMIFS(СВЦЭМ!$E$39:$E$782,СВЦЭМ!$A$39:$A$782,$A169,СВЦЭМ!$B$39:$B$782,G$155)+'СЕТ СН'!$F$12</f>
        <v>98.204584960000005</v>
      </c>
      <c r="H169" s="36">
        <f>SUMIFS(СВЦЭМ!$E$39:$E$782,СВЦЭМ!$A$39:$A$782,$A169,СВЦЭМ!$B$39:$B$782,H$155)+'СЕТ СН'!$F$12</f>
        <v>96.275741440000004</v>
      </c>
      <c r="I169" s="36">
        <f>SUMIFS(СВЦЭМ!$E$39:$E$782,СВЦЭМ!$A$39:$A$782,$A169,СВЦЭМ!$B$39:$B$782,I$155)+'СЕТ СН'!$F$12</f>
        <v>95.124727019999995</v>
      </c>
      <c r="J169" s="36">
        <f>SUMIFS(СВЦЭМ!$E$39:$E$782,СВЦЭМ!$A$39:$A$782,$A169,СВЦЭМ!$B$39:$B$782,J$155)+'СЕТ СН'!$F$12</f>
        <v>92.830514410000006</v>
      </c>
      <c r="K169" s="36">
        <f>SUMIFS(СВЦЭМ!$E$39:$E$782,СВЦЭМ!$A$39:$A$782,$A169,СВЦЭМ!$B$39:$B$782,K$155)+'СЕТ СН'!$F$12</f>
        <v>90.648564280000002</v>
      </c>
      <c r="L169" s="36">
        <f>SUMIFS(СВЦЭМ!$E$39:$E$782,СВЦЭМ!$A$39:$A$782,$A169,СВЦЭМ!$B$39:$B$782,L$155)+'СЕТ СН'!$F$12</f>
        <v>90.118333149999998</v>
      </c>
      <c r="M169" s="36">
        <f>SUMIFS(СВЦЭМ!$E$39:$E$782,СВЦЭМ!$A$39:$A$782,$A169,СВЦЭМ!$B$39:$B$782,M$155)+'СЕТ СН'!$F$12</f>
        <v>91.042304889999997</v>
      </c>
      <c r="N169" s="36">
        <f>SUMIFS(СВЦЭМ!$E$39:$E$782,СВЦЭМ!$A$39:$A$782,$A169,СВЦЭМ!$B$39:$B$782,N$155)+'СЕТ СН'!$F$12</f>
        <v>91.976189759999997</v>
      </c>
      <c r="O169" s="36">
        <f>SUMIFS(СВЦЭМ!$E$39:$E$782,СВЦЭМ!$A$39:$A$782,$A169,СВЦЭМ!$B$39:$B$782,O$155)+'СЕТ СН'!$F$12</f>
        <v>92.860174040000004</v>
      </c>
      <c r="P169" s="36">
        <f>SUMIFS(СВЦЭМ!$E$39:$E$782,СВЦЭМ!$A$39:$A$782,$A169,СВЦЭМ!$B$39:$B$782,P$155)+'СЕТ СН'!$F$12</f>
        <v>92.558731199999997</v>
      </c>
      <c r="Q169" s="36">
        <f>SUMIFS(СВЦЭМ!$E$39:$E$782,СВЦЭМ!$A$39:$A$782,$A169,СВЦЭМ!$B$39:$B$782,Q$155)+'СЕТ СН'!$F$12</f>
        <v>92.586784420000001</v>
      </c>
      <c r="R169" s="36">
        <f>SUMIFS(СВЦЭМ!$E$39:$E$782,СВЦЭМ!$A$39:$A$782,$A169,СВЦЭМ!$B$39:$B$782,R$155)+'СЕТ СН'!$F$12</f>
        <v>91.991856220000003</v>
      </c>
      <c r="S169" s="36">
        <f>SUMIFS(СВЦЭМ!$E$39:$E$782,СВЦЭМ!$A$39:$A$782,$A169,СВЦЭМ!$B$39:$B$782,S$155)+'СЕТ СН'!$F$12</f>
        <v>89.892921759999993</v>
      </c>
      <c r="T169" s="36">
        <f>SUMIFS(СВЦЭМ!$E$39:$E$782,СВЦЭМ!$A$39:$A$782,$A169,СВЦЭМ!$B$39:$B$782,T$155)+'СЕТ СН'!$F$12</f>
        <v>87.188281470000007</v>
      </c>
      <c r="U169" s="36">
        <f>SUMIFS(СВЦЭМ!$E$39:$E$782,СВЦЭМ!$A$39:$A$782,$A169,СВЦЭМ!$B$39:$B$782,U$155)+'СЕТ СН'!$F$12</f>
        <v>86.908250609999996</v>
      </c>
      <c r="V169" s="36">
        <f>SUMIFS(СВЦЭМ!$E$39:$E$782,СВЦЭМ!$A$39:$A$782,$A169,СВЦЭМ!$B$39:$B$782,V$155)+'СЕТ СН'!$F$12</f>
        <v>89.066049039999996</v>
      </c>
      <c r="W169" s="36">
        <f>SUMIFS(СВЦЭМ!$E$39:$E$782,СВЦЭМ!$A$39:$A$782,$A169,СВЦЭМ!$B$39:$B$782,W$155)+'СЕТ СН'!$F$12</f>
        <v>89.645307020000004</v>
      </c>
      <c r="X169" s="36">
        <f>SUMIFS(СВЦЭМ!$E$39:$E$782,СВЦЭМ!$A$39:$A$782,$A169,СВЦЭМ!$B$39:$B$782,X$155)+'СЕТ СН'!$F$12</f>
        <v>92.191722769999998</v>
      </c>
      <c r="Y169" s="36">
        <f>SUMIFS(СВЦЭМ!$E$39:$E$782,СВЦЭМ!$A$39:$A$782,$A169,СВЦЭМ!$B$39:$B$782,Y$155)+'СЕТ СН'!$F$12</f>
        <v>94.705541370000006</v>
      </c>
    </row>
    <row r="170" spans="1:25" ht="15.75" x14ac:dyDescent="0.2">
      <c r="A170" s="35">
        <f t="shared" si="4"/>
        <v>45245</v>
      </c>
      <c r="B170" s="36">
        <f>SUMIFS(СВЦЭМ!$E$39:$E$782,СВЦЭМ!$A$39:$A$782,$A170,СВЦЭМ!$B$39:$B$782,B$155)+'СЕТ СН'!$F$12</f>
        <v>99.720415389999999</v>
      </c>
      <c r="C170" s="36">
        <f>SUMIFS(СВЦЭМ!$E$39:$E$782,СВЦЭМ!$A$39:$A$782,$A170,СВЦЭМ!$B$39:$B$782,C$155)+'СЕТ СН'!$F$12</f>
        <v>102.91065344</v>
      </c>
      <c r="D170" s="36">
        <f>SUMIFS(СВЦЭМ!$E$39:$E$782,СВЦЭМ!$A$39:$A$782,$A170,СВЦЭМ!$B$39:$B$782,D$155)+'СЕТ СН'!$F$12</f>
        <v>103.61264236</v>
      </c>
      <c r="E170" s="36">
        <f>SUMIFS(СВЦЭМ!$E$39:$E$782,СВЦЭМ!$A$39:$A$782,$A170,СВЦЭМ!$B$39:$B$782,E$155)+'СЕТ СН'!$F$12</f>
        <v>103.37022662</v>
      </c>
      <c r="F170" s="36">
        <f>SUMIFS(СВЦЭМ!$E$39:$E$782,СВЦЭМ!$A$39:$A$782,$A170,СВЦЭМ!$B$39:$B$782,F$155)+'СЕТ СН'!$F$12</f>
        <v>102.98196951</v>
      </c>
      <c r="G170" s="36">
        <f>SUMIFS(СВЦЭМ!$E$39:$E$782,СВЦЭМ!$A$39:$A$782,$A170,СВЦЭМ!$B$39:$B$782,G$155)+'СЕТ СН'!$F$12</f>
        <v>103.34195803</v>
      </c>
      <c r="H170" s="36">
        <f>SUMIFS(СВЦЭМ!$E$39:$E$782,СВЦЭМ!$A$39:$A$782,$A170,СВЦЭМ!$B$39:$B$782,H$155)+'СЕТ СН'!$F$12</f>
        <v>101.20863355</v>
      </c>
      <c r="I170" s="36">
        <f>SUMIFS(СВЦЭМ!$E$39:$E$782,СВЦЭМ!$A$39:$A$782,$A170,СВЦЭМ!$B$39:$B$782,I$155)+'СЕТ СН'!$F$12</f>
        <v>96.53627693</v>
      </c>
      <c r="J170" s="36">
        <f>SUMIFS(СВЦЭМ!$E$39:$E$782,СВЦЭМ!$A$39:$A$782,$A170,СВЦЭМ!$B$39:$B$782,J$155)+'СЕТ СН'!$F$12</f>
        <v>93.913911529999993</v>
      </c>
      <c r="K170" s="36">
        <f>SUMIFS(СВЦЭМ!$E$39:$E$782,СВЦЭМ!$A$39:$A$782,$A170,СВЦЭМ!$B$39:$B$782,K$155)+'СЕТ СН'!$F$12</f>
        <v>91.924997579999996</v>
      </c>
      <c r="L170" s="36">
        <f>SUMIFS(СВЦЭМ!$E$39:$E$782,СВЦЭМ!$A$39:$A$782,$A170,СВЦЭМ!$B$39:$B$782,L$155)+'СЕТ СН'!$F$12</f>
        <v>91.250971320000005</v>
      </c>
      <c r="M170" s="36">
        <f>SUMIFS(СВЦЭМ!$E$39:$E$782,СВЦЭМ!$A$39:$A$782,$A170,СВЦЭМ!$B$39:$B$782,M$155)+'СЕТ СН'!$F$12</f>
        <v>91.398975890000003</v>
      </c>
      <c r="N170" s="36">
        <f>SUMIFS(СВЦЭМ!$E$39:$E$782,СВЦЭМ!$A$39:$A$782,$A170,СВЦЭМ!$B$39:$B$782,N$155)+'СЕТ СН'!$F$12</f>
        <v>92.291001109999996</v>
      </c>
      <c r="O170" s="36">
        <f>SUMIFS(СВЦЭМ!$E$39:$E$782,СВЦЭМ!$A$39:$A$782,$A170,СВЦЭМ!$B$39:$B$782,O$155)+'СЕТ СН'!$F$12</f>
        <v>91.653078579999999</v>
      </c>
      <c r="P170" s="36">
        <f>SUMIFS(СВЦЭМ!$E$39:$E$782,СВЦЭМ!$A$39:$A$782,$A170,СВЦЭМ!$B$39:$B$782,P$155)+'СЕТ СН'!$F$12</f>
        <v>91.321103059999999</v>
      </c>
      <c r="Q170" s="36">
        <f>SUMIFS(СВЦЭМ!$E$39:$E$782,СВЦЭМ!$A$39:$A$782,$A170,СВЦЭМ!$B$39:$B$782,Q$155)+'СЕТ СН'!$F$12</f>
        <v>93.337674469999996</v>
      </c>
      <c r="R170" s="36">
        <f>SUMIFS(СВЦЭМ!$E$39:$E$782,СВЦЭМ!$A$39:$A$782,$A170,СВЦЭМ!$B$39:$B$782,R$155)+'СЕТ СН'!$F$12</f>
        <v>94.845674869999996</v>
      </c>
      <c r="S170" s="36">
        <f>SUMIFS(СВЦЭМ!$E$39:$E$782,СВЦЭМ!$A$39:$A$782,$A170,СВЦЭМ!$B$39:$B$782,S$155)+'СЕТ СН'!$F$12</f>
        <v>92.994233500000007</v>
      </c>
      <c r="T170" s="36">
        <f>SUMIFS(СВЦЭМ!$E$39:$E$782,СВЦЭМ!$A$39:$A$782,$A170,СВЦЭМ!$B$39:$B$782,T$155)+'СЕТ СН'!$F$12</f>
        <v>88.751086749999999</v>
      </c>
      <c r="U170" s="36">
        <f>SUMIFS(СВЦЭМ!$E$39:$E$782,СВЦЭМ!$A$39:$A$782,$A170,СВЦЭМ!$B$39:$B$782,U$155)+'СЕТ СН'!$F$12</f>
        <v>89.576642870000001</v>
      </c>
      <c r="V170" s="36">
        <f>SUMIFS(СВЦЭМ!$E$39:$E$782,СВЦЭМ!$A$39:$A$782,$A170,СВЦЭМ!$B$39:$B$782,V$155)+'СЕТ СН'!$F$12</f>
        <v>91.138567280000004</v>
      </c>
      <c r="W170" s="36">
        <f>SUMIFS(СВЦЭМ!$E$39:$E$782,СВЦЭМ!$A$39:$A$782,$A170,СВЦЭМ!$B$39:$B$782,W$155)+'СЕТ СН'!$F$12</f>
        <v>92.035787600000006</v>
      </c>
      <c r="X170" s="36">
        <f>SUMIFS(СВЦЭМ!$E$39:$E$782,СВЦЭМ!$A$39:$A$782,$A170,СВЦЭМ!$B$39:$B$782,X$155)+'СЕТ СН'!$F$12</f>
        <v>94.420800470000003</v>
      </c>
      <c r="Y170" s="36">
        <f>SUMIFS(СВЦЭМ!$E$39:$E$782,СВЦЭМ!$A$39:$A$782,$A170,СВЦЭМ!$B$39:$B$782,Y$155)+'СЕТ СН'!$F$12</f>
        <v>97.290130970000007</v>
      </c>
    </row>
    <row r="171" spans="1:25" ht="15.75" x14ac:dyDescent="0.2">
      <c r="A171" s="35">
        <f t="shared" si="4"/>
        <v>45246</v>
      </c>
      <c r="B171" s="36">
        <f>SUMIFS(СВЦЭМ!$E$39:$E$782,СВЦЭМ!$A$39:$A$782,$A171,СВЦЭМ!$B$39:$B$782,B$155)+'СЕТ СН'!$F$12</f>
        <v>96.628723289999996</v>
      </c>
      <c r="C171" s="36">
        <f>SUMIFS(СВЦЭМ!$E$39:$E$782,СВЦЭМ!$A$39:$A$782,$A171,СВЦЭМ!$B$39:$B$782,C$155)+'СЕТ СН'!$F$12</f>
        <v>98.399364879999993</v>
      </c>
      <c r="D171" s="36">
        <f>SUMIFS(СВЦЭМ!$E$39:$E$782,СВЦЭМ!$A$39:$A$782,$A171,СВЦЭМ!$B$39:$B$782,D$155)+'СЕТ СН'!$F$12</f>
        <v>100.26272245</v>
      </c>
      <c r="E171" s="36">
        <f>SUMIFS(СВЦЭМ!$E$39:$E$782,СВЦЭМ!$A$39:$A$782,$A171,СВЦЭМ!$B$39:$B$782,E$155)+'СЕТ СН'!$F$12</f>
        <v>99.819664360000004</v>
      </c>
      <c r="F171" s="36">
        <f>SUMIFS(СВЦЭМ!$E$39:$E$782,СВЦЭМ!$A$39:$A$782,$A171,СВЦЭМ!$B$39:$B$782,F$155)+'СЕТ СН'!$F$12</f>
        <v>99.378203170000006</v>
      </c>
      <c r="G171" s="36">
        <f>SUMIFS(СВЦЭМ!$E$39:$E$782,СВЦЭМ!$A$39:$A$782,$A171,СВЦЭМ!$B$39:$B$782,G$155)+'СЕТ СН'!$F$12</f>
        <v>99.139325850000006</v>
      </c>
      <c r="H171" s="36">
        <f>SUMIFS(СВЦЭМ!$E$39:$E$782,СВЦЭМ!$A$39:$A$782,$A171,СВЦЭМ!$B$39:$B$782,H$155)+'СЕТ СН'!$F$12</f>
        <v>95.904699429999994</v>
      </c>
      <c r="I171" s="36">
        <f>SUMIFS(СВЦЭМ!$E$39:$E$782,СВЦЭМ!$A$39:$A$782,$A171,СВЦЭМ!$B$39:$B$782,I$155)+'СЕТ СН'!$F$12</f>
        <v>93.580800629999999</v>
      </c>
      <c r="J171" s="36">
        <f>SUMIFS(СВЦЭМ!$E$39:$E$782,СВЦЭМ!$A$39:$A$782,$A171,СВЦЭМ!$B$39:$B$782,J$155)+'СЕТ СН'!$F$12</f>
        <v>92.218284449999999</v>
      </c>
      <c r="K171" s="36">
        <f>SUMIFS(СВЦЭМ!$E$39:$E$782,СВЦЭМ!$A$39:$A$782,$A171,СВЦЭМ!$B$39:$B$782,K$155)+'СЕТ СН'!$F$12</f>
        <v>91.964889600000006</v>
      </c>
      <c r="L171" s="36">
        <f>SUMIFS(СВЦЭМ!$E$39:$E$782,СВЦЭМ!$A$39:$A$782,$A171,СВЦЭМ!$B$39:$B$782,L$155)+'СЕТ СН'!$F$12</f>
        <v>93.745486279999994</v>
      </c>
      <c r="M171" s="36">
        <f>SUMIFS(СВЦЭМ!$E$39:$E$782,СВЦЭМ!$A$39:$A$782,$A171,СВЦЭМ!$B$39:$B$782,M$155)+'СЕТ СН'!$F$12</f>
        <v>94.188927019999994</v>
      </c>
      <c r="N171" s="36">
        <f>SUMIFS(СВЦЭМ!$E$39:$E$782,СВЦЭМ!$A$39:$A$782,$A171,СВЦЭМ!$B$39:$B$782,N$155)+'СЕТ СН'!$F$12</f>
        <v>95.48208314</v>
      </c>
      <c r="O171" s="36">
        <f>SUMIFS(СВЦЭМ!$E$39:$E$782,СВЦЭМ!$A$39:$A$782,$A171,СВЦЭМ!$B$39:$B$782,O$155)+'СЕТ СН'!$F$12</f>
        <v>95.354659850000004</v>
      </c>
      <c r="P171" s="36">
        <f>SUMIFS(СВЦЭМ!$E$39:$E$782,СВЦЭМ!$A$39:$A$782,$A171,СВЦЭМ!$B$39:$B$782,P$155)+'СЕТ СН'!$F$12</f>
        <v>94.272261580000006</v>
      </c>
      <c r="Q171" s="36">
        <f>SUMIFS(СВЦЭМ!$E$39:$E$782,СВЦЭМ!$A$39:$A$782,$A171,СВЦЭМ!$B$39:$B$782,Q$155)+'СЕТ СН'!$F$12</f>
        <v>94.439647179999994</v>
      </c>
      <c r="R171" s="36">
        <f>SUMIFS(СВЦЭМ!$E$39:$E$782,СВЦЭМ!$A$39:$A$782,$A171,СВЦЭМ!$B$39:$B$782,R$155)+'СЕТ СН'!$F$12</f>
        <v>97.096869999999996</v>
      </c>
      <c r="S171" s="36">
        <f>SUMIFS(СВЦЭМ!$E$39:$E$782,СВЦЭМ!$A$39:$A$782,$A171,СВЦЭМ!$B$39:$B$782,S$155)+'СЕТ СН'!$F$12</f>
        <v>94.751503</v>
      </c>
      <c r="T171" s="36">
        <f>SUMIFS(СВЦЭМ!$E$39:$E$782,СВЦЭМ!$A$39:$A$782,$A171,СВЦЭМ!$B$39:$B$782,T$155)+'СЕТ СН'!$F$12</f>
        <v>89.553345359999994</v>
      </c>
      <c r="U171" s="36">
        <f>SUMIFS(СВЦЭМ!$E$39:$E$782,СВЦЭМ!$A$39:$A$782,$A171,СВЦЭМ!$B$39:$B$782,U$155)+'СЕТ СН'!$F$12</f>
        <v>89.586690610000005</v>
      </c>
      <c r="V171" s="36">
        <f>SUMIFS(СВЦЭМ!$E$39:$E$782,СВЦЭМ!$A$39:$A$782,$A171,СВЦЭМ!$B$39:$B$782,V$155)+'СЕТ СН'!$F$12</f>
        <v>91.126906340000005</v>
      </c>
      <c r="W171" s="36">
        <f>SUMIFS(СВЦЭМ!$E$39:$E$782,СВЦЭМ!$A$39:$A$782,$A171,СВЦЭМ!$B$39:$B$782,W$155)+'СЕТ СН'!$F$12</f>
        <v>92.378737330000007</v>
      </c>
      <c r="X171" s="36">
        <f>SUMIFS(СВЦЭМ!$E$39:$E$782,СВЦЭМ!$A$39:$A$782,$A171,СВЦЭМ!$B$39:$B$782,X$155)+'СЕТ СН'!$F$12</f>
        <v>94.032748240000004</v>
      </c>
      <c r="Y171" s="36">
        <f>SUMIFS(СВЦЭМ!$E$39:$E$782,СВЦЭМ!$A$39:$A$782,$A171,СВЦЭМ!$B$39:$B$782,Y$155)+'СЕТ СН'!$F$12</f>
        <v>96.555162269999997</v>
      </c>
    </row>
    <row r="172" spans="1:25" ht="15.75" x14ac:dyDescent="0.2">
      <c r="A172" s="35">
        <f t="shared" si="4"/>
        <v>45247</v>
      </c>
      <c r="B172" s="36">
        <f>SUMIFS(СВЦЭМ!$E$39:$E$782,СВЦЭМ!$A$39:$A$782,$A172,СВЦЭМ!$B$39:$B$782,B$155)+'СЕТ СН'!$F$12</f>
        <v>98.286510000000007</v>
      </c>
      <c r="C172" s="36">
        <f>SUMIFS(СВЦЭМ!$E$39:$E$782,СВЦЭМ!$A$39:$A$782,$A172,СВЦЭМ!$B$39:$B$782,C$155)+'СЕТ СН'!$F$12</f>
        <v>100.91034976</v>
      </c>
      <c r="D172" s="36">
        <f>SUMIFS(СВЦЭМ!$E$39:$E$782,СВЦЭМ!$A$39:$A$782,$A172,СВЦЭМ!$B$39:$B$782,D$155)+'СЕТ СН'!$F$12</f>
        <v>101.90758691000001</v>
      </c>
      <c r="E172" s="36">
        <f>SUMIFS(СВЦЭМ!$E$39:$E$782,СВЦЭМ!$A$39:$A$782,$A172,СВЦЭМ!$B$39:$B$782,E$155)+'СЕТ СН'!$F$12</f>
        <v>101.69137477</v>
      </c>
      <c r="F172" s="36">
        <f>SUMIFS(СВЦЭМ!$E$39:$E$782,СВЦЭМ!$A$39:$A$782,$A172,СВЦЭМ!$B$39:$B$782,F$155)+'СЕТ СН'!$F$12</f>
        <v>101.18546861</v>
      </c>
      <c r="G172" s="36">
        <f>SUMIFS(СВЦЭМ!$E$39:$E$782,СВЦЭМ!$A$39:$A$782,$A172,СВЦЭМ!$B$39:$B$782,G$155)+'СЕТ СН'!$F$12</f>
        <v>101.21044756000001</v>
      </c>
      <c r="H172" s="36">
        <f>SUMIFS(СВЦЭМ!$E$39:$E$782,СВЦЭМ!$A$39:$A$782,$A172,СВЦЭМ!$B$39:$B$782,H$155)+'СЕТ СН'!$F$12</f>
        <v>98.501858999999996</v>
      </c>
      <c r="I172" s="36">
        <f>SUMIFS(СВЦЭМ!$E$39:$E$782,СВЦЭМ!$A$39:$A$782,$A172,СВЦЭМ!$B$39:$B$782,I$155)+'СЕТ СН'!$F$12</f>
        <v>94.006080119999993</v>
      </c>
      <c r="J172" s="36">
        <f>SUMIFS(СВЦЭМ!$E$39:$E$782,СВЦЭМ!$A$39:$A$782,$A172,СВЦЭМ!$B$39:$B$782,J$155)+'СЕТ СН'!$F$12</f>
        <v>89.224306639999995</v>
      </c>
      <c r="K172" s="36">
        <f>SUMIFS(СВЦЭМ!$E$39:$E$782,СВЦЭМ!$A$39:$A$782,$A172,СВЦЭМ!$B$39:$B$782,K$155)+'СЕТ СН'!$F$12</f>
        <v>89.625917799999996</v>
      </c>
      <c r="L172" s="36">
        <f>SUMIFS(СВЦЭМ!$E$39:$E$782,СВЦЭМ!$A$39:$A$782,$A172,СВЦЭМ!$B$39:$B$782,L$155)+'СЕТ СН'!$F$12</f>
        <v>89.577158749999995</v>
      </c>
      <c r="M172" s="36">
        <f>SUMIFS(СВЦЭМ!$E$39:$E$782,СВЦЭМ!$A$39:$A$782,$A172,СВЦЭМ!$B$39:$B$782,M$155)+'СЕТ СН'!$F$12</f>
        <v>90.699366999999995</v>
      </c>
      <c r="N172" s="36">
        <f>SUMIFS(СВЦЭМ!$E$39:$E$782,СВЦЭМ!$A$39:$A$782,$A172,СВЦЭМ!$B$39:$B$782,N$155)+'СЕТ СН'!$F$12</f>
        <v>91.709810390000001</v>
      </c>
      <c r="O172" s="36">
        <f>SUMIFS(СВЦЭМ!$E$39:$E$782,СВЦЭМ!$A$39:$A$782,$A172,СВЦЭМ!$B$39:$B$782,O$155)+'СЕТ СН'!$F$12</f>
        <v>93.904944319999998</v>
      </c>
      <c r="P172" s="36">
        <f>SUMIFS(СВЦЭМ!$E$39:$E$782,СВЦЭМ!$A$39:$A$782,$A172,СВЦЭМ!$B$39:$B$782,P$155)+'СЕТ СН'!$F$12</f>
        <v>97.005247139999994</v>
      </c>
      <c r="Q172" s="36">
        <f>SUMIFS(СВЦЭМ!$E$39:$E$782,СВЦЭМ!$A$39:$A$782,$A172,СВЦЭМ!$B$39:$B$782,Q$155)+'СЕТ СН'!$F$12</f>
        <v>95.932411540000004</v>
      </c>
      <c r="R172" s="36">
        <f>SUMIFS(СВЦЭМ!$E$39:$E$782,СВЦЭМ!$A$39:$A$782,$A172,СВЦЭМ!$B$39:$B$782,R$155)+'СЕТ СН'!$F$12</f>
        <v>96.34451464</v>
      </c>
      <c r="S172" s="36">
        <f>SUMIFS(СВЦЭМ!$E$39:$E$782,СВЦЭМ!$A$39:$A$782,$A172,СВЦЭМ!$B$39:$B$782,S$155)+'СЕТ СН'!$F$12</f>
        <v>93.844205830000007</v>
      </c>
      <c r="T172" s="36">
        <f>SUMIFS(СВЦЭМ!$E$39:$E$782,СВЦЭМ!$A$39:$A$782,$A172,СВЦЭМ!$B$39:$B$782,T$155)+'СЕТ СН'!$F$12</f>
        <v>90.382919790000003</v>
      </c>
      <c r="U172" s="36">
        <f>SUMIFS(СВЦЭМ!$E$39:$E$782,СВЦЭМ!$A$39:$A$782,$A172,СВЦЭМ!$B$39:$B$782,U$155)+'СЕТ СН'!$F$12</f>
        <v>89.620524739999993</v>
      </c>
      <c r="V172" s="36">
        <f>SUMIFS(СВЦЭМ!$E$39:$E$782,СВЦЭМ!$A$39:$A$782,$A172,СВЦЭМ!$B$39:$B$782,V$155)+'СЕТ СН'!$F$12</f>
        <v>93.156219289999996</v>
      </c>
      <c r="W172" s="36">
        <f>SUMIFS(СВЦЭМ!$E$39:$E$782,СВЦЭМ!$A$39:$A$782,$A172,СВЦЭМ!$B$39:$B$782,W$155)+'СЕТ СН'!$F$12</f>
        <v>93.780734589999994</v>
      </c>
      <c r="X172" s="36">
        <f>SUMIFS(СВЦЭМ!$E$39:$E$782,СВЦЭМ!$A$39:$A$782,$A172,СВЦЭМ!$B$39:$B$782,X$155)+'СЕТ СН'!$F$12</f>
        <v>94.202817479999993</v>
      </c>
      <c r="Y172" s="36">
        <f>SUMIFS(СВЦЭМ!$E$39:$E$782,СВЦЭМ!$A$39:$A$782,$A172,СВЦЭМ!$B$39:$B$782,Y$155)+'СЕТ СН'!$F$12</f>
        <v>98.732863190000003</v>
      </c>
    </row>
    <row r="173" spans="1:25" ht="15.75" x14ac:dyDescent="0.2">
      <c r="A173" s="35">
        <f t="shared" si="4"/>
        <v>45248</v>
      </c>
      <c r="B173" s="36">
        <f>SUMIFS(СВЦЭМ!$E$39:$E$782,СВЦЭМ!$A$39:$A$782,$A173,СВЦЭМ!$B$39:$B$782,B$155)+'СЕТ СН'!$F$12</f>
        <v>98.601902510000002</v>
      </c>
      <c r="C173" s="36">
        <f>SUMIFS(СВЦЭМ!$E$39:$E$782,СВЦЭМ!$A$39:$A$782,$A173,СВЦЭМ!$B$39:$B$782,C$155)+'СЕТ СН'!$F$12</f>
        <v>97.593275579999997</v>
      </c>
      <c r="D173" s="36">
        <f>SUMIFS(СВЦЭМ!$E$39:$E$782,СВЦЭМ!$A$39:$A$782,$A173,СВЦЭМ!$B$39:$B$782,D$155)+'СЕТ СН'!$F$12</f>
        <v>99.052650709999995</v>
      </c>
      <c r="E173" s="36">
        <f>SUMIFS(СВЦЭМ!$E$39:$E$782,СВЦЭМ!$A$39:$A$782,$A173,СВЦЭМ!$B$39:$B$782,E$155)+'СЕТ СН'!$F$12</f>
        <v>99.451137509999995</v>
      </c>
      <c r="F173" s="36">
        <f>SUMIFS(СВЦЭМ!$E$39:$E$782,СВЦЭМ!$A$39:$A$782,$A173,СВЦЭМ!$B$39:$B$782,F$155)+'СЕТ СН'!$F$12</f>
        <v>99.631465849999998</v>
      </c>
      <c r="G173" s="36">
        <f>SUMIFS(СВЦЭМ!$E$39:$E$782,СВЦЭМ!$A$39:$A$782,$A173,СВЦЭМ!$B$39:$B$782,G$155)+'СЕТ СН'!$F$12</f>
        <v>98.82055647</v>
      </c>
      <c r="H173" s="36">
        <f>SUMIFS(СВЦЭМ!$E$39:$E$782,СВЦЭМ!$A$39:$A$782,$A173,СВЦЭМ!$B$39:$B$782,H$155)+'СЕТ СН'!$F$12</f>
        <v>98.228434699999994</v>
      </c>
      <c r="I173" s="36">
        <f>SUMIFS(СВЦЭМ!$E$39:$E$782,СВЦЭМ!$A$39:$A$782,$A173,СВЦЭМ!$B$39:$B$782,I$155)+'СЕТ СН'!$F$12</f>
        <v>100.16520518</v>
      </c>
      <c r="J173" s="36">
        <f>SUMIFS(СВЦЭМ!$E$39:$E$782,СВЦЭМ!$A$39:$A$782,$A173,СВЦЭМ!$B$39:$B$782,J$155)+'СЕТ СН'!$F$12</f>
        <v>98.565760650000001</v>
      </c>
      <c r="K173" s="36">
        <f>SUMIFS(СВЦЭМ!$E$39:$E$782,СВЦЭМ!$A$39:$A$782,$A173,СВЦЭМ!$B$39:$B$782,K$155)+'СЕТ СН'!$F$12</f>
        <v>95.082849850000002</v>
      </c>
      <c r="L173" s="36">
        <f>SUMIFS(СВЦЭМ!$E$39:$E$782,СВЦЭМ!$A$39:$A$782,$A173,СВЦЭМ!$B$39:$B$782,L$155)+'СЕТ СН'!$F$12</f>
        <v>93.897815210000005</v>
      </c>
      <c r="M173" s="36">
        <f>SUMIFS(СВЦЭМ!$E$39:$E$782,СВЦЭМ!$A$39:$A$782,$A173,СВЦЭМ!$B$39:$B$782,M$155)+'СЕТ СН'!$F$12</f>
        <v>93.973735869999999</v>
      </c>
      <c r="N173" s="36">
        <f>SUMIFS(СВЦЭМ!$E$39:$E$782,СВЦЭМ!$A$39:$A$782,$A173,СВЦЭМ!$B$39:$B$782,N$155)+'СЕТ СН'!$F$12</f>
        <v>93.190708229999998</v>
      </c>
      <c r="O173" s="36">
        <f>SUMIFS(СВЦЭМ!$E$39:$E$782,СВЦЭМ!$A$39:$A$782,$A173,СВЦЭМ!$B$39:$B$782,O$155)+'СЕТ СН'!$F$12</f>
        <v>94.068128329999993</v>
      </c>
      <c r="P173" s="36">
        <f>SUMIFS(СВЦЭМ!$E$39:$E$782,СВЦЭМ!$A$39:$A$782,$A173,СВЦЭМ!$B$39:$B$782,P$155)+'СЕТ СН'!$F$12</f>
        <v>96.346183049999993</v>
      </c>
      <c r="Q173" s="36">
        <f>SUMIFS(СВЦЭМ!$E$39:$E$782,СВЦЭМ!$A$39:$A$782,$A173,СВЦЭМ!$B$39:$B$782,Q$155)+'СЕТ СН'!$F$12</f>
        <v>96.415076089999999</v>
      </c>
      <c r="R173" s="36">
        <f>SUMIFS(СВЦЭМ!$E$39:$E$782,СВЦЭМ!$A$39:$A$782,$A173,СВЦЭМ!$B$39:$B$782,R$155)+'СЕТ СН'!$F$12</f>
        <v>97.05815364</v>
      </c>
      <c r="S173" s="36">
        <f>SUMIFS(СВЦЭМ!$E$39:$E$782,СВЦЭМ!$A$39:$A$782,$A173,СВЦЭМ!$B$39:$B$782,S$155)+'СЕТ СН'!$F$12</f>
        <v>95.614757949999998</v>
      </c>
      <c r="T173" s="36">
        <f>SUMIFS(СВЦЭМ!$E$39:$E$782,СВЦЭМ!$A$39:$A$782,$A173,СВЦЭМ!$B$39:$B$782,T$155)+'СЕТ СН'!$F$12</f>
        <v>92.696877689999994</v>
      </c>
      <c r="U173" s="36">
        <f>SUMIFS(СВЦЭМ!$E$39:$E$782,СВЦЭМ!$A$39:$A$782,$A173,СВЦЭМ!$B$39:$B$782,U$155)+'СЕТ СН'!$F$12</f>
        <v>92.888520529999994</v>
      </c>
      <c r="V173" s="36">
        <f>SUMIFS(СВЦЭМ!$E$39:$E$782,СВЦЭМ!$A$39:$A$782,$A173,СВЦЭМ!$B$39:$B$782,V$155)+'СЕТ СН'!$F$12</f>
        <v>94.343609049999998</v>
      </c>
      <c r="W173" s="36">
        <f>SUMIFS(СВЦЭМ!$E$39:$E$782,СВЦЭМ!$A$39:$A$782,$A173,СВЦЭМ!$B$39:$B$782,W$155)+'СЕТ СН'!$F$12</f>
        <v>95.479525749999993</v>
      </c>
      <c r="X173" s="36">
        <f>SUMIFS(СВЦЭМ!$E$39:$E$782,СВЦЭМ!$A$39:$A$782,$A173,СВЦЭМ!$B$39:$B$782,X$155)+'СЕТ СН'!$F$12</f>
        <v>97.376751089999999</v>
      </c>
      <c r="Y173" s="36">
        <f>SUMIFS(СВЦЭМ!$E$39:$E$782,СВЦЭМ!$A$39:$A$782,$A173,СВЦЭМ!$B$39:$B$782,Y$155)+'СЕТ СН'!$F$12</f>
        <v>100.06276074</v>
      </c>
    </row>
    <row r="174" spans="1:25" ht="15.75" x14ac:dyDescent="0.2">
      <c r="A174" s="35">
        <f t="shared" si="4"/>
        <v>45249</v>
      </c>
      <c r="B174" s="36">
        <f>SUMIFS(СВЦЭМ!$E$39:$E$782,СВЦЭМ!$A$39:$A$782,$A174,СВЦЭМ!$B$39:$B$782,B$155)+'СЕТ СН'!$F$12</f>
        <v>101.44310661</v>
      </c>
      <c r="C174" s="36">
        <f>SUMIFS(СВЦЭМ!$E$39:$E$782,СВЦЭМ!$A$39:$A$782,$A174,СВЦЭМ!$B$39:$B$782,C$155)+'СЕТ СН'!$F$12</f>
        <v>101.85604587</v>
      </c>
      <c r="D174" s="36">
        <f>SUMIFS(СВЦЭМ!$E$39:$E$782,СВЦЭМ!$A$39:$A$782,$A174,СВЦЭМ!$B$39:$B$782,D$155)+'СЕТ СН'!$F$12</f>
        <v>104.0702452</v>
      </c>
      <c r="E174" s="36">
        <f>SUMIFS(СВЦЭМ!$E$39:$E$782,СВЦЭМ!$A$39:$A$782,$A174,СВЦЭМ!$B$39:$B$782,E$155)+'СЕТ СН'!$F$12</f>
        <v>104.40811999</v>
      </c>
      <c r="F174" s="36">
        <f>SUMIFS(СВЦЭМ!$E$39:$E$782,СВЦЭМ!$A$39:$A$782,$A174,СВЦЭМ!$B$39:$B$782,F$155)+'СЕТ СН'!$F$12</f>
        <v>103.95299838</v>
      </c>
      <c r="G174" s="36">
        <f>SUMIFS(СВЦЭМ!$E$39:$E$782,СВЦЭМ!$A$39:$A$782,$A174,СВЦЭМ!$B$39:$B$782,G$155)+'СЕТ СН'!$F$12</f>
        <v>104.27923608</v>
      </c>
      <c r="H174" s="36">
        <f>SUMIFS(СВЦЭМ!$E$39:$E$782,СВЦЭМ!$A$39:$A$782,$A174,СВЦЭМ!$B$39:$B$782,H$155)+'СЕТ СН'!$F$12</f>
        <v>103.74230621</v>
      </c>
      <c r="I174" s="36">
        <f>SUMIFS(СВЦЭМ!$E$39:$E$782,СВЦЭМ!$A$39:$A$782,$A174,СВЦЭМ!$B$39:$B$782,I$155)+'СЕТ СН'!$F$12</f>
        <v>103.3228778</v>
      </c>
      <c r="J174" s="36">
        <f>SUMIFS(СВЦЭМ!$E$39:$E$782,СВЦЭМ!$A$39:$A$782,$A174,СВЦЭМ!$B$39:$B$782,J$155)+'СЕТ СН'!$F$12</f>
        <v>102.53193401999999</v>
      </c>
      <c r="K174" s="36">
        <f>SUMIFS(СВЦЭМ!$E$39:$E$782,СВЦЭМ!$A$39:$A$782,$A174,СВЦЭМ!$B$39:$B$782,K$155)+'СЕТ СН'!$F$12</f>
        <v>100.08820470000001</v>
      </c>
      <c r="L174" s="36">
        <f>SUMIFS(СВЦЭМ!$E$39:$E$782,СВЦЭМ!$A$39:$A$782,$A174,СВЦЭМ!$B$39:$B$782,L$155)+'СЕТ СН'!$F$12</f>
        <v>97.93157377</v>
      </c>
      <c r="M174" s="36">
        <f>SUMIFS(СВЦЭМ!$E$39:$E$782,СВЦЭМ!$A$39:$A$782,$A174,СВЦЭМ!$B$39:$B$782,M$155)+'СЕТ СН'!$F$12</f>
        <v>97.435942710000006</v>
      </c>
      <c r="N174" s="36">
        <f>SUMIFS(СВЦЭМ!$E$39:$E$782,СВЦЭМ!$A$39:$A$782,$A174,СВЦЭМ!$B$39:$B$782,N$155)+'СЕТ СН'!$F$12</f>
        <v>98.249404089999999</v>
      </c>
      <c r="O174" s="36">
        <f>SUMIFS(СВЦЭМ!$E$39:$E$782,СВЦЭМ!$A$39:$A$782,$A174,СВЦЭМ!$B$39:$B$782,O$155)+'СЕТ СН'!$F$12</f>
        <v>100.30490192000001</v>
      </c>
      <c r="P174" s="36">
        <f>SUMIFS(СВЦЭМ!$E$39:$E$782,СВЦЭМ!$A$39:$A$782,$A174,СВЦЭМ!$B$39:$B$782,P$155)+'СЕТ СН'!$F$12</f>
        <v>100.38827748999999</v>
      </c>
      <c r="Q174" s="36">
        <f>SUMIFS(СВЦЭМ!$E$39:$E$782,СВЦЭМ!$A$39:$A$782,$A174,СВЦЭМ!$B$39:$B$782,Q$155)+'СЕТ СН'!$F$12</f>
        <v>101.16405347</v>
      </c>
      <c r="R174" s="36">
        <f>SUMIFS(СВЦЭМ!$E$39:$E$782,СВЦЭМ!$A$39:$A$782,$A174,СВЦЭМ!$B$39:$B$782,R$155)+'СЕТ СН'!$F$12</f>
        <v>100.18701729999999</v>
      </c>
      <c r="S174" s="36">
        <f>SUMIFS(СВЦЭМ!$E$39:$E$782,СВЦЭМ!$A$39:$A$782,$A174,СВЦЭМ!$B$39:$B$782,S$155)+'СЕТ СН'!$F$12</f>
        <v>99.064164500000004</v>
      </c>
      <c r="T174" s="36">
        <f>SUMIFS(СВЦЭМ!$E$39:$E$782,СВЦЭМ!$A$39:$A$782,$A174,СВЦЭМ!$B$39:$B$782,T$155)+'СЕТ СН'!$F$12</f>
        <v>96.184517540000002</v>
      </c>
      <c r="U174" s="36">
        <f>SUMIFS(СВЦЭМ!$E$39:$E$782,СВЦЭМ!$A$39:$A$782,$A174,СВЦЭМ!$B$39:$B$782,U$155)+'СЕТ СН'!$F$12</f>
        <v>96.270489029999993</v>
      </c>
      <c r="V174" s="36">
        <f>SUMIFS(СВЦЭМ!$E$39:$E$782,СВЦЭМ!$A$39:$A$782,$A174,СВЦЭМ!$B$39:$B$782,V$155)+'СЕТ СН'!$F$12</f>
        <v>98.092996580000005</v>
      </c>
      <c r="W174" s="36">
        <f>SUMIFS(СВЦЭМ!$E$39:$E$782,СВЦЭМ!$A$39:$A$782,$A174,СВЦЭМ!$B$39:$B$782,W$155)+'СЕТ СН'!$F$12</f>
        <v>99.01486285</v>
      </c>
      <c r="X174" s="36">
        <f>SUMIFS(СВЦЭМ!$E$39:$E$782,СВЦЭМ!$A$39:$A$782,$A174,СВЦЭМ!$B$39:$B$782,X$155)+'СЕТ СН'!$F$12</f>
        <v>101.40384263</v>
      </c>
      <c r="Y174" s="36">
        <f>SUMIFS(СВЦЭМ!$E$39:$E$782,СВЦЭМ!$A$39:$A$782,$A174,СВЦЭМ!$B$39:$B$782,Y$155)+'СЕТ СН'!$F$12</f>
        <v>103.55197826</v>
      </c>
    </row>
    <row r="175" spans="1:25" ht="15.75" x14ac:dyDescent="0.2">
      <c r="A175" s="35">
        <f t="shared" si="4"/>
        <v>45250</v>
      </c>
      <c r="B175" s="36">
        <f>SUMIFS(СВЦЭМ!$E$39:$E$782,СВЦЭМ!$A$39:$A$782,$A175,СВЦЭМ!$B$39:$B$782,B$155)+'СЕТ СН'!$F$12</f>
        <v>100.74779264</v>
      </c>
      <c r="C175" s="36">
        <f>SUMIFS(СВЦЭМ!$E$39:$E$782,СВЦЭМ!$A$39:$A$782,$A175,СВЦЭМ!$B$39:$B$782,C$155)+'СЕТ СН'!$F$12</f>
        <v>102.93305542</v>
      </c>
      <c r="D175" s="36">
        <f>SUMIFS(СВЦЭМ!$E$39:$E$782,СВЦЭМ!$A$39:$A$782,$A175,СВЦЭМ!$B$39:$B$782,D$155)+'СЕТ СН'!$F$12</f>
        <v>106.01142299</v>
      </c>
      <c r="E175" s="36">
        <f>SUMIFS(СВЦЭМ!$E$39:$E$782,СВЦЭМ!$A$39:$A$782,$A175,СВЦЭМ!$B$39:$B$782,E$155)+'СЕТ СН'!$F$12</f>
        <v>105.01518507</v>
      </c>
      <c r="F175" s="36">
        <f>SUMIFS(СВЦЭМ!$E$39:$E$782,СВЦЭМ!$A$39:$A$782,$A175,СВЦЭМ!$B$39:$B$782,F$155)+'СЕТ СН'!$F$12</f>
        <v>104.67293755</v>
      </c>
      <c r="G175" s="36">
        <f>SUMIFS(СВЦЭМ!$E$39:$E$782,СВЦЭМ!$A$39:$A$782,$A175,СВЦЭМ!$B$39:$B$782,G$155)+'СЕТ СН'!$F$12</f>
        <v>104.97675175000001</v>
      </c>
      <c r="H175" s="36">
        <f>SUMIFS(СВЦЭМ!$E$39:$E$782,СВЦЭМ!$A$39:$A$782,$A175,СВЦЭМ!$B$39:$B$782,H$155)+'СЕТ СН'!$F$12</f>
        <v>102.52964253</v>
      </c>
      <c r="I175" s="36">
        <f>SUMIFS(СВЦЭМ!$E$39:$E$782,СВЦЭМ!$A$39:$A$782,$A175,СВЦЭМ!$B$39:$B$782,I$155)+'СЕТ СН'!$F$12</f>
        <v>100.17638703</v>
      </c>
      <c r="J175" s="36">
        <f>SUMIFS(СВЦЭМ!$E$39:$E$782,СВЦЭМ!$A$39:$A$782,$A175,СВЦЭМ!$B$39:$B$782,J$155)+'СЕТ СН'!$F$12</f>
        <v>99.107658860000001</v>
      </c>
      <c r="K175" s="36">
        <f>SUMIFS(СВЦЭМ!$E$39:$E$782,СВЦЭМ!$A$39:$A$782,$A175,СВЦЭМ!$B$39:$B$782,K$155)+'СЕТ СН'!$F$12</f>
        <v>96.411391699999996</v>
      </c>
      <c r="L175" s="36">
        <f>SUMIFS(СВЦЭМ!$E$39:$E$782,СВЦЭМ!$A$39:$A$782,$A175,СВЦЭМ!$B$39:$B$782,L$155)+'СЕТ СН'!$F$12</f>
        <v>97.926960269999995</v>
      </c>
      <c r="M175" s="36">
        <f>SUMIFS(СВЦЭМ!$E$39:$E$782,СВЦЭМ!$A$39:$A$782,$A175,СВЦЭМ!$B$39:$B$782,M$155)+'СЕТ СН'!$F$12</f>
        <v>99.061341549999995</v>
      </c>
      <c r="N175" s="36">
        <f>SUMIFS(СВЦЭМ!$E$39:$E$782,СВЦЭМ!$A$39:$A$782,$A175,СВЦЭМ!$B$39:$B$782,N$155)+'СЕТ СН'!$F$12</f>
        <v>99.576899600000004</v>
      </c>
      <c r="O175" s="36">
        <f>SUMIFS(СВЦЭМ!$E$39:$E$782,СВЦЭМ!$A$39:$A$782,$A175,СВЦЭМ!$B$39:$B$782,O$155)+'СЕТ СН'!$F$12</f>
        <v>100.83755352999999</v>
      </c>
      <c r="P175" s="36">
        <f>SUMIFS(СВЦЭМ!$E$39:$E$782,СВЦЭМ!$A$39:$A$782,$A175,СВЦЭМ!$B$39:$B$782,P$155)+'СЕТ СН'!$F$12</f>
        <v>101.45528655</v>
      </c>
      <c r="Q175" s="36">
        <f>SUMIFS(СВЦЭМ!$E$39:$E$782,СВЦЭМ!$A$39:$A$782,$A175,СВЦЭМ!$B$39:$B$782,Q$155)+'СЕТ СН'!$F$12</f>
        <v>101.56652262999999</v>
      </c>
      <c r="R175" s="36">
        <f>SUMIFS(СВЦЭМ!$E$39:$E$782,СВЦЭМ!$A$39:$A$782,$A175,СВЦЭМ!$B$39:$B$782,R$155)+'СЕТ СН'!$F$12</f>
        <v>101.18128022</v>
      </c>
      <c r="S175" s="36">
        <f>SUMIFS(СВЦЭМ!$E$39:$E$782,СВЦЭМ!$A$39:$A$782,$A175,СВЦЭМ!$B$39:$B$782,S$155)+'СЕТ СН'!$F$12</f>
        <v>99.117963889999999</v>
      </c>
      <c r="T175" s="36">
        <f>SUMIFS(СВЦЭМ!$E$39:$E$782,СВЦЭМ!$A$39:$A$782,$A175,СВЦЭМ!$B$39:$B$782,T$155)+'СЕТ СН'!$F$12</f>
        <v>95.000050189999996</v>
      </c>
      <c r="U175" s="36">
        <f>SUMIFS(СВЦЭМ!$E$39:$E$782,СВЦЭМ!$A$39:$A$782,$A175,СВЦЭМ!$B$39:$B$782,U$155)+'СЕТ СН'!$F$12</f>
        <v>95.337105070000007</v>
      </c>
      <c r="V175" s="36">
        <f>SUMIFS(СВЦЭМ!$E$39:$E$782,СВЦЭМ!$A$39:$A$782,$A175,СВЦЭМ!$B$39:$B$782,V$155)+'СЕТ СН'!$F$12</f>
        <v>96.761508969999994</v>
      </c>
      <c r="W175" s="36">
        <f>SUMIFS(СВЦЭМ!$E$39:$E$782,СВЦЭМ!$A$39:$A$782,$A175,СВЦЭМ!$B$39:$B$782,W$155)+'СЕТ СН'!$F$12</f>
        <v>97.411171269999997</v>
      </c>
      <c r="X175" s="36">
        <f>SUMIFS(СВЦЭМ!$E$39:$E$782,СВЦЭМ!$A$39:$A$782,$A175,СВЦЭМ!$B$39:$B$782,X$155)+'СЕТ СН'!$F$12</f>
        <v>98.93069835</v>
      </c>
      <c r="Y175" s="36">
        <f>SUMIFS(СВЦЭМ!$E$39:$E$782,СВЦЭМ!$A$39:$A$782,$A175,СВЦЭМ!$B$39:$B$782,Y$155)+'СЕТ СН'!$F$12</f>
        <v>101.27339827999999</v>
      </c>
    </row>
    <row r="176" spans="1:25" ht="15.75" x14ac:dyDescent="0.2">
      <c r="A176" s="35">
        <f t="shared" si="4"/>
        <v>45251</v>
      </c>
      <c r="B176" s="36">
        <f>SUMIFS(СВЦЭМ!$E$39:$E$782,СВЦЭМ!$A$39:$A$782,$A176,СВЦЭМ!$B$39:$B$782,B$155)+'СЕТ СН'!$F$12</f>
        <v>99.2331571</v>
      </c>
      <c r="C176" s="36">
        <f>SUMIFS(СВЦЭМ!$E$39:$E$782,СВЦЭМ!$A$39:$A$782,$A176,СВЦЭМ!$B$39:$B$782,C$155)+'СЕТ СН'!$F$12</f>
        <v>101.23899908</v>
      </c>
      <c r="D176" s="36">
        <f>SUMIFS(СВЦЭМ!$E$39:$E$782,СВЦЭМ!$A$39:$A$782,$A176,СВЦЭМ!$B$39:$B$782,D$155)+'СЕТ СН'!$F$12</f>
        <v>102.87267184</v>
      </c>
      <c r="E176" s="36">
        <f>SUMIFS(СВЦЭМ!$E$39:$E$782,СВЦЭМ!$A$39:$A$782,$A176,СВЦЭМ!$B$39:$B$782,E$155)+'СЕТ СН'!$F$12</f>
        <v>101.94644155</v>
      </c>
      <c r="F176" s="36">
        <f>SUMIFS(СВЦЭМ!$E$39:$E$782,СВЦЭМ!$A$39:$A$782,$A176,СВЦЭМ!$B$39:$B$782,F$155)+'СЕТ СН'!$F$12</f>
        <v>100.85631814</v>
      </c>
      <c r="G176" s="36">
        <f>SUMIFS(СВЦЭМ!$E$39:$E$782,СВЦЭМ!$A$39:$A$782,$A176,СВЦЭМ!$B$39:$B$782,G$155)+'СЕТ СН'!$F$12</f>
        <v>100.48237612</v>
      </c>
      <c r="H176" s="36">
        <f>SUMIFS(СВЦЭМ!$E$39:$E$782,СВЦЭМ!$A$39:$A$782,$A176,СВЦЭМ!$B$39:$B$782,H$155)+'СЕТ СН'!$F$12</f>
        <v>100.10245892</v>
      </c>
      <c r="I176" s="36">
        <f>SUMIFS(СВЦЭМ!$E$39:$E$782,СВЦЭМ!$A$39:$A$782,$A176,СВЦЭМ!$B$39:$B$782,I$155)+'СЕТ СН'!$F$12</f>
        <v>99.637351980000005</v>
      </c>
      <c r="J176" s="36">
        <f>SUMIFS(СВЦЭМ!$E$39:$E$782,СВЦЭМ!$A$39:$A$782,$A176,СВЦЭМ!$B$39:$B$782,J$155)+'СЕТ СН'!$F$12</f>
        <v>97.135472120000003</v>
      </c>
      <c r="K176" s="36">
        <f>SUMIFS(СВЦЭМ!$E$39:$E$782,СВЦЭМ!$A$39:$A$782,$A176,СВЦЭМ!$B$39:$B$782,K$155)+'СЕТ СН'!$F$12</f>
        <v>97.205839370000007</v>
      </c>
      <c r="L176" s="36">
        <f>SUMIFS(СВЦЭМ!$E$39:$E$782,СВЦЭМ!$A$39:$A$782,$A176,СВЦЭМ!$B$39:$B$782,L$155)+'СЕТ СН'!$F$12</f>
        <v>99.591572909999996</v>
      </c>
      <c r="M176" s="36">
        <f>SUMIFS(СВЦЭМ!$E$39:$E$782,СВЦЭМ!$A$39:$A$782,$A176,СВЦЭМ!$B$39:$B$782,M$155)+'СЕТ СН'!$F$12</f>
        <v>100.98821030000001</v>
      </c>
      <c r="N176" s="36">
        <f>SUMIFS(СВЦЭМ!$E$39:$E$782,СВЦЭМ!$A$39:$A$782,$A176,СВЦЭМ!$B$39:$B$782,N$155)+'СЕТ СН'!$F$12</f>
        <v>100.09306466</v>
      </c>
      <c r="O176" s="36">
        <f>SUMIFS(СВЦЭМ!$E$39:$E$782,СВЦЭМ!$A$39:$A$782,$A176,СВЦЭМ!$B$39:$B$782,O$155)+'СЕТ СН'!$F$12</f>
        <v>99.379949289999999</v>
      </c>
      <c r="P176" s="36">
        <f>SUMIFS(СВЦЭМ!$E$39:$E$782,СВЦЭМ!$A$39:$A$782,$A176,СВЦЭМ!$B$39:$B$782,P$155)+'СЕТ СН'!$F$12</f>
        <v>99.427604579999993</v>
      </c>
      <c r="Q176" s="36">
        <f>SUMIFS(СВЦЭМ!$E$39:$E$782,СВЦЭМ!$A$39:$A$782,$A176,СВЦЭМ!$B$39:$B$782,Q$155)+'СЕТ СН'!$F$12</f>
        <v>99.580938119999999</v>
      </c>
      <c r="R176" s="36">
        <f>SUMIFS(СВЦЭМ!$E$39:$E$782,СВЦЭМ!$A$39:$A$782,$A176,СВЦЭМ!$B$39:$B$782,R$155)+'СЕТ СН'!$F$12</f>
        <v>99.163238539999995</v>
      </c>
      <c r="S176" s="36">
        <f>SUMIFS(СВЦЭМ!$E$39:$E$782,СВЦЭМ!$A$39:$A$782,$A176,СВЦЭМ!$B$39:$B$782,S$155)+'СЕТ СН'!$F$12</f>
        <v>98.283388099999996</v>
      </c>
      <c r="T176" s="36">
        <f>SUMIFS(СВЦЭМ!$E$39:$E$782,СВЦЭМ!$A$39:$A$782,$A176,СВЦЭМ!$B$39:$B$782,T$155)+'СЕТ СН'!$F$12</f>
        <v>95.485185779999995</v>
      </c>
      <c r="U176" s="36">
        <f>SUMIFS(СВЦЭМ!$E$39:$E$782,СВЦЭМ!$A$39:$A$782,$A176,СВЦЭМ!$B$39:$B$782,U$155)+'СЕТ СН'!$F$12</f>
        <v>94.305579629999997</v>
      </c>
      <c r="V176" s="36">
        <f>SUMIFS(СВЦЭМ!$E$39:$E$782,СВЦЭМ!$A$39:$A$782,$A176,СВЦЭМ!$B$39:$B$782,V$155)+'СЕТ СН'!$F$12</f>
        <v>94.701354839999993</v>
      </c>
      <c r="W176" s="36">
        <f>SUMIFS(СВЦЭМ!$E$39:$E$782,СВЦЭМ!$A$39:$A$782,$A176,СВЦЭМ!$B$39:$B$782,W$155)+'СЕТ СН'!$F$12</f>
        <v>95.286249850000004</v>
      </c>
      <c r="X176" s="36">
        <f>SUMIFS(СВЦЭМ!$E$39:$E$782,СВЦЭМ!$A$39:$A$782,$A176,СВЦЭМ!$B$39:$B$782,X$155)+'СЕТ СН'!$F$12</f>
        <v>96.842802169999999</v>
      </c>
      <c r="Y176" s="36">
        <f>SUMIFS(СВЦЭМ!$E$39:$E$782,СВЦЭМ!$A$39:$A$782,$A176,СВЦЭМ!$B$39:$B$782,Y$155)+'СЕТ СН'!$F$12</f>
        <v>98.20831355</v>
      </c>
    </row>
    <row r="177" spans="1:27" ht="15.75" x14ac:dyDescent="0.2">
      <c r="A177" s="35">
        <f t="shared" si="4"/>
        <v>45252</v>
      </c>
      <c r="B177" s="36">
        <f>SUMIFS(СВЦЭМ!$E$39:$E$782,СВЦЭМ!$A$39:$A$782,$A177,СВЦЭМ!$B$39:$B$782,B$155)+'СЕТ СН'!$F$12</f>
        <v>93.661542179999998</v>
      </c>
      <c r="C177" s="36">
        <f>SUMIFS(СВЦЭМ!$E$39:$E$782,СВЦЭМ!$A$39:$A$782,$A177,СВЦЭМ!$B$39:$B$782,C$155)+'СЕТ СН'!$F$12</f>
        <v>96.072670630000005</v>
      </c>
      <c r="D177" s="36">
        <f>SUMIFS(СВЦЭМ!$E$39:$E$782,СВЦЭМ!$A$39:$A$782,$A177,СВЦЭМ!$B$39:$B$782,D$155)+'СЕТ СН'!$F$12</f>
        <v>98.993287609999996</v>
      </c>
      <c r="E177" s="36">
        <f>SUMIFS(СВЦЭМ!$E$39:$E$782,СВЦЭМ!$A$39:$A$782,$A177,СВЦЭМ!$B$39:$B$782,E$155)+'СЕТ СН'!$F$12</f>
        <v>99.135259120000001</v>
      </c>
      <c r="F177" s="36">
        <f>SUMIFS(СВЦЭМ!$E$39:$E$782,СВЦЭМ!$A$39:$A$782,$A177,СВЦЭМ!$B$39:$B$782,F$155)+'СЕТ СН'!$F$12</f>
        <v>98.763665259999996</v>
      </c>
      <c r="G177" s="36">
        <f>SUMIFS(СВЦЭМ!$E$39:$E$782,СВЦЭМ!$A$39:$A$782,$A177,СВЦЭМ!$B$39:$B$782,G$155)+'СЕТ СН'!$F$12</f>
        <v>98.280712129999998</v>
      </c>
      <c r="H177" s="36">
        <f>SUMIFS(СВЦЭМ!$E$39:$E$782,СВЦЭМ!$A$39:$A$782,$A177,СВЦЭМ!$B$39:$B$782,H$155)+'СЕТ СН'!$F$12</f>
        <v>96.213464290000005</v>
      </c>
      <c r="I177" s="36">
        <f>SUMIFS(СВЦЭМ!$E$39:$E$782,СВЦЭМ!$A$39:$A$782,$A177,СВЦЭМ!$B$39:$B$782,I$155)+'СЕТ СН'!$F$12</f>
        <v>92.636135490000001</v>
      </c>
      <c r="J177" s="36">
        <f>SUMIFS(СВЦЭМ!$E$39:$E$782,СВЦЭМ!$A$39:$A$782,$A177,СВЦЭМ!$B$39:$B$782,J$155)+'СЕТ СН'!$F$12</f>
        <v>90.883268889999997</v>
      </c>
      <c r="K177" s="36">
        <f>SUMIFS(СВЦЭМ!$E$39:$E$782,СВЦЭМ!$A$39:$A$782,$A177,СВЦЭМ!$B$39:$B$782,K$155)+'СЕТ СН'!$F$12</f>
        <v>91.540062250000005</v>
      </c>
      <c r="L177" s="36">
        <f>SUMIFS(СВЦЭМ!$E$39:$E$782,СВЦЭМ!$A$39:$A$782,$A177,СВЦЭМ!$B$39:$B$782,L$155)+'СЕТ СН'!$F$12</f>
        <v>92.448640310000002</v>
      </c>
      <c r="M177" s="36">
        <f>SUMIFS(СВЦЭМ!$E$39:$E$782,СВЦЭМ!$A$39:$A$782,$A177,СВЦЭМ!$B$39:$B$782,M$155)+'СЕТ СН'!$F$12</f>
        <v>96.704365460000005</v>
      </c>
      <c r="N177" s="36">
        <f>SUMIFS(СВЦЭМ!$E$39:$E$782,СВЦЭМ!$A$39:$A$782,$A177,СВЦЭМ!$B$39:$B$782,N$155)+'СЕТ СН'!$F$12</f>
        <v>97.159486939999994</v>
      </c>
      <c r="O177" s="36">
        <f>SUMIFS(СВЦЭМ!$E$39:$E$782,СВЦЭМ!$A$39:$A$782,$A177,СВЦЭМ!$B$39:$B$782,O$155)+'СЕТ СН'!$F$12</f>
        <v>97.906377239999998</v>
      </c>
      <c r="P177" s="36">
        <f>SUMIFS(СВЦЭМ!$E$39:$E$782,СВЦЭМ!$A$39:$A$782,$A177,СВЦЭМ!$B$39:$B$782,P$155)+'СЕТ СН'!$F$12</f>
        <v>98.739476150000002</v>
      </c>
      <c r="Q177" s="36">
        <f>SUMIFS(СВЦЭМ!$E$39:$E$782,СВЦЭМ!$A$39:$A$782,$A177,СВЦЭМ!$B$39:$B$782,Q$155)+'СЕТ СН'!$F$12</f>
        <v>99.401830630000006</v>
      </c>
      <c r="R177" s="36">
        <f>SUMIFS(СВЦЭМ!$E$39:$E$782,СВЦЭМ!$A$39:$A$782,$A177,СВЦЭМ!$B$39:$B$782,R$155)+'СЕТ СН'!$F$12</f>
        <v>98.997404470000006</v>
      </c>
      <c r="S177" s="36">
        <f>SUMIFS(СВЦЭМ!$E$39:$E$782,СВЦЭМ!$A$39:$A$782,$A177,СВЦЭМ!$B$39:$B$782,S$155)+'СЕТ СН'!$F$12</f>
        <v>97.102445000000003</v>
      </c>
      <c r="T177" s="36">
        <f>SUMIFS(СВЦЭМ!$E$39:$E$782,СВЦЭМ!$A$39:$A$782,$A177,СВЦЭМ!$B$39:$B$782,T$155)+'СЕТ СН'!$F$12</f>
        <v>93.276555669999993</v>
      </c>
      <c r="U177" s="36">
        <f>SUMIFS(СВЦЭМ!$E$39:$E$782,СВЦЭМ!$A$39:$A$782,$A177,СВЦЭМ!$B$39:$B$782,U$155)+'СЕТ СН'!$F$12</f>
        <v>91.575433599999997</v>
      </c>
      <c r="V177" s="36">
        <f>SUMIFS(СВЦЭМ!$E$39:$E$782,СВЦЭМ!$A$39:$A$782,$A177,СВЦЭМ!$B$39:$B$782,V$155)+'СЕТ СН'!$F$12</f>
        <v>90.549609390000001</v>
      </c>
      <c r="W177" s="36">
        <f>SUMIFS(СВЦЭМ!$E$39:$E$782,СВЦЭМ!$A$39:$A$782,$A177,СВЦЭМ!$B$39:$B$782,W$155)+'СЕТ СН'!$F$12</f>
        <v>88.987911539999999</v>
      </c>
      <c r="X177" s="36">
        <f>SUMIFS(СВЦЭМ!$E$39:$E$782,СВЦЭМ!$A$39:$A$782,$A177,СВЦЭМ!$B$39:$B$782,X$155)+'СЕТ СН'!$F$12</f>
        <v>90.416507850000002</v>
      </c>
      <c r="Y177" s="36">
        <f>SUMIFS(СВЦЭМ!$E$39:$E$782,СВЦЭМ!$A$39:$A$782,$A177,СВЦЭМ!$B$39:$B$782,Y$155)+'СЕТ СН'!$F$12</f>
        <v>93.537046889999999</v>
      </c>
    </row>
    <row r="178" spans="1:27" ht="15.75" x14ac:dyDescent="0.2">
      <c r="A178" s="35">
        <f t="shared" si="4"/>
        <v>45253</v>
      </c>
      <c r="B178" s="36">
        <f>SUMIFS(СВЦЭМ!$E$39:$E$782,СВЦЭМ!$A$39:$A$782,$A178,СВЦЭМ!$B$39:$B$782,B$155)+'СЕТ СН'!$F$12</f>
        <v>95.993756770000005</v>
      </c>
      <c r="C178" s="36">
        <f>SUMIFS(СВЦЭМ!$E$39:$E$782,СВЦЭМ!$A$39:$A$782,$A178,СВЦЭМ!$B$39:$B$782,C$155)+'СЕТ СН'!$F$12</f>
        <v>99.206149670000002</v>
      </c>
      <c r="D178" s="36">
        <f>SUMIFS(СВЦЭМ!$E$39:$E$782,СВЦЭМ!$A$39:$A$782,$A178,СВЦЭМ!$B$39:$B$782,D$155)+'СЕТ СН'!$F$12</f>
        <v>101.84057242999999</v>
      </c>
      <c r="E178" s="36">
        <f>SUMIFS(СВЦЭМ!$E$39:$E$782,СВЦЭМ!$A$39:$A$782,$A178,СВЦЭМ!$B$39:$B$782,E$155)+'СЕТ СН'!$F$12</f>
        <v>100.74802477999999</v>
      </c>
      <c r="F178" s="36">
        <f>SUMIFS(СВЦЭМ!$E$39:$E$782,СВЦЭМ!$A$39:$A$782,$A178,СВЦЭМ!$B$39:$B$782,F$155)+'СЕТ СН'!$F$12</f>
        <v>101.11286484</v>
      </c>
      <c r="G178" s="36">
        <f>SUMIFS(СВЦЭМ!$E$39:$E$782,СВЦЭМ!$A$39:$A$782,$A178,СВЦЭМ!$B$39:$B$782,G$155)+'СЕТ СН'!$F$12</f>
        <v>99.582188450000004</v>
      </c>
      <c r="H178" s="36">
        <f>SUMIFS(СВЦЭМ!$E$39:$E$782,СВЦЭМ!$A$39:$A$782,$A178,СВЦЭМ!$B$39:$B$782,H$155)+'СЕТ СН'!$F$12</f>
        <v>97.13113233</v>
      </c>
      <c r="I178" s="36">
        <f>SUMIFS(СВЦЭМ!$E$39:$E$782,СВЦЭМ!$A$39:$A$782,$A178,СВЦЭМ!$B$39:$B$782,I$155)+'СЕТ СН'!$F$12</f>
        <v>94.830619670000004</v>
      </c>
      <c r="J178" s="36">
        <f>SUMIFS(СВЦЭМ!$E$39:$E$782,СВЦЭМ!$A$39:$A$782,$A178,СВЦЭМ!$B$39:$B$782,J$155)+'СЕТ СН'!$F$12</f>
        <v>94.196250939999999</v>
      </c>
      <c r="K178" s="36">
        <f>SUMIFS(СВЦЭМ!$E$39:$E$782,СВЦЭМ!$A$39:$A$782,$A178,СВЦЭМ!$B$39:$B$782,K$155)+'СЕТ СН'!$F$12</f>
        <v>95.368137090000005</v>
      </c>
      <c r="L178" s="36">
        <f>SUMIFS(СВЦЭМ!$E$39:$E$782,СВЦЭМ!$A$39:$A$782,$A178,СВЦЭМ!$B$39:$B$782,L$155)+'СЕТ СН'!$F$12</f>
        <v>97.092487419999998</v>
      </c>
      <c r="M178" s="36">
        <f>SUMIFS(СВЦЭМ!$E$39:$E$782,СВЦЭМ!$A$39:$A$782,$A178,СВЦЭМ!$B$39:$B$782,M$155)+'СЕТ СН'!$F$12</f>
        <v>101.04666605</v>
      </c>
      <c r="N178" s="36">
        <f>SUMIFS(СВЦЭМ!$E$39:$E$782,СВЦЭМ!$A$39:$A$782,$A178,СВЦЭМ!$B$39:$B$782,N$155)+'СЕТ СН'!$F$12</f>
        <v>103.34516542999999</v>
      </c>
      <c r="O178" s="36">
        <f>SUMIFS(СВЦЭМ!$E$39:$E$782,СВЦЭМ!$A$39:$A$782,$A178,СВЦЭМ!$B$39:$B$782,O$155)+'СЕТ СН'!$F$12</f>
        <v>103.34114814</v>
      </c>
      <c r="P178" s="36">
        <f>SUMIFS(СВЦЭМ!$E$39:$E$782,СВЦЭМ!$A$39:$A$782,$A178,СВЦЭМ!$B$39:$B$782,P$155)+'СЕТ СН'!$F$12</f>
        <v>103.28012695</v>
      </c>
      <c r="Q178" s="36">
        <f>SUMIFS(СВЦЭМ!$E$39:$E$782,СВЦЭМ!$A$39:$A$782,$A178,СВЦЭМ!$B$39:$B$782,Q$155)+'СЕТ СН'!$F$12</f>
        <v>103.60190786</v>
      </c>
      <c r="R178" s="36">
        <f>SUMIFS(СВЦЭМ!$E$39:$E$782,СВЦЭМ!$A$39:$A$782,$A178,СВЦЭМ!$B$39:$B$782,R$155)+'СЕТ СН'!$F$12</f>
        <v>102.7765799</v>
      </c>
      <c r="S178" s="36">
        <f>SUMIFS(СВЦЭМ!$E$39:$E$782,СВЦЭМ!$A$39:$A$782,$A178,СВЦЭМ!$B$39:$B$782,S$155)+'СЕТ СН'!$F$12</f>
        <v>101.31499295</v>
      </c>
      <c r="T178" s="36">
        <f>SUMIFS(СВЦЭМ!$E$39:$E$782,СВЦЭМ!$A$39:$A$782,$A178,СВЦЭМ!$B$39:$B$782,T$155)+'СЕТ СН'!$F$12</f>
        <v>97.609551999999994</v>
      </c>
      <c r="U178" s="36">
        <f>SUMIFS(СВЦЭМ!$E$39:$E$782,СВЦЭМ!$A$39:$A$782,$A178,СВЦЭМ!$B$39:$B$782,U$155)+'СЕТ СН'!$F$12</f>
        <v>97.567223709999993</v>
      </c>
      <c r="V178" s="36">
        <f>SUMIFS(СВЦЭМ!$E$39:$E$782,СВЦЭМ!$A$39:$A$782,$A178,СВЦЭМ!$B$39:$B$782,V$155)+'СЕТ СН'!$F$12</f>
        <v>96.303991789999998</v>
      </c>
      <c r="W178" s="36">
        <f>SUMIFS(СВЦЭМ!$E$39:$E$782,СВЦЭМ!$A$39:$A$782,$A178,СВЦЭМ!$B$39:$B$782,W$155)+'СЕТ СН'!$F$12</f>
        <v>95.81514928</v>
      </c>
      <c r="X178" s="36">
        <f>SUMIFS(СВЦЭМ!$E$39:$E$782,СВЦЭМ!$A$39:$A$782,$A178,СВЦЭМ!$B$39:$B$782,X$155)+'СЕТ СН'!$F$12</f>
        <v>96.163398490000006</v>
      </c>
      <c r="Y178" s="36">
        <f>SUMIFS(СВЦЭМ!$E$39:$E$782,СВЦЭМ!$A$39:$A$782,$A178,СВЦЭМ!$B$39:$B$782,Y$155)+'СЕТ СН'!$F$12</f>
        <v>99.427095280000003</v>
      </c>
    </row>
    <row r="179" spans="1:27" ht="15.75" x14ac:dyDescent="0.2">
      <c r="A179" s="35">
        <f t="shared" si="4"/>
        <v>45254</v>
      </c>
      <c r="B179" s="36">
        <f>SUMIFS(СВЦЭМ!$E$39:$E$782,СВЦЭМ!$A$39:$A$782,$A179,СВЦЭМ!$B$39:$B$782,B$155)+'СЕТ СН'!$F$12</f>
        <v>94.799069410000001</v>
      </c>
      <c r="C179" s="36">
        <f>SUMIFS(СВЦЭМ!$E$39:$E$782,СВЦЭМ!$A$39:$A$782,$A179,СВЦЭМ!$B$39:$B$782,C$155)+'СЕТ СН'!$F$12</f>
        <v>96.760056689999999</v>
      </c>
      <c r="D179" s="36">
        <f>SUMIFS(СВЦЭМ!$E$39:$E$782,СВЦЭМ!$A$39:$A$782,$A179,СВЦЭМ!$B$39:$B$782,D$155)+'СЕТ СН'!$F$12</f>
        <v>98.675043000000002</v>
      </c>
      <c r="E179" s="36">
        <f>SUMIFS(СВЦЭМ!$E$39:$E$782,СВЦЭМ!$A$39:$A$782,$A179,СВЦЭМ!$B$39:$B$782,E$155)+'СЕТ СН'!$F$12</f>
        <v>97.973001670000002</v>
      </c>
      <c r="F179" s="36">
        <f>SUMIFS(СВЦЭМ!$E$39:$E$782,СВЦЭМ!$A$39:$A$782,$A179,СВЦЭМ!$B$39:$B$782,F$155)+'СЕТ СН'!$F$12</f>
        <v>98.264819610000004</v>
      </c>
      <c r="G179" s="36">
        <f>SUMIFS(СВЦЭМ!$E$39:$E$782,СВЦЭМ!$A$39:$A$782,$A179,СВЦЭМ!$B$39:$B$782,G$155)+'СЕТ СН'!$F$12</f>
        <v>97.8470607</v>
      </c>
      <c r="H179" s="36">
        <f>SUMIFS(СВЦЭМ!$E$39:$E$782,СВЦЭМ!$A$39:$A$782,$A179,СВЦЭМ!$B$39:$B$782,H$155)+'СЕТ СН'!$F$12</f>
        <v>96.336594930000004</v>
      </c>
      <c r="I179" s="36">
        <f>SUMIFS(СВЦЭМ!$E$39:$E$782,СВЦЭМ!$A$39:$A$782,$A179,СВЦЭМ!$B$39:$B$782,I$155)+'СЕТ СН'!$F$12</f>
        <v>93.342820849999995</v>
      </c>
      <c r="J179" s="36">
        <f>SUMIFS(СВЦЭМ!$E$39:$E$782,СВЦЭМ!$A$39:$A$782,$A179,СВЦЭМ!$B$39:$B$782,J$155)+'СЕТ СН'!$F$12</f>
        <v>90.575635640000002</v>
      </c>
      <c r="K179" s="36">
        <f>SUMIFS(СВЦЭМ!$E$39:$E$782,СВЦЭМ!$A$39:$A$782,$A179,СВЦЭМ!$B$39:$B$782,K$155)+'СЕТ СН'!$F$12</f>
        <v>88.751185219999996</v>
      </c>
      <c r="L179" s="36">
        <f>SUMIFS(СВЦЭМ!$E$39:$E$782,СВЦЭМ!$A$39:$A$782,$A179,СВЦЭМ!$B$39:$B$782,L$155)+'СЕТ СН'!$F$12</f>
        <v>88.079134620000005</v>
      </c>
      <c r="M179" s="36">
        <f>SUMIFS(СВЦЭМ!$E$39:$E$782,СВЦЭМ!$A$39:$A$782,$A179,СВЦЭМ!$B$39:$B$782,M$155)+'СЕТ СН'!$F$12</f>
        <v>88.948033910000007</v>
      </c>
      <c r="N179" s="36">
        <f>SUMIFS(СВЦЭМ!$E$39:$E$782,СВЦЭМ!$A$39:$A$782,$A179,СВЦЭМ!$B$39:$B$782,N$155)+'СЕТ СН'!$F$12</f>
        <v>89.605492409999997</v>
      </c>
      <c r="O179" s="36">
        <f>SUMIFS(СВЦЭМ!$E$39:$E$782,СВЦЭМ!$A$39:$A$782,$A179,СВЦЭМ!$B$39:$B$782,O$155)+'СЕТ СН'!$F$12</f>
        <v>90.01332051</v>
      </c>
      <c r="P179" s="36">
        <f>SUMIFS(СВЦЭМ!$E$39:$E$782,СВЦЭМ!$A$39:$A$782,$A179,СВЦЭМ!$B$39:$B$782,P$155)+'СЕТ СН'!$F$12</f>
        <v>90.246955810000003</v>
      </c>
      <c r="Q179" s="36">
        <f>SUMIFS(СВЦЭМ!$E$39:$E$782,СВЦЭМ!$A$39:$A$782,$A179,СВЦЭМ!$B$39:$B$782,Q$155)+'СЕТ СН'!$F$12</f>
        <v>90.510821230000005</v>
      </c>
      <c r="R179" s="36">
        <f>SUMIFS(СВЦЭМ!$E$39:$E$782,СВЦЭМ!$A$39:$A$782,$A179,СВЦЭМ!$B$39:$B$782,R$155)+'СЕТ СН'!$F$12</f>
        <v>90.368514230000002</v>
      </c>
      <c r="S179" s="36">
        <f>SUMIFS(СВЦЭМ!$E$39:$E$782,СВЦЭМ!$A$39:$A$782,$A179,СВЦЭМ!$B$39:$B$782,S$155)+'СЕТ СН'!$F$12</f>
        <v>87.750432599999996</v>
      </c>
      <c r="T179" s="36">
        <f>SUMIFS(СВЦЭМ!$E$39:$E$782,СВЦЭМ!$A$39:$A$782,$A179,СВЦЭМ!$B$39:$B$782,T$155)+'СЕТ СН'!$F$12</f>
        <v>85.931765119999994</v>
      </c>
      <c r="U179" s="36">
        <f>SUMIFS(СВЦЭМ!$E$39:$E$782,СВЦЭМ!$A$39:$A$782,$A179,СВЦЭМ!$B$39:$B$782,U$155)+'СЕТ СН'!$F$12</f>
        <v>86.522039669999998</v>
      </c>
      <c r="V179" s="36">
        <f>SUMIFS(СВЦЭМ!$E$39:$E$782,СВЦЭМ!$A$39:$A$782,$A179,СВЦЭМ!$B$39:$B$782,V$155)+'СЕТ СН'!$F$12</f>
        <v>88.32498004</v>
      </c>
      <c r="W179" s="36">
        <f>SUMIFS(СВЦЭМ!$E$39:$E$782,СВЦЭМ!$A$39:$A$782,$A179,СВЦЭМ!$B$39:$B$782,W$155)+'СЕТ СН'!$F$12</f>
        <v>89.199209969999998</v>
      </c>
      <c r="X179" s="36">
        <f>SUMIFS(СВЦЭМ!$E$39:$E$782,СВЦЭМ!$A$39:$A$782,$A179,СВЦЭМ!$B$39:$B$782,X$155)+'СЕТ СН'!$F$12</f>
        <v>89.611120290000002</v>
      </c>
      <c r="Y179" s="36">
        <f>SUMIFS(СВЦЭМ!$E$39:$E$782,СВЦЭМ!$A$39:$A$782,$A179,СВЦЭМ!$B$39:$B$782,Y$155)+'СЕТ СН'!$F$12</f>
        <v>95.72433187</v>
      </c>
    </row>
    <row r="180" spans="1:27" ht="15.75" x14ac:dyDescent="0.2">
      <c r="A180" s="35">
        <f t="shared" si="4"/>
        <v>45255</v>
      </c>
      <c r="B180" s="36">
        <f>SUMIFS(СВЦЭМ!$E$39:$E$782,СВЦЭМ!$A$39:$A$782,$A180,СВЦЭМ!$B$39:$B$782,B$155)+'СЕТ СН'!$F$12</f>
        <v>100.36171699000001</v>
      </c>
      <c r="C180" s="36">
        <f>SUMIFS(СВЦЭМ!$E$39:$E$782,СВЦЭМ!$A$39:$A$782,$A180,СВЦЭМ!$B$39:$B$782,C$155)+'СЕТ СН'!$F$12</f>
        <v>98.731569359999995</v>
      </c>
      <c r="D180" s="36">
        <f>SUMIFS(СВЦЭМ!$E$39:$E$782,СВЦЭМ!$A$39:$A$782,$A180,СВЦЭМ!$B$39:$B$782,D$155)+'СЕТ СН'!$F$12</f>
        <v>102.23535239</v>
      </c>
      <c r="E180" s="36">
        <f>SUMIFS(СВЦЭМ!$E$39:$E$782,СВЦЭМ!$A$39:$A$782,$A180,СВЦЭМ!$B$39:$B$782,E$155)+'СЕТ СН'!$F$12</f>
        <v>101.77736271000001</v>
      </c>
      <c r="F180" s="36">
        <f>SUMIFS(СВЦЭМ!$E$39:$E$782,СВЦЭМ!$A$39:$A$782,$A180,СВЦЭМ!$B$39:$B$782,F$155)+'СЕТ СН'!$F$12</f>
        <v>101.79653308</v>
      </c>
      <c r="G180" s="36">
        <f>SUMIFS(СВЦЭМ!$E$39:$E$782,СВЦЭМ!$A$39:$A$782,$A180,СВЦЭМ!$B$39:$B$782,G$155)+'СЕТ СН'!$F$12</f>
        <v>102.62568587</v>
      </c>
      <c r="H180" s="36">
        <f>SUMIFS(СВЦЭМ!$E$39:$E$782,СВЦЭМ!$A$39:$A$782,$A180,СВЦЭМ!$B$39:$B$782,H$155)+'СЕТ СН'!$F$12</f>
        <v>101.14963729</v>
      </c>
      <c r="I180" s="36">
        <f>SUMIFS(СВЦЭМ!$E$39:$E$782,СВЦЭМ!$A$39:$A$782,$A180,СВЦЭМ!$B$39:$B$782,I$155)+'СЕТ СН'!$F$12</f>
        <v>100.73841845</v>
      </c>
      <c r="J180" s="36">
        <f>SUMIFS(СВЦЭМ!$E$39:$E$782,СВЦЭМ!$A$39:$A$782,$A180,СВЦЭМ!$B$39:$B$782,J$155)+'СЕТ СН'!$F$12</f>
        <v>98.617843050000005</v>
      </c>
      <c r="K180" s="36">
        <f>SUMIFS(СВЦЭМ!$E$39:$E$782,СВЦЭМ!$A$39:$A$782,$A180,СВЦЭМ!$B$39:$B$782,K$155)+'СЕТ СН'!$F$12</f>
        <v>97.008517470000001</v>
      </c>
      <c r="L180" s="36">
        <f>SUMIFS(СВЦЭМ!$E$39:$E$782,СВЦЭМ!$A$39:$A$782,$A180,СВЦЭМ!$B$39:$B$782,L$155)+'СЕТ СН'!$F$12</f>
        <v>94.91621945</v>
      </c>
      <c r="M180" s="36">
        <f>SUMIFS(СВЦЭМ!$E$39:$E$782,СВЦЭМ!$A$39:$A$782,$A180,СВЦЭМ!$B$39:$B$782,M$155)+'СЕТ СН'!$F$12</f>
        <v>94.455923549999994</v>
      </c>
      <c r="N180" s="36">
        <f>SUMIFS(СВЦЭМ!$E$39:$E$782,СВЦЭМ!$A$39:$A$782,$A180,СВЦЭМ!$B$39:$B$782,N$155)+'СЕТ СН'!$F$12</f>
        <v>95.406057029999999</v>
      </c>
      <c r="O180" s="36">
        <f>SUMIFS(СВЦЭМ!$E$39:$E$782,СВЦЭМ!$A$39:$A$782,$A180,СВЦЭМ!$B$39:$B$782,O$155)+'СЕТ СН'!$F$12</f>
        <v>96.512901589999998</v>
      </c>
      <c r="P180" s="36">
        <f>SUMIFS(СВЦЭМ!$E$39:$E$782,СВЦЭМ!$A$39:$A$782,$A180,СВЦЭМ!$B$39:$B$782,P$155)+'СЕТ СН'!$F$12</f>
        <v>96.675249199999996</v>
      </c>
      <c r="Q180" s="36">
        <f>SUMIFS(СВЦЭМ!$E$39:$E$782,СВЦЭМ!$A$39:$A$782,$A180,СВЦЭМ!$B$39:$B$782,Q$155)+'СЕТ СН'!$F$12</f>
        <v>96.997763079999999</v>
      </c>
      <c r="R180" s="36">
        <f>SUMIFS(СВЦЭМ!$E$39:$E$782,СВЦЭМ!$A$39:$A$782,$A180,СВЦЭМ!$B$39:$B$782,R$155)+'СЕТ СН'!$F$12</f>
        <v>96.528705950000003</v>
      </c>
      <c r="S180" s="36">
        <f>SUMIFS(СВЦЭМ!$E$39:$E$782,СВЦЭМ!$A$39:$A$782,$A180,СВЦЭМ!$B$39:$B$782,S$155)+'СЕТ СН'!$F$12</f>
        <v>94.866344499999997</v>
      </c>
      <c r="T180" s="36">
        <f>SUMIFS(СВЦЭМ!$E$39:$E$782,СВЦЭМ!$A$39:$A$782,$A180,СВЦЭМ!$B$39:$B$782,T$155)+'СЕТ СН'!$F$12</f>
        <v>91.7316936</v>
      </c>
      <c r="U180" s="36">
        <f>SUMIFS(СВЦЭМ!$E$39:$E$782,СВЦЭМ!$A$39:$A$782,$A180,СВЦЭМ!$B$39:$B$782,U$155)+'СЕТ СН'!$F$12</f>
        <v>92.68337219</v>
      </c>
      <c r="V180" s="36">
        <f>SUMIFS(СВЦЭМ!$E$39:$E$782,СВЦЭМ!$A$39:$A$782,$A180,СВЦЭМ!$B$39:$B$782,V$155)+'СЕТ СН'!$F$12</f>
        <v>94.259662700000007</v>
      </c>
      <c r="W180" s="36">
        <f>SUMIFS(СВЦЭМ!$E$39:$E$782,СВЦЭМ!$A$39:$A$782,$A180,СВЦЭМ!$B$39:$B$782,W$155)+'СЕТ СН'!$F$12</f>
        <v>95.083153809999999</v>
      </c>
      <c r="X180" s="36">
        <f>SUMIFS(СВЦЭМ!$E$39:$E$782,СВЦЭМ!$A$39:$A$782,$A180,СВЦЭМ!$B$39:$B$782,X$155)+'СЕТ СН'!$F$12</f>
        <v>95.921926119999995</v>
      </c>
      <c r="Y180" s="36">
        <f>SUMIFS(СВЦЭМ!$E$39:$E$782,СВЦЭМ!$A$39:$A$782,$A180,СВЦЭМ!$B$39:$B$782,Y$155)+'СЕТ СН'!$F$12</f>
        <v>97.245113290000006</v>
      </c>
    </row>
    <row r="181" spans="1:27" ht="15.75" x14ac:dyDescent="0.2">
      <c r="A181" s="35">
        <f t="shared" si="4"/>
        <v>45256</v>
      </c>
      <c r="B181" s="36">
        <f>SUMIFS(СВЦЭМ!$E$39:$E$782,СВЦЭМ!$A$39:$A$782,$A181,СВЦЭМ!$B$39:$B$782,B$155)+'СЕТ СН'!$F$12</f>
        <v>101.07864985000001</v>
      </c>
      <c r="C181" s="36">
        <f>SUMIFS(СВЦЭМ!$E$39:$E$782,СВЦЭМ!$A$39:$A$782,$A181,СВЦЭМ!$B$39:$B$782,C$155)+'СЕТ СН'!$F$12</f>
        <v>100.04922199000001</v>
      </c>
      <c r="D181" s="36">
        <f>SUMIFS(СВЦЭМ!$E$39:$E$782,СВЦЭМ!$A$39:$A$782,$A181,СВЦЭМ!$B$39:$B$782,D$155)+'СЕТ СН'!$F$12</f>
        <v>100.35898668999999</v>
      </c>
      <c r="E181" s="36">
        <f>SUMIFS(СВЦЭМ!$E$39:$E$782,СВЦЭМ!$A$39:$A$782,$A181,СВЦЭМ!$B$39:$B$782,E$155)+'СЕТ СН'!$F$12</f>
        <v>101.19376896</v>
      </c>
      <c r="F181" s="36">
        <f>SUMIFS(СВЦЭМ!$E$39:$E$782,СВЦЭМ!$A$39:$A$782,$A181,СВЦЭМ!$B$39:$B$782,F$155)+'СЕТ СН'!$F$12</f>
        <v>101.08344706</v>
      </c>
      <c r="G181" s="36">
        <f>SUMIFS(СВЦЭМ!$E$39:$E$782,СВЦЭМ!$A$39:$A$782,$A181,СВЦЭМ!$B$39:$B$782,G$155)+'СЕТ СН'!$F$12</f>
        <v>100.29122416</v>
      </c>
      <c r="H181" s="36">
        <f>SUMIFS(СВЦЭМ!$E$39:$E$782,СВЦЭМ!$A$39:$A$782,$A181,СВЦЭМ!$B$39:$B$782,H$155)+'СЕТ СН'!$F$12</f>
        <v>99.354324969999993</v>
      </c>
      <c r="I181" s="36">
        <f>SUMIFS(СВЦЭМ!$E$39:$E$782,СВЦЭМ!$A$39:$A$782,$A181,СВЦЭМ!$B$39:$B$782,I$155)+'СЕТ СН'!$F$12</f>
        <v>98.524720360000003</v>
      </c>
      <c r="J181" s="36">
        <f>SUMIFS(СВЦЭМ!$E$39:$E$782,СВЦЭМ!$A$39:$A$782,$A181,СВЦЭМ!$B$39:$B$782,J$155)+'СЕТ СН'!$F$12</f>
        <v>97.663488490000006</v>
      </c>
      <c r="K181" s="36">
        <f>SUMIFS(СВЦЭМ!$E$39:$E$782,СВЦЭМ!$A$39:$A$782,$A181,СВЦЭМ!$B$39:$B$782,K$155)+'СЕТ СН'!$F$12</f>
        <v>94.176868569999996</v>
      </c>
      <c r="L181" s="36">
        <f>SUMIFS(СВЦЭМ!$E$39:$E$782,СВЦЭМ!$A$39:$A$782,$A181,СВЦЭМ!$B$39:$B$782,L$155)+'СЕТ СН'!$F$12</f>
        <v>92.666452210000003</v>
      </c>
      <c r="M181" s="36">
        <f>SUMIFS(СВЦЭМ!$E$39:$E$782,СВЦЭМ!$A$39:$A$782,$A181,СВЦЭМ!$B$39:$B$782,M$155)+'СЕТ СН'!$F$12</f>
        <v>92.362677840000003</v>
      </c>
      <c r="N181" s="36">
        <f>SUMIFS(СВЦЭМ!$E$39:$E$782,СВЦЭМ!$A$39:$A$782,$A181,СВЦЭМ!$B$39:$B$782,N$155)+'СЕТ СН'!$F$12</f>
        <v>92.566394040000006</v>
      </c>
      <c r="O181" s="36">
        <f>SUMIFS(СВЦЭМ!$E$39:$E$782,СВЦЭМ!$A$39:$A$782,$A181,СВЦЭМ!$B$39:$B$782,O$155)+'СЕТ СН'!$F$12</f>
        <v>94.304321389999998</v>
      </c>
      <c r="P181" s="36">
        <f>SUMIFS(СВЦЭМ!$E$39:$E$782,СВЦЭМ!$A$39:$A$782,$A181,СВЦЭМ!$B$39:$B$782,P$155)+'СЕТ СН'!$F$12</f>
        <v>94.741819649999996</v>
      </c>
      <c r="Q181" s="36">
        <f>SUMIFS(СВЦЭМ!$E$39:$E$782,СВЦЭМ!$A$39:$A$782,$A181,СВЦЭМ!$B$39:$B$782,Q$155)+'СЕТ СН'!$F$12</f>
        <v>94.770863039999995</v>
      </c>
      <c r="R181" s="36">
        <f>SUMIFS(СВЦЭМ!$E$39:$E$782,СВЦЭМ!$A$39:$A$782,$A181,СВЦЭМ!$B$39:$B$782,R$155)+'СЕТ СН'!$F$12</f>
        <v>94.841004549999994</v>
      </c>
      <c r="S181" s="36">
        <f>SUMIFS(СВЦЭМ!$E$39:$E$782,СВЦЭМ!$A$39:$A$782,$A181,СВЦЭМ!$B$39:$B$782,S$155)+'СЕТ СН'!$F$12</f>
        <v>91.221982220000001</v>
      </c>
      <c r="T181" s="36">
        <f>SUMIFS(СВЦЭМ!$E$39:$E$782,СВЦЭМ!$A$39:$A$782,$A181,СВЦЭМ!$B$39:$B$782,T$155)+'СЕТ СН'!$F$12</f>
        <v>88.315992559999998</v>
      </c>
      <c r="U181" s="36">
        <f>SUMIFS(СВЦЭМ!$E$39:$E$782,СВЦЭМ!$A$39:$A$782,$A181,СВЦЭМ!$B$39:$B$782,U$155)+'СЕТ СН'!$F$12</f>
        <v>89.60295524</v>
      </c>
      <c r="V181" s="36">
        <f>SUMIFS(СВЦЭМ!$E$39:$E$782,СВЦЭМ!$A$39:$A$782,$A181,СВЦЭМ!$B$39:$B$782,V$155)+'СЕТ СН'!$F$12</f>
        <v>91.137263180000005</v>
      </c>
      <c r="W181" s="36">
        <f>SUMIFS(СВЦЭМ!$E$39:$E$782,СВЦЭМ!$A$39:$A$782,$A181,СВЦЭМ!$B$39:$B$782,W$155)+'СЕТ СН'!$F$12</f>
        <v>92.036820730000002</v>
      </c>
      <c r="X181" s="36">
        <f>SUMIFS(СВЦЭМ!$E$39:$E$782,СВЦЭМ!$A$39:$A$782,$A181,СВЦЭМ!$B$39:$B$782,X$155)+'СЕТ СН'!$F$12</f>
        <v>92.779196850000005</v>
      </c>
      <c r="Y181" s="36">
        <f>SUMIFS(СВЦЭМ!$E$39:$E$782,СВЦЭМ!$A$39:$A$782,$A181,СВЦЭМ!$B$39:$B$782,Y$155)+'СЕТ СН'!$F$12</f>
        <v>94.684543610000006</v>
      </c>
    </row>
    <row r="182" spans="1:27" ht="15.75" x14ac:dyDescent="0.2">
      <c r="A182" s="35">
        <f t="shared" si="4"/>
        <v>45257</v>
      </c>
      <c r="B182" s="36">
        <f>SUMIFS(СВЦЭМ!$E$39:$E$782,СВЦЭМ!$A$39:$A$782,$A182,СВЦЭМ!$B$39:$B$782,B$155)+'СЕТ СН'!$F$12</f>
        <v>99.523395179999994</v>
      </c>
      <c r="C182" s="36">
        <f>SUMIFS(СВЦЭМ!$E$39:$E$782,СВЦЭМ!$A$39:$A$782,$A182,СВЦЭМ!$B$39:$B$782,C$155)+'СЕТ СН'!$F$12</f>
        <v>102.14238149000001</v>
      </c>
      <c r="D182" s="36">
        <f>SUMIFS(СВЦЭМ!$E$39:$E$782,СВЦЭМ!$A$39:$A$782,$A182,СВЦЭМ!$B$39:$B$782,D$155)+'СЕТ СН'!$F$12</f>
        <v>102.23143674000001</v>
      </c>
      <c r="E182" s="36">
        <f>SUMIFS(СВЦЭМ!$E$39:$E$782,СВЦЭМ!$A$39:$A$782,$A182,СВЦЭМ!$B$39:$B$782,E$155)+'СЕТ СН'!$F$12</f>
        <v>102.37960949000001</v>
      </c>
      <c r="F182" s="36">
        <f>SUMIFS(СВЦЭМ!$E$39:$E$782,СВЦЭМ!$A$39:$A$782,$A182,СВЦЭМ!$B$39:$B$782,F$155)+'СЕТ СН'!$F$12</f>
        <v>102.99659954000001</v>
      </c>
      <c r="G182" s="36">
        <f>SUMIFS(СВЦЭМ!$E$39:$E$782,СВЦЭМ!$A$39:$A$782,$A182,СВЦЭМ!$B$39:$B$782,G$155)+'СЕТ СН'!$F$12</f>
        <v>102.69204847</v>
      </c>
      <c r="H182" s="36">
        <f>SUMIFS(СВЦЭМ!$E$39:$E$782,СВЦЭМ!$A$39:$A$782,$A182,СВЦЭМ!$B$39:$B$782,H$155)+'СЕТ СН'!$F$12</f>
        <v>100.08426926</v>
      </c>
      <c r="I182" s="36">
        <f>SUMIFS(СВЦЭМ!$E$39:$E$782,СВЦЭМ!$A$39:$A$782,$A182,СВЦЭМ!$B$39:$B$782,I$155)+'СЕТ СН'!$F$12</f>
        <v>96.176480049999995</v>
      </c>
      <c r="J182" s="36">
        <f>SUMIFS(СВЦЭМ!$E$39:$E$782,СВЦЭМ!$A$39:$A$782,$A182,СВЦЭМ!$B$39:$B$782,J$155)+'СЕТ СН'!$F$12</f>
        <v>93.986768299999994</v>
      </c>
      <c r="K182" s="36">
        <f>SUMIFS(СВЦЭМ!$E$39:$E$782,СВЦЭМ!$A$39:$A$782,$A182,СВЦЭМ!$B$39:$B$782,K$155)+'СЕТ СН'!$F$12</f>
        <v>93.323496849999998</v>
      </c>
      <c r="L182" s="36">
        <f>SUMIFS(СВЦЭМ!$E$39:$E$782,СВЦЭМ!$A$39:$A$782,$A182,СВЦЭМ!$B$39:$B$782,L$155)+'СЕТ СН'!$F$12</f>
        <v>92.165485279999999</v>
      </c>
      <c r="M182" s="36">
        <f>SUMIFS(СВЦЭМ!$E$39:$E$782,СВЦЭМ!$A$39:$A$782,$A182,СВЦЭМ!$B$39:$B$782,M$155)+'СЕТ СН'!$F$12</f>
        <v>92.963332719999997</v>
      </c>
      <c r="N182" s="36">
        <f>SUMIFS(СВЦЭМ!$E$39:$E$782,СВЦЭМ!$A$39:$A$782,$A182,СВЦЭМ!$B$39:$B$782,N$155)+'СЕТ СН'!$F$12</f>
        <v>93.205844060000004</v>
      </c>
      <c r="O182" s="36">
        <f>SUMIFS(СВЦЭМ!$E$39:$E$782,СВЦЭМ!$A$39:$A$782,$A182,СВЦЭМ!$B$39:$B$782,O$155)+'СЕТ СН'!$F$12</f>
        <v>93.586658189999994</v>
      </c>
      <c r="P182" s="36">
        <f>SUMIFS(СВЦЭМ!$E$39:$E$782,СВЦЭМ!$A$39:$A$782,$A182,СВЦЭМ!$B$39:$B$782,P$155)+'СЕТ СН'!$F$12</f>
        <v>93.979893899999993</v>
      </c>
      <c r="Q182" s="36">
        <f>SUMIFS(СВЦЭМ!$E$39:$E$782,СВЦЭМ!$A$39:$A$782,$A182,СВЦЭМ!$B$39:$B$782,Q$155)+'СЕТ СН'!$F$12</f>
        <v>94.456704029999997</v>
      </c>
      <c r="R182" s="36">
        <f>SUMIFS(СВЦЭМ!$E$39:$E$782,СВЦЭМ!$A$39:$A$782,$A182,СВЦЭМ!$B$39:$B$782,R$155)+'СЕТ СН'!$F$12</f>
        <v>93.745214939999997</v>
      </c>
      <c r="S182" s="36">
        <f>SUMIFS(СВЦЭМ!$E$39:$E$782,СВЦЭМ!$A$39:$A$782,$A182,СВЦЭМ!$B$39:$B$782,S$155)+'СЕТ СН'!$F$12</f>
        <v>92.143262489999998</v>
      </c>
      <c r="T182" s="36">
        <f>SUMIFS(СВЦЭМ!$E$39:$E$782,СВЦЭМ!$A$39:$A$782,$A182,СВЦЭМ!$B$39:$B$782,T$155)+'СЕТ СН'!$F$12</f>
        <v>89.206699799999996</v>
      </c>
      <c r="U182" s="36">
        <f>SUMIFS(СВЦЭМ!$E$39:$E$782,СВЦЭМ!$A$39:$A$782,$A182,СВЦЭМ!$B$39:$B$782,U$155)+'СЕТ СН'!$F$12</f>
        <v>89.653812020000004</v>
      </c>
      <c r="V182" s="36">
        <f>SUMIFS(СВЦЭМ!$E$39:$E$782,СВЦЭМ!$A$39:$A$782,$A182,СВЦЭМ!$B$39:$B$782,V$155)+'СЕТ СН'!$F$12</f>
        <v>90.375476910000003</v>
      </c>
      <c r="W182" s="36">
        <f>SUMIFS(СВЦЭМ!$E$39:$E$782,СВЦЭМ!$A$39:$A$782,$A182,СВЦЭМ!$B$39:$B$782,W$155)+'СЕТ СН'!$F$12</f>
        <v>91.040163750000005</v>
      </c>
      <c r="X182" s="36">
        <f>SUMIFS(СВЦЭМ!$E$39:$E$782,СВЦЭМ!$A$39:$A$782,$A182,СВЦЭМ!$B$39:$B$782,X$155)+'СЕТ СН'!$F$12</f>
        <v>92.933256529999994</v>
      </c>
      <c r="Y182" s="36">
        <f>SUMIFS(СВЦЭМ!$E$39:$E$782,СВЦЭМ!$A$39:$A$782,$A182,СВЦЭМ!$B$39:$B$782,Y$155)+'СЕТ СН'!$F$12</f>
        <v>93.935629289999994</v>
      </c>
    </row>
    <row r="183" spans="1:27" ht="15.75" x14ac:dyDescent="0.2">
      <c r="A183" s="35">
        <f t="shared" si="4"/>
        <v>45258</v>
      </c>
      <c r="B183" s="36">
        <f>SUMIFS(СВЦЭМ!$E$39:$E$782,СВЦЭМ!$A$39:$A$782,$A183,СВЦЭМ!$B$39:$B$782,B$155)+'СЕТ СН'!$F$12</f>
        <v>90.399659260000007</v>
      </c>
      <c r="C183" s="36">
        <f>SUMIFS(СВЦЭМ!$E$39:$E$782,СВЦЭМ!$A$39:$A$782,$A183,СВЦЭМ!$B$39:$B$782,C$155)+'СЕТ СН'!$F$12</f>
        <v>93.122015880000006</v>
      </c>
      <c r="D183" s="36">
        <f>SUMIFS(СВЦЭМ!$E$39:$E$782,СВЦЭМ!$A$39:$A$782,$A183,СВЦЭМ!$B$39:$B$782,D$155)+'СЕТ СН'!$F$12</f>
        <v>95.699523670000005</v>
      </c>
      <c r="E183" s="36">
        <f>SUMIFS(СВЦЭМ!$E$39:$E$782,СВЦЭМ!$A$39:$A$782,$A183,СВЦЭМ!$B$39:$B$782,E$155)+'СЕТ СН'!$F$12</f>
        <v>95.130971790000004</v>
      </c>
      <c r="F183" s="36">
        <f>SUMIFS(СВЦЭМ!$E$39:$E$782,СВЦЭМ!$A$39:$A$782,$A183,СВЦЭМ!$B$39:$B$782,F$155)+'СЕТ СН'!$F$12</f>
        <v>95.42995449</v>
      </c>
      <c r="G183" s="36">
        <f>SUMIFS(СВЦЭМ!$E$39:$E$782,СВЦЭМ!$A$39:$A$782,$A183,СВЦЭМ!$B$39:$B$782,G$155)+'СЕТ СН'!$F$12</f>
        <v>95.460203309999997</v>
      </c>
      <c r="H183" s="36">
        <f>SUMIFS(СВЦЭМ!$E$39:$E$782,СВЦЭМ!$A$39:$A$782,$A183,СВЦЭМ!$B$39:$B$782,H$155)+'СЕТ СН'!$F$12</f>
        <v>92.048326669999994</v>
      </c>
      <c r="I183" s="36">
        <f>SUMIFS(СВЦЭМ!$E$39:$E$782,СВЦЭМ!$A$39:$A$782,$A183,СВЦЭМ!$B$39:$B$782,I$155)+'СЕТ СН'!$F$12</f>
        <v>89.683481259999994</v>
      </c>
      <c r="J183" s="36">
        <f>SUMIFS(СВЦЭМ!$E$39:$E$782,СВЦЭМ!$A$39:$A$782,$A183,СВЦЭМ!$B$39:$B$782,J$155)+'СЕТ СН'!$F$12</f>
        <v>87.316211280000005</v>
      </c>
      <c r="K183" s="36">
        <f>SUMIFS(СВЦЭМ!$E$39:$E$782,СВЦЭМ!$A$39:$A$782,$A183,СВЦЭМ!$B$39:$B$782,K$155)+'СЕТ СН'!$F$12</f>
        <v>86.707006719999995</v>
      </c>
      <c r="L183" s="36">
        <f>SUMIFS(СВЦЭМ!$E$39:$E$782,СВЦЭМ!$A$39:$A$782,$A183,СВЦЭМ!$B$39:$B$782,L$155)+'СЕТ СН'!$F$12</f>
        <v>85.941171120000007</v>
      </c>
      <c r="M183" s="36">
        <f>SUMIFS(СВЦЭМ!$E$39:$E$782,СВЦЭМ!$A$39:$A$782,$A183,СВЦЭМ!$B$39:$B$782,M$155)+'СЕТ СН'!$F$12</f>
        <v>86.632645019999998</v>
      </c>
      <c r="N183" s="36">
        <f>SUMIFS(СВЦЭМ!$E$39:$E$782,СВЦЭМ!$A$39:$A$782,$A183,СВЦЭМ!$B$39:$B$782,N$155)+'СЕТ СН'!$F$12</f>
        <v>86.46586241</v>
      </c>
      <c r="O183" s="36">
        <f>SUMIFS(СВЦЭМ!$E$39:$E$782,СВЦЭМ!$A$39:$A$782,$A183,СВЦЭМ!$B$39:$B$782,O$155)+'СЕТ СН'!$F$12</f>
        <v>87.158471590000005</v>
      </c>
      <c r="P183" s="36">
        <f>SUMIFS(СВЦЭМ!$E$39:$E$782,СВЦЭМ!$A$39:$A$782,$A183,СВЦЭМ!$B$39:$B$782,P$155)+'СЕТ СН'!$F$12</f>
        <v>87.639273419999995</v>
      </c>
      <c r="Q183" s="36">
        <f>SUMIFS(СВЦЭМ!$E$39:$E$782,СВЦЭМ!$A$39:$A$782,$A183,СВЦЭМ!$B$39:$B$782,Q$155)+'СЕТ СН'!$F$12</f>
        <v>87.992270340000005</v>
      </c>
      <c r="R183" s="36">
        <f>SUMIFS(СВЦЭМ!$E$39:$E$782,СВЦЭМ!$A$39:$A$782,$A183,СВЦЭМ!$B$39:$B$782,R$155)+'СЕТ СН'!$F$12</f>
        <v>87.704596559999999</v>
      </c>
      <c r="S183" s="36">
        <f>SUMIFS(СВЦЭМ!$E$39:$E$782,СВЦЭМ!$A$39:$A$782,$A183,СВЦЭМ!$B$39:$B$782,S$155)+'СЕТ СН'!$F$12</f>
        <v>85.756546279999995</v>
      </c>
      <c r="T183" s="36">
        <f>SUMIFS(СВЦЭМ!$E$39:$E$782,СВЦЭМ!$A$39:$A$782,$A183,СВЦЭМ!$B$39:$B$782,T$155)+'СЕТ СН'!$F$12</f>
        <v>83.728076270000003</v>
      </c>
      <c r="U183" s="36">
        <f>SUMIFS(СВЦЭМ!$E$39:$E$782,СВЦЭМ!$A$39:$A$782,$A183,СВЦЭМ!$B$39:$B$782,U$155)+'СЕТ СН'!$F$12</f>
        <v>84.829415729999994</v>
      </c>
      <c r="V183" s="36">
        <f>SUMIFS(СВЦЭМ!$E$39:$E$782,СВЦЭМ!$A$39:$A$782,$A183,СВЦЭМ!$B$39:$B$782,V$155)+'СЕТ СН'!$F$12</f>
        <v>85.970023269999999</v>
      </c>
      <c r="W183" s="36">
        <f>SUMIFS(СВЦЭМ!$E$39:$E$782,СВЦЭМ!$A$39:$A$782,$A183,СВЦЭМ!$B$39:$B$782,W$155)+'СЕТ СН'!$F$12</f>
        <v>86.957541489999997</v>
      </c>
      <c r="X183" s="36">
        <f>SUMIFS(СВЦЭМ!$E$39:$E$782,СВЦЭМ!$A$39:$A$782,$A183,СВЦЭМ!$B$39:$B$782,X$155)+'СЕТ СН'!$F$12</f>
        <v>87.513464310000003</v>
      </c>
      <c r="Y183" s="36">
        <f>SUMIFS(СВЦЭМ!$E$39:$E$782,СВЦЭМ!$A$39:$A$782,$A183,СВЦЭМ!$B$39:$B$782,Y$155)+'СЕТ СН'!$F$12</f>
        <v>88.195221430000004</v>
      </c>
    </row>
    <row r="184" spans="1:27" ht="15.75" x14ac:dyDescent="0.2">
      <c r="A184" s="35">
        <f t="shared" si="4"/>
        <v>45259</v>
      </c>
      <c r="B184" s="36">
        <f>SUMIFS(СВЦЭМ!$E$39:$E$782,СВЦЭМ!$A$39:$A$782,$A184,СВЦЭМ!$B$39:$B$782,B$155)+'СЕТ СН'!$F$12</f>
        <v>87.151218729999997</v>
      </c>
      <c r="C184" s="36">
        <f>SUMIFS(СВЦЭМ!$E$39:$E$782,СВЦЭМ!$A$39:$A$782,$A184,СВЦЭМ!$B$39:$B$782,C$155)+'СЕТ СН'!$F$12</f>
        <v>91.238850249999999</v>
      </c>
      <c r="D184" s="36">
        <f>SUMIFS(СВЦЭМ!$E$39:$E$782,СВЦЭМ!$A$39:$A$782,$A184,СВЦЭМ!$B$39:$B$782,D$155)+'СЕТ СН'!$F$12</f>
        <v>94.192732329999998</v>
      </c>
      <c r="E184" s="36">
        <f>SUMIFS(СВЦЭМ!$E$39:$E$782,СВЦЭМ!$A$39:$A$782,$A184,СВЦЭМ!$B$39:$B$782,E$155)+'СЕТ СН'!$F$12</f>
        <v>94.551436940000002</v>
      </c>
      <c r="F184" s="36">
        <f>SUMIFS(СВЦЭМ!$E$39:$E$782,СВЦЭМ!$A$39:$A$782,$A184,СВЦЭМ!$B$39:$B$782,F$155)+'СЕТ СН'!$F$12</f>
        <v>94.434370270000002</v>
      </c>
      <c r="G184" s="36">
        <f>SUMIFS(СВЦЭМ!$E$39:$E$782,СВЦЭМ!$A$39:$A$782,$A184,СВЦЭМ!$B$39:$B$782,G$155)+'СЕТ СН'!$F$12</f>
        <v>93.591687730000004</v>
      </c>
      <c r="H184" s="36">
        <f>SUMIFS(СВЦЭМ!$E$39:$E$782,СВЦЭМ!$A$39:$A$782,$A184,СВЦЭМ!$B$39:$B$782,H$155)+'СЕТ СН'!$F$12</f>
        <v>92.022809100000003</v>
      </c>
      <c r="I184" s="36">
        <f>SUMIFS(СВЦЭМ!$E$39:$E$782,СВЦЭМ!$A$39:$A$782,$A184,СВЦЭМ!$B$39:$B$782,I$155)+'СЕТ СН'!$F$12</f>
        <v>89.285214479999993</v>
      </c>
      <c r="J184" s="36">
        <f>SUMIFS(СВЦЭМ!$E$39:$E$782,СВЦЭМ!$A$39:$A$782,$A184,СВЦЭМ!$B$39:$B$782,J$155)+'СЕТ СН'!$F$12</f>
        <v>87.771761769999998</v>
      </c>
      <c r="K184" s="36">
        <f>SUMIFS(СВЦЭМ!$E$39:$E$782,СВЦЭМ!$A$39:$A$782,$A184,СВЦЭМ!$B$39:$B$782,K$155)+'СЕТ СН'!$F$12</f>
        <v>86.418111940000003</v>
      </c>
      <c r="L184" s="36">
        <f>SUMIFS(СВЦЭМ!$E$39:$E$782,СВЦЭМ!$A$39:$A$782,$A184,СВЦЭМ!$B$39:$B$782,L$155)+'СЕТ СН'!$F$12</f>
        <v>86.081669980000001</v>
      </c>
      <c r="M184" s="36">
        <f>SUMIFS(СВЦЭМ!$E$39:$E$782,СВЦЭМ!$A$39:$A$782,$A184,СВЦЭМ!$B$39:$B$782,M$155)+'СЕТ СН'!$F$12</f>
        <v>86.208336739999993</v>
      </c>
      <c r="N184" s="36">
        <f>SUMIFS(СВЦЭМ!$E$39:$E$782,СВЦЭМ!$A$39:$A$782,$A184,СВЦЭМ!$B$39:$B$782,N$155)+'СЕТ СН'!$F$12</f>
        <v>87.043017669999998</v>
      </c>
      <c r="O184" s="36">
        <f>SUMIFS(СВЦЭМ!$E$39:$E$782,СВЦЭМ!$A$39:$A$782,$A184,СВЦЭМ!$B$39:$B$782,O$155)+'СЕТ СН'!$F$12</f>
        <v>88.080712770000005</v>
      </c>
      <c r="P184" s="36">
        <f>SUMIFS(СВЦЭМ!$E$39:$E$782,СВЦЭМ!$A$39:$A$782,$A184,СВЦЭМ!$B$39:$B$782,P$155)+'СЕТ СН'!$F$12</f>
        <v>88.108589179999996</v>
      </c>
      <c r="Q184" s="36">
        <f>SUMIFS(СВЦЭМ!$E$39:$E$782,СВЦЭМ!$A$39:$A$782,$A184,СВЦЭМ!$B$39:$B$782,Q$155)+'СЕТ СН'!$F$12</f>
        <v>88.509711659999994</v>
      </c>
      <c r="R184" s="36">
        <f>SUMIFS(СВЦЭМ!$E$39:$E$782,СВЦЭМ!$A$39:$A$782,$A184,СВЦЭМ!$B$39:$B$782,R$155)+'СЕТ СН'!$F$12</f>
        <v>88.345932410000003</v>
      </c>
      <c r="S184" s="36">
        <f>SUMIFS(СВЦЭМ!$E$39:$E$782,СВЦЭМ!$A$39:$A$782,$A184,СВЦЭМ!$B$39:$B$782,S$155)+'СЕТ СН'!$F$12</f>
        <v>86.240720469999999</v>
      </c>
      <c r="T184" s="36">
        <f>SUMIFS(СВЦЭМ!$E$39:$E$782,СВЦЭМ!$A$39:$A$782,$A184,СВЦЭМ!$B$39:$B$782,T$155)+'СЕТ СН'!$F$12</f>
        <v>83.447097200000002</v>
      </c>
      <c r="U184" s="36">
        <f>SUMIFS(СВЦЭМ!$E$39:$E$782,СВЦЭМ!$A$39:$A$782,$A184,СВЦЭМ!$B$39:$B$782,U$155)+'СЕТ СН'!$F$12</f>
        <v>84.576995760000003</v>
      </c>
      <c r="V184" s="36">
        <f>SUMIFS(СВЦЭМ!$E$39:$E$782,СВЦЭМ!$A$39:$A$782,$A184,СВЦЭМ!$B$39:$B$782,V$155)+'СЕТ СН'!$F$12</f>
        <v>85.83832563</v>
      </c>
      <c r="W184" s="36">
        <f>SUMIFS(СВЦЭМ!$E$39:$E$782,СВЦЭМ!$A$39:$A$782,$A184,СВЦЭМ!$B$39:$B$782,W$155)+'СЕТ СН'!$F$12</f>
        <v>86.397040050000001</v>
      </c>
      <c r="X184" s="36">
        <f>SUMIFS(СВЦЭМ!$E$39:$E$782,СВЦЭМ!$A$39:$A$782,$A184,СВЦЭМ!$B$39:$B$782,X$155)+'СЕТ СН'!$F$12</f>
        <v>88.235792410000002</v>
      </c>
      <c r="Y184" s="36">
        <f>SUMIFS(СВЦЭМ!$E$39:$E$782,СВЦЭМ!$A$39:$A$782,$A184,СВЦЭМ!$B$39:$B$782,Y$155)+'СЕТ СН'!$F$12</f>
        <v>89.67053894</v>
      </c>
    </row>
    <row r="185" spans="1:27" ht="15.75" x14ac:dyDescent="0.2">
      <c r="A185" s="35">
        <f t="shared" si="4"/>
        <v>45260</v>
      </c>
      <c r="B185" s="36">
        <f>SUMIFS(СВЦЭМ!$E$39:$E$782,СВЦЭМ!$A$39:$A$782,$A185,СВЦЭМ!$B$39:$B$782,B$155)+'СЕТ СН'!$F$12</f>
        <v>91.778781780000003</v>
      </c>
      <c r="C185" s="36">
        <f>SUMIFS(СВЦЭМ!$E$39:$E$782,СВЦЭМ!$A$39:$A$782,$A185,СВЦЭМ!$B$39:$B$782,C$155)+'СЕТ СН'!$F$12</f>
        <v>93.566626130000003</v>
      </c>
      <c r="D185" s="36">
        <f>SUMIFS(СВЦЭМ!$E$39:$E$782,СВЦЭМ!$A$39:$A$782,$A185,СВЦЭМ!$B$39:$B$782,D$155)+'СЕТ СН'!$F$12</f>
        <v>95.450660549999995</v>
      </c>
      <c r="E185" s="36">
        <f>SUMIFS(СВЦЭМ!$E$39:$E$782,СВЦЭМ!$A$39:$A$782,$A185,СВЦЭМ!$B$39:$B$782,E$155)+'СЕТ СН'!$F$12</f>
        <v>95.119865399999995</v>
      </c>
      <c r="F185" s="36">
        <f>SUMIFS(СВЦЭМ!$E$39:$E$782,СВЦЭМ!$A$39:$A$782,$A185,СВЦЭМ!$B$39:$B$782,F$155)+'СЕТ СН'!$F$12</f>
        <v>95.341226019999993</v>
      </c>
      <c r="G185" s="36">
        <f>SUMIFS(СВЦЭМ!$E$39:$E$782,СВЦЭМ!$A$39:$A$782,$A185,СВЦЭМ!$B$39:$B$782,G$155)+'СЕТ СН'!$F$12</f>
        <v>95.323394129999997</v>
      </c>
      <c r="H185" s="36">
        <f>SUMIFS(СВЦЭМ!$E$39:$E$782,СВЦЭМ!$A$39:$A$782,$A185,СВЦЭМ!$B$39:$B$782,H$155)+'СЕТ СН'!$F$12</f>
        <v>92.361416129999995</v>
      </c>
      <c r="I185" s="36">
        <f>SUMIFS(СВЦЭМ!$E$39:$E$782,СВЦЭМ!$A$39:$A$782,$A185,СВЦЭМ!$B$39:$B$782,I$155)+'СЕТ СН'!$F$12</f>
        <v>90.235909169999999</v>
      </c>
      <c r="J185" s="36">
        <f>SUMIFS(СВЦЭМ!$E$39:$E$782,СВЦЭМ!$A$39:$A$782,$A185,СВЦЭМ!$B$39:$B$782,J$155)+'СЕТ СН'!$F$12</f>
        <v>87.557901169999994</v>
      </c>
      <c r="K185" s="36">
        <f>SUMIFS(СВЦЭМ!$E$39:$E$782,СВЦЭМ!$A$39:$A$782,$A185,СВЦЭМ!$B$39:$B$782,K$155)+'СЕТ СН'!$F$12</f>
        <v>86.343481940000004</v>
      </c>
      <c r="L185" s="36">
        <f>SUMIFS(СВЦЭМ!$E$39:$E$782,СВЦЭМ!$A$39:$A$782,$A185,СВЦЭМ!$B$39:$B$782,L$155)+'СЕТ СН'!$F$12</f>
        <v>85.528019630000003</v>
      </c>
      <c r="M185" s="36">
        <f>SUMIFS(СВЦЭМ!$E$39:$E$782,СВЦЭМ!$A$39:$A$782,$A185,СВЦЭМ!$B$39:$B$782,M$155)+'СЕТ СН'!$F$12</f>
        <v>86.153390799999997</v>
      </c>
      <c r="N185" s="36">
        <f>SUMIFS(СВЦЭМ!$E$39:$E$782,СВЦЭМ!$A$39:$A$782,$A185,СВЦЭМ!$B$39:$B$782,N$155)+'СЕТ СН'!$F$12</f>
        <v>87.033622350000002</v>
      </c>
      <c r="O185" s="36">
        <f>SUMIFS(СВЦЭМ!$E$39:$E$782,СВЦЭМ!$A$39:$A$782,$A185,СВЦЭМ!$B$39:$B$782,O$155)+'СЕТ СН'!$F$12</f>
        <v>86.853888069999996</v>
      </c>
      <c r="P185" s="36">
        <f>SUMIFS(СВЦЭМ!$E$39:$E$782,СВЦЭМ!$A$39:$A$782,$A185,СВЦЭМ!$B$39:$B$782,P$155)+'СЕТ СН'!$F$12</f>
        <v>87.20946515</v>
      </c>
      <c r="Q185" s="36">
        <f>SUMIFS(СВЦЭМ!$E$39:$E$782,СВЦЭМ!$A$39:$A$782,$A185,СВЦЭМ!$B$39:$B$782,Q$155)+'СЕТ СН'!$F$12</f>
        <v>88.574448739999994</v>
      </c>
      <c r="R185" s="36">
        <f>SUMIFS(СВЦЭМ!$E$39:$E$782,СВЦЭМ!$A$39:$A$782,$A185,СВЦЭМ!$B$39:$B$782,R$155)+'СЕТ СН'!$F$12</f>
        <v>87.901568400000002</v>
      </c>
      <c r="S185" s="36">
        <f>SUMIFS(СВЦЭМ!$E$39:$E$782,СВЦЭМ!$A$39:$A$782,$A185,СВЦЭМ!$B$39:$B$782,S$155)+'СЕТ СН'!$F$12</f>
        <v>85.640596279999997</v>
      </c>
      <c r="T185" s="36">
        <f>SUMIFS(СВЦЭМ!$E$39:$E$782,СВЦЭМ!$A$39:$A$782,$A185,СВЦЭМ!$B$39:$B$782,T$155)+'СЕТ СН'!$F$12</f>
        <v>83.388428320000003</v>
      </c>
      <c r="U185" s="36">
        <f>SUMIFS(СВЦЭМ!$E$39:$E$782,СВЦЭМ!$A$39:$A$782,$A185,СВЦЭМ!$B$39:$B$782,U$155)+'СЕТ СН'!$F$12</f>
        <v>84.760500629999996</v>
      </c>
      <c r="V185" s="36">
        <f>SUMIFS(СВЦЭМ!$E$39:$E$782,СВЦЭМ!$A$39:$A$782,$A185,СВЦЭМ!$B$39:$B$782,V$155)+'СЕТ СН'!$F$12</f>
        <v>86.248696460000005</v>
      </c>
      <c r="W185" s="36">
        <f>SUMIFS(СВЦЭМ!$E$39:$E$782,СВЦЭМ!$A$39:$A$782,$A185,СВЦЭМ!$B$39:$B$782,W$155)+'СЕТ СН'!$F$12</f>
        <v>87.301679179999994</v>
      </c>
      <c r="X185" s="36">
        <f>SUMIFS(СВЦЭМ!$E$39:$E$782,СВЦЭМ!$A$39:$A$782,$A185,СВЦЭМ!$B$39:$B$782,X$155)+'СЕТ СН'!$F$12</f>
        <v>89.011771679999995</v>
      </c>
      <c r="Y185" s="36">
        <f>SUMIFS(СВЦЭМ!$E$39:$E$782,СВЦЭМ!$A$39:$A$782,$A185,СВЦЭМ!$B$39:$B$782,Y$155)+'СЕТ СН'!$F$12</f>
        <v>91.057764430000006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СН'!$F$12</f>
        <v>106.23443166</v>
      </c>
      <c r="C191" s="36">
        <f>SUMIFS(СВЦЭМ!$F$39:$F$782,СВЦЭМ!$A$39:$A$782,$A191,СВЦЭМ!$B$39:$B$782,C$190)+'СЕТ СН'!$F$12</f>
        <v>102.46173955</v>
      </c>
      <c r="D191" s="36">
        <f>SUMIFS(СВЦЭМ!$F$39:$F$782,СВЦЭМ!$A$39:$A$782,$A191,СВЦЭМ!$B$39:$B$782,D$190)+'СЕТ СН'!$F$12</f>
        <v>106.70476134</v>
      </c>
      <c r="E191" s="36">
        <f>SUMIFS(СВЦЭМ!$F$39:$F$782,СВЦЭМ!$A$39:$A$782,$A191,СВЦЭМ!$B$39:$B$782,E$190)+'СЕТ СН'!$F$12</f>
        <v>105.87911985</v>
      </c>
      <c r="F191" s="36">
        <f>SUMIFS(СВЦЭМ!$F$39:$F$782,СВЦЭМ!$A$39:$A$782,$A191,СВЦЭМ!$B$39:$B$782,F$190)+'СЕТ СН'!$F$12</f>
        <v>106.42736167</v>
      </c>
      <c r="G191" s="36">
        <f>SUMIFS(СВЦЭМ!$F$39:$F$782,СВЦЭМ!$A$39:$A$782,$A191,СВЦЭМ!$B$39:$B$782,G$190)+'СЕТ СН'!$F$12</f>
        <v>106.32780150000001</v>
      </c>
      <c r="H191" s="36">
        <f>SUMIFS(СВЦЭМ!$F$39:$F$782,СВЦЭМ!$A$39:$A$782,$A191,СВЦЭМ!$B$39:$B$782,H$190)+'СЕТ СН'!$F$12</f>
        <v>102.64772825999999</v>
      </c>
      <c r="I191" s="36">
        <f>SUMIFS(СВЦЭМ!$F$39:$F$782,СВЦЭМ!$A$39:$A$782,$A191,СВЦЭМ!$B$39:$B$782,I$190)+'СЕТ СН'!$F$12</f>
        <v>98.800650320000003</v>
      </c>
      <c r="J191" s="36">
        <f>SUMIFS(СВЦЭМ!$F$39:$F$782,СВЦЭМ!$A$39:$A$782,$A191,СВЦЭМ!$B$39:$B$782,J$190)+'СЕТ СН'!$F$12</f>
        <v>96.862651679999999</v>
      </c>
      <c r="K191" s="36">
        <f>SUMIFS(СВЦЭМ!$F$39:$F$782,СВЦЭМ!$A$39:$A$782,$A191,СВЦЭМ!$B$39:$B$782,K$190)+'СЕТ СН'!$F$12</f>
        <v>94.831749400000007</v>
      </c>
      <c r="L191" s="36">
        <f>SUMIFS(СВЦЭМ!$F$39:$F$782,СВЦЭМ!$A$39:$A$782,$A191,СВЦЭМ!$B$39:$B$782,L$190)+'СЕТ СН'!$F$12</f>
        <v>95.515363300000004</v>
      </c>
      <c r="M191" s="36">
        <f>SUMIFS(СВЦЭМ!$F$39:$F$782,СВЦЭМ!$A$39:$A$782,$A191,СВЦЭМ!$B$39:$B$782,M$190)+'СЕТ СН'!$F$12</f>
        <v>95.110973520000002</v>
      </c>
      <c r="N191" s="36">
        <f>SUMIFS(СВЦЭМ!$F$39:$F$782,СВЦЭМ!$A$39:$A$782,$A191,СВЦЭМ!$B$39:$B$782,N$190)+'СЕТ СН'!$F$12</f>
        <v>96.465643380000003</v>
      </c>
      <c r="O191" s="36">
        <f>SUMIFS(СВЦЭМ!$F$39:$F$782,СВЦЭМ!$A$39:$A$782,$A191,СВЦЭМ!$B$39:$B$782,O$190)+'СЕТ СН'!$F$12</f>
        <v>96.306538169999996</v>
      </c>
      <c r="P191" s="36">
        <f>SUMIFS(СВЦЭМ!$F$39:$F$782,СВЦЭМ!$A$39:$A$782,$A191,СВЦЭМ!$B$39:$B$782,P$190)+'СЕТ СН'!$F$12</f>
        <v>96.615162830000003</v>
      </c>
      <c r="Q191" s="36">
        <f>SUMIFS(СВЦЭМ!$F$39:$F$782,СВЦЭМ!$A$39:$A$782,$A191,СВЦЭМ!$B$39:$B$782,Q$190)+'СЕТ СН'!$F$12</f>
        <v>97.254257190000004</v>
      </c>
      <c r="R191" s="36">
        <f>SUMIFS(СВЦЭМ!$F$39:$F$782,СВЦЭМ!$A$39:$A$782,$A191,СВЦЭМ!$B$39:$B$782,R$190)+'СЕТ СН'!$F$12</f>
        <v>97.337971409999994</v>
      </c>
      <c r="S191" s="36">
        <f>SUMIFS(СВЦЭМ!$F$39:$F$782,СВЦЭМ!$A$39:$A$782,$A191,СВЦЭМ!$B$39:$B$782,S$190)+'СЕТ СН'!$F$12</f>
        <v>95.92547012</v>
      </c>
      <c r="T191" s="36">
        <f>SUMIFS(СВЦЭМ!$F$39:$F$782,СВЦЭМ!$A$39:$A$782,$A191,СВЦЭМ!$B$39:$B$782,T$190)+'СЕТ СН'!$F$12</f>
        <v>92.684022130000002</v>
      </c>
      <c r="U191" s="36">
        <f>SUMIFS(СВЦЭМ!$F$39:$F$782,СВЦЭМ!$A$39:$A$782,$A191,СВЦЭМ!$B$39:$B$782,U$190)+'СЕТ СН'!$F$12</f>
        <v>91.671423189999999</v>
      </c>
      <c r="V191" s="36">
        <f>SUMIFS(СВЦЭМ!$F$39:$F$782,СВЦЭМ!$A$39:$A$782,$A191,СВЦЭМ!$B$39:$B$782,V$190)+'СЕТ СН'!$F$12</f>
        <v>92.927926589999998</v>
      </c>
      <c r="W191" s="36">
        <f>SUMIFS(СВЦЭМ!$F$39:$F$782,СВЦЭМ!$A$39:$A$782,$A191,СВЦЭМ!$B$39:$B$782,W$190)+'СЕТ СН'!$F$12</f>
        <v>93.504899980000005</v>
      </c>
      <c r="X191" s="36">
        <f>SUMIFS(СВЦЭМ!$F$39:$F$782,СВЦЭМ!$A$39:$A$782,$A191,СВЦЭМ!$B$39:$B$782,X$190)+'СЕТ СН'!$F$12</f>
        <v>95.484130480000005</v>
      </c>
      <c r="Y191" s="36">
        <f>SUMIFS(СВЦЭМ!$F$39:$F$782,СВЦЭМ!$A$39:$A$782,$A191,СВЦЭМ!$B$39:$B$782,Y$190)+'СЕТ СН'!$F$12</f>
        <v>98.249090240000001</v>
      </c>
      <c r="AA191" s="45"/>
    </row>
    <row r="192" spans="1:27" ht="15.75" x14ac:dyDescent="0.2">
      <c r="A192" s="35">
        <f>A191+1</f>
        <v>45232</v>
      </c>
      <c r="B192" s="36">
        <f>SUMIFS(СВЦЭМ!$F$39:$F$782,СВЦЭМ!$A$39:$A$782,$A192,СВЦЭМ!$B$39:$B$782,B$190)+'СЕТ СН'!$F$12</f>
        <v>98.308864819999997</v>
      </c>
      <c r="C192" s="36">
        <f>SUMIFS(СВЦЭМ!$F$39:$F$782,СВЦЭМ!$A$39:$A$782,$A192,СВЦЭМ!$B$39:$B$782,C$190)+'СЕТ СН'!$F$12</f>
        <v>101.17252474</v>
      </c>
      <c r="D192" s="36">
        <f>SUMIFS(СВЦЭМ!$F$39:$F$782,СВЦЭМ!$A$39:$A$782,$A192,СВЦЭМ!$B$39:$B$782,D$190)+'СЕТ СН'!$F$12</f>
        <v>104.39823059</v>
      </c>
      <c r="E192" s="36">
        <f>SUMIFS(СВЦЭМ!$F$39:$F$782,СВЦЭМ!$A$39:$A$782,$A192,СВЦЭМ!$B$39:$B$782,E$190)+'СЕТ СН'!$F$12</f>
        <v>104.01140854000001</v>
      </c>
      <c r="F192" s="36">
        <f>SUMIFS(СВЦЭМ!$F$39:$F$782,СВЦЭМ!$A$39:$A$782,$A192,СВЦЭМ!$B$39:$B$782,F$190)+'СЕТ СН'!$F$12</f>
        <v>103.74992888</v>
      </c>
      <c r="G192" s="36">
        <f>SUMIFS(СВЦЭМ!$F$39:$F$782,СВЦЭМ!$A$39:$A$782,$A192,СВЦЭМ!$B$39:$B$782,G$190)+'СЕТ СН'!$F$12</f>
        <v>103.29249273000001</v>
      </c>
      <c r="H192" s="36">
        <f>SUMIFS(СВЦЭМ!$F$39:$F$782,СВЦЭМ!$A$39:$A$782,$A192,СВЦЭМ!$B$39:$B$782,H$190)+'СЕТ СН'!$F$12</f>
        <v>99.588168940000003</v>
      </c>
      <c r="I192" s="36">
        <f>SUMIFS(СВЦЭМ!$F$39:$F$782,СВЦЭМ!$A$39:$A$782,$A192,СВЦЭМ!$B$39:$B$782,I$190)+'СЕТ СН'!$F$12</f>
        <v>95.021605719999997</v>
      </c>
      <c r="J192" s="36">
        <f>SUMIFS(СВЦЭМ!$F$39:$F$782,СВЦЭМ!$A$39:$A$782,$A192,СВЦЭМ!$B$39:$B$782,J$190)+'СЕТ СН'!$F$12</f>
        <v>92.334227130000002</v>
      </c>
      <c r="K192" s="36">
        <f>SUMIFS(СВЦЭМ!$F$39:$F$782,СВЦЭМ!$A$39:$A$782,$A192,СВЦЭМ!$B$39:$B$782,K$190)+'СЕТ СН'!$F$12</f>
        <v>89.865829680000004</v>
      </c>
      <c r="L192" s="36">
        <f>SUMIFS(СВЦЭМ!$F$39:$F$782,СВЦЭМ!$A$39:$A$782,$A192,СВЦЭМ!$B$39:$B$782,L$190)+'СЕТ СН'!$F$12</f>
        <v>89.919681560000001</v>
      </c>
      <c r="M192" s="36">
        <f>SUMIFS(СВЦЭМ!$F$39:$F$782,СВЦЭМ!$A$39:$A$782,$A192,СВЦЭМ!$B$39:$B$782,M$190)+'СЕТ СН'!$F$12</f>
        <v>90.789180939999994</v>
      </c>
      <c r="N192" s="36">
        <f>SUMIFS(СВЦЭМ!$F$39:$F$782,СВЦЭМ!$A$39:$A$782,$A192,СВЦЭМ!$B$39:$B$782,N$190)+'СЕТ СН'!$F$12</f>
        <v>92.312438099999994</v>
      </c>
      <c r="O192" s="36">
        <f>SUMIFS(СВЦЭМ!$F$39:$F$782,СВЦЭМ!$A$39:$A$782,$A192,СВЦЭМ!$B$39:$B$782,O$190)+'СЕТ СН'!$F$12</f>
        <v>92.293598340000003</v>
      </c>
      <c r="P192" s="36">
        <f>SUMIFS(СВЦЭМ!$F$39:$F$782,СВЦЭМ!$A$39:$A$782,$A192,СВЦЭМ!$B$39:$B$782,P$190)+'СЕТ СН'!$F$12</f>
        <v>92.538682379999997</v>
      </c>
      <c r="Q192" s="36">
        <f>SUMIFS(СВЦЭМ!$F$39:$F$782,СВЦЭМ!$A$39:$A$782,$A192,СВЦЭМ!$B$39:$B$782,Q$190)+'СЕТ СН'!$F$12</f>
        <v>93.060618509999998</v>
      </c>
      <c r="R192" s="36">
        <f>SUMIFS(СВЦЭМ!$F$39:$F$782,СВЦЭМ!$A$39:$A$782,$A192,СВЦЭМ!$B$39:$B$782,R$190)+'СЕТ СН'!$F$12</f>
        <v>92.894558050000001</v>
      </c>
      <c r="S192" s="36">
        <f>SUMIFS(СВЦЭМ!$F$39:$F$782,СВЦЭМ!$A$39:$A$782,$A192,СВЦЭМ!$B$39:$B$782,S$190)+'СЕТ СН'!$F$12</f>
        <v>91.899336939999998</v>
      </c>
      <c r="T192" s="36">
        <f>SUMIFS(СВЦЭМ!$F$39:$F$782,СВЦЭМ!$A$39:$A$782,$A192,СВЦЭМ!$B$39:$B$782,T$190)+'СЕТ СН'!$F$12</f>
        <v>88.574774090000005</v>
      </c>
      <c r="U192" s="36">
        <f>SUMIFS(СВЦЭМ!$F$39:$F$782,СВЦЭМ!$A$39:$A$782,$A192,СВЦЭМ!$B$39:$B$782,U$190)+'СЕТ СН'!$F$12</f>
        <v>87.533825930000006</v>
      </c>
      <c r="V192" s="36">
        <f>SUMIFS(СВЦЭМ!$F$39:$F$782,СВЦЭМ!$A$39:$A$782,$A192,СВЦЭМ!$B$39:$B$782,V$190)+'СЕТ СН'!$F$12</f>
        <v>88.605660689999993</v>
      </c>
      <c r="W192" s="36">
        <f>SUMIFS(СВЦЭМ!$F$39:$F$782,СВЦЭМ!$A$39:$A$782,$A192,СВЦЭМ!$B$39:$B$782,W$190)+'СЕТ СН'!$F$12</f>
        <v>89.912817799999999</v>
      </c>
      <c r="X192" s="36">
        <f>SUMIFS(СВЦЭМ!$F$39:$F$782,СВЦЭМ!$A$39:$A$782,$A192,СВЦЭМ!$B$39:$B$782,X$190)+'СЕТ СН'!$F$12</f>
        <v>92.450636399999993</v>
      </c>
      <c r="Y192" s="36">
        <f>SUMIFS(СВЦЭМ!$F$39:$F$782,СВЦЭМ!$A$39:$A$782,$A192,СВЦЭМ!$B$39:$B$782,Y$190)+'СЕТ СН'!$F$12</f>
        <v>95.452043149999994</v>
      </c>
    </row>
    <row r="193" spans="1:25" ht="15.75" x14ac:dyDescent="0.2">
      <c r="A193" s="35">
        <f t="shared" ref="A193:A220" si="5">A192+1</f>
        <v>45233</v>
      </c>
      <c r="B193" s="36">
        <f>SUMIFS(СВЦЭМ!$F$39:$F$782,СВЦЭМ!$A$39:$A$782,$A193,СВЦЭМ!$B$39:$B$782,B$190)+'СЕТ СН'!$F$12</f>
        <v>97.458435109999996</v>
      </c>
      <c r="C193" s="36">
        <f>SUMIFS(СВЦЭМ!$F$39:$F$782,СВЦЭМ!$A$39:$A$782,$A193,СВЦЭМ!$B$39:$B$782,C$190)+'СЕТ СН'!$F$12</f>
        <v>100.26037733</v>
      </c>
      <c r="D193" s="36">
        <f>SUMIFS(СВЦЭМ!$F$39:$F$782,СВЦЭМ!$A$39:$A$782,$A193,СВЦЭМ!$B$39:$B$782,D$190)+'СЕТ СН'!$F$12</f>
        <v>102.02601017000001</v>
      </c>
      <c r="E193" s="36">
        <f>SUMIFS(СВЦЭМ!$F$39:$F$782,СВЦЭМ!$A$39:$A$782,$A193,СВЦЭМ!$B$39:$B$782,E$190)+'СЕТ СН'!$F$12</f>
        <v>103.61927987</v>
      </c>
      <c r="F193" s="36">
        <f>SUMIFS(СВЦЭМ!$F$39:$F$782,СВЦЭМ!$A$39:$A$782,$A193,СВЦЭМ!$B$39:$B$782,F$190)+'СЕТ СН'!$F$12</f>
        <v>104.46642505</v>
      </c>
      <c r="G193" s="36">
        <f>SUMIFS(СВЦЭМ!$F$39:$F$782,СВЦЭМ!$A$39:$A$782,$A193,СВЦЭМ!$B$39:$B$782,G$190)+'СЕТ СН'!$F$12</f>
        <v>103.79852071000001</v>
      </c>
      <c r="H193" s="36">
        <f>SUMIFS(СВЦЭМ!$F$39:$F$782,СВЦЭМ!$A$39:$A$782,$A193,СВЦЭМ!$B$39:$B$782,H$190)+'СЕТ СН'!$F$12</f>
        <v>100.39230348</v>
      </c>
      <c r="I193" s="36">
        <f>SUMIFS(СВЦЭМ!$F$39:$F$782,СВЦЭМ!$A$39:$A$782,$A193,СВЦЭМ!$B$39:$B$782,I$190)+'СЕТ СН'!$F$12</f>
        <v>96.375555230000003</v>
      </c>
      <c r="J193" s="36">
        <f>SUMIFS(СВЦЭМ!$F$39:$F$782,СВЦЭМ!$A$39:$A$782,$A193,СВЦЭМ!$B$39:$B$782,J$190)+'СЕТ СН'!$F$12</f>
        <v>94.385477530000003</v>
      </c>
      <c r="K193" s="36">
        <f>SUMIFS(СВЦЭМ!$F$39:$F$782,СВЦЭМ!$A$39:$A$782,$A193,СВЦЭМ!$B$39:$B$782,K$190)+'СЕТ СН'!$F$12</f>
        <v>92.100073289999997</v>
      </c>
      <c r="L193" s="36">
        <f>SUMIFS(СВЦЭМ!$F$39:$F$782,СВЦЭМ!$A$39:$A$782,$A193,СВЦЭМ!$B$39:$B$782,L$190)+'СЕТ СН'!$F$12</f>
        <v>93.221439239999995</v>
      </c>
      <c r="M193" s="36">
        <f>SUMIFS(СВЦЭМ!$F$39:$F$782,СВЦЭМ!$A$39:$A$782,$A193,СВЦЭМ!$B$39:$B$782,M$190)+'СЕТ СН'!$F$12</f>
        <v>93.700991549999998</v>
      </c>
      <c r="N193" s="36">
        <f>SUMIFS(СВЦЭМ!$F$39:$F$782,СВЦЭМ!$A$39:$A$782,$A193,СВЦЭМ!$B$39:$B$782,N$190)+'СЕТ СН'!$F$12</f>
        <v>95.616719020000005</v>
      </c>
      <c r="O193" s="36">
        <f>SUMIFS(СВЦЭМ!$F$39:$F$782,СВЦЭМ!$A$39:$A$782,$A193,СВЦЭМ!$B$39:$B$782,O$190)+'СЕТ СН'!$F$12</f>
        <v>94.84113155</v>
      </c>
      <c r="P193" s="36">
        <f>SUMIFS(СВЦЭМ!$F$39:$F$782,СВЦЭМ!$A$39:$A$782,$A193,СВЦЭМ!$B$39:$B$782,P$190)+'СЕТ СН'!$F$12</f>
        <v>94.737648910000004</v>
      </c>
      <c r="Q193" s="36">
        <f>SUMIFS(СВЦЭМ!$F$39:$F$782,СВЦЭМ!$A$39:$A$782,$A193,СВЦЭМ!$B$39:$B$782,Q$190)+'СЕТ СН'!$F$12</f>
        <v>94.900689319999998</v>
      </c>
      <c r="R193" s="36">
        <f>SUMIFS(СВЦЭМ!$F$39:$F$782,СВЦЭМ!$A$39:$A$782,$A193,СВЦЭМ!$B$39:$B$782,R$190)+'СЕТ СН'!$F$12</f>
        <v>95.005821319999995</v>
      </c>
      <c r="S193" s="36">
        <f>SUMIFS(СВЦЭМ!$F$39:$F$782,СВЦЭМ!$A$39:$A$782,$A193,СВЦЭМ!$B$39:$B$782,S$190)+'СЕТ СН'!$F$12</f>
        <v>93.247830129999997</v>
      </c>
      <c r="T193" s="36">
        <f>SUMIFS(СВЦЭМ!$F$39:$F$782,СВЦЭМ!$A$39:$A$782,$A193,СВЦЭМ!$B$39:$B$782,T$190)+'СЕТ СН'!$F$12</f>
        <v>89.968981479999997</v>
      </c>
      <c r="U193" s="36">
        <f>SUMIFS(СВЦЭМ!$F$39:$F$782,СВЦЭМ!$A$39:$A$782,$A193,СВЦЭМ!$B$39:$B$782,U$190)+'СЕТ СН'!$F$12</f>
        <v>88.511902250000006</v>
      </c>
      <c r="V193" s="36">
        <f>SUMIFS(СВЦЭМ!$F$39:$F$782,СВЦЭМ!$A$39:$A$782,$A193,СВЦЭМ!$B$39:$B$782,V$190)+'СЕТ СН'!$F$12</f>
        <v>90.049314210000006</v>
      </c>
      <c r="W193" s="36">
        <f>SUMIFS(СВЦЭМ!$F$39:$F$782,СВЦЭМ!$A$39:$A$782,$A193,СВЦЭМ!$B$39:$B$782,W$190)+'СЕТ СН'!$F$12</f>
        <v>90.455942609999994</v>
      </c>
      <c r="X193" s="36">
        <f>SUMIFS(СВЦЭМ!$F$39:$F$782,СВЦЭМ!$A$39:$A$782,$A193,СВЦЭМ!$B$39:$B$782,X$190)+'СЕТ СН'!$F$12</f>
        <v>93.081842929999993</v>
      </c>
      <c r="Y193" s="36">
        <f>SUMIFS(СВЦЭМ!$F$39:$F$782,СВЦЭМ!$A$39:$A$782,$A193,СВЦЭМ!$B$39:$B$782,Y$190)+'СЕТ СН'!$F$12</f>
        <v>99.593877590000005</v>
      </c>
    </row>
    <row r="194" spans="1:25" ht="15.75" x14ac:dyDescent="0.2">
      <c r="A194" s="35">
        <f t="shared" si="5"/>
        <v>45234</v>
      </c>
      <c r="B194" s="36">
        <f>SUMIFS(СВЦЭМ!$F$39:$F$782,СВЦЭМ!$A$39:$A$782,$A194,СВЦЭМ!$B$39:$B$782,B$190)+'СЕТ СН'!$F$12</f>
        <v>89.304747539999994</v>
      </c>
      <c r="C194" s="36">
        <f>SUMIFS(СВЦЭМ!$F$39:$F$782,СВЦЭМ!$A$39:$A$782,$A194,СВЦЭМ!$B$39:$B$782,C$190)+'СЕТ СН'!$F$12</f>
        <v>92.602313420000002</v>
      </c>
      <c r="D194" s="36">
        <f>SUMIFS(СВЦЭМ!$F$39:$F$782,СВЦЭМ!$A$39:$A$782,$A194,СВЦЭМ!$B$39:$B$782,D$190)+'СЕТ СН'!$F$12</f>
        <v>96.463637259999999</v>
      </c>
      <c r="E194" s="36">
        <f>SUMIFS(СВЦЭМ!$F$39:$F$782,СВЦЭМ!$A$39:$A$782,$A194,СВЦЭМ!$B$39:$B$782,E$190)+'СЕТ СН'!$F$12</f>
        <v>97.470299729999994</v>
      </c>
      <c r="F194" s="36">
        <f>SUMIFS(СВЦЭМ!$F$39:$F$782,СВЦЭМ!$A$39:$A$782,$A194,СВЦЭМ!$B$39:$B$782,F$190)+'СЕТ СН'!$F$12</f>
        <v>97.641405739999996</v>
      </c>
      <c r="G194" s="36">
        <f>SUMIFS(СВЦЭМ!$F$39:$F$782,СВЦЭМ!$A$39:$A$782,$A194,СВЦЭМ!$B$39:$B$782,G$190)+'СЕТ СН'!$F$12</f>
        <v>97.658513830000004</v>
      </c>
      <c r="H194" s="36">
        <f>SUMIFS(СВЦЭМ!$F$39:$F$782,СВЦЭМ!$A$39:$A$782,$A194,СВЦЭМ!$B$39:$B$782,H$190)+'СЕТ СН'!$F$12</f>
        <v>97.018608920000005</v>
      </c>
      <c r="I194" s="36">
        <f>SUMIFS(СВЦЭМ!$F$39:$F$782,СВЦЭМ!$A$39:$A$782,$A194,СВЦЭМ!$B$39:$B$782,I$190)+'СЕТ СН'!$F$12</f>
        <v>91.345988109999993</v>
      </c>
      <c r="J194" s="36">
        <f>SUMIFS(СВЦЭМ!$F$39:$F$782,СВЦЭМ!$A$39:$A$782,$A194,СВЦЭМ!$B$39:$B$782,J$190)+'СЕТ СН'!$F$12</f>
        <v>86.951648109999994</v>
      </c>
      <c r="K194" s="36">
        <f>SUMIFS(СВЦЭМ!$F$39:$F$782,СВЦЭМ!$A$39:$A$782,$A194,СВЦЭМ!$B$39:$B$782,K$190)+'СЕТ СН'!$F$12</f>
        <v>84.151184060000006</v>
      </c>
      <c r="L194" s="36">
        <f>SUMIFS(СВЦЭМ!$F$39:$F$782,СВЦЭМ!$A$39:$A$782,$A194,СВЦЭМ!$B$39:$B$782,L$190)+'СЕТ СН'!$F$12</f>
        <v>82.745118180000006</v>
      </c>
      <c r="M194" s="36">
        <f>SUMIFS(СВЦЭМ!$F$39:$F$782,СВЦЭМ!$A$39:$A$782,$A194,СВЦЭМ!$B$39:$B$782,M$190)+'СЕТ СН'!$F$12</f>
        <v>82.460996219999998</v>
      </c>
      <c r="N194" s="36">
        <f>SUMIFS(СВЦЭМ!$F$39:$F$782,СВЦЭМ!$A$39:$A$782,$A194,СВЦЭМ!$B$39:$B$782,N$190)+'СЕТ СН'!$F$12</f>
        <v>83.784791299999995</v>
      </c>
      <c r="O194" s="36">
        <f>SUMIFS(СВЦЭМ!$F$39:$F$782,СВЦЭМ!$A$39:$A$782,$A194,СВЦЭМ!$B$39:$B$782,O$190)+'СЕТ СН'!$F$12</f>
        <v>85.150778450000004</v>
      </c>
      <c r="P194" s="36">
        <f>SUMIFS(СВЦЭМ!$F$39:$F$782,СВЦЭМ!$A$39:$A$782,$A194,СВЦЭМ!$B$39:$B$782,P$190)+'СЕТ СН'!$F$12</f>
        <v>86.262719970000006</v>
      </c>
      <c r="Q194" s="36">
        <f>SUMIFS(СВЦЭМ!$F$39:$F$782,СВЦЭМ!$A$39:$A$782,$A194,СВЦЭМ!$B$39:$B$782,Q$190)+'СЕТ СН'!$F$12</f>
        <v>86.44714492</v>
      </c>
      <c r="R194" s="36">
        <f>SUMIFS(СВЦЭМ!$F$39:$F$782,СВЦЭМ!$A$39:$A$782,$A194,СВЦЭМ!$B$39:$B$782,R$190)+'СЕТ СН'!$F$12</f>
        <v>85.971897490000003</v>
      </c>
      <c r="S194" s="36">
        <f>SUMIFS(СВЦЭМ!$F$39:$F$782,СВЦЭМ!$A$39:$A$782,$A194,СВЦЭМ!$B$39:$B$782,S$190)+'СЕТ СН'!$F$12</f>
        <v>84.756740930000007</v>
      </c>
      <c r="T194" s="36">
        <f>SUMIFS(СВЦЭМ!$F$39:$F$782,СВЦЭМ!$A$39:$A$782,$A194,СВЦЭМ!$B$39:$B$782,T$190)+'СЕТ СН'!$F$12</f>
        <v>81.202805699999999</v>
      </c>
      <c r="U194" s="36">
        <f>SUMIFS(СВЦЭМ!$F$39:$F$782,СВЦЭМ!$A$39:$A$782,$A194,СВЦЭМ!$B$39:$B$782,U$190)+'СЕТ СН'!$F$12</f>
        <v>80.38133938</v>
      </c>
      <c r="V194" s="36">
        <f>SUMIFS(СВЦЭМ!$F$39:$F$782,СВЦЭМ!$A$39:$A$782,$A194,СВЦЭМ!$B$39:$B$782,V$190)+'СЕТ СН'!$F$12</f>
        <v>81.577091589999995</v>
      </c>
      <c r="W194" s="36">
        <f>SUMIFS(СВЦЭМ!$F$39:$F$782,СВЦЭМ!$A$39:$A$782,$A194,СВЦЭМ!$B$39:$B$782,W$190)+'СЕТ СН'!$F$12</f>
        <v>83.016829540000003</v>
      </c>
      <c r="X194" s="36">
        <f>SUMIFS(СВЦЭМ!$F$39:$F$782,СВЦЭМ!$A$39:$A$782,$A194,СВЦЭМ!$B$39:$B$782,X$190)+'СЕТ СН'!$F$12</f>
        <v>85.274644030000005</v>
      </c>
      <c r="Y194" s="36">
        <f>SUMIFS(СВЦЭМ!$F$39:$F$782,СВЦЭМ!$A$39:$A$782,$A194,СВЦЭМ!$B$39:$B$782,Y$190)+'СЕТ СН'!$F$12</f>
        <v>87.243462930000007</v>
      </c>
    </row>
    <row r="195" spans="1:25" ht="15.75" x14ac:dyDescent="0.2">
      <c r="A195" s="35">
        <f t="shared" si="5"/>
        <v>45235</v>
      </c>
      <c r="B195" s="36">
        <f>SUMIFS(СВЦЭМ!$F$39:$F$782,СВЦЭМ!$A$39:$A$782,$A195,СВЦЭМ!$B$39:$B$782,B$190)+'СЕТ СН'!$F$12</f>
        <v>94.884645320000004</v>
      </c>
      <c r="C195" s="36">
        <f>SUMIFS(СВЦЭМ!$F$39:$F$782,СВЦЭМ!$A$39:$A$782,$A195,СВЦЭМ!$B$39:$B$782,C$190)+'СЕТ СН'!$F$12</f>
        <v>97.459274280000002</v>
      </c>
      <c r="D195" s="36">
        <f>SUMIFS(СВЦЭМ!$F$39:$F$782,СВЦЭМ!$A$39:$A$782,$A195,СВЦЭМ!$B$39:$B$782,D$190)+'СЕТ СН'!$F$12</f>
        <v>100.75357409</v>
      </c>
      <c r="E195" s="36">
        <f>SUMIFS(СВЦЭМ!$F$39:$F$782,СВЦЭМ!$A$39:$A$782,$A195,СВЦЭМ!$B$39:$B$782,E$190)+'СЕТ СН'!$F$12</f>
        <v>100.4603015</v>
      </c>
      <c r="F195" s="36">
        <f>SUMIFS(СВЦЭМ!$F$39:$F$782,СВЦЭМ!$A$39:$A$782,$A195,СВЦЭМ!$B$39:$B$782,F$190)+'СЕТ СН'!$F$12</f>
        <v>100.96738302999999</v>
      </c>
      <c r="G195" s="36">
        <f>SUMIFS(СВЦЭМ!$F$39:$F$782,СВЦЭМ!$A$39:$A$782,$A195,СВЦЭМ!$B$39:$B$782,G$190)+'СЕТ СН'!$F$12</f>
        <v>100.79526101</v>
      </c>
      <c r="H195" s="36">
        <f>SUMIFS(СВЦЭМ!$F$39:$F$782,СВЦЭМ!$A$39:$A$782,$A195,СВЦЭМ!$B$39:$B$782,H$190)+'СЕТ СН'!$F$12</f>
        <v>99.773825810000005</v>
      </c>
      <c r="I195" s="36">
        <f>SUMIFS(СВЦЭМ!$F$39:$F$782,СВЦЭМ!$A$39:$A$782,$A195,СВЦЭМ!$B$39:$B$782,I$190)+'СЕТ СН'!$F$12</f>
        <v>98.257279990000001</v>
      </c>
      <c r="J195" s="36">
        <f>SUMIFS(СВЦЭМ!$F$39:$F$782,СВЦЭМ!$A$39:$A$782,$A195,СВЦЭМ!$B$39:$B$782,J$190)+'СЕТ СН'!$F$12</f>
        <v>95.346005250000005</v>
      </c>
      <c r="K195" s="36">
        <f>SUMIFS(СВЦЭМ!$F$39:$F$782,СВЦЭМ!$A$39:$A$782,$A195,СВЦЭМ!$B$39:$B$782,K$190)+'СЕТ СН'!$F$12</f>
        <v>91.541996789999999</v>
      </c>
      <c r="L195" s="36">
        <f>SUMIFS(СВЦЭМ!$F$39:$F$782,СВЦЭМ!$A$39:$A$782,$A195,СВЦЭМ!$B$39:$B$782,L$190)+'СЕТ СН'!$F$12</f>
        <v>90.38846332</v>
      </c>
      <c r="M195" s="36">
        <f>SUMIFS(СВЦЭМ!$F$39:$F$782,СВЦЭМ!$A$39:$A$782,$A195,СВЦЭМ!$B$39:$B$782,M$190)+'СЕТ СН'!$F$12</f>
        <v>90.675598679999993</v>
      </c>
      <c r="N195" s="36">
        <f>SUMIFS(СВЦЭМ!$F$39:$F$782,СВЦЭМ!$A$39:$A$782,$A195,СВЦЭМ!$B$39:$B$782,N$190)+'СЕТ СН'!$F$12</f>
        <v>90.541302369999997</v>
      </c>
      <c r="O195" s="36">
        <f>SUMIFS(СВЦЭМ!$F$39:$F$782,СВЦЭМ!$A$39:$A$782,$A195,СВЦЭМ!$B$39:$B$782,O$190)+'СЕТ СН'!$F$12</f>
        <v>91.635790380000003</v>
      </c>
      <c r="P195" s="36">
        <f>SUMIFS(СВЦЭМ!$F$39:$F$782,СВЦЭМ!$A$39:$A$782,$A195,СВЦЭМ!$B$39:$B$782,P$190)+'СЕТ СН'!$F$12</f>
        <v>92.827219679999999</v>
      </c>
      <c r="Q195" s="36">
        <f>SUMIFS(СВЦЭМ!$F$39:$F$782,СВЦЭМ!$A$39:$A$782,$A195,СВЦЭМ!$B$39:$B$782,Q$190)+'СЕТ СН'!$F$12</f>
        <v>93.651473910000007</v>
      </c>
      <c r="R195" s="36">
        <f>SUMIFS(СВЦЭМ!$F$39:$F$782,СВЦЭМ!$A$39:$A$782,$A195,СВЦЭМ!$B$39:$B$782,R$190)+'СЕТ СН'!$F$12</f>
        <v>93.128964030000006</v>
      </c>
      <c r="S195" s="36">
        <f>SUMIFS(СВЦЭМ!$F$39:$F$782,СВЦЭМ!$A$39:$A$782,$A195,СВЦЭМ!$B$39:$B$782,S$190)+'СЕТ СН'!$F$12</f>
        <v>91.725673889999996</v>
      </c>
      <c r="T195" s="36">
        <f>SUMIFS(СВЦЭМ!$F$39:$F$782,СВЦЭМ!$A$39:$A$782,$A195,СВЦЭМ!$B$39:$B$782,T$190)+'СЕТ СН'!$F$12</f>
        <v>87.951868259999998</v>
      </c>
      <c r="U195" s="36">
        <f>SUMIFS(СВЦЭМ!$F$39:$F$782,СВЦЭМ!$A$39:$A$782,$A195,СВЦЭМ!$B$39:$B$782,U$190)+'СЕТ СН'!$F$12</f>
        <v>87.402732319999998</v>
      </c>
      <c r="V195" s="36">
        <f>SUMIFS(СВЦЭМ!$F$39:$F$782,СВЦЭМ!$A$39:$A$782,$A195,СВЦЭМ!$B$39:$B$782,V$190)+'СЕТ СН'!$F$12</f>
        <v>88.477274379999997</v>
      </c>
      <c r="W195" s="36">
        <f>SUMIFS(СВЦЭМ!$F$39:$F$782,СВЦЭМ!$A$39:$A$782,$A195,СВЦЭМ!$B$39:$B$782,W$190)+'СЕТ СН'!$F$12</f>
        <v>89.433050690000002</v>
      </c>
      <c r="X195" s="36">
        <f>SUMIFS(СВЦЭМ!$F$39:$F$782,СВЦЭМ!$A$39:$A$782,$A195,СВЦЭМ!$B$39:$B$782,X$190)+'СЕТ СН'!$F$12</f>
        <v>91.687218999999999</v>
      </c>
      <c r="Y195" s="36">
        <f>SUMIFS(СВЦЭМ!$F$39:$F$782,СВЦЭМ!$A$39:$A$782,$A195,СВЦЭМ!$B$39:$B$782,Y$190)+'СЕТ СН'!$F$12</f>
        <v>94.676895270000003</v>
      </c>
    </row>
    <row r="196" spans="1:25" ht="15.75" x14ac:dyDescent="0.2">
      <c r="A196" s="35">
        <f t="shared" si="5"/>
        <v>45236</v>
      </c>
      <c r="B196" s="36">
        <f>SUMIFS(СВЦЭМ!$F$39:$F$782,СВЦЭМ!$A$39:$A$782,$A196,СВЦЭМ!$B$39:$B$782,B$190)+'СЕТ СН'!$F$12</f>
        <v>90.128716620000006</v>
      </c>
      <c r="C196" s="36">
        <f>SUMIFS(СВЦЭМ!$F$39:$F$782,СВЦЭМ!$A$39:$A$782,$A196,СВЦЭМ!$B$39:$B$782,C$190)+'СЕТ СН'!$F$12</f>
        <v>92.875650800000003</v>
      </c>
      <c r="D196" s="36">
        <f>SUMIFS(СВЦЭМ!$F$39:$F$782,СВЦЭМ!$A$39:$A$782,$A196,СВЦЭМ!$B$39:$B$782,D$190)+'СЕТ СН'!$F$12</f>
        <v>93.949939459999996</v>
      </c>
      <c r="E196" s="36">
        <f>SUMIFS(СВЦЭМ!$F$39:$F$782,СВЦЭМ!$A$39:$A$782,$A196,СВЦЭМ!$B$39:$B$782,E$190)+'СЕТ СН'!$F$12</f>
        <v>94.808809049999994</v>
      </c>
      <c r="F196" s="36">
        <f>SUMIFS(СВЦЭМ!$F$39:$F$782,СВЦЭМ!$A$39:$A$782,$A196,СВЦЭМ!$B$39:$B$782,F$190)+'СЕТ СН'!$F$12</f>
        <v>94.765431500000005</v>
      </c>
      <c r="G196" s="36">
        <f>SUMIFS(СВЦЭМ!$F$39:$F$782,СВЦЭМ!$A$39:$A$782,$A196,СВЦЭМ!$B$39:$B$782,G$190)+'СЕТ СН'!$F$12</f>
        <v>94.162487949999999</v>
      </c>
      <c r="H196" s="36">
        <f>SUMIFS(СВЦЭМ!$F$39:$F$782,СВЦЭМ!$A$39:$A$782,$A196,СВЦЭМ!$B$39:$B$782,H$190)+'СЕТ СН'!$F$12</f>
        <v>93.875615260000004</v>
      </c>
      <c r="I196" s="36">
        <f>SUMIFS(СВЦЭМ!$F$39:$F$782,СВЦЭМ!$A$39:$A$782,$A196,СВЦЭМ!$B$39:$B$782,I$190)+'СЕТ СН'!$F$12</f>
        <v>91.969727430000006</v>
      </c>
      <c r="J196" s="36">
        <f>SUMIFS(СВЦЭМ!$F$39:$F$782,СВЦЭМ!$A$39:$A$782,$A196,СВЦЭМ!$B$39:$B$782,J$190)+'СЕТ СН'!$F$12</f>
        <v>89.527055840000003</v>
      </c>
      <c r="K196" s="36">
        <f>SUMIFS(СВЦЭМ!$F$39:$F$782,СВЦЭМ!$A$39:$A$782,$A196,СВЦЭМ!$B$39:$B$782,K$190)+'СЕТ СН'!$F$12</f>
        <v>85.457494310000001</v>
      </c>
      <c r="L196" s="36">
        <f>SUMIFS(СВЦЭМ!$F$39:$F$782,СВЦЭМ!$A$39:$A$782,$A196,СВЦЭМ!$B$39:$B$782,L$190)+'СЕТ СН'!$F$12</f>
        <v>83.773792610000001</v>
      </c>
      <c r="M196" s="36">
        <f>SUMIFS(СВЦЭМ!$F$39:$F$782,СВЦЭМ!$A$39:$A$782,$A196,СВЦЭМ!$B$39:$B$782,M$190)+'СЕТ СН'!$F$12</f>
        <v>83.732728230000006</v>
      </c>
      <c r="N196" s="36">
        <f>SUMIFS(СВЦЭМ!$F$39:$F$782,СВЦЭМ!$A$39:$A$782,$A196,СВЦЭМ!$B$39:$B$782,N$190)+'СЕТ СН'!$F$12</f>
        <v>83.890677370000006</v>
      </c>
      <c r="O196" s="36">
        <f>SUMIFS(СВЦЭМ!$F$39:$F$782,СВЦЭМ!$A$39:$A$782,$A196,СВЦЭМ!$B$39:$B$782,O$190)+'СЕТ СН'!$F$12</f>
        <v>85.268350420000004</v>
      </c>
      <c r="P196" s="36">
        <f>SUMIFS(СВЦЭМ!$F$39:$F$782,СВЦЭМ!$A$39:$A$782,$A196,СВЦЭМ!$B$39:$B$782,P$190)+'СЕТ СН'!$F$12</f>
        <v>85.533984520000004</v>
      </c>
      <c r="Q196" s="36">
        <f>SUMIFS(СВЦЭМ!$F$39:$F$782,СВЦЭМ!$A$39:$A$782,$A196,СВЦЭМ!$B$39:$B$782,Q$190)+'СЕТ СН'!$F$12</f>
        <v>86.306314409999999</v>
      </c>
      <c r="R196" s="36">
        <f>SUMIFS(СВЦЭМ!$F$39:$F$782,СВЦЭМ!$A$39:$A$782,$A196,СВЦЭМ!$B$39:$B$782,R$190)+'СЕТ СН'!$F$12</f>
        <v>85.732389040000001</v>
      </c>
      <c r="S196" s="36">
        <f>SUMIFS(СВЦЭМ!$F$39:$F$782,СВЦЭМ!$A$39:$A$782,$A196,СВЦЭМ!$B$39:$B$782,S$190)+'СЕТ СН'!$F$12</f>
        <v>84.062131300000004</v>
      </c>
      <c r="T196" s="36">
        <f>SUMIFS(СВЦЭМ!$F$39:$F$782,СВЦЭМ!$A$39:$A$782,$A196,СВЦЭМ!$B$39:$B$782,T$190)+'СЕТ СН'!$F$12</f>
        <v>80.189501239999998</v>
      </c>
      <c r="U196" s="36">
        <f>SUMIFS(СВЦЭМ!$F$39:$F$782,СВЦЭМ!$A$39:$A$782,$A196,СВЦЭМ!$B$39:$B$782,U$190)+'СЕТ СН'!$F$12</f>
        <v>79.316285609999994</v>
      </c>
      <c r="V196" s="36">
        <f>SUMIFS(СВЦЭМ!$F$39:$F$782,СВЦЭМ!$A$39:$A$782,$A196,СВЦЭМ!$B$39:$B$782,V$190)+'СЕТ СН'!$F$12</f>
        <v>81.079406919999997</v>
      </c>
      <c r="W196" s="36">
        <f>SUMIFS(СВЦЭМ!$F$39:$F$782,СВЦЭМ!$A$39:$A$782,$A196,СВЦЭМ!$B$39:$B$782,W$190)+'СЕТ СН'!$F$12</f>
        <v>82.427280490000001</v>
      </c>
      <c r="X196" s="36">
        <f>SUMIFS(СВЦЭМ!$F$39:$F$782,СВЦЭМ!$A$39:$A$782,$A196,СВЦЭМ!$B$39:$B$782,X$190)+'СЕТ СН'!$F$12</f>
        <v>84.654136769999994</v>
      </c>
      <c r="Y196" s="36">
        <f>SUMIFS(СВЦЭМ!$F$39:$F$782,СВЦЭМ!$A$39:$A$782,$A196,СВЦЭМ!$B$39:$B$782,Y$190)+'СЕТ СН'!$F$12</f>
        <v>87.011988130000006</v>
      </c>
    </row>
    <row r="197" spans="1:25" ht="15.75" x14ac:dyDescent="0.2">
      <c r="A197" s="35">
        <f t="shared" si="5"/>
        <v>45237</v>
      </c>
      <c r="B197" s="36">
        <f>SUMIFS(СВЦЭМ!$F$39:$F$782,СВЦЭМ!$A$39:$A$782,$A197,СВЦЭМ!$B$39:$B$782,B$190)+'СЕТ СН'!$F$12</f>
        <v>87.691591320000001</v>
      </c>
      <c r="C197" s="36">
        <f>SUMIFS(СВЦЭМ!$F$39:$F$782,СВЦЭМ!$A$39:$A$782,$A197,СВЦЭМ!$B$39:$B$782,C$190)+'СЕТ СН'!$F$12</f>
        <v>90.153164340000004</v>
      </c>
      <c r="D197" s="36">
        <f>SUMIFS(СВЦЭМ!$F$39:$F$782,СВЦЭМ!$A$39:$A$782,$A197,СВЦЭМ!$B$39:$B$782,D$190)+'СЕТ СН'!$F$12</f>
        <v>93.412047810000004</v>
      </c>
      <c r="E197" s="36">
        <f>SUMIFS(СВЦЭМ!$F$39:$F$782,СВЦЭМ!$A$39:$A$782,$A197,СВЦЭМ!$B$39:$B$782,E$190)+'СЕТ СН'!$F$12</f>
        <v>92.775440900000007</v>
      </c>
      <c r="F197" s="36">
        <f>SUMIFS(СВЦЭМ!$F$39:$F$782,СВЦЭМ!$A$39:$A$782,$A197,СВЦЭМ!$B$39:$B$782,F$190)+'СЕТ СН'!$F$12</f>
        <v>92.83333897</v>
      </c>
      <c r="G197" s="36">
        <f>SUMIFS(СВЦЭМ!$F$39:$F$782,СВЦЭМ!$A$39:$A$782,$A197,СВЦЭМ!$B$39:$B$782,G$190)+'СЕТ СН'!$F$12</f>
        <v>91.937323309999996</v>
      </c>
      <c r="H197" s="36">
        <f>SUMIFS(СВЦЭМ!$F$39:$F$782,СВЦЭМ!$A$39:$A$782,$A197,СВЦЭМ!$B$39:$B$782,H$190)+'СЕТ СН'!$F$12</f>
        <v>91.459675020000006</v>
      </c>
      <c r="I197" s="36">
        <f>SUMIFS(СВЦЭМ!$F$39:$F$782,СВЦЭМ!$A$39:$A$782,$A197,СВЦЭМ!$B$39:$B$782,I$190)+'СЕТ СН'!$F$12</f>
        <v>89.168083190000004</v>
      </c>
      <c r="J197" s="36">
        <f>SUMIFS(СВЦЭМ!$F$39:$F$782,СВЦЭМ!$A$39:$A$782,$A197,СВЦЭМ!$B$39:$B$782,J$190)+'СЕТ СН'!$F$12</f>
        <v>86.667753469999994</v>
      </c>
      <c r="K197" s="36">
        <f>SUMIFS(СВЦЭМ!$F$39:$F$782,СВЦЭМ!$A$39:$A$782,$A197,СВЦЭМ!$B$39:$B$782,K$190)+'СЕТ СН'!$F$12</f>
        <v>85.757500429999993</v>
      </c>
      <c r="L197" s="36">
        <f>SUMIFS(СВЦЭМ!$F$39:$F$782,СВЦЭМ!$A$39:$A$782,$A197,СВЦЭМ!$B$39:$B$782,L$190)+'СЕТ СН'!$F$12</f>
        <v>83.94566691</v>
      </c>
      <c r="M197" s="36">
        <f>SUMIFS(СВЦЭМ!$F$39:$F$782,СВЦЭМ!$A$39:$A$782,$A197,СВЦЭМ!$B$39:$B$782,M$190)+'СЕТ СН'!$F$12</f>
        <v>84.379720469999995</v>
      </c>
      <c r="N197" s="36">
        <f>SUMIFS(СВЦЭМ!$F$39:$F$782,СВЦЭМ!$A$39:$A$782,$A197,СВЦЭМ!$B$39:$B$782,N$190)+'СЕТ СН'!$F$12</f>
        <v>85.34860673</v>
      </c>
      <c r="O197" s="36">
        <f>SUMIFS(СВЦЭМ!$F$39:$F$782,СВЦЭМ!$A$39:$A$782,$A197,СВЦЭМ!$B$39:$B$782,O$190)+'СЕТ СН'!$F$12</f>
        <v>86.288567369999996</v>
      </c>
      <c r="P197" s="36">
        <f>SUMIFS(СВЦЭМ!$F$39:$F$782,СВЦЭМ!$A$39:$A$782,$A197,СВЦЭМ!$B$39:$B$782,P$190)+'СЕТ СН'!$F$12</f>
        <v>86.283098620000004</v>
      </c>
      <c r="Q197" s="36">
        <f>SUMIFS(СВЦЭМ!$F$39:$F$782,СВЦЭМ!$A$39:$A$782,$A197,СВЦЭМ!$B$39:$B$782,Q$190)+'СЕТ СН'!$F$12</f>
        <v>87.265606680000005</v>
      </c>
      <c r="R197" s="36">
        <f>SUMIFS(СВЦЭМ!$F$39:$F$782,СВЦЭМ!$A$39:$A$782,$A197,СВЦЭМ!$B$39:$B$782,R$190)+'СЕТ СН'!$F$12</f>
        <v>86.691601770000005</v>
      </c>
      <c r="S197" s="36">
        <f>SUMIFS(СВЦЭМ!$F$39:$F$782,СВЦЭМ!$A$39:$A$782,$A197,СВЦЭМ!$B$39:$B$782,S$190)+'СЕТ СН'!$F$12</f>
        <v>85.199012400000001</v>
      </c>
      <c r="T197" s="36">
        <f>SUMIFS(СВЦЭМ!$F$39:$F$782,СВЦЭМ!$A$39:$A$782,$A197,СВЦЭМ!$B$39:$B$782,T$190)+'СЕТ СН'!$F$12</f>
        <v>82.282465479999999</v>
      </c>
      <c r="U197" s="36">
        <f>SUMIFS(СВЦЭМ!$F$39:$F$782,СВЦЭМ!$A$39:$A$782,$A197,СВЦЭМ!$B$39:$B$782,U$190)+'СЕТ СН'!$F$12</f>
        <v>82.061893449999999</v>
      </c>
      <c r="V197" s="36">
        <f>SUMIFS(СВЦЭМ!$F$39:$F$782,СВЦЭМ!$A$39:$A$782,$A197,СВЦЭМ!$B$39:$B$782,V$190)+'СЕТ СН'!$F$12</f>
        <v>82.727447670000004</v>
      </c>
      <c r="W197" s="36">
        <f>SUMIFS(СВЦЭМ!$F$39:$F$782,СВЦЭМ!$A$39:$A$782,$A197,СВЦЭМ!$B$39:$B$782,W$190)+'СЕТ СН'!$F$12</f>
        <v>83.590338819999999</v>
      </c>
      <c r="X197" s="36">
        <f>SUMIFS(СВЦЭМ!$F$39:$F$782,СВЦЭМ!$A$39:$A$782,$A197,СВЦЭМ!$B$39:$B$782,X$190)+'СЕТ СН'!$F$12</f>
        <v>86.844807160000002</v>
      </c>
      <c r="Y197" s="36">
        <f>SUMIFS(СВЦЭМ!$F$39:$F$782,СВЦЭМ!$A$39:$A$782,$A197,СВЦЭМ!$B$39:$B$782,Y$190)+'СЕТ СН'!$F$12</f>
        <v>89.025295529999994</v>
      </c>
    </row>
    <row r="198" spans="1:25" ht="15.75" x14ac:dyDescent="0.2">
      <c r="A198" s="35">
        <f t="shared" si="5"/>
        <v>45238</v>
      </c>
      <c r="B198" s="36">
        <f>SUMIFS(СВЦЭМ!$F$39:$F$782,СВЦЭМ!$A$39:$A$782,$A198,СВЦЭМ!$B$39:$B$782,B$190)+'СЕТ СН'!$F$12</f>
        <v>90.282430509999998</v>
      </c>
      <c r="C198" s="36">
        <f>SUMIFS(СВЦЭМ!$F$39:$F$782,СВЦЭМ!$A$39:$A$782,$A198,СВЦЭМ!$B$39:$B$782,C$190)+'СЕТ СН'!$F$12</f>
        <v>94.957816109999996</v>
      </c>
      <c r="D198" s="36">
        <f>SUMIFS(СВЦЭМ!$F$39:$F$782,СВЦЭМ!$A$39:$A$782,$A198,СВЦЭМ!$B$39:$B$782,D$190)+'СЕТ СН'!$F$12</f>
        <v>99.397458380000003</v>
      </c>
      <c r="E198" s="36">
        <f>SUMIFS(СВЦЭМ!$F$39:$F$782,СВЦЭМ!$A$39:$A$782,$A198,СВЦЭМ!$B$39:$B$782,E$190)+'СЕТ СН'!$F$12</f>
        <v>100.15159932</v>
      </c>
      <c r="F198" s="36">
        <f>SUMIFS(СВЦЭМ!$F$39:$F$782,СВЦЭМ!$A$39:$A$782,$A198,СВЦЭМ!$B$39:$B$782,F$190)+'СЕТ СН'!$F$12</f>
        <v>100.44500881</v>
      </c>
      <c r="G198" s="36">
        <f>SUMIFS(СВЦЭМ!$F$39:$F$782,СВЦЭМ!$A$39:$A$782,$A198,СВЦЭМ!$B$39:$B$782,G$190)+'СЕТ СН'!$F$12</f>
        <v>99.666265760000002</v>
      </c>
      <c r="H198" s="36">
        <f>SUMIFS(СВЦЭМ!$F$39:$F$782,СВЦЭМ!$A$39:$A$782,$A198,СВЦЭМ!$B$39:$B$782,H$190)+'СЕТ СН'!$F$12</f>
        <v>96.821705410000007</v>
      </c>
      <c r="I198" s="36">
        <f>SUMIFS(СВЦЭМ!$F$39:$F$782,СВЦЭМ!$A$39:$A$782,$A198,СВЦЭМ!$B$39:$B$782,I$190)+'СЕТ СН'!$F$12</f>
        <v>98.541270839999996</v>
      </c>
      <c r="J198" s="36">
        <f>SUMIFS(СВЦЭМ!$F$39:$F$782,СВЦЭМ!$A$39:$A$782,$A198,СВЦЭМ!$B$39:$B$782,J$190)+'СЕТ СН'!$F$12</f>
        <v>96.84789001</v>
      </c>
      <c r="K198" s="36">
        <f>SUMIFS(СВЦЭМ!$F$39:$F$782,СВЦЭМ!$A$39:$A$782,$A198,СВЦЭМ!$B$39:$B$782,K$190)+'СЕТ СН'!$F$12</f>
        <v>94.378297570000001</v>
      </c>
      <c r="L198" s="36">
        <f>SUMIFS(СВЦЭМ!$F$39:$F$782,СВЦЭМ!$A$39:$A$782,$A198,СВЦЭМ!$B$39:$B$782,L$190)+'СЕТ СН'!$F$12</f>
        <v>93.193852590000006</v>
      </c>
      <c r="M198" s="36">
        <f>SUMIFS(СВЦЭМ!$F$39:$F$782,СВЦЭМ!$A$39:$A$782,$A198,СВЦЭМ!$B$39:$B$782,M$190)+'СЕТ СН'!$F$12</f>
        <v>93.173959440000004</v>
      </c>
      <c r="N198" s="36">
        <f>SUMIFS(СВЦЭМ!$F$39:$F$782,СВЦЭМ!$A$39:$A$782,$A198,СВЦЭМ!$B$39:$B$782,N$190)+'СЕТ СН'!$F$12</f>
        <v>91.725342370000007</v>
      </c>
      <c r="O198" s="36">
        <f>SUMIFS(СВЦЭМ!$F$39:$F$782,СВЦЭМ!$A$39:$A$782,$A198,СВЦЭМ!$B$39:$B$782,O$190)+'СЕТ СН'!$F$12</f>
        <v>92.728349399999999</v>
      </c>
      <c r="P198" s="36">
        <f>SUMIFS(СВЦЭМ!$F$39:$F$782,СВЦЭМ!$A$39:$A$782,$A198,СВЦЭМ!$B$39:$B$782,P$190)+'СЕТ СН'!$F$12</f>
        <v>95.460864310000005</v>
      </c>
      <c r="Q198" s="36">
        <f>SUMIFS(СВЦЭМ!$F$39:$F$782,СВЦЭМ!$A$39:$A$782,$A198,СВЦЭМ!$B$39:$B$782,Q$190)+'СЕТ СН'!$F$12</f>
        <v>94.859114739999995</v>
      </c>
      <c r="R198" s="36">
        <f>SUMIFS(СВЦЭМ!$F$39:$F$782,СВЦЭМ!$A$39:$A$782,$A198,СВЦЭМ!$B$39:$B$782,R$190)+'СЕТ СН'!$F$12</f>
        <v>94.722515430000001</v>
      </c>
      <c r="S198" s="36">
        <f>SUMIFS(СВЦЭМ!$F$39:$F$782,СВЦЭМ!$A$39:$A$782,$A198,СВЦЭМ!$B$39:$B$782,S$190)+'СЕТ СН'!$F$12</f>
        <v>93.941227670000004</v>
      </c>
      <c r="T198" s="36">
        <f>SUMIFS(СВЦЭМ!$F$39:$F$782,СВЦЭМ!$A$39:$A$782,$A198,СВЦЭМ!$B$39:$B$782,T$190)+'СЕТ СН'!$F$12</f>
        <v>90.782317610000007</v>
      </c>
      <c r="U198" s="36">
        <f>SUMIFS(СВЦЭМ!$F$39:$F$782,СВЦЭМ!$A$39:$A$782,$A198,СВЦЭМ!$B$39:$B$782,U$190)+'СЕТ СН'!$F$12</f>
        <v>90.703868110000002</v>
      </c>
      <c r="V198" s="36">
        <f>SUMIFS(СВЦЭМ!$F$39:$F$782,СВЦЭМ!$A$39:$A$782,$A198,СВЦЭМ!$B$39:$B$782,V$190)+'СЕТ СН'!$F$12</f>
        <v>92.255836259999995</v>
      </c>
      <c r="W198" s="36">
        <f>SUMIFS(СВЦЭМ!$F$39:$F$782,СВЦЭМ!$A$39:$A$782,$A198,СВЦЭМ!$B$39:$B$782,W$190)+'СЕТ СН'!$F$12</f>
        <v>92.401832709999994</v>
      </c>
      <c r="X198" s="36">
        <f>SUMIFS(СВЦЭМ!$F$39:$F$782,СВЦЭМ!$A$39:$A$782,$A198,СВЦЭМ!$B$39:$B$782,X$190)+'СЕТ СН'!$F$12</f>
        <v>94.666242550000007</v>
      </c>
      <c r="Y198" s="36">
        <f>SUMIFS(СВЦЭМ!$F$39:$F$782,СВЦЭМ!$A$39:$A$782,$A198,СВЦЭМ!$B$39:$B$782,Y$190)+'СЕТ СН'!$F$12</f>
        <v>96.68493599</v>
      </c>
    </row>
    <row r="199" spans="1:25" ht="15.75" x14ac:dyDescent="0.2">
      <c r="A199" s="35">
        <f t="shared" si="5"/>
        <v>45239</v>
      </c>
      <c r="B199" s="36">
        <f>SUMIFS(СВЦЭМ!$F$39:$F$782,СВЦЭМ!$A$39:$A$782,$A199,СВЦЭМ!$B$39:$B$782,B$190)+'СЕТ СН'!$F$12</f>
        <v>95.291893959999996</v>
      </c>
      <c r="C199" s="36">
        <f>SUMIFS(СВЦЭМ!$F$39:$F$782,СВЦЭМ!$A$39:$A$782,$A199,СВЦЭМ!$B$39:$B$782,C$190)+'СЕТ СН'!$F$12</f>
        <v>96.548109640000007</v>
      </c>
      <c r="D199" s="36">
        <f>SUMIFS(СВЦЭМ!$F$39:$F$782,СВЦЭМ!$A$39:$A$782,$A199,СВЦЭМ!$B$39:$B$782,D$190)+'СЕТ СН'!$F$12</f>
        <v>102.2709507</v>
      </c>
      <c r="E199" s="36">
        <f>SUMIFS(СВЦЭМ!$F$39:$F$782,СВЦЭМ!$A$39:$A$782,$A199,СВЦЭМ!$B$39:$B$782,E$190)+'СЕТ СН'!$F$12</f>
        <v>105.04520869</v>
      </c>
      <c r="F199" s="36">
        <f>SUMIFS(СВЦЭМ!$F$39:$F$782,СВЦЭМ!$A$39:$A$782,$A199,СВЦЭМ!$B$39:$B$782,F$190)+'СЕТ СН'!$F$12</f>
        <v>105.7444376</v>
      </c>
      <c r="G199" s="36">
        <f>SUMIFS(СВЦЭМ!$F$39:$F$782,СВЦЭМ!$A$39:$A$782,$A199,СВЦЭМ!$B$39:$B$782,G$190)+'СЕТ СН'!$F$12</f>
        <v>104.21656788</v>
      </c>
      <c r="H199" s="36">
        <f>SUMIFS(СВЦЭМ!$F$39:$F$782,СВЦЭМ!$A$39:$A$782,$A199,СВЦЭМ!$B$39:$B$782,H$190)+'СЕТ СН'!$F$12</f>
        <v>100.55819330999999</v>
      </c>
      <c r="I199" s="36">
        <f>SUMIFS(СВЦЭМ!$F$39:$F$782,СВЦЭМ!$A$39:$A$782,$A199,СВЦЭМ!$B$39:$B$782,I$190)+'СЕТ СН'!$F$12</f>
        <v>98.331814050000006</v>
      </c>
      <c r="J199" s="36">
        <f>SUMIFS(СВЦЭМ!$F$39:$F$782,СВЦЭМ!$A$39:$A$782,$A199,СВЦЭМ!$B$39:$B$782,J$190)+'СЕТ СН'!$F$12</f>
        <v>97.280791809999997</v>
      </c>
      <c r="K199" s="36">
        <f>SUMIFS(СВЦЭМ!$F$39:$F$782,СВЦЭМ!$A$39:$A$782,$A199,СВЦЭМ!$B$39:$B$782,K$190)+'СЕТ СН'!$F$12</f>
        <v>95.451644669999993</v>
      </c>
      <c r="L199" s="36">
        <f>SUMIFS(СВЦЭМ!$F$39:$F$782,СВЦЭМ!$A$39:$A$782,$A199,СВЦЭМ!$B$39:$B$782,L$190)+'СЕТ СН'!$F$12</f>
        <v>95.031546890000001</v>
      </c>
      <c r="M199" s="36">
        <f>SUMIFS(СВЦЭМ!$F$39:$F$782,СВЦЭМ!$A$39:$A$782,$A199,СВЦЭМ!$B$39:$B$782,M$190)+'СЕТ СН'!$F$12</f>
        <v>95.386936140000003</v>
      </c>
      <c r="N199" s="36">
        <f>SUMIFS(СВЦЭМ!$F$39:$F$782,СВЦЭМ!$A$39:$A$782,$A199,СВЦЭМ!$B$39:$B$782,N$190)+'СЕТ СН'!$F$12</f>
        <v>95.884869460000004</v>
      </c>
      <c r="O199" s="36">
        <f>SUMIFS(СВЦЭМ!$F$39:$F$782,СВЦЭМ!$A$39:$A$782,$A199,СВЦЭМ!$B$39:$B$782,O$190)+'СЕТ СН'!$F$12</f>
        <v>95.805001579999995</v>
      </c>
      <c r="P199" s="36">
        <f>SUMIFS(СВЦЭМ!$F$39:$F$782,СВЦЭМ!$A$39:$A$782,$A199,СВЦЭМ!$B$39:$B$782,P$190)+'СЕТ СН'!$F$12</f>
        <v>96.704085180000007</v>
      </c>
      <c r="Q199" s="36">
        <f>SUMIFS(СВЦЭМ!$F$39:$F$782,СВЦЭМ!$A$39:$A$782,$A199,СВЦЭМ!$B$39:$B$782,Q$190)+'СЕТ СН'!$F$12</f>
        <v>97.749005530000005</v>
      </c>
      <c r="R199" s="36">
        <f>SUMIFS(СВЦЭМ!$F$39:$F$782,СВЦЭМ!$A$39:$A$782,$A199,СВЦЭМ!$B$39:$B$782,R$190)+'СЕТ СН'!$F$12</f>
        <v>96.525716840000001</v>
      </c>
      <c r="S199" s="36">
        <f>SUMIFS(СВЦЭМ!$F$39:$F$782,СВЦЭМ!$A$39:$A$782,$A199,СВЦЭМ!$B$39:$B$782,S$190)+'СЕТ СН'!$F$12</f>
        <v>96.108189899999999</v>
      </c>
      <c r="T199" s="36">
        <f>SUMIFS(СВЦЭМ!$F$39:$F$782,СВЦЭМ!$A$39:$A$782,$A199,СВЦЭМ!$B$39:$B$782,T$190)+'СЕТ СН'!$F$12</f>
        <v>93.717900299999997</v>
      </c>
      <c r="U199" s="36">
        <f>SUMIFS(СВЦЭМ!$F$39:$F$782,СВЦЭМ!$A$39:$A$782,$A199,СВЦЭМ!$B$39:$B$782,U$190)+'СЕТ СН'!$F$12</f>
        <v>94.038813200000007</v>
      </c>
      <c r="V199" s="36">
        <f>SUMIFS(СВЦЭМ!$F$39:$F$782,СВЦЭМ!$A$39:$A$782,$A199,СВЦЭМ!$B$39:$B$782,V$190)+'СЕТ СН'!$F$12</f>
        <v>94.562247959999993</v>
      </c>
      <c r="W199" s="36">
        <f>SUMIFS(СВЦЭМ!$F$39:$F$782,СВЦЭМ!$A$39:$A$782,$A199,СВЦЭМ!$B$39:$B$782,W$190)+'СЕТ СН'!$F$12</f>
        <v>95.26898344</v>
      </c>
      <c r="X199" s="36">
        <f>SUMIFS(СВЦЭМ!$F$39:$F$782,СВЦЭМ!$A$39:$A$782,$A199,СВЦЭМ!$B$39:$B$782,X$190)+'СЕТ СН'!$F$12</f>
        <v>98.094330889999995</v>
      </c>
      <c r="Y199" s="36">
        <f>SUMIFS(СВЦЭМ!$F$39:$F$782,СВЦЭМ!$A$39:$A$782,$A199,СВЦЭМ!$B$39:$B$782,Y$190)+'СЕТ СН'!$F$12</f>
        <v>99.894354750000005</v>
      </c>
    </row>
    <row r="200" spans="1:25" ht="15.75" x14ac:dyDescent="0.2">
      <c r="A200" s="35">
        <f t="shared" si="5"/>
        <v>45240</v>
      </c>
      <c r="B200" s="36">
        <f>SUMIFS(СВЦЭМ!$F$39:$F$782,СВЦЭМ!$A$39:$A$782,$A200,СВЦЭМ!$B$39:$B$782,B$190)+'СЕТ СН'!$F$12</f>
        <v>100.51689792000001</v>
      </c>
      <c r="C200" s="36">
        <f>SUMIFS(СВЦЭМ!$F$39:$F$782,СВЦЭМ!$A$39:$A$782,$A200,СВЦЭМ!$B$39:$B$782,C$190)+'СЕТ СН'!$F$12</f>
        <v>102.13611407</v>
      </c>
      <c r="D200" s="36">
        <f>SUMIFS(СВЦЭМ!$F$39:$F$782,СВЦЭМ!$A$39:$A$782,$A200,СВЦЭМ!$B$39:$B$782,D$190)+'СЕТ СН'!$F$12</f>
        <v>102.71184838000001</v>
      </c>
      <c r="E200" s="36">
        <f>SUMIFS(СВЦЭМ!$F$39:$F$782,СВЦЭМ!$A$39:$A$782,$A200,СВЦЭМ!$B$39:$B$782,E$190)+'СЕТ СН'!$F$12</f>
        <v>103.53844592</v>
      </c>
      <c r="F200" s="36">
        <f>SUMIFS(СВЦЭМ!$F$39:$F$782,СВЦЭМ!$A$39:$A$782,$A200,СВЦЭМ!$B$39:$B$782,F$190)+'СЕТ СН'!$F$12</f>
        <v>104.96210123</v>
      </c>
      <c r="G200" s="36">
        <f>SUMIFS(СВЦЭМ!$F$39:$F$782,СВЦЭМ!$A$39:$A$782,$A200,СВЦЭМ!$B$39:$B$782,G$190)+'СЕТ СН'!$F$12</f>
        <v>103.90649843999999</v>
      </c>
      <c r="H200" s="36">
        <f>SUMIFS(СВЦЭМ!$F$39:$F$782,СВЦЭМ!$A$39:$A$782,$A200,СВЦЭМ!$B$39:$B$782,H$190)+'СЕТ СН'!$F$12</f>
        <v>100.66813899</v>
      </c>
      <c r="I200" s="36">
        <f>SUMIFS(СВЦЭМ!$F$39:$F$782,СВЦЭМ!$A$39:$A$782,$A200,СВЦЭМ!$B$39:$B$782,I$190)+'СЕТ СН'!$F$12</f>
        <v>97.808288719999993</v>
      </c>
      <c r="J200" s="36">
        <f>SUMIFS(СВЦЭМ!$F$39:$F$782,СВЦЭМ!$A$39:$A$782,$A200,СВЦЭМ!$B$39:$B$782,J$190)+'СЕТ СН'!$F$12</f>
        <v>95.623212719999998</v>
      </c>
      <c r="K200" s="36">
        <f>SUMIFS(СВЦЭМ!$F$39:$F$782,СВЦЭМ!$A$39:$A$782,$A200,СВЦЭМ!$B$39:$B$782,K$190)+'СЕТ СН'!$F$12</f>
        <v>93.661232639999994</v>
      </c>
      <c r="L200" s="36">
        <f>SUMIFS(СВЦЭМ!$F$39:$F$782,СВЦЭМ!$A$39:$A$782,$A200,СВЦЭМ!$B$39:$B$782,L$190)+'СЕТ СН'!$F$12</f>
        <v>92.798421559999994</v>
      </c>
      <c r="M200" s="36">
        <f>SUMIFS(СВЦЭМ!$F$39:$F$782,СВЦЭМ!$A$39:$A$782,$A200,СВЦЭМ!$B$39:$B$782,M$190)+'СЕТ СН'!$F$12</f>
        <v>93.810624250000004</v>
      </c>
      <c r="N200" s="36">
        <f>SUMIFS(СВЦЭМ!$F$39:$F$782,СВЦЭМ!$A$39:$A$782,$A200,СВЦЭМ!$B$39:$B$782,N$190)+'СЕТ СН'!$F$12</f>
        <v>94.131733589999996</v>
      </c>
      <c r="O200" s="36">
        <f>SUMIFS(СВЦЭМ!$F$39:$F$782,СВЦЭМ!$A$39:$A$782,$A200,СВЦЭМ!$B$39:$B$782,O$190)+'СЕТ СН'!$F$12</f>
        <v>95.142816800000006</v>
      </c>
      <c r="P200" s="36">
        <f>SUMIFS(СВЦЭМ!$F$39:$F$782,СВЦЭМ!$A$39:$A$782,$A200,СВЦЭМ!$B$39:$B$782,P$190)+'СЕТ СН'!$F$12</f>
        <v>95.998828849999995</v>
      </c>
      <c r="Q200" s="36">
        <f>SUMIFS(СВЦЭМ!$F$39:$F$782,СВЦЭМ!$A$39:$A$782,$A200,СВЦЭМ!$B$39:$B$782,Q$190)+'СЕТ СН'!$F$12</f>
        <v>97.826295509999994</v>
      </c>
      <c r="R200" s="36">
        <f>SUMIFS(СВЦЭМ!$F$39:$F$782,СВЦЭМ!$A$39:$A$782,$A200,СВЦЭМ!$B$39:$B$782,R$190)+'СЕТ СН'!$F$12</f>
        <v>97.722519890000001</v>
      </c>
      <c r="S200" s="36">
        <f>SUMIFS(СВЦЭМ!$F$39:$F$782,СВЦЭМ!$A$39:$A$782,$A200,СВЦЭМ!$B$39:$B$782,S$190)+'СЕТ СН'!$F$12</f>
        <v>95.180435869999997</v>
      </c>
      <c r="T200" s="36">
        <f>SUMIFS(СВЦЭМ!$F$39:$F$782,СВЦЭМ!$A$39:$A$782,$A200,СВЦЭМ!$B$39:$B$782,T$190)+'СЕТ СН'!$F$12</f>
        <v>92.103059799999997</v>
      </c>
      <c r="U200" s="36">
        <f>SUMIFS(СВЦЭМ!$F$39:$F$782,СВЦЭМ!$A$39:$A$782,$A200,СВЦЭМ!$B$39:$B$782,U$190)+'СЕТ СН'!$F$12</f>
        <v>92.225745329999995</v>
      </c>
      <c r="V200" s="36">
        <f>SUMIFS(СВЦЭМ!$F$39:$F$782,СВЦЭМ!$A$39:$A$782,$A200,СВЦЭМ!$B$39:$B$782,V$190)+'СЕТ СН'!$F$12</f>
        <v>93.645290340000003</v>
      </c>
      <c r="W200" s="36">
        <f>SUMIFS(СВЦЭМ!$F$39:$F$782,СВЦЭМ!$A$39:$A$782,$A200,СВЦЭМ!$B$39:$B$782,W$190)+'СЕТ СН'!$F$12</f>
        <v>94.733055640000003</v>
      </c>
      <c r="X200" s="36">
        <f>SUMIFS(СВЦЭМ!$F$39:$F$782,СВЦЭМ!$A$39:$A$782,$A200,СВЦЭМ!$B$39:$B$782,X$190)+'СЕТ СН'!$F$12</f>
        <v>97.101516230000001</v>
      </c>
      <c r="Y200" s="36">
        <f>SUMIFS(СВЦЭМ!$F$39:$F$782,СВЦЭМ!$A$39:$A$782,$A200,СВЦЭМ!$B$39:$B$782,Y$190)+'СЕТ СН'!$F$12</f>
        <v>102.28249713</v>
      </c>
    </row>
    <row r="201" spans="1:25" ht="15.75" x14ac:dyDescent="0.2">
      <c r="A201" s="35">
        <f t="shared" si="5"/>
        <v>45241</v>
      </c>
      <c r="B201" s="36">
        <f>SUMIFS(СВЦЭМ!$F$39:$F$782,СВЦЭМ!$A$39:$A$782,$A201,СВЦЭМ!$B$39:$B$782,B$190)+'СЕТ СН'!$F$12</f>
        <v>95.276955009999995</v>
      </c>
      <c r="C201" s="36">
        <f>SUMIFS(СВЦЭМ!$F$39:$F$782,СВЦЭМ!$A$39:$A$782,$A201,СВЦЭМ!$B$39:$B$782,C$190)+'СЕТ СН'!$F$12</f>
        <v>96.816160420000003</v>
      </c>
      <c r="D201" s="36">
        <f>SUMIFS(СВЦЭМ!$F$39:$F$782,СВЦЭМ!$A$39:$A$782,$A201,СВЦЭМ!$B$39:$B$782,D$190)+'СЕТ СН'!$F$12</f>
        <v>98.997700649999999</v>
      </c>
      <c r="E201" s="36">
        <f>SUMIFS(СВЦЭМ!$F$39:$F$782,СВЦЭМ!$A$39:$A$782,$A201,СВЦЭМ!$B$39:$B$782,E$190)+'СЕТ СН'!$F$12</f>
        <v>98.039251519999993</v>
      </c>
      <c r="F201" s="36">
        <f>SUMIFS(СВЦЭМ!$F$39:$F$782,СВЦЭМ!$A$39:$A$782,$A201,СВЦЭМ!$B$39:$B$782,F$190)+'СЕТ СН'!$F$12</f>
        <v>98.600453169999994</v>
      </c>
      <c r="G201" s="36">
        <f>SUMIFS(СВЦЭМ!$F$39:$F$782,СВЦЭМ!$A$39:$A$782,$A201,СВЦЭМ!$B$39:$B$782,G$190)+'СЕТ СН'!$F$12</f>
        <v>98.742273190000006</v>
      </c>
      <c r="H201" s="36">
        <f>SUMIFS(СВЦЭМ!$F$39:$F$782,СВЦЭМ!$A$39:$A$782,$A201,СВЦЭМ!$B$39:$B$782,H$190)+'СЕТ СН'!$F$12</f>
        <v>97.131262480000004</v>
      </c>
      <c r="I201" s="36">
        <f>SUMIFS(СВЦЭМ!$F$39:$F$782,СВЦЭМ!$A$39:$A$782,$A201,СВЦЭМ!$B$39:$B$782,I$190)+'СЕТ СН'!$F$12</f>
        <v>95.639508399999997</v>
      </c>
      <c r="J201" s="36">
        <f>SUMIFS(СВЦЭМ!$F$39:$F$782,СВЦЭМ!$A$39:$A$782,$A201,СВЦЭМ!$B$39:$B$782,J$190)+'СЕТ СН'!$F$12</f>
        <v>95.584034399999993</v>
      </c>
      <c r="K201" s="36">
        <f>SUMIFS(СВЦЭМ!$F$39:$F$782,СВЦЭМ!$A$39:$A$782,$A201,СВЦЭМ!$B$39:$B$782,K$190)+'СЕТ СН'!$F$12</f>
        <v>92.491482840000003</v>
      </c>
      <c r="L201" s="36">
        <f>SUMIFS(СВЦЭМ!$F$39:$F$782,СВЦЭМ!$A$39:$A$782,$A201,СВЦЭМ!$B$39:$B$782,L$190)+'СЕТ СН'!$F$12</f>
        <v>90.550119800000004</v>
      </c>
      <c r="M201" s="36">
        <f>SUMIFS(СВЦЭМ!$F$39:$F$782,СВЦЭМ!$A$39:$A$782,$A201,СВЦЭМ!$B$39:$B$782,M$190)+'СЕТ СН'!$F$12</f>
        <v>90.327190619999996</v>
      </c>
      <c r="N201" s="36">
        <f>SUMIFS(СВЦЭМ!$F$39:$F$782,СВЦЭМ!$A$39:$A$782,$A201,СВЦЭМ!$B$39:$B$782,N$190)+'СЕТ СН'!$F$12</f>
        <v>91.104510570000002</v>
      </c>
      <c r="O201" s="36">
        <f>SUMIFS(СВЦЭМ!$F$39:$F$782,СВЦЭМ!$A$39:$A$782,$A201,СВЦЭМ!$B$39:$B$782,O$190)+'СЕТ СН'!$F$12</f>
        <v>92.212369370000005</v>
      </c>
      <c r="P201" s="36">
        <f>SUMIFS(СВЦЭМ!$F$39:$F$782,СВЦЭМ!$A$39:$A$782,$A201,СВЦЭМ!$B$39:$B$782,P$190)+'СЕТ СН'!$F$12</f>
        <v>92.819282340000001</v>
      </c>
      <c r="Q201" s="36">
        <f>SUMIFS(СВЦЭМ!$F$39:$F$782,СВЦЭМ!$A$39:$A$782,$A201,СВЦЭМ!$B$39:$B$782,Q$190)+'СЕТ СН'!$F$12</f>
        <v>93.254993350000007</v>
      </c>
      <c r="R201" s="36">
        <f>SUMIFS(СВЦЭМ!$F$39:$F$782,СВЦЭМ!$A$39:$A$782,$A201,СВЦЭМ!$B$39:$B$782,R$190)+'СЕТ СН'!$F$12</f>
        <v>92.981214320000007</v>
      </c>
      <c r="S201" s="36">
        <f>SUMIFS(СВЦЭМ!$F$39:$F$782,СВЦЭМ!$A$39:$A$782,$A201,СВЦЭМ!$B$39:$B$782,S$190)+'СЕТ СН'!$F$12</f>
        <v>91.032054360000004</v>
      </c>
      <c r="T201" s="36">
        <f>SUMIFS(СВЦЭМ!$F$39:$F$782,СВЦЭМ!$A$39:$A$782,$A201,СВЦЭМ!$B$39:$B$782,T$190)+'СЕТ СН'!$F$12</f>
        <v>87.747960730000003</v>
      </c>
      <c r="U201" s="36">
        <f>SUMIFS(СВЦЭМ!$F$39:$F$782,СВЦЭМ!$A$39:$A$782,$A201,СВЦЭМ!$B$39:$B$782,U$190)+'СЕТ СН'!$F$12</f>
        <v>88.021245469999997</v>
      </c>
      <c r="V201" s="36">
        <f>SUMIFS(СВЦЭМ!$F$39:$F$782,СВЦЭМ!$A$39:$A$782,$A201,СВЦЭМ!$B$39:$B$782,V$190)+'СЕТ СН'!$F$12</f>
        <v>89.470434049999994</v>
      </c>
      <c r="W201" s="36">
        <f>SUMIFS(СВЦЭМ!$F$39:$F$782,СВЦЭМ!$A$39:$A$782,$A201,СВЦЭМ!$B$39:$B$782,W$190)+'СЕТ СН'!$F$12</f>
        <v>90.600774060000006</v>
      </c>
      <c r="X201" s="36">
        <f>SUMIFS(СВЦЭМ!$F$39:$F$782,СВЦЭМ!$A$39:$A$782,$A201,СВЦЭМ!$B$39:$B$782,X$190)+'СЕТ СН'!$F$12</f>
        <v>92.844128979999994</v>
      </c>
      <c r="Y201" s="36">
        <f>SUMIFS(СВЦЭМ!$F$39:$F$782,СВЦЭМ!$A$39:$A$782,$A201,СВЦЭМ!$B$39:$B$782,Y$190)+'СЕТ СН'!$F$12</f>
        <v>93.931900319999997</v>
      </c>
    </row>
    <row r="202" spans="1:25" ht="15.75" x14ac:dyDescent="0.2">
      <c r="A202" s="35">
        <f t="shared" si="5"/>
        <v>45242</v>
      </c>
      <c r="B202" s="36">
        <f>SUMIFS(СВЦЭМ!$F$39:$F$782,СВЦЭМ!$A$39:$A$782,$A202,СВЦЭМ!$B$39:$B$782,B$190)+'СЕТ СН'!$F$12</f>
        <v>89.529183889999999</v>
      </c>
      <c r="C202" s="36">
        <f>SUMIFS(СВЦЭМ!$F$39:$F$782,СВЦЭМ!$A$39:$A$782,$A202,СВЦЭМ!$B$39:$B$782,C$190)+'СЕТ СН'!$F$12</f>
        <v>91.880290130000006</v>
      </c>
      <c r="D202" s="36">
        <f>SUMIFS(СВЦЭМ!$F$39:$F$782,СВЦЭМ!$A$39:$A$782,$A202,СВЦЭМ!$B$39:$B$782,D$190)+'СЕТ СН'!$F$12</f>
        <v>93.335355469999996</v>
      </c>
      <c r="E202" s="36">
        <f>SUMIFS(СВЦЭМ!$F$39:$F$782,СВЦЭМ!$A$39:$A$782,$A202,СВЦЭМ!$B$39:$B$782,E$190)+'СЕТ СН'!$F$12</f>
        <v>93.142408810000006</v>
      </c>
      <c r="F202" s="36">
        <f>SUMIFS(СВЦЭМ!$F$39:$F$782,СВЦЭМ!$A$39:$A$782,$A202,СВЦЭМ!$B$39:$B$782,F$190)+'СЕТ СН'!$F$12</f>
        <v>93.325055590000005</v>
      </c>
      <c r="G202" s="36">
        <f>SUMIFS(СВЦЭМ!$F$39:$F$782,СВЦЭМ!$A$39:$A$782,$A202,СВЦЭМ!$B$39:$B$782,G$190)+'СЕТ СН'!$F$12</f>
        <v>93.535164199999997</v>
      </c>
      <c r="H202" s="36">
        <f>SUMIFS(СВЦЭМ!$F$39:$F$782,СВЦЭМ!$A$39:$A$782,$A202,СВЦЭМ!$B$39:$B$782,H$190)+'СЕТ СН'!$F$12</f>
        <v>93.483878730000001</v>
      </c>
      <c r="I202" s="36">
        <f>SUMIFS(СВЦЭМ!$F$39:$F$782,СВЦЭМ!$A$39:$A$782,$A202,СВЦЭМ!$B$39:$B$782,I$190)+'СЕТ СН'!$F$12</f>
        <v>92.987295059999994</v>
      </c>
      <c r="J202" s="36">
        <f>SUMIFS(СВЦЭМ!$F$39:$F$782,СВЦЭМ!$A$39:$A$782,$A202,СВЦЭМ!$B$39:$B$782,J$190)+'СЕТ СН'!$F$12</f>
        <v>91.684793839999998</v>
      </c>
      <c r="K202" s="36">
        <f>SUMIFS(СВЦЭМ!$F$39:$F$782,СВЦЭМ!$A$39:$A$782,$A202,СВЦЭМ!$B$39:$B$782,K$190)+'СЕТ СН'!$F$12</f>
        <v>89.089280360000004</v>
      </c>
      <c r="L202" s="36">
        <f>SUMIFS(СВЦЭМ!$F$39:$F$782,СВЦЭМ!$A$39:$A$782,$A202,СВЦЭМ!$B$39:$B$782,L$190)+'СЕТ СН'!$F$12</f>
        <v>87.303123600000006</v>
      </c>
      <c r="M202" s="36">
        <f>SUMIFS(СВЦЭМ!$F$39:$F$782,СВЦЭМ!$A$39:$A$782,$A202,СВЦЭМ!$B$39:$B$782,M$190)+'СЕТ СН'!$F$12</f>
        <v>86.546935540000007</v>
      </c>
      <c r="N202" s="36">
        <f>SUMIFS(СВЦЭМ!$F$39:$F$782,СВЦЭМ!$A$39:$A$782,$A202,СВЦЭМ!$B$39:$B$782,N$190)+'СЕТ СН'!$F$12</f>
        <v>86.644189470000001</v>
      </c>
      <c r="O202" s="36">
        <f>SUMIFS(СВЦЭМ!$F$39:$F$782,СВЦЭМ!$A$39:$A$782,$A202,СВЦЭМ!$B$39:$B$782,O$190)+'СЕТ СН'!$F$12</f>
        <v>87.989945390000003</v>
      </c>
      <c r="P202" s="36">
        <f>SUMIFS(СВЦЭМ!$F$39:$F$782,СВЦЭМ!$A$39:$A$782,$A202,СВЦЭМ!$B$39:$B$782,P$190)+'СЕТ СН'!$F$12</f>
        <v>88.637860919999994</v>
      </c>
      <c r="Q202" s="36">
        <f>SUMIFS(СВЦЭМ!$F$39:$F$782,СВЦЭМ!$A$39:$A$782,$A202,СВЦЭМ!$B$39:$B$782,Q$190)+'СЕТ СН'!$F$12</f>
        <v>88.709823749999998</v>
      </c>
      <c r="R202" s="36">
        <f>SUMIFS(СВЦЭМ!$F$39:$F$782,СВЦЭМ!$A$39:$A$782,$A202,СВЦЭМ!$B$39:$B$782,R$190)+'СЕТ СН'!$F$12</f>
        <v>88.207521209999996</v>
      </c>
      <c r="S202" s="36">
        <f>SUMIFS(СВЦЭМ!$F$39:$F$782,СВЦЭМ!$A$39:$A$782,$A202,СВЦЭМ!$B$39:$B$782,S$190)+'СЕТ СН'!$F$12</f>
        <v>85.826199650000007</v>
      </c>
      <c r="T202" s="36">
        <f>SUMIFS(СВЦЭМ!$F$39:$F$782,СВЦЭМ!$A$39:$A$782,$A202,СВЦЭМ!$B$39:$B$782,T$190)+'СЕТ СН'!$F$12</f>
        <v>83.581221159999998</v>
      </c>
      <c r="U202" s="36">
        <f>SUMIFS(СВЦЭМ!$F$39:$F$782,СВЦЭМ!$A$39:$A$782,$A202,СВЦЭМ!$B$39:$B$782,U$190)+'СЕТ СН'!$F$12</f>
        <v>83.525787480000005</v>
      </c>
      <c r="V202" s="36">
        <f>SUMIFS(СВЦЭМ!$F$39:$F$782,СВЦЭМ!$A$39:$A$782,$A202,СВЦЭМ!$B$39:$B$782,V$190)+'СЕТ СН'!$F$12</f>
        <v>84.925402020000007</v>
      </c>
      <c r="W202" s="36">
        <f>SUMIFS(СВЦЭМ!$F$39:$F$782,СВЦЭМ!$A$39:$A$782,$A202,СВЦЭМ!$B$39:$B$782,W$190)+'СЕТ СН'!$F$12</f>
        <v>85.515922619999998</v>
      </c>
      <c r="X202" s="36">
        <f>SUMIFS(СВЦЭМ!$F$39:$F$782,СВЦЭМ!$A$39:$A$782,$A202,СВЦЭМ!$B$39:$B$782,X$190)+'СЕТ СН'!$F$12</f>
        <v>88.015658569999999</v>
      </c>
      <c r="Y202" s="36">
        <f>SUMIFS(СВЦЭМ!$F$39:$F$782,СВЦЭМ!$A$39:$A$782,$A202,СВЦЭМ!$B$39:$B$782,Y$190)+'СЕТ СН'!$F$12</f>
        <v>90.767354749999996</v>
      </c>
    </row>
    <row r="203" spans="1:25" ht="15.75" x14ac:dyDescent="0.2">
      <c r="A203" s="35">
        <f t="shared" si="5"/>
        <v>45243</v>
      </c>
      <c r="B203" s="36">
        <f>SUMIFS(СВЦЭМ!$F$39:$F$782,СВЦЭМ!$A$39:$A$782,$A203,СВЦЭМ!$B$39:$B$782,B$190)+'СЕТ СН'!$F$12</f>
        <v>91.916019649999996</v>
      </c>
      <c r="C203" s="36">
        <f>SUMIFS(СВЦЭМ!$F$39:$F$782,СВЦЭМ!$A$39:$A$782,$A203,СВЦЭМ!$B$39:$B$782,C$190)+'СЕТ СН'!$F$12</f>
        <v>94.492284769999998</v>
      </c>
      <c r="D203" s="36">
        <f>SUMIFS(СВЦЭМ!$F$39:$F$782,СВЦЭМ!$A$39:$A$782,$A203,СВЦЭМ!$B$39:$B$782,D$190)+'СЕТ СН'!$F$12</f>
        <v>95.492392240000001</v>
      </c>
      <c r="E203" s="36">
        <f>SUMIFS(СВЦЭМ!$F$39:$F$782,СВЦЭМ!$A$39:$A$782,$A203,СВЦЭМ!$B$39:$B$782,E$190)+'СЕТ СН'!$F$12</f>
        <v>95.130844019999998</v>
      </c>
      <c r="F203" s="36">
        <f>SUMIFS(СВЦЭМ!$F$39:$F$782,СВЦЭМ!$A$39:$A$782,$A203,СВЦЭМ!$B$39:$B$782,F$190)+'СЕТ СН'!$F$12</f>
        <v>94.720128740000007</v>
      </c>
      <c r="G203" s="36">
        <f>SUMIFS(СВЦЭМ!$F$39:$F$782,СВЦЭМ!$A$39:$A$782,$A203,СВЦЭМ!$B$39:$B$782,G$190)+'СЕТ СН'!$F$12</f>
        <v>94.917188600000003</v>
      </c>
      <c r="H203" s="36">
        <f>SUMIFS(СВЦЭМ!$F$39:$F$782,СВЦЭМ!$A$39:$A$782,$A203,СВЦЭМ!$B$39:$B$782,H$190)+'СЕТ СН'!$F$12</f>
        <v>92.946679270000004</v>
      </c>
      <c r="I203" s="36">
        <f>SUMIFS(СВЦЭМ!$F$39:$F$782,СВЦЭМ!$A$39:$A$782,$A203,СВЦЭМ!$B$39:$B$782,I$190)+'СЕТ СН'!$F$12</f>
        <v>89.319095559999994</v>
      </c>
      <c r="J203" s="36">
        <f>SUMIFS(СВЦЭМ!$F$39:$F$782,СВЦЭМ!$A$39:$A$782,$A203,СВЦЭМ!$B$39:$B$782,J$190)+'СЕТ СН'!$F$12</f>
        <v>87.9227968</v>
      </c>
      <c r="K203" s="36">
        <f>SUMIFS(СВЦЭМ!$F$39:$F$782,СВЦЭМ!$A$39:$A$782,$A203,СВЦЭМ!$B$39:$B$782,K$190)+'СЕТ СН'!$F$12</f>
        <v>86.373917820000003</v>
      </c>
      <c r="L203" s="36">
        <f>SUMIFS(СВЦЭМ!$F$39:$F$782,СВЦЭМ!$A$39:$A$782,$A203,СВЦЭМ!$B$39:$B$782,L$190)+'СЕТ СН'!$F$12</f>
        <v>87.343363179999997</v>
      </c>
      <c r="M203" s="36">
        <f>SUMIFS(СВЦЭМ!$F$39:$F$782,СВЦЭМ!$A$39:$A$782,$A203,СВЦЭМ!$B$39:$B$782,M$190)+'СЕТ СН'!$F$12</f>
        <v>87.481921650000004</v>
      </c>
      <c r="N203" s="36">
        <f>SUMIFS(СВЦЭМ!$F$39:$F$782,СВЦЭМ!$A$39:$A$782,$A203,СВЦЭМ!$B$39:$B$782,N$190)+'СЕТ СН'!$F$12</f>
        <v>88.405301699999995</v>
      </c>
      <c r="O203" s="36">
        <f>SUMIFS(СВЦЭМ!$F$39:$F$782,СВЦЭМ!$A$39:$A$782,$A203,СВЦЭМ!$B$39:$B$782,O$190)+'СЕТ СН'!$F$12</f>
        <v>89.419920270000006</v>
      </c>
      <c r="P203" s="36">
        <f>SUMIFS(СВЦЭМ!$F$39:$F$782,СВЦЭМ!$A$39:$A$782,$A203,СВЦЭМ!$B$39:$B$782,P$190)+'СЕТ СН'!$F$12</f>
        <v>90.098734219999997</v>
      </c>
      <c r="Q203" s="36">
        <f>SUMIFS(СВЦЭМ!$F$39:$F$782,СВЦЭМ!$A$39:$A$782,$A203,СВЦЭМ!$B$39:$B$782,Q$190)+'СЕТ СН'!$F$12</f>
        <v>91.686459209999995</v>
      </c>
      <c r="R203" s="36">
        <f>SUMIFS(СВЦЭМ!$F$39:$F$782,СВЦЭМ!$A$39:$A$782,$A203,СВЦЭМ!$B$39:$B$782,R$190)+'СЕТ СН'!$F$12</f>
        <v>91.781396439999995</v>
      </c>
      <c r="S203" s="36">
        <f>SUMIFS(СВЦЭМ!$F$39:$F$782,СВЦЭМ!$A$39:$A$782,$A203,СВЦЭМ!$B$39:$B$782,S$190)+'СЕТ СН'!$F$12</f>
        <v>89.3202663</v>
      </c>
      <c r="T203" s="36">
        <f>SUMIFS(СВЦЭМ!$F$39:$F$782,СВЦЭМ!$A$39:$A$782,$A203,СВЦЭМ!$B$39:$B$782,T$190)+'СЕТ СН'!$F$12</f>
        <v>84.589164949999997</v>
      </c>
      <c r="U203" s="36">
        <f>SUMIFS(СВЦЭМ!$F$39:$F$782,СВЦЭМ!$A$39:$A$782,$A203,СВЦЭМ!$B$39:$B$782,U$190)+'СЕТ СН'!$F$12</f>
        <v>84.026618839999998</v>
      </c>
      <c r="V203" s="36">
        <f>SUMIFS(СВЦЭМ!$F$39:$F$782,СВЦЭМ!$A$39:$A$782,$A203,СВЦЭМ!$B$39:$B$782,V$190)+'СЕТ СН'!$F$12</f>
        <v>85.544410880000001</v>
      </c>
      <c r="W203" s="36">
        <f>SUMIFS(СВЦЭМ!$F$39:$F$782,СВЦЭМ!$A$39:$A$782,$A203,СВЦЭМ!$B$39:$B$782,W$190)+'СЕТ СН'!$F$12</f>
        <v>86.994409110000007</v>
      </c>
      <c r="X203" s="36">
        <f>SUMIFS(СВЦЭМ!$F$39:$F$782,СВЦЭМ!$A$39:$A$782,$A203,СВЦЭМ!$B$39:$B$782,X$190)+'СЕТ СН'!$F$12</f>
        <v>89.165822879999993</v>
      </c>
      <c r="Y203" s="36">
        <f>SUMIFS(СВЦЭМ!$F$39:$F$782,СВЦЭМ!$A$39:$A$782,$A203,СВЦЭМ!$B$39:$B$782,Y$190)+'СЕТ СН'!$F$12</f>
        <v>90.489656629999999</v>
      </c>
    </row>
    <row r="204" spans="1:25" ht="15.75" x14ac:dyDescent="0.2">
      <c r="A204" s="35">
        <f t="shared" si="5"/>
        <v>45244</v>
      </c>
      <c r="B204" s="36">
        <f>SUMIFS(СВЦЭМ!$F$39:$F$782,СВЦЭМ!$A$39:$A$782,$A204,СВЦЭМ!$B$39:$B$782,B$190)+'СЕТ СН'!$F$12</f>
        <v>96.755020160000001</v>
      </c>
      <c r="C204" s="36">
        <f>SUMIFS(СВЦЭМ!$F$39:$F$782,СВЦЭМ!$A$39:$A$782,$A204,СВЦЭМ!$B$39:$B$782,C$190)+'СЕТ СН'!$F$12</f>
        <v>98.000828380000002</v>
      </c>
      <c r="D204" s="36">
        <f>SUMIFS(СВЦЭМ!$F$39:$F$782,СВЦЭМ!$A$39:$A$782,$A204,СВЦЭМ!$B$39:$B$782,D$190)+'СЕТ СН'!$F$12</f>
        <v>99.277830539999997</v>
      </c>
      <c r="E204" s="36">
        <f>SUMIFS(СВЦЭМ!$F$39:$F$782,СВЦЭМ!$A$39:$A$782,$A204,СВЦЭМ!$B$39:$B$782,E$190)+'СЕТ СН'!$F$12</f>
        <v>97.672307419999996</v>
      </c>
      <c r="F204" s="36">
        <f>SUMIFS(СВЦЭМ!$F$39:$F$782,СВЦЭМ!$A$39:$A$782,$A204,СВЦЭМ!$B$39:$B$782,F$190)+'СЕТ СН'!$F$12</f>
        <v>97.735567200000006</v>
      </c>
      <c r="G204" s="36">
        <f>SUMIFS(СВЦЭМ!$F$39:$F$782,СВЦЭМ!$A$39:$A$782,$A204,СВЦЭМ!$B$39:$B$782,G$190)+'СЕТ СН'!$F$12</f>
        <v>98.204584960000005</v>
      </c>
      <c r="H204" s="36">
        <f>SUMIFS(СВЦЭМ!$F$39:$F$782,СВЦЭМ!$A$39:$A$782,$A204,СВЦЭМ!$B$39:$B$782,H$190)+'СЕТ СН'!$F$12</f>
        <v>96.275741440000004</v>
      </c>
      <c r="I204" s="36">
        <f>SUMIFS(СВЦЭМ!$F$39:$F$782,СВЦЭМ!$A$39:$A$782,$A204,СВЦЭМ!$B$39:$B$782,I$190)+'СЕТ СН'!$F$12</f>
        <v>95.124727019999995</v>
      </c>
      <c r="J204" s="36">
        <f>SUMIFS(СВЦЭМ!$F$39:$F$782,СВЦЭМ!$A$39:$A$782,$A204,СВЦЭМ!$B$39:$B$782,J$190)+'СЕТ СН'!$F$12</f>
        <v>92.830514410000006</v>
      </c>
      <c r="K204" s="36">
        <f>SUMIFS(СВЦЭМ!$F$39:$F$782,СВЦЭМ!$A$39:$A$782,$A204,СВЦЭМ!$B$39:$B$782,K$190)+'СЕТ СН'!$F$12</f>
        <v>90.648564280000002</v>
      </c>
      <c r="L204" s="36">
        <f>SUMIFS(СВЦЭМ!$F$39:$F$782,СВЦЭМ!$A$39:$A$782,$A204,СВЦЭМ!$B$39:$B$782,L$190)+'СЕТ СН'!$F$12</f>
        <v>90.118333149999998</v>
      </c>
      <c r="M204" s="36">
        <f>SUMIFS(СВЦЭМ!$F$39:$F$782,СВЦЭМ!$A$39:$A$782,$A204,СВЦЭМ!$B$39:$B$782,M$190)+'СЕТ СН'!$F$12</f>
        <v>91.042304889999997</v>
      </c>
      <c r="N204" s="36">
        <f>SUMIFS(СВЦЭМ!$F$39:$F$782,СВЦЭМ!$A$39:$A$782,$A204,СВЦЭМ!$B$39:$B$782,N$190)+'СЕТ СН'!$F$12</f>
        <v>91.976189759999997</v>
      </c>
      <c r="O204" s="36">
        <f>SUMIFS(СВЦЭМ!$F$39:$F$782,СВЦЭМ!$A$39:$A$782,$A204,СВЦЭМ!$B$39:$B$782,O$190)+'СЕТ СН'!$F$12</f>
        <v>92.860174040000004</v>
      </c>
      <c r="P204" s="36">
        <f>SUMIFS(СВЦЭМ!$F$39:$F$782,СВЦЭМ!$A$39:$A$782,$A204,СВЦЭМ!$B$39:$B$782,P$190)+'СЕТ СН'!$F$12</f>
        <v>92.558731199999997</v>
      </c>
      <c r="Q204" s="36">
        <f>SUMIFS(СВЦЭМ!$F$39:$F$782,СВЦЭМ!$A$39:$A$782,$A204,СВЦЭМ!$B$39:$B$782,Q$190)+'СЕТ СН'!$F$12</f>
        <v>92.586784420000001</v>
      </c>
      <c r="R204" s="36">
        <f>SUMIFS(СВЦЭМ!$F$39:$F$782,СВЦЭМ!$A$39:$A$782,$A204,СВЦЭМ!$B$39:$B$782,R$190)+'СЕТ СН'!$F$12</f>
        <v>91.991856220000003</v>
      </c>
      <c r="S204" s="36">
        <f>SUMIFS(СВЦЭМ!$F$39:$F$782,СВЦЭМ!$A$39:$A$782,$A204,СВЦЭМ!$B$39:$B$782,S$190)+'СЕТ СН'!$F$12</f>
        <v>89.892921759999993</v>
      </c>
      <c r="T204" s="36">
        <f>SUMIFS(СВЦЭМ!$F$39:$F$782,СВЦЭМ!$A$39:$A$782,$A204,СВЦЭМ!$B$39:$B$782,T$190)+'СЕТ СН'!$F$12</f>
        <v>87.188281470000007</v>
      </c>
      <c r="U204" s="36">
        <f>SUMIFS(СВЦЭМ!$F$39:$F$782,СВЦЭМ!$A$39:$A$782,$A204,СВЦЭМ!$B$39:$B$782,U$190)+'СЕТ СН'!$F$12</f>
        <v>86.908250609999996</v>
      </c>
      <c r="V204" s="36">
        <f>SUMIFS(СВЦЭМ!$F$39:$F$782,СВЦЭМ!$A$39:$A$782,$A204,СВЦЭМ!$B$39:$B$782,V$190)+'СЕТ СН'!$F$12</f>
        <v>89.066049039999996</v>
      </c>
      <c r="W204" s="36">
        <f>SUMIFS(СВЦЭМ!$F$39:$F$782,СВЦЭМ!$A$39:$A$782,$A204,СВЦЭМ!$B$39:$B$782,W$190)+'СЕТ СН'!$F$12</f>
        <v>89.645307020000004</v>
      </c>
      <c r="X204" s="36">
        <f>SUMIFS(СВЦЭМ!$F$39:$F$782,СВЦЭМ!$A$39:$A$782,$A204,СВЦЭМ!$B$39:$B$782,X$190)+'СЕТ СН'!$F$12</f>
        <v>92.191722769999998</v>
      </c>
      <c r="Y204" s="36">
        <f>SUMIFS(СВЦЭМ!$F$39:$F$782,СВЦЭМ!$A$39:$A$782,$A204,СВЦЭМ!$B$39:$B$782,Y$190)+'СЕТ СН'!$F$12</f>
        <v>94.705541370000006</v>
      </c>
    </row>
    <row r="205" spans="1:25" ht="15.75" x14ac:dyDescent="0.2">
      <c r="A205" s="35">
        <f t="shared" si="5"/>
        <v>45245</v>
      </c>
      <c r="B205" s="36">
        <f>SUMIFS(СВЦЭМ!$F$39:$F$782,СВЦЭМ!$A$39:$A$782,$A205,СВЦЭМ!$B$39:$B$782,B$190)+'СЕТ СН'!$F$12</f>
        <v>99.720415389999999</v>
      </c>
      <c r="C205" s="36">
        <f>SUMIFS(СВЦЭМ!$F$39:$F$782,СВЦЭМ!$A$39:$A$782,$A205,СВЦЭМ!$B$39:$B$782,C$190)+'СЕТ СН'!$F$12</f>
        <v>102.91065344</v>
      </c>
      <c r="D205" s="36">
        <f>SUMIFS(СВЦЭМ!$F$39:$F$782,СВЦЭМ!$A$39:$A$782,$A205,СВЦЭМ!$B$39:$B$782,D$190)+'СЕТ СН'!$F$12</f>
        <v>103.61264236</v>
      </c>
      <c r="E205" s="36">
        <f>SUMIFS(СВЦЭМ!$F$39:$F$782,СВЦЭМ!$A$39:$A$782,$A205,СВЦЭМ!$B$39:$B$782,E$190)+'СЕТ СН'!$F$12</f>
        <v>103.37022662</v>
      </c>
      <c r="F205" s="36">
        <f>SUMIFS(СВЦЭМ!$F$39:$F$782,СВЦЭМ!$A$39:$A$782,$A205,СВЦЭМ!$B$39:$B$782,F$190)+'СЕТ СН'!$F$12</f>
        <v>102.98196951</v>
      </c>
      <c r="G205" s="36">
        <f>SUMIFS(СВЦЭМ!$F$39:$F$782,СВЦЭМ!$A$39:$A$782,$A205,СВЦЭМ!$B$39:$B$782,G$190)+'СЕТ СН'!$F$12</f>
        <v>103.34195803</v>
      </c>
      <c r="H205" s="36">
        <f>SUMIFS(СВЦЭМ!$F$39:$F$782,СВЦЭМ!$A$39:$A$782,$A205,СВЦЭМ!$B$39:$B$782,H$190)+'СЕТ СН'!$F$12</f>
        <v>101.20863355</v>
      </c>
      <c r="I205" s="36">
        <f>SUMIFS(СВЦЭМ!$F$39:$F$782,СВЦЭМ!$A$39:$A$782,$A205,СВЦЭМ!$B$39:$B$782,I$190)+'СЕТ СН'!$F$12</f>
        <v>96.53627693</v>
      </c>
      <c r="J205" s="36">
        <f>SUMIFS(СВЦЭМ!$F$39:$F$782,СВЦЭМ!$A$39:$A$782,$A205,СВЦЭМ!$B$39:$B$782,J$190)+'СЕТ СН'!$F$12</f>
        <v>93.913911529999993</v>
      </c>
      <c r="K205" s="36">
        <f>SUMIFS(СВЦЭМ!$F$39:$F$782,СВЦЭМ!$A$39:$A$782,$A205,СВЦЭМ!$B$39:$B$782,K$190)+'СЕТ СН'!$F$12</f>
        <v>91.924997579999996</v>
      </c>
      <c r="L205" s="36">
        <f>SUMIFS(СВЦЭМ!$F$39:$F$782,СВЦЭМ!$A$39:$A$782,$A205,СВЦЭМ!$B$39:$B$782,L$190)+'СЕТ СН'!$F$12</f>
        <v>91.250971320000005</v>
      </c>
      <c r="M205" s="36">
        <f>SUMIFS(СВЦЭМ!$F$39:$F$782,СВЦЭМ!$A$39:$A$782,$A205,СВЦЭМ!$B$39:$B$782,M$190)+'СЕТ СН'!$F$12</f>
        <v>91.398975890000003</v>
      </c>
      <c r="N205" s="36">
        <f>SUMIFS(СВЦЭМ!$F$39:$F$782,СВЦЭМ!$A$39:$A$782,$A205,СВЦЭМ!$B$39:$B$782,N$190)+'СЕТ СН'!$F$12</f>
        <v>92.291001109999996</v>
      </c>
      <c r="O205" s="36">
        <f>SUMIFS(СВЦЭМ!$F$39:$F$782,СВЦЭМ!$A$39:$A$782,$A205,СВЦЭМ!$B$39:$B$782,O$190)+'СЕТ СН'!$F$12</f>
        <v>91.653078579999999</v>
      </c>
      <c r="P205" s="36">
        <f>SUMIFS(СВЦЭМ!$F$39:$F$782,СВЦЭМ!$A$39:$A$782,$A205,СВЦЭМ!$B$39:$B$782,P$190)+'СЕТ СН'!$F$12</f>
        <v>91.321103059999999</v>
      </c>
      <c r="Q205" s="36">
        <f>SUMIFS(СВЦЭМ!$F$39:$F$782,СВЦЭМ!$A$39:$A$782,$A205,СВЦЭМ!$B$39:$B$782,Q$190)+'СЕТ СН'!$F$12</f>
        <v>93.337674469999996</v>
      </c>
      <c r="R205" s="36">
        <f>SUMIFS(СВЦЭМ!$F$39:$F$782,СВЦЭМ!$A$39:$A$782,$A205,СВЦЭМ!$B$39:$B$782,R$190)+'СЕТ СН'!$F$12</f>
        <v>94.845674869999996</v>
      </c>
      <c r="S205" s="36">
        <f>SUMIFS(СВЦЭМ!$F$39:$F$782,СВЦЭМ!$A$39:$A$782,$A205,СВЦЭМ!$B$39:$B$782,S$190)+'СЕТ СН'!$F$12</f>
        <v>92.994233500000007</v>
      </c>
      <c r="T205" s="36">
        <f>SUMIFS(СВЦЭМ!$F$39:$F$782,СВЦЭМ!$A$39:$A$782,$A205,СВЦЭМ!$B$39:$B$782,T$190)+'СЕТ СН'!$F$12</f>
        <v>88.751086749999999</v>
      </c>
      <c r="U205" s="36">
        <f>SUMIFS(СВЦЭМ!$F$39:$F$782,СВЦЭМ!$A$39:$A$782,$A205,СВЦЭМ!$B$39:$B$782,U$190)+'СЕТ СН'!$F$12</f>
        <v>89.576642870000001</v>
      </c>
      <c r="V205" s="36">
        <f>SUMIFS(СВЦЭМ!$F$39:$F$782,СВЦЭМ!$A$39:$A$782,$A205,СВЦЭМ!$B$39:$B$782,V$190)+'СЕТ СН'!$F$12</f>
        <v>91.138567280000004</v>
      </c>
      <c r="W205" s="36">
        <f>SUMIFS(СВЦЭМ!$F$39:$F$782,СВЦЭМ!$A$39:$A$782,$A205,СВЦЭМ!$B$39:$B$782,W$190)+'СЕТ СН'!$F$12</f>
        <v>92.035787600000006</v>
      </c>
      <c r="X205" s="36">
        <f>SUMIFS(СВЦЭМ!$F$39:$F$782,СВЦЭМ!$A$39:$A$782,$A205,СВЦЭМ!$B$39:$B$782,X$190)+'СЕТ СН'!$F$12</f>
        <v>94.420800470000003</v>
      </c>
      <c r="Y205" s="36">
        <f>SUMIFS(СВЦЭМ!$F$39:$F$782,СВЦЭМ!$A$39:$A$782,$A205,СВЦЭМ!$B$39:$B$782,Y$190)+'СЕТ СН'!$F$12</f>
        <v>97.290130970000007</v>
      </c>
    </row>
    <row r="206" spans="1:25" ht="15.75" x14ac:dyDescent="0.2">
      <c r="A206" s="35">
        <f t="shared" si="5"/>
        <v>45246</v>
      </c>
      <c r="B206" s="36">
        <f>SUMIFS(СВЦЭМ!$F$39:$F$782,СВЦЭМ!$A$39:$A$782,$A206,СВЦЭМ!$B$39:$B$782,B$190)+'СЕТ СН'!$F$12</f>
        <v>96.628723289999996</v>
      </c>
      <c r="C206" s="36">
        <f>SUMIFS(СВЦЭМ!$F$39:$F$782,СВЦЭМ!$A$39:$A$782,$A206,СВЦЭМ!$B$39:$B$782,C$190)+'СЕТ СН'!$F$12</f>
        <v>98.399364879999993</v>
      </c>
      <c r="D206" s="36">
        <f>SUMIFS(СВЦЭМ!$F$39:$F$782,СВЦЭМ!$A$39:$A$782,$A206,СВЦЭМ!$B$39:$B$782,D$190)+'СЕТ СН'!$F$12</f>
        <v>100.26272245</v>
      </c>
      <c r="E206" s="36">
        <f>SUMIFS(СВЦЭМ!$F$39:$F$782,СВЦЭМ!$A$39:$A$782,$A206,СВЦЭМ!$B$39:$B$782,E$190)+'СЕТ СН'!$F$12</f>
        <v>99.819664360000004</v>
      </c>
      <c r="F206" s="36">
        <f>SUMIFS(СВЦЭМ!$F$39:$F$782,СВЦЭМ!$A$39:$A$782,$A206,СВЦЭМ!$B$39:$B$782,F$190)+'СЕТ СН'!$F$12</f>
        <v>99.378203170000006</v>
      </c>
      <c r="G206" s="36">
        <f>SUMIFS(СВЦЭМ!$F$39:$F$782,СВЦЭМ!$A$39:$A$782,$A206,СВЦЭМ!$B$39:$B$782,G$190)+'СЕТ СН'!$F$12</f>
        <v>99.139325850000006</v>
      </c>
      <c r="H206" s="36">
        <f>SUMIFS(СВЦЭМ!$F$39:$F$782,СВЦЭМ!$A$39:$A$782,$A206,СВЦЭМ!$B$39:$B$782,H$190)+'СЕТ СН'!$F$12</f>
        <v>95.904699429999994</v>
      </c>
      <c r="I206" s="36">
        <f>SUMIFS(СВЦЭМ!$F$39:$F$782,СВЦЭМ!$A$39:$A$782,$A206,СВЦЭМ!$B$39:$B$782,I$190)+'СЕТ СН'!$F$12</f>
        <v>93.580800629999999</v>
      </c>
      <c r="J206" s="36">
        <f>SUMIFS(СВЦЭМ!$F$39:$F$782,СВЦЭМ!$A$39:$A$782,$A206,СВЦЭМ!$B$39:$B$782,J$190)+'СЕТ СН'!$F$12</f>
        <v>92.218284449999999</v>
      </c>
      <c r="K206" s="36">
        <f>SUMIFS(СВЦЭМ!$F$39:$F$782,СВЦЭМ!$A$39:$A$782,$A206,СВЦЭМ!$B$39:$B$782,K$190)+'СЕТ СН'!$F$12</f>
        <v>91.964889600000006</v>
      </c>
      <c r="L206" s="36">
        <f>SUMIFS(СВЦЭМ!$F$39:$F$782,СВЦЭМ!$A$39:$A$782,$A206,СВЦЭМ!$B$39:$B$782,L$190)+'СЕТ СН'!$F$12</f>
        <v>93.745486279999994</v>
      </c>
      <c r="M206" s="36">
        <f>SUMIFS(СВЦЭМ!$F$39:$F$782,СВЦЭМ!$A$39:$A$782,$A206,СВЦЭМ!$B$39:$B$782,M$190)+'СЕТ СН'!$F$12</f>
        <v>94.188927019999994</v>
      </c>
      <c r="N206" s="36">
        <f>SUMIFS(СВЦЭМ!$F$39:$F$782,СВЦЭМ!$A$39:$A$782,$A206,СВЦЭМ!$B$39:$B$782,N$190)+'СЕТ СН'!$F$12</f>
        <v>95.48208314</v>
      </c>
      <c r="O206" s="36">
        <f>SUMIFS(СВЦЭМ!$F$39:$F$782,СВЦЭМ!$A$39:$A$782,$A206,СВЦЭМ!$B$39:$B$782,O$190)+'СЕТ СН'!$F$12</f>
        <v>95.354659850000004</v>
      </c>
      <c r="P206" s="36">
        <f>SUMIFS(СВЦЭМ!$F$39:$F$782,СВЦЭМ!$A$39:$A$782,$A206,СВЦЭМ!$B$39:$B$782,P$190)+'СЕТ СН'!$F$12</f>
        <v>94.272261580000006</v>
      </c>
      <c r="Q206" s="36">
        <f>SUMIFS(СВЦЭМ!$F$39:$F$782,СВЦЭМ!$A$39:$A$782,$A206,СВЦЭМ!$B$39:$B$782,Q$190)+'СЕТ СН'!$F$12</f>
        <v>94.439647179999994</v>
      </c>
      <c r="R206" s="36">
        <f>SUMIFS(СВЦЭМ!$F$39:$F$782,СВЦЭМ!$A$39:$A$782,$A206,СВЦЭМ!$B$39:$B$782,R$190)+'СЕТ СН'!$F$12</f>
        <v>97.096869999999996</v>
      </c>
      <c r="S206" s="36">
        <f>SUMIFS(СВЦЭМ!$F$39:$F$782,СВЦЭМ!$A$39:$A$782,$A206,СВЦЭМ!$B$39:$B$782,S$190)+'СЕТ СН'!$F$12</f>
        <v>94.751503</v>
      </c>
      <c r="T206" s="36">
        <f>SUMIFS(СВЦЭМ!$F$39:$F$782,СВЦЭМ!$A$39:$A$782,$A206,СВЦЭМ!$B$39:$B$782,T$190)+'СЕТ СН'!$F$12</f>
        <v>89.553345359999994</v>
      </c>
      <c r="U206" s="36">
        <f>SUMIFS(СВЦЭМ!$F$39:$F$782,СВЦЭМ!$A$39:$A$782,$A206,СВЦЭМ!$B$39:$B$782,U$190)+'СЕТ СН'!$F$12</f>
        <v>89.586690610000005</v>
      </c>
      <c r="V206" s="36">
        <f>SUMIFS(СВЦЭМ!$F$39:$F$782,СВЦЭМ!$A$39:$A$782,$A206,СВЦЭМ!$B$39:$B$782,V$190)+'СЕТ СН'!$F$12</f>
        <v>91.126906340000005</v>
      </c>
      <c r="W206" s="36">
        <f>SUMIFS(СВЦЭМ!$F$39:$F$782,СВЦЭМ!$A$39:$A$782,$A206,СВЦЭМ!$B$39:$B$782,W$190)+'СЕТ СН'!$F$12</f>
        <v>92.378737330000007</v>
      </c>
      <c r="X206" s="36">
        <f>SUMIFS(СВЦЭМ!$F$39:$F$782,СВЦЭМ!$A$39:$A$782,$A206,СВЦЭМ!$B$39:$B$782,X$190)+'СЕТ СН'!$F$12</f>
        <v>94.032748240000004</v>
      </c>
      <c r="Y206" s="36">
        <f>SUMIFS(СВЦЭМ!$F$39:$F$782,СВЦЭМ!$A$39:$A$782,$A206,СВЦЭМ!$B$39:$B$782,Y$190)+'СЕТ СН'!$F$12</f>
        <v>96.555162269999997</v>
      </c>
    </row>
    <row r="207" spans="1:25" ht="15.75" x14ac:dyDescent="0.2">
      <c r="A207" s="35">
        <f t="shared" si="5"/>
        <v>45247</v>
      </c>
      <c r="B207" s="36">
        <f>SUMIFS(СВЦЭМ!$F$39:$F$782,СВЦЭМ!$A$39:$A$782,$A207,СВЦЭМ!$B$39:$B$782,B$190)+'СЕТ СН'!$F$12</f>
        <v>98.286510000000007</v>
      </c>
      <c r="C207" s="36">
        <f>SUMIFS(СВЦЭМ!$F$39:$F$782,СВЦЭМ!$A$39:$A$782,$A207,СВЦЭМ!$B$39:$B$782,C$190)+'СЕТ СН'!$F$12</f>
        <v>100.91034976</v>
      </c>
      <c r="D207" s="36">
        <f>SUMIFS(СВЦЭМ!$F$39:$F$782,СВЦЭМ!$A$39:$A$782,$A207,СВЦЭМ!$B$39:$B$782,D$190)+'СЕТ СН'!$F$12</f>
        <v>101.90758691000001</v>
      </c>
      <c r="E207" s="36">
        <f>SUMIFS(СВЦЭМ!$F$39:$F$782,СВЦЭМ!$A$39:$A$782,$A207,СВЦЭМ!$B$39:$B$782,E$190)+'СЕТ СН'!$F$12</f>
        <v>101.69137477</v>
      </c>
      <c r="F207" s="36">
        <f>SUMIFS(СВЦЭМ!$F$39:$F$782,СВЦЭМ!$A$39:$A$782,$A207,СВЦЭМ!$B$39:$B$782,F$190)+'СЕТ СН'!$F$12</f>
        <v>101.18546861</v>
      </c>
      <c r="G207" s="36">
        <f>SUMIFS(СВЦЭМ!$F$39:$F$782,СВЦЭМ!$A$39:$A$782,$A207,СВЦЭМ!$B$39:$B$782,G$190)+'СЕТ СН'!$F$12</f>
        <v>101.21044756000001</v>
      </c>
      <c r="H207" s="36">
        <f>SUMIFS(СВЦЭМ!$F$39:$F$782,СВЦЭМ!$A$39:$A$782,$A207,СВЦЭМ!$B$39:$B$782,H$190)+'СЕТ СН'!$F$12</f>
        <v>98.501858999999996</v>
      </c>
      <c r="I207" s="36">
        <f>SUMIFS(СВЦЭМ!$F$39:$F$782,СВЦЭМ!$A$39:$A$782,$A207,СВЦЭМ!$B$39:$B$782,I$190)+'СЕТ СН'!$F$12</f>
        <v>94.006080119999993</v>
      </c>
      <c r="J207" s="36">
        <f>SUMIFS(СВЦЭМ!$F$39:$F$782,СВЦЭМ!$A$39:$A$782,$A207,СВЦЭМ!$B$39:$B$782,J$190)+'СЕТ СН'!$F$12</f>
        <v>89.224306639999995</v>
      </c>
      <c r="K207" s="36">
        <f>SUMIFS(СВЦЭМ!$F$39:$F$782,СВЦЭМ!$A$39:$A$782,$A207,СВЦЭМ!$B$39:$B$782,K$190)+'СЕТ СН'!$F$12</f>
        <v>89.625917799999996</v>
      </c>
      <c r="L207" s="36">
        <f>SUMIFS(СВЦЭМ!$F$39:$F$782,СВЦЭМ!$A$39:$A$782,$A207,СВЦЭМ!$B$39:$B$782,L$190)+'СЕТ СН'!$F$12</f>
        <v>89.577158749999995</v>
      </c>
      <c r="M207" s="36">
        <f>SUMIFS(СВЦЭМ!$F$39:$F$782,СВЦЭМ!$A$39:$A$782,$A207,СВЦЭМ!$B$39:$B$782,M$190)+'СЕТ СН'!$F$12</f>
        <v>90.699366999999995</v>
      </c>
      <c r="N207" s="36">
        <f>SUMIFS(СВЦЭМ!$F$39:$F$782,СВЦЭМ!$A$39:$A$782,$A207,СВЦЭМ!$B$39:$B$782,N$190)+'СЕТ СН'!$F$12</f>
        <v>91.709810390000001</v>
      </c>
      <c r="O207" s="36">
        <f>SUMIFS(СВЦЭМ!$F$39:$F$782,СВЦЭМ!$A$39:$A$782,$A207,СВЦЭМ!$B$39:$B$782,O$190)+'СЕТ СН'!$F$12</f>
        <v>93.904944319999998</v>
      </c>
      <c r="P207" s="36">
        <f>SUMIFS(СВЦЭМ!$F$39:$F$782,СВЦЭМ!$A$39:$A$782,$A207,СВЦЭМ!$B$39:$B$782,P$190)+'СЕТ СН'!$F$12</f>
        <v>97.005247139999994</v>
      </c>
      <c r="Q207" s="36">
        <f>SUMIFS(СВЦЭМ!$F$39:$F$782,СВЦЭМ!$A$39:$A$782,$A207,СВЦЭМ!$B$39:$B$782,Q$190)+'СЕТ СН'!$F$12</f>
        <v>95.932411540000004</v>
      </c>
      <c r="R207" s="36">
        <f>SUMIFS(СВЦЭМ!$F$39:$F$782,СВЦЭМ!$A$39:$A$782,$A207,СВЦЭМ!$B$39:$B$782,R$190)+'СЕТ СН'!$F$12</f>
        <v>96.34451464</v>
      </c>
      <c r="S207" s="36">
        <f>SUMIFS(СВЦЭМ!$F$39:$F$782,СВЦЭМ!$A$39:$A$782,$A207,СВЦЭМ!$B$39:$B$782,S$190)+'СЕТ СН'!$F$12</f>
        <v>93.844205830000007</v>
      </c>
      <c r="T207" s="36">
        <f>SUMIFS(СВЦЭМ!$F$39:$F$782,СВЦЭМ!$A$39:$A$782,$A207,СВЦЭМ!$B$39:$B$782,T$190)+'СЕТ СН'!$F$12</f>
        <v>90.382919790000003</v>
      </c>
      <c r="U207" s="36">
        <f>SUMIFS(СВЦЭМ!$F$39:$F$782,СВЦЭМ!$A$39:$A$782,$A207,СВЦЭМ!$B$39:$B$782,U$190)+'СЕТ СН'!$F$12</f>
        <v>89.620524739999993</v>
      </c>
      <c r="V207" s="36">
        <f>SUMIFS(СВЦЭМ!$F$39:$F$782,СВЦЭМ!$A$39:$A$782,$A207,СВЦЭМ!$B$39:$B$782,V$190)+'СЕТ СН'!$F$12</f>
        <v>93.156219289999996</v>
      </c>
      <c r="W207" s="36">
        <f>SUMIFS(СВЦЭМ!$F$39:$F$782,СВЦЭМ!$A$39:$A$782,$A207,СВЦЭМ!$B$39:$B$782,W$190)+'СЕТ СН'!$F$12</f>
        <v>93.780734589999994</v>
      </c>
      <c r="X207" s="36">
        <f>SUMIFS(СВЦЭМ!$F$39:$F$782,СВЦЭМ!$A$39:$A$782,$A207,СВЦЭМ!$B$39:$B$782,X$190)+'СЕТ СН'!$F$12</f>
        <v>94.202817479999993</v>
      </c>
      <c r="Y207" s="36">
        <f>SUMIFS(СВЦЭМ!$F$39:$F$782,СВЦЭМ!$A$39:$A$782,$A207,СВЦЭМ!$B$39:$B$782,Y$190)+'СЕТ СН'!$F$12</f>
        <v>98.732863190000003</v>
      </c>
    </row>
    <row r="208" spans="1:25" ht="15.75" x14ac:dyDescent="0.2">
      <c r="A208" s="35">
        <f t="shared" si="5"/>
        <v>45248</v>
      </c>
      <c r="B208" s="36">
        <f>SUMIFS(СВЦЭМ!$F$39:$F$782,СВЦЭМ!$A$39:$A$782,$A208,СВЦЭМ!$B$39:$B$782,B$190)+'СЕТ СН'!$F$12</f>
        <v>98.601902510000002</v>
      </c>
      <c r="C208" s="36">
        <f>SUMIFS(СВЦЭМ!$F$39:$F$782,СВЦЭМ!$A$39:$A$782,$A208,СВЦЭМ!$B$39:$B$782,C$190)+'СЕТ СН'!$F$12</f>
        <v>97.593275579999997</v>
      </c>
      <c r="D208" s="36">
        <f>SUMIFS(СВЦЭМ!$F$39:$F$782,СВЦЭМ!$A$39:$A$782,$A208,СВЦЭМ!$B$39:$B$782,D$190)+'СЕТ СН'!$F$12</f>
        <v>99.052650709999995</v>
      </c>
      <c r="E208" s="36">
        <f>SUMIFS(СВЦЭМ!$F$39:$F$782,СВЦЭМ!$A$39:$A$782,$A208,СВЦЭМ!$B$39:$B$782,E$190)+'СЕТ СН'!$F$12</f>
        <v>99.451137509999995</v>
      </c>
      <c r="F208" s="36">
        <f>SUMIFS(СВЦЭМ!$F$39:$F$782,СВЦЭМ!$A$39:$A$782,$A208,СВЦЭМ!$B$39:$B$782,F$190)+'СЕТ СН'!$F$12</f>
        <v>99.631465849999998</v>
      </c>
      <c r="G208" s="36">
        <f>SUMIFS(СВЦЭМ!$F$39:$F$782,СВЦЭМ!$A$39:$A$782,$A208,СВЦЭМ!$B$39:$B$782,G$190)+'СЕТ СН'!$F$12</f>
        <v>98.82055647</v>
      </c>
      <c r="H208" s="36">
        <f>SUMIFS(СВЦЭМ!$F$39:$F$782,СВЦЭМ!$A$39:$A$782,$A208,СВЦЭМ!$B$39:$B$782,H$190)+'СЕТ СН'!$F$12</f>
        <v>98.228434699999994</v>
      </c>
      <c r="I208" s="36">
        <f>SUMIFS(СВЦЭМ!$F$39:$F$782,СВЦЭМ!$A$39:$A$782,$A208,СВЦЭМ!$B$39:$B$782,I$190)+'СЕТ СН'!$F$12</f>
        <v>100.16520518</v>
      </c>
      <c r="J208" s="36">
        <f>SUMIFS(СВЦЭМ!$F$39:$F$782,СВЦЭМ!$A$39:$A$782,$A208,СВЦЭМ!$B$39:$B$782,J$190)+'СЕТ СН'!$F$12</f>
        <v>98.565760650000001</v>
      </c>
      <c r="K208" s="36">
        <f>SUMIFS(СВЦЭМ!$F$39:$F$782,СВЦЭМ!$A$39:$A$782,$A208,СВЦЭМ!$B$39:$B$782,K$190)+'СЕТ СН'!$F$12</f>
        <v>95.082849850000002</v>
      </c>
      <c r="L208" s="36">
        <f>SUMIFS(СВЦЭМ!$F$39:$F$782,СВЦЭМ!$A$39:$A$782,$A208,СВЦЭМ!$B$39:$B$782,L$190)+'СЕТ СН'!$F$12</f>
        <v>93.897815210000005</v>
      </c>
      <c r="M208" s="36">
        <f>SUMIFS(СВЦЭМ!$F$39:$F$782,СВЦЭМ!$A$39:$A$782,$A208,СВЦЭМ!$B$39:$B$782,M$190)+'СЕТ СН'!$F$12</f>
        <v>93.973735869999999</v>
      </c>
      <c r="N208" s="36">
        <f>SUMIFS(СВЦЭМ!$F$39:$F$782,СВЦЭМ!$A$39:$A$782,$A208,СВЦЭМ!$B$39:$B$782,N$190)+'СЕТ СН'!$F$12</f>
        <v>93.190708229999998</v>
      </c>
      <c r="O208" s="36">
        <f>SUMIFS(СВЦЭМ!$F$39:$F$782,СВЦЭМ!$A$39:$A$782,$A208,СВЦЭМ!$B$39:$B$782,O$190)+'СЕТ СН'!$F$12</f>
        <v>94.068128329999993</v>
      </c>
      <c r="P208" s="36">
        <f>SUMIFS(СВЦЭМ!$F$39:$F$782,СВЦЭМ!$A$39:$A$782,$A208,СВЦЭМ!$B$39:$B$782,P$190)+'СЕТ СН'!$F$12</f>
        <v>96.346183049999993</v>
      </c>
      <c r="Q208" s="36">
        <f>SUMIFS(СВЦЭМ!$F$39:$F$782,СВЦЭМ!$A$39:$A$782,$A208,СВЦЭМ!$B$39:$B$782,Q$190)+'СЕТ СН'!$F$12</f>
        <v>96.415076089999999</v>
      </c>
      <c r="R208" s="36">
        <f>SUMIFS(СВЦЭМ!$F$39:$F$782,СВЦЭМ!$A$39:$A$782,$A208,СВЦЭМ!$B$39:$B$782,R$190)+'СЕТ СН'!$F$12</f>
        <v>97.05815364</v>
      </c>
      <c r="S208" s="36">
        <f>SUMIFS(СВЦЭМ!$F$39:$F$782,СВЦЭМ!$A$39:$A$782,$A208,СВЦЭМ!$B$39:$B$782,S$190)+'СЕТ СН'!$F$12</f>
        <v>95.614757949999998</v>
      </c>
      <c r="T208" s="36">
        <f>SUMIFS(СВЦЭМ!$F$39:$F$782,СВЦЭМ!$A$39:$A$782,$A208,СВЦЭМ!$B$39:$B$782,T$190)+'СЕТ СН'!$F$12</f>
        <v>92.696877689999994</v>
      </c>
      <c r="U208" s="36">
        <f>SUMIFS(СВЦЭМ!$F$39:$F$782,СВЦЭМ!$A$39:$A$782,$A208,СВЦЭМ!$B$39:$B$782,U$190)+'СЕТ СН'!$F$12</f>
        <v>92.888520529999994</v>
      </c>
      <c r="V208" s="36">
        <f>SUMIFS(СВЦЭМ!$F$39:$F$782,СВЦЭМ!$A$39:$A$782,$A208,СВЦЭМ!$B$39:$B$782,V$190)+'СЕТ СН'!$F$12</f>
        <v>94.343609049999998</v>
      </c>
      <c r="W208" s="36">
        <f>SUMIFS(СВЦЭМ!$F$39:$F$782,СВЦЭМ!$A$39:$A$782,$A208,СВЦЭМ!$B$39:$B$782,W$190)+'СЕТ СН'!$F$12</f>
        <v>95.479525749999993</v>
      </c>
      <c r="X208" s="36">
        <f>SUMIFS(СВЦЭМ!$F$39:$F$782,СВЦЭМ!$A$39:$A$782,$A208,СВЦЭМ!$B$39:$B$782,X$190)+'СЕТ СН'!$F$12</f>
        <v>97.376751089999999</v>
      </c>
      <c r="Y208" s="36">
        <f>SUMIFS(СВЦЭМ!$F$39:$F$782,СВЦЭМ!$A$39:$A$782,$A208,СВЦЭМ!$B$39:$B$782,Y$190)+'СЕТ СН'!$F$12</f>
        <v>100.06276074</v>
      </c>
    </row>
    <row r="209" spans="1:25" ht="15.75" x14ac:dyDescent="0.2">
      <c r="A209" s="35">
        <f t="shared" si="5"/>
        <v>45249</v>
      </c>
      <c r="B209" s="36">
        <f>SUMIFS(СВЦЭМ!$F$39:$F$782,СВЦЭМ!$A$39:$A$782,$A209,СВЦЭМ!$B$39:$B$782,B$190)+'СЕТ СН'!$F$12</f>
        <v>101.44310661</v>
      </c>
      <c r="C209" s="36">
        <f>SUMIFS(СВЦЭМ!$F$39:$F$782,СВЦЭМ!$A$39:$A$782,$A209,СВЦЭМ!$B$39:$B$782,C$190)+'СЕТ СН'!$F$12</f>
        <v>101.85604587</v>
      </c>
      <c r="D209" s="36">
        <f>SUMIFS(СВЦЭМ!$F$39:$F$782,СВЦЭМ!$A$39:$A$782,$A209,СВЦЭМ!$B$39:$B$782,D$190)+'СЕТ СН'!$F$12</f>
        <v>104.0702452</v>
      </c>
      <c r="E209" s="36">
        <f>SUMIFS(СВЦЭМ!$F$39:$F$782,СВЦЭМ!$A$39:$A$782,$A209,СВЦЭМ!$B$39:$B$782,E$190)+'СЕТ СН'!$F$12</f>
        <v>104.40811999</v>
      </c>
      <c r="F209" s="36">
        <f>SUMIFS(СВЦЭМ!$F$39:$F$782,СВЦЭМ!$A$39:$A$782,$A209,СВЦЭМ!$B$39:$B$782,F$190)+'СЕТ СН'!$F$12</f>
        <v>103.95299838</v>
      </c>
      <c r="G209" s="36">
        <f>SUMIFS(СВЦЭМ!$F$39:$F$782,СВЦЭМ!$A$39:$A$782,$A209,СВЦЭМ!$B$39:$B$782,G$190)+'СЕТ СН'!$F$12</f>
        <v>104.27923608</v>
      </c>
      <c r="H209" s="36">
        <f>SUMIFS(СВЦЭМ!$F$39:$F$782,СВЦЭМ!$A$39:$A$782,$A209,СВЦЭМ!$B$39:$B$782,H$190)+'СЕТ СН'!$F$12</f>
        <v>103.74230621</v>
      </c>
      <c r="I209" s="36">
        <f>SUMIFS(СВЦЭМ!$F$39:$F$782,СВЦЭМ!$A$39:$A$782,$A209,СВЦЭМ!$B$39:$B$782,I$190)+'СЕТ СН'!$F$12</f>
        <v>103.3228778</v>
      </c>
      <c r="J209" s="36">
        <f>SUMIFS(СВЦЭМ!$F$39:$F$782,СВЦЭМ!$A$39:$A$782,$A209,СВЦЭМ!$B$39:$B$782,J$190)+'СЕТ СН'!$F$12</f>
        <v>102.53193401999999</v>
      </c>
      <c r="K209" s="36">
        <f>SUMIFS(СВЦЭМ!$F$39:$F$782,СВЦЭМ!$A$39:$A$782,$A209,СВЦЭМ!$B$39:$B$782,K$190)+'СЕТ СН'!$F$12</f>
        <v>100.08820470000001</v>
      </c>
      <c r="L209" s="36">
        <f>SUMIFS(СВЦЭМ!$F$39:$F$782,СВЦЭМ!$A$39:$A$782,$A209,СВЦЭМ!$B$39:$B$782,L$190)+'СЕТ СН'!$F$12</f>
        <v>97.93157377</v>
      </c>
      <c r="M209" s="36">
        <f>SUMIFS(СВЦЭМ!$F$39:$F$782,СВЦЭМ!$A$39:$A$782,$A209,СВЦЭМ!$B$39:$B$782,M$190)+'СЕТ СН'!$F$12</f>
        <v>97.435942710000006</v>
      </c>
      <c r="N209" s="36">
        <f>SUMIFS(СВЦЭМ!$F$39:$F$782,СВЦЭМ!$A$39:$A$782,$A209,СВЦЭМ!$B$39:$B$782,N$190)+'СЕТ СН'!$F$12</f>
        <v>98.249404089999999</v>
      </c>
      <c r="O209" s="36">
        <f>SUMIFS(СВЦЭМ!$F$39:$F$782,СВЦЭМ!$A$39:$A$782,$A209,СВЦЭМ!$B$39:$B$782,O$190)+'СЕТ СН'!$F$12</f>
        <v>100.30490192000001</v>
      </c>
      <c r="P209" s="36">
        <f>SUMIFS(СВЦЭМ!$F$39:$F$782,СВЦЭМ!$A$39:$A$782,$A209,СВЦЭМ!$B$39:$B$782,P$190)+'СЕТ СН'!$F$12</f>
        <v>100.38827748999999</v>
      </c>
      <c r="Q209" s="36">
        <f>SUMIFS(СВЦЭМ!$F$39:$F$782,СВЦЭМ!$A$39:$A$782,$A209,СВЦЭМ!$B$39:$B$782,Q$190)+'СЕТ СН'!$F$12</f>
        <v>101.16405347</v>
      </c>
      <c r="R209" s="36">
        <f>SUMIFS(СВЦЭМ!$F$39:$F$782,СВЦЭМ!$A$39:$A$782,$A209,СВЦЭМ!$B$39:$B$782,R$190)+'СЕТ СН'!$F$12</f>
        <v>100.18701729999999</v>
      </c>
      <c r="S209" s="36">
        <f>SUMIFS(СВЦЭМ!$F$39:$F$782,СВЦЭМ!$A$39:$A$782,$A209,СВЦЭМ!$B$39:$B$782,S$190)+'СЕТ СН'!$F$12</f>
        <v>99.064164500000004</v>
      </c>
      <c r="T209" s="36">
        <f>SUMIFS(СВЦЭМ!$F$39:$F$782,СВЦЭМ!$A$39:$A$782,$A209,СВЦЭМ!$B$39:$B$782,T$190)+'СЕТ СН'!$F$12</f>
        <v>96.184517540000002</v>
      </c>
      <c r="U209" s="36">
        <f>SUMIFS(СВЦЭМ!$F$39:$F$782,СВЦЭМ!$A$39:$A$782,$A209,СВЦЭМ!$B$39:$B$782,U$190)+'СЕТ СН'!$F$12</f>
        <v>96.270489029999993</v>
      </c>
      <c r="V209" s="36">
        <f>SUMIFS(СВЦЭМ!$F$39:$F$782,СВЦЭМ!$A$39:$A$782,$A209,СВЦЭМ!$B$39:$B$782,V$190)+'СЕТ СН'!$F$12</f>
        <v>98.092996580000005</v>
      </c>
      <c r="W209" s="36">
        <f>SUMIFS(СВЦЭМ!$F$39:$F$782,СВЦЭМ!$A$39:$A$782,$A209,СВЦЭМ!$B$39:$B$782,W$190)+'СЕТ СН'!$F$12</f>
        <v>99.01486285</v>
      </c>
      <c r="X209" s="36">
        <f>SUMIFS(СВЦЭМ!$F$39:$F$782,СВЦЭМ!$A$39:$A$782,$A209,СВЦЭМ!$B$39:$B$782,X$190)+'СЕТ СН'!$F$12</f>
        <v>101.40384263</v>
      </c>
      <c r="Y209" s="36">
        <f>SUMIFS(СВЦЭМ!$F$39:$F$782,СВЦЭМ!$A$39:$A$782,$A209,СВЦЭМ!$B$39:$B$782,Y$190)+'СЕТ СН'!$F$12</f>
        <v>103.55197826</v>
      </c>
    </row>
    <row r="210" spans="1:25" ht="15.75" x14ac:dyDescent="0.2">
      <c r="A210" s="35">
        <f t="shared" si="5"/>
        <v>45250</v>
      </c>
      <c r="B210" s="36">
        <f>SUMIFS(СВЦЭМ!$F$39:$F$782,СВЦЭМ!$A$39:$A$782,$A210,СВЦЭМ!$B$39:$B$782,B$190)+'СЕТ СН'!$F$12</f>
        <v>100.74779264</v>
      </c>
      <c r="C210" s="36">
        <f>SUMIFS(СВЦЭМ!$F$39:$F$782,СВЦЭМ!$A$39:$A$782,$A210,СВЦЭМ!$B$39:$B$782,C$190)+'СЕТ СН'!$F$12</f>
        <v>102.93305542</v>
      </c>
      <c r="D210" s="36">
        <f>SUMIFS(СВЦЭМ!$F$39:$F$782,СВЦЭМ!$A$39:$A$782,$A210,СВЦЭМ!$B$39:$B$782,D$190)+'СЕТ СН'!$F$12</f>
        <v>106.01142299</v>
      </c>
      <c r="E210" s="36">
        <f>SUMIFS(СВЦЭМ!$F$39:$F$782,СВЦЭМ!$A$39:$A$782,$A210,СВЦЭМ!$B$39:$B$782,E$190)+'СЕТ СН'!$F$12</f>
        <v>105.01518507</v>
      </c>
      <c r="F210" s="36">
        <f>SUMIFS(СВЦЭМ!$F$39:$F$782,СВЦЭМ!$A$39:$A$782,$A210,СВЦЭМ!$B$39:$B$782,F$190)+'СЕТ СН'!$F$12</f>
        <v>104.67293755</v>
      </c>
      <c r="G210" s="36">
        <f>SUMIFS(СВЦЭМ!$F$39:$F$782,СВЦЭМ!$A$39:$A$782,$A210,СВЦЭМ!$B$39:$B$782,G$190)+'СЕТ СН'!$F$12</f>
        <v>104.97675175000001</v>
      </c>
      <c r="H210" s="36">
        <f>SUMIFS(СВЦЭМ!$F$39:$F$782,СВЦЭМ!$A$39:$A$782,$A210,СВЦЭМ!$B$39:$B$782,H$190)+'СЕТ СН'!$F$12</f>
        <v>102.52964253</v>
      </c>
      <c r="I210" s="36">
        <f>SUMIFS(СВЦЭМ!$F$39:$F$782,СВЦЭМ!$A$39:$A$782,$A210,СВЦЭМ!$B$39:$B$782,I$190)+'СЕТ СН'!$F$12</f>
        <v>100.17638703</v>
      </c>
      <c r="J210" s="36">
        <f>SUMIFS(СВЦЭМ!$F$39:$F$782,СВЦЭМ!$A$39:$A$782,$A210,СВЦЭМ!$B$39:$B$782,J$190)+'СЕТ СН'!$F$12</f>
        <v>99.107658860000001</v>
      </c>
      <c r="K210" s="36">
        <f>SUMIFS(СВЦЭМ!$F$39:$F$782,СВЦЭМ!$A$39:$A$782,$A210,СВЦЭМ!$B$39:$B$782,K$190)+'СЕТ СН'!$F$12</f>
        <v>96.411391699999996</v>
      </c>
      <c r="L210" s="36">
        <f>SUMIFS(СВЦЭМ!$F$39:$F$782,СВЦЭМ!$A$39:$A$782,$A210,СВЦЭМ!$B$39:$B$782,L$190)+'СЕТ СН'!$F$12</f>
        <v>97.926960269999995</v>
      </c>
      <c r="M210" s="36">
        <f>SUMIFS(СВЦЭМ!$F$39:$F$782,СВЦЭМ!$A$39:$A$782,$A210,СВЦЭМ!$B$39:$B$782,M$190)+'СЕТ СН'!$F$12</f>
        <v>99.061341549999995</v>
      </c>
      <c r="N210" s="36">
        <f>SUMIFS(СВЦЭМ!$F$39:$F$782,СВЦЭМ!$A$39:$A$782,$A210,СВЦЭМ!$B$39:$B$782,N$190)+'СЕТ СН'!$F$12</f>
        <v>99.576899600000004</v>
      </c>
      <c r="O210" s="36">
        <f>SUMIFS(СВЦЭМ!$F$39:$F$782,СВЦЭМ!$A$39:$A$782,$A210,СВЦЭМ!$B$39:$B$782,O$190)+'СЕТ СН'!$F$12</f>
        <v>100.83755352999999</v>
      </c>
      <c r="P210" s="36">
        <f>SUMIFS(СВЦЭМ!$F$39:$F$782,СВЦЭМ!$A$39:$A$782,$A210,СВЦЭМ!$B$39:$B$782,P$190)+'СЕТ СН'!$F$12</f>
        <v>101.45528655</v>
      </c>
      <c r="Q210" s="36">
        <f>SUMIFS(СВЦЭМ!$F$39:$F$782,СВЦЭМ!$A$39:$A$782,$A210,СВЦЭМ!$B$39:$B$782,Q$190)+'СЕТ СН'!$F$12</f>
        <v>101.56652262999999</v>
      </c>
      <c r="R210" s="36">
        <f>SUMIFS(СВЦЭМ!$F$39:$F$782,СВЦЭМ!$A$39:$A$782,$A210,СВЦЭМ!$B$39:$B$782,R$190)+'СЕТ СН'!$F$12</f>
        <v>101.18128022</v>
      </c>
      <c r="S210" s="36">
        <f>SUMIFS(СВЦЭМ!$F$39:$F$782,СВЦЭМ!$A$39:$A$782,$A210,СВЦЭМ!$B$39:$B$782,S$190)+'СЕТ СН'!$F$12</f>
        <v>99.117963889999999</v>
      </c>
      <c r="T210" s="36">
        <f>SUMIFS(СВЦЭМ!$F$39:$F$782,СВЦЭМ!$A$39:$A$782,$A210,СВЦЭМ!$B$39:$B$782,T$190)+'СЕТ СН'!$F$12</f>
        <v>95.000050189999996</v>
      </c>
      <c r="U210" s="36">
        <f>SUMIFS(СВЦЭМ!$F$39:$F$782,СВЦЭМ!$A$39:$A$782,$A210,СВЦЭМ!$B$39:$B$782,U$190)+'СЕТ СН'!$F$12</f>
        <v>95.337105070000007</v>
      </c>
      <c r="V210" s="36">
        <f>SUMIFS(СВЦЭМ!$F$39:$F$782,СВЦЭМ!$A$39:$A$782,$A210,СВЦЭМ!$B$39:$B$782,V$190)+'СЕТ СН'!$F$12</f>
        <v>96.761508969999994</v>
      </c>
      <c r="W210" s="36">
        <f>SUMIFS(СВЦЭМ!$F$39:$F$782,СВЦЭМ!$A$39:$A$782,$A210,СВЦЭМ!$B$39:$B$782,W$190)+'СЕТ СН'!$F$12</f>
        <v>97.411171269999997</v>
      </c>
      <c r="X210" s="36">
        <f>SUMIFS(СВЦЭМ!$F$39:$F$782,СВЦЭМ!$A$39:$A$782,$A210,СВЦЭМ!$B$39:$B$782,X$190)+'СЕТ СН'!$F$12</f>
        <v>98.93069835</v>
      </c>
      <c r="Y210" s="36">
        <f>SUMIFS(СВЦЭМ!$F$39:$F$782,СВЦЭМ!$A$39:$A$782,$A210,СВЦЭМ!$B$39:$B$782,Y$190)+'СЕТ СН'!$F$12</f>
        <v>101.27339827999999</v>
      </c>
    </row>
    <row r="211" spans="1:25" ht="15.75" x14ac:dyDescent="0.2">
      <c r="A211" s="35">
        <f t="shared" si="5"/>
        <v>45251</v>
      </c>
      <c r="B211" s="36">
        <f>SUMIFS(СВЦЭМ!$F$39:$F$782,СВЦЭМ!$A$39:$A$782,$A211,СВЦЭМ!$B$39:$B$782,B$190)+'СЕТ СН'!$F$12</f>
        <v>99.2331571</v>
      </c>
      <c r="C211" s="36">
        <f>SUMIFS(СВЦЭМ!$F$39:$F$782,СВЦЭМ!$A$39:$A$782,$A211,СВЦЭМ!$B$39:$B$782,C$190)+'СЕТ СН'!$F$12</f>
        <v>101.23899908</v>
      </c>
      <c r="D211" s="36">
        <f>SUMIFS(СВЦЭМ!$F$39:$F$782,СВЦЭМ!$A$39:$A$782,$A211,СВЦЭМ!$B$39:$B$782,D$190)+'СЕТ СН'!$F$12</f>
        <v>102.87267184</v>
      </c>
      <c r="E211" s="36">
        <f>SUMIFS(СВЦЭМ!$F$39:$F$782,СВЦЭМ!$A$39:$A$782,$A211,СВЦЭМ!$B$39:$B$782,E$190)+'СЕТ СН'!$F$12</f>
        <v>101.94644155</v>
      </c>
      <c r="F211" s="36">
        <f>SUMIFS(СВЦЭМ!$F$39:$F$782,СВЦЭМ!$A$39:$A$782,$A211,СВЦЭМ!$B$39:$B$782,F$190)+'СЕТ СН'!$F$12</f>
        <v>100.85631814</v>
      </c>
      <c r="G211" s="36">
        <f>SUMIFS(СВЦЭМ!$F$39:$F$782,СВЦЭМ!$A$39:$A$782,$A211,СВЦЭМ!$B$39:$B$782,G$190)+'СЕТ СН'!$F$12</f>
        <v>100.48237612</v>
      </c>
      <c r="H211" s="36">
        <f>SUMIFS(СВЦЭМ!$F$39:$F$782,СВЦЭМ!$A$39:$A$782,$A211,СВЦЭМ!$B$39:$B$782,H$190)+'СЕТ СН'!$F$12</f>
        <v>100.10245892</v>
      </c>
      <c r="I211" s="36">
        <f>SUMIFS(СВЦЭМ!$F$39:$F$782,СВЦЭМ!$A$39:$A$782,$A211,СВЦЭМ!$B$39:$B$782,I$190)+'СЕТ СН'!$F$12</f>
        <v>99.637351980000005</v>
      </c>
      <c r="J211" s="36">
        <f>SUMIFS(СВЦЭМ!$F$39:$F$782,СВЦЭМ!$A$39:$A$782,$A211,СВЦЭМ!$B$39:$B$782,J$190)+'СЕТ СН'!$F$12</f>
        <v>97.135472120000003</v>
      </c>
      <c r="K211" s="36">
        <f>SUMIFS(СВЦЭМ!$F$39:$F$782,СВЦЭМ!$A$39:$A$782,$A211,СВЦЭМ!$B$39:$B$782,K$190)+'СЕТ СН'!$F$12</f>
        <v>97.205839370000007</v>
      </c>
      <c r="L211" s="36">
        <f>SUMIFS(СВЦЭМ!$F$39:$F$782,СВЦЭМ!$A$39:$A$782,$A211,СВЦЭМ!$B$39:$B$782,L$190)+'СЕТ СН'!$F$12</f>
        <v>99.591572909999996</v>
      </c>
      <c r="M211" s="36">
        <f>SUMIFS(СВЦЭМ!$F$39:$F$782,СВЦЭМ!$A$39:$A$782,$A211,СВЦЭМ!$B$39:$B$782,M$190)+'СЕТ СН'!$F$12</f>
        <v>100.98821030000001</v>
      </c>
      <c r="N211" s="36">
        <f>SUMIFS(СВЦЭМ!$F$39:$F$782,СВЦЭМ!$A$39:$A$782,$A211,СВЦЭМ!$B$39:$B$782,N$190)+'СЕТ СН'!$F$12</f>
        <v>100.09306466</v>
      </c>
      <c r="O211" s="36">
        <f>SUMIFS(СВЦЭМ!$F$39:$F$782,СВЦЭМ!$A$39:$A$782,$A211,СВЦЭМ!$B$39:$B$782,O$190)+'СЕТ СН'!$F$12</f>
        <v>99.379949289999999</v>
      </c>
      <c r="P211" s="36">
        <f>SUMIFS(СВЦЭМ!$F$39:$F$782,СВЦЭМ!$A$39:$A$782,$A211,СВЦЭМ!$B$39:$B$782,P$190)+'СЕТ СН'!$F$12</f>
        <v>99.427604579999993</v>
      </c>
      <c r="Q211" s="36">
        <f>SUMIFS(СВЦЭМ!$F$39:$F$782,СВЦЭМ!$A$39:$A$782,$A211,СВЦЭМ!$B$39:$B$782,Q$190)+'СЕТ СН'!$F$12</f>
        <v>99.580938119999999</v>
      </c>
      <c r="R211" s="36">
        <f>SUMIFS(СВЦЭМ!$F$39:$F$782,СВЦЭМ!$A$39:$A$782,$A211,СВЦЭМ!$B$39:$B$782,R$190)+'СЕТ СН'!$F$12</f>
        <v>99.163238539999995</v>
      </c>
      <c r="S211" s="36">
        <f>SUMIFS(СВЦЭМ!$F$39:$F$782,СВЦЭМ!$A$39:$A$782,$A211,СВЦЭМ!$B$39:$B$782,S$190)+'СЕТ СН'!$F$12</f>
        <v>98.283388099999996</v>
      </c>
      <c r="T211" s="36">
        <f>SUMIFS(СВЦЭМ!$F$39:$F$782,СВЦЭМ!$A$39:$A$782,$A211,СВЦЭМ!$B$39:$B$782,T$190)+'СЕТ СН'!$F$12</f>
        <v>95.485185779999995</v>
      </c>
      <c r="U211" s="36">
        <f>SUMIFS(СВЦЭМ!$F$39:$F$782,СВЦЭМ!$A$39:$A$782,$A211,СВЦЭМ!$B$39:$B$782,U$190)+'СЕТ СН'!$F$12</f>
        <v>94.305579629999997</v>
      </c>
      <c r="V211" s="36">
        <f>SUMIFS(СВЦЭМ!$F$39:$F$782,СВЦЭМ!$A$39:$A$782,$A211,СВЦЭМ!$B$39:$B$782,V$190)+'СЕТ СН'!$F$12</f>
        <v>94.701354839999993</v>
      </c>
      <c r="W211" s="36">
        <f>SUMIFS(СВЦЭМ!$F$39:$F$782,СВЦЭМ!$A$39:$A$782,$A211,СВЦЭМ!$B$39:$B$782,W$190)+'СЕТ СН'!$F$12</f>
        <v>95.286249850000004</v>
      </c>
      <c r="X211" s="36">
        <f>SUMIFS(СВЦЭМ!$F$39:$F$782,СВЦЭМ!$A$39:$A$782,$A211,СВЦЭМ!$B$39:$B$782,X$190)+'СЕТ СН'!$F$12</f>
        <v>96.842802169999999</v>
      </c>
      <c r="Y211" s="36">
        <f>SUMIFS(СВЦЭМ!$F$39:$F$782,СВЦЭМ!$A$39:$A$782,$A211,СВЦЭМ!$B$39:$B$782,Y$190)+'СЕТ СН'!$F$12</f>
        <v>98.20831355</v>
      </c>
    </row>
    <row r="212" spans="1:25" ht="15.75" x14ac:dyDescent="0.2">
      <c r="A212" s="35">
        <f t="shared" si="5"/>
        <v>45252</v>
      </c>
      <c r="B212" s="36">
        <f>SUMIFS(СВЦЭМ!$F$39:$F$782,СВЦЭМ!$A$39:$A$782,$A212,СВЦЭМ!$B$39:$B$782,B$190)+'СЕТ СН'!$F$12</f>
        <v>93.661542179999998</v>
      </c>
      <c r="C212" s="36">
        <f>SUMIFS(СВЦЭМ!$F$39:$F$782,СВЦЭМ!$A$39:$A$782,$A212,СВЦЭМ!$B$39:$B$782,C$190)+'СЕТ СН'!$F$12</f>
        <v>96.072670630000005</v>
      </c>
      <c r="D212" s="36">
        <f>SUMIFS(СВЦЭМ!$F$39:$F$782,СВЦЭМ!$A$39:$A$782,$A212,СВЦЭМ!$B$39:$B$782,D$190)+'СЕТ СН'!$F$12</f>
        <v>98.993287609999996</v>
      </c>
      <c r="E212" s="36">
        <f>SUMIFS(СВЦЭМ!$F$39:$F$782,СВЦЭМ!$A$39:$A$782,$A212,СВЦЭМ!$B$39:$B$782,E$190)+'СЕТ СН'!$F$12</f>
        <v>99.135259120000001</v>
      </c>
      <c r="F212" s="36">
        <f>SUMIFS(СВЦЭМ!$F$39:$F$782,СВЦЭМ!$A$39:$A$782,$A212,СВЦЭМ!$B$39:$B$782,F$190)+'СЕТ СН'!$F$12</f>
        <v>98.763665259999996</v>
      </c>
      <c r="G212" s="36">
        <f>SUMIFS(СВЦЭМ!$F$39:$F$782,СВЦЭМ!$A$39:$A$782,$A212,СВЦЭМ!$B$39:$B$782,G$190)+'СЕТ СН'!$F$12</f>
        <v>98.280712129999998</v>
      </c>
      <c r="H212" s="36">
        <f>SUMIFS(СВЦЭМ!$F$39:$F$782,СВЦЭМ!$A$39:$A$782,$A212,СВЦЭМ!$B$39:$B$782,H$190)+'СЕТ СН'!$F$12</f>
        <v>96.213464290000005</v>
      </c>
      <c r="I212" s="36">
        <f>SUMIFS(СВЦЭМ!$F$39:$F$782,СВЦЭМ!$A$39:$A$782,$A212,СВЦЭМ!$B$39:$B$782,I$190)+'СЕТ СН'!$F$12</f>
        <v>92.636135490000001</v>
      </c>
      <c r="J212" s="36">
        <f>SUMIFS(СВЦЭМ!$F$39:$F$782,СВЦЭМ!$A$39:$A$782,$A212,СВЦЭМ!$B$39:$B$782,J$190)+'СЕТ СН'!$F$12</f>
        <v>90.883268889999997</v>
      </c>
      <c r="K212" s="36">
        <f>SUMIFS(СВЦЭМ!$F$39:$F$782,СВЦЭМ!$A$39:$A$782,$A212,СВЦЭМ!$B$39:$B$782,K$190)+'СЕТ СН'!$F$12</f>
        <v>91.540062250000005</v>
      </c>
      <c r="L212" s="36">
        <f>SUMIFS(СВЦЭМ!$F$39:$F$782,СВЦЭМ!$A$39:$A$782,$A212,СВЦЭМ!$B$39:$B$782,L$190)+'СЕТ СН'!$F$12</f>
        <v>92.448640310000002</v>
      </c>
      <c r="M212" s="36">
        <f>SUMIFS(СВЦЭМ!$F$39:$F$782,СВЦЭМ!$A$39:$A$782,$A212,СВЦЭМ!$B$39:$B$782,M$190)+'СЕТ СН'!$F$12</f>
        <v>96.704365460000005</v>
      </c>
      <c r="N212" s="36">
        <f>SUMIFS(СВЦЭМ!$F$39:$F$782,СВЦЭМ!$A$39:$A$782,$A212,СВЦЭМ!$B$39:$B$782,N$190)+'СЕТ СН'!$F$12</f>
        <v>97.159486939999994</v>
      </c>
      <c r="O212" s="36">
        <f>SUMIFS(СВЦЭМ!$F$39:$F$782,СВЦЭМ!$A$39:$A$782,$A212,СВЦЭМ!$B$39:$B$782,O$190)+'СЕТ СН'!$F$12</f>
        <v>97.906377239999998</v>
      </c>
      <c r="P212" s="36">
        <f>SUMIFS(СВЦЭМ!$F$39:$F$782,СВЦЭМ!$A$39:$A$782,$A212,СВЦЭМ!$B$39:$B$782,P$190)+'СЕТ СН'!$F$12</f>
        <v>98.739476150000002</v>
      </c>
      <c r="Q212" s="36">
        <f>SUMIFS(СВЦЭМ!$F$39:$F$782,СВЦЭМ!$A$39:$A$782,$A212,СВЦЭМ!$B$39:$B$782,Q$190)+'СЕТ СН'!$F$12</f>
        <v>99.401830630000006</v>
      </c>
      <c r="R212" s="36">
        <f>SUMIFS(СВЦЭМ!$F$39:$F$782,СВЦЭМ!$A$39:$A$782,$A212,СВЦЭМ!$B$39:$B$782,R$190)+'СЕТ СН'!$F$12</f>
        <v>98.997404470000006</v>
      </c>
      <c r="S212" s="36">
        <f>SUMIFS(СВЦЭМ!$F$39:$F$782,СВЦЭМ!$A$39:$A$782,$A212,СВЦЭМ!$B$39:$B$782,S$190)+'СЕТ СН'!$F$12</f>
        <v>97.102445000000003</v>
      </c>
      <c r="T212" s="36">
        <f>SUMIFS(СВЦЭМ!$F$39:$F$782,СВЦЭМ!$A$39:$A$782,$A212,СВЦЭМ!$B$39:$B$782,T$190)+'СЕТ СН'!$F$12</f>
        <v>93.276555669999993</v>
      </c>
      <c r="U212" s="36">
        <f>SUMIFS(СВЦЭМ!$F$39:$F$782,СВЦЭМ!$A$39:$A$782,$A212,СВЦЭМ!$B$39:$B$782,U$190)+'СЕТ СН'!$F$12</f>
        <v>91.575433599999997</v>
      </c>
      <c r="V212" s="36">
        <f>SUMIFS(СВЦЭМ!$F$39:$F$782,СВЦЭМ!$A$39:$A$782,$A212,СВЦЭМ!$B$39:$B$782,V$190)+'СЕТ СН'!$F$12</f>
        <v>90.549609390000001</v>
      </c>
      <c r="W212" s="36">
        <f>SUMIFS(СВЦЭМ!$F$39:$F$782,СВЦЭМ!$A$39:$A$782,$A212,СВЦЭМ!$B$39:$B$782,W$190)+'СЕТ СН'!$F$12</f>
        <v>88.987911539999999</v>
      </c>
      <c r="X212" s="36">
        <f>SUMIFS(СВЦЭМ!$F$39:$F$782,СВЦЭМ!$A$39:$A$782,$A212,СВЦЭМ!$B$39:$B$782,X$190)+'СЕТ СН'!$F$12</f>
        <v>90.416507850000002</v>
      </c>
      <c r="Y212" s="36">
        <f>SUMIFS(СВЦЭМ!$F$39:$F$782,СВЦЭМ!$A$39:$A$782,$A212,СВЦЭМ!$B$39:$B$782,Y$190)+'СЕТ СН'!$F$12</f>
        <v>93.537046889999999</v>
      </c>
    </row>
    <row r="213" spans="1:25" ht="15.75" x14ac:dyDescent="0.2">
      <c r="A213" s="35">
        <f t="shared" si="5"/>
        <v>45253</v>
      </c>
      <c r="B213" s="36">
        <f>SUMIFS(СВЦЭМ!$F$39:$F$782,СВЦЭМ!$A$39:$A$782,$A213,СВЦЭМ!$B$39:$B$782,B$190)+'СЕТ СН'!$F$12</f>
        <v>95.993756770000005</v>
      </c>
      <c r="C213" s="36">
        <f>SUMIFS(СВЦЭМ!$F$39:$F$782,СВЦЭМ!$A$39:$A$782,$A213,СВЦЭМ!$B$39:$B$782,C$190)+'СЕТ СН'!$F$12</f>
        <v>99.206149670000002</v>
      </c>
      <c r="D213" s="36">
        <f>SUMIFS(СВЦЭМ!$F$39:$F$782,СВЦЭМ!$A$39:$A$782,$A213,СВЦЭМ!$B$39:$B$782,D$190)+'СЕТ СН'!$F$12</f>
        <v>101.84057242999999</v>
      </c>
      <c r="E213" s="36">
        <f>SUMIFS(СВЦЭМ!$F$39:$F$782,СВЦЭМ!$A$39:$A$782,$A213,СВЦЭМ!$B$39:$B$782,E$190)+'СЕТ СН'!$F$12</f>
        <v>100.74802477999999</v>
      </c>
      <c r="F213" s="36">
        <f>SUMIFS(СВЦЭМ!$F$39:$F$782,СВЦЭМ!$A$39:$A$782,$A213,СВЦЭМ!$B$39:$B$782,F$190)+'СЕТ СН'!$F$12</f>
        <v>101.11286484</v>
      </c>
      <c r="G213" s="36">
        <f>SUMIFS(СВЦЭМ!$F$39:$F$782,СВЦЭМ!$A$39:$A$782,$A213,СВЦЭМ!$B$39:$B$782,G$190)+'СЕТ СН'!$F$12</f>
        <v>99.582188450000004</v>
      </c>
      <c r="H213" s="36">
        <f>SUMIFS(СВЦЭМ!$F$39:$F$782,СВЦЭМ!$A$39:$A$782,$A213,СВЦЭМ!$B$39:$B$782,H$190)+'СЕТ СН'!$F$12</f>
        <v>97.13113233</v>
      </c>
      <c r="I213" s="36">
        <f>SUMIFS(СВЦЭМ!$F$39:$F$782,СВЦЭМ!$A$39:$A$782,$A213,СВЦЭМ!$B$39:$B$782,I$190)+'СЕТ СН'!$F$12</f>
        <v>94.830619670000004</v>
      </c>
      <c r="J213" s="36">
        <f>SUMIFS(СВЦЭМ!$F$39:$F$782,СВЦЭМ!$A$39:$A$782,$A213,СВЦЭМ!$B$39:$B$782,J$190)+'СЕТ СН'!$F$12</f>
        <v>94.196250939999999</v>
      </c>
      <c r="K213" s="36">
        <f>SUMIFS(СВЦЭМ!$F$39:$F$782,СВЦЭМ!$A$39:$A$782,$A213,СВЦЭМ!$B$39:$B$782,K$190)+'СЕТ СН'!$F$12</f>
        <v>95.368137090000005</v>
      </c>
      <c r="L213" s="36">
        <f>SUMIFS(СВЦЭМ!$F$39:$F$782,СВЦЭМ!$A$39:$A$782,$A213,СВЦЭМ!$B$39:$B$782,L$190)+'СЕТ СН'!$F$12</f>
        <v>97.092487419999998</v>
      </c>
      <c r="M213" s="36">
        <f>SUMIFS(СВЦЭМ!$F$39:$F$782,СВЦЭМ!$A$39:$A$782,$A213,СВЦЭМ!$B$39:$B$782,M$190)+'СЕТ СН'!$F$12</f>
        <v>101.04666605</v>
      </c>
      <c r="N213" s="36">
        <f>SUMIFS(СВЦЭМ!$F$39:$F$782,СВЦЭМ!$A$39:$A$782,$A213,СВЦЭМ!$B$39:$B$782,N$190)+'СЕТ СН'!$F$12</f>
        <v>103.34516542999999</v>
      </c>
      <c r="O213" s="36">
        <f>SUMIFS(СВЦЭМ!$F$39:$F$782,СВЦЭМ!$A$39:$A$782,$A213,СВЦЭМ!$B$39:$B$782,O$190)+'СЕТ СН'!$F$12</f>
        <v>103.34114814</v>
      </c>
      <c r="P213" s="36">
        <f>SUMIFS(СВЦЭМ!$F$39:$F$782,СВЦЭМ!$A$39:$A$782,$A213,СВЦЭМ!$B$39:$B$782,P$190)+'СЕТ СН'!$F$12</f>
        <v>103.28012695</v>
      </c>
      <c r="Q213" s="36">
        <f>SUMIFS(СВЦЭМ!$F$39:$F$782,СВЦЭМ!$A$39:$A$782,$A213,СВЦЭМ!$B$39:$B$782,Q$190)+'СЕТ СН'!$F$12</f>
        <v>103.60190786</v>
      </c>
      <c r="R213" s="36">
        <f>SUMIFS(СВЦЭМ!$F$39:$F$782,СВЦЭМ!$A$39:$A$782,$A213,СВЦЭМ!$B$39:$B$782,R$190)+'СЕТ СН'!$F$12</f>
        <v>102.7765799</v>
      </c>
      <c r="S213" s="36">
        <f>SUMIFS(СВЦЭМ!$F$39:$F$782,СВЦЭМ!$A$39:$A$782,$A213,СВЦЭМ!$B$39:$B$782,S$190)+'СЕТ СН'!$F$12</f>
        <v>101.31499295</v>
      </c>
      <c r="T213" s="36">
        <f>SUMIFS(СВЦЭМ!$F$39:$F$782,СВЦЭМ!$A$39:$A$782,$A213,СВЦЭМ!$B$39:$B$782,T$190)+'СЕТ СН'!$F$12</f>
        <v>97.609551999999994</v>
      </c>
      <c r="U213" s="36">
        <f>SUMIFS(СВЦЭМ!$F$39:$F$782,СВЦЭМ!$A$39:$A$782,$A213,СВЦЭМ!$B$39:$B$782,U$190)+'СЕТ СН'!$F$12</f>
        <v>97.567223709999993</v>
      </c>
      <c r="V213" s="36">
        <f>SUMIFS(СВЦЭМ!$F$39:$F$782,СВЦЭМ!$A$39:$A$782,$A213,СВЦЭМ!$B$39:$B$782,V$190)+'СЕТ СН'!$F$12</f>
        <v>96.303991789999998</v>
      </c>
      <c r="W213" s="36">
        <f>SUMIFS(СВЦЭМ!$F$39:$F$782,СВЦЭМ!$A$39:$A$782,$A213,СВЦЭМ!$B$39:$B$782,W$190)+'СЕТ СН'!$F$12</f>
        <v>95.81514928</v>
      </c>
      <c r="X213" s="36">
        <f>SUMIFS(СВЦЭМ!$F$39:$F$782,СВЦЭМ!$A$39:$A$782,$A213,СВЦЭМ!$B$39:$B$782,X$190)+'СЕТ СН'!$F$12</f>
        <v>96.163398490000006</v>
      </c>
      <c r="Y213" s="36">
        <f>SUMIFS(СВЦЭМ!$F$39:$F$782,СВЦЭМ!$A$39:$A$782,$A213,СВЦЭМ!$B$39:$B$782,Y$190)+'СЕТ СН'!$F$12</f>
        <v>99.427095280000003</v>
      </c>
    </row>
    <row r="214" spans="1:25" ht="15.75" x14ac:dyDescent="0.2">
      <c r="A214" s="35">
        <f t="shared" si="5"/>
        <v>45254</v>
      </c>
      <c r="B214" s="36">
        <f>SUMIFS(СВЦЭМ!$F$39:$F$782,СВЦЭМ!$A$39:$A$782,$A214,СВЦЭМ!$B$39:$B$782,B$190)+'СЕТ СН'!$F$12</f>
        <v>94.799069410000001</v>
      </c>
      <c r="C214" s="36">
        <f>SUMIFS(СВЦЭМ!$F$39:$F$782,СВЦЭМ!$A$39:$A$782,$A214,СВЦЭМ!$B$39:$B$782,C$190)+'СЕТ СН'!$F$12</f>
        <v>96.760056689999999</v>
      </c>
      <c r="D214" s="36">
        <f>SUMIFS(СВЦЭМ!$F$39:$F$782,СВЦЭМ!$A$39:$A$782,$A214,СВЦЭМ!$B$39:$B$782,D$190)+'СЕТ СН'!$F$12</f>
        <v>98.675043000000002</v>
      </c>
      <c r="E214" s="36">
        <f>SUMIFS(СВЦЭМ!$F$39:$F$782,СВЦЭМ!$A$39:$A$782,$A214,СВЦЭМ!$B$39:$B$782,E$190)+'СЕТ СН'!$F$12</f>
        <v>97.973001670000002</v>
      </c>
      <c r="F214" s="36">
        <f>SUMIFS(СВЦЭМ!$F$39:$F$782,СВЦЭМ!$A$39:$A$782,$A214,СВЦЭМ!$B$39:$B$782,F$190)+'СЕТ СН'!$F$12</f>
        <v>98.264819610000004</v>
      </c>
      <c r="G214" s="36">
        <f>SUMIFS(СВЦЭМ!$F$39:$F$782,СВЦЭМ!$A$39:$A$782,$A214,СВЦЭМ!$B$39:$B$782,G$190)+'СЕТ СН'!$F$12</f>
        <v>97.8470607</v>
      </c>
      <c r="H214" s="36">
        <f>SUMIFS(СВЦЭМ!$F$39:$F$782,СВЦЭМ!$A$39:$A$782,$A214,СВЦЭМ!$B$39:$B$782,H$190)+'СЕТ СН'!$F$12</f>
        <v>96.336594930000004</v>
      </c>
      <c r="I214" s="36">
        <f>SUMIFS(СВЦЭМ!$F$39:$F$782,СВЦЭМ!$A$39:$A$782,$A214,СВЦЭМ!$B$39:$B$782,I$190)+'СЕТ СН'!$F$12</f>
        <v>93.342820849999995</v>
      </c>
      <c r="J214" s="36">
        <f>SUMIFS(СВЦЭМ!$F$39:$F$782,СВЦЭМ!$A$39:$A$782,$A214,СВЦЭМ!$B$39:$B$782,J$190)+'СЕТ СН'!$F$12</f>
        <v>90.575635640000002</v>
      </c>
      <c r="K214" s="36">
        <f>SUMIFS(СВЦЭМ!$F$39:$F$782,СВЦЭМ!$A$39:$A$782,$A214,СВЦЭМ!$B$39:$B$782,K$190)+'СЕТ СН'!$F$12</f>
        <v>88.751185219999996</v>
      </c>
      <c r="L214" s="36">
        <f>SUMIFS(СВЦЭМ!$F$39:$F$782,СВЦЭМ!$A$39:$A$782,$A214,СВЦЭМ!$B$39:$B$782,L$190)+'СЕТ СН'!$F$12</f>
        <v>88.079134620000005</v>
      </c>
      <c r="M214" s="36">
        <f>SUMIFS(СВЦЭМ!$F$39:$F$782,СВЦЭМ!$A$39:$A$782,$A214,СВЦЭМ!$B$39:$B$782,M$190)+'СЕТ СН'!$F$12</f>
        <v>88.948033910000007</v>
      </c>
      <c r="N214" s="36">
        <f>SUMIFS(СВЦЭМ!$F$39:$F$782,СВЦЭМ!$A$39:$A$782,$A214,СВЦЭМ!$B$39:$B$782,N$190)+'СЕТ СН'!$F$12</f>
        <v>89.605492409999997</v>
      </c>
      <c r="O214" s="36">
        <f>SUMIFS(СВЦЭМ!$F$39:$F$782,СВЦЭМ!$A$39:$A$782,$A214,СВЦЭМ!$B$39:$B$782,O$190)+'СЕТ СН'!$F$12</f>
        <v>90.01332051</v>
      </c>
      <c r="P214" s="36">
        <f>SUMIFS(СВЦЭМ!$F$39:$F$782,СВЦЭМ!$A$39:$A$782,$A214,СВЦЭМ!$B$39:$B$782,P$190)+'СЕТ СН'!$F$12</f>
        <v>90.246955810000003</v>
      </c>
      <c r="Q214" s="36">
        <f>SUMIFS(СВЦЭМ!$F$39:$F$782,СВЦЭМ!$A$39:$A$782,$A214,СВЦЭМ!$B$39:$B$782,Q$190)+'СЕТ СН'!$F$12</f>
        <v>90.510821230000005</v>
      </c>
      <c r="R214" s="36">
        <f>SUMIFS(СВЦЭМ!$F$39:$F$782,СВЦЭМ!$A$39:$A$782,$A214,СВЦЭМ!$B$39:$B$782,R$190)+'СЕТ СН'!$F$12</f>
        <v>90.368514230000002</v>
      </c>
      <c r="S214" s="36">
        <f>SUMIFS(СВЦЭМ!$F$39:$F$782,СВЦЭМ!$A$39:$A$782,$A214,СВЦЭМ!$B$39:$B$782,S$190)+'СЕТ СН'!$F$12</f>
        <v>87.750432599999996</v>
      </c>
      <c r="T214" s="36">
        <f>SUMIFS(СВЦЭМ!$F$39:$F$782,СВЦЭМ!$A$39:$A$782,$A214,СВЦЭМ!$B$39:$B$782,T$190)+'СЕТ СН'!$F$12</f>
        <v>85.931765119999994</v>
      </c>
      <c r="U214" s="36">
        <f>SUMIFS(СВЦЭМ!$F$39:$F$782,СВЦЭМ!$A$39:$A$782,$A214,СВЦЭМ!$B$39:$B$782,U$190)+'СЕТ СН'!$F$12</f>
        <v>86.522039669999998</v>
      </c>
      <c r="V214" s="36">
        <f>SUMIFS(СВЦЭМ!$F$39:$F$782,СВЦЭМ!$A$39:$A$782,$A214,СВЦЭМ!$B$39:$B$782,V$190)+'СЕТ СН'!$F$12</f>
        <v>88.32498004</v>
      </c>
      <c r="W214" s="36">
        <f>SUMIFS(СВЦЭМ!$F$39:$F$782,СВЦЭМ!$A$39:$A$782,$A214,СВЦЭМ!$B$39:$B$782,W$190)+'СЕТ СН'!$F$12</f>
        <v>89.199209969999998</v>
      </c>
      <c r="X214" s="36">
        <f>SUMIFS(СВЦЭМ!$F$39:$F$782,СВЦЭМ!$A$39:$A$782,$A214,СВЦЭМ!$B$39:$B$782,X$190)+'СЕТ СН'!$F$12</f>
        <v>89.611120290000002</v>
      </c>
      <c r="Y214" s="36">
        <f>SUMIFS(СВЦЭМ!$F$39:$F$782,СВЦЭМ!$A$39:$A$782,$A214,СВЦЭМ!$B$39:$B$782,Y$190)+'СЕТ СН'!$F$12</f>
        <v>95.72433187</v>
      </c>
    </row>
    <row r="215" spans="1:25" ht="15.75" x14ac:dyDescent="0.2">
      <c r="A215" s="35">
        <f t="shared" si="5"/>
        <v>45255</v>
      </c>
      <c r="B215" s="36">
        <f>SUMIFS(СВЦЭМ!$F$39:$F$782,СВЦЭМ!$A$39:$A$782,$A215,СВЦЭМ!$B$39:$B$782,B$190)+'СЕТ СН'!$F$12</f>
        <v>100.36171699000001</v>
      </c>
      <c r="C215" s="36">
        <f>SUMIFS(СВЦЭМ!$F$39:$F$782,СВЦЭМ!$A$39:$A$782,$A215,СВЦЭМ!$B$39:$B$782,C$190)+'СЕТ СН'!$F$12</f>
        <v>98.731569359999995</v>
      </c>
      <c r="D215" s="36">
        <f>SUMIFS(СВЦЭМ!$F$39:$F$782,СВЦЭМ!$A$39:$A$782,$A215,СВЦЭМ!$B$39:$B$782,D$190)+'СЕТ СН'!$F$12</f>
        <v>102.23535239</v>
      </c>
      <c r="E215" s="36">
        <f>SUMIFS(СВЦЭМ!$F$39:$F$782,СВЦЭМ!$A$39:$A$782,$A215,СВЦЭМ!$B$39:$B$782,E$190)+'СЕТ СН'!$F$12</f>
        <v>101.77736271000001</v>
      </c>
      <c r="F215" s="36">
        <f>SUMIFS(СВЦЭМ!$F$39:$F$782,СВЦЭМ!$A$39:$A$782,$A215,СВЦЭМ!$B$39:$B$782,F$190)+'СЕТ СН'!$F$12</f>
        <v>101.79653308</v>
      </c>
      <c r="G215" s="36">
        <f>SUMIFS(СВЦЭМ!$F$39:$F$782,СВЦЭМ!$A$39:$A$782,$A215,СВЦЭМ!$B$39:$B$782,G$190)+'СЕТ СН'!$F$12</f>
        <v>102.62568587</v>
      </c>
      <c r="H215" s="36">
        <f>SUMIFS(СВЦЭМ!$F$39:$F$782,СВЦЭМ!$A$39:$A$782,$A215,СВЦЭМ!$B$39:$B$782,H$190)+'СЕТ СН'!$F$12</f>
        <v>101.14963729</v>
      </c>
      <c r="I215" s="36">
        <f>SUMIFS(СВЦЭМ!$F$39:$F$782,СВЦЭМ!$A$39:$A$782,$A215,СВЦЭМ!$B$39:$B$782,I$190)+'СЕТ СН'!$F$12</f>
        <v>100.73841845</v>
      </c>
      <c r="J215" s="36">
        <f>SUMIFS(СВЦЭМ!$F$39:$F$782,СВЦЭМ!$A$39:$A$782,$A215,СВЦЭМ!$B$39:$B$782,J$190)+'СЕТ СН'!$F$12</f>
        <v>98.617843050000005</v>
      </c>
      <c r="K215" s="36">
        <f>SUMIFS(СВЦЭМ!$F$39:$F$782,СВЦЭМ!$A$39:$A$782,$A215,СВЦЭМ!$B$39:$B$782,K$190)+'СЕТ СН'!$F$12</f>
        <v>97.008517470000001</v>
      </c>
      <c r="L215" s="36">
        <f>SUMIFS(СВЦЭМ!$F$39:$F$782,СВЦЭМ!$A$39:$A$782,$A215,СВЦЭМ!$B$39:$B$782,L$190)+'СЕТ СН'!$F$12</f>
        <v>94.91621945</v>
      </c>
      <c r="M215" s="36">
        <f>SUMIFS(СВЦЭМ!$F$39:$F$782,СВЦЭМ!$A$39:$A$782,$A215,СВЦЭМ!$B$39:$B$782,M$190)+'СЕТ СН'!$F$12</f>
        <v>94.455923549999994</v>
      </c>
      <c r="N215" s="36">
        <f>SUMIFS(СВЦЭМ!$F$39:$F$782,СВЦЭМ!$A$39:$A$782,$A215,СВЦЭМ!$B$39:$B$782,N$190)+'СЕТ СН'!$F$12</f>
        <v>95.406057029999999</v>
      </c>
      <c r="O215" s="36">
        <f>SUMIFS(СВЦЭМ!$F$39:$F$782,СВЦЭМ!$A$39:$A$782,$A215,СВЦЭМ!$B$39:$B$782,O$190)+'СЕТ СН'!$F$12</f>
        <v>96.512901589999998</v>
      </c>
      <c r="P215" s="36">
        <f>SUMIFS(СВЦЭМ!$F$39:$F$782,СВЦЭМ!$A$39:$A$782,$A215,СВЦЭМ!$B$39:$B$782,P$190)+'СЕТ СН'!$F$12</f>
        <v>96.675249199999996</v>
      </c>
      <c r="Q215" s="36">
        <f>SUMIFS(СВЦЭМ!$F$39:$F$782,СВЦЭМ!$A$39:$A$782,$A215,СВЦЭМ!$B$39:$B$782,Q$190)+'СЕТ СН'!$F$12</f>
        <v>96.997763079999999</v>
      </c>
      <c r="R215" s="36">
        <f>SUMIFS(СВЦЭМ!$F$39:$F$782,СВЦЭМ!$A$39:$A$782,$A215,СВЦЭМ!$B$39:$B$782,R$190)+'СЕТ СН'!$F$12</f>
        <v>96.528705950000003</v>
      </c>
      <c r="S215" s="36">
        <f>SUMIFS(СВЦЭМ!$F$39:$F$782,СВЦЭМ!$A$39:$A$782,$A215,СВЦЭМ!$B$39:$B$782,S$190)+'СЕТ СН'!$F$12</f>
        <v>94.866344499999997</v>
      </c>
      <c r="T215" s="36">
        <f>SUMIFS(СВЦЭМ!$F$39:$F$782,СВЦЭМ!$A$39:$A$782,$A215,СВЦЭМ!$B$39:$B$782,T$190)+'СЕТ СН'!$F$12</f>
        <v>91.7316936</v>
      </c>
      <c r="U215" s="36">
        <f>SUMIFS(СВЦЭМ!$F$39:$F$782,СВЦЭМ!$A$39:$A$782,$A215,СВЦЭМ!$B$39:$B$782,U$190)+'СЕТ СН'!$F$12</f>
        <v>92.68337219</v>
      </c>
      <c r="V215" s="36">
        <f>SUMIFS(СВЦЭМ!$F$39:$F$782,СВЦЭМ!$A$39:$A$782,$A215,СВЦЭМ!$B$39:$B$782,V$190)+'СЕТ СН'!$F$12</f>
        <v>94.259662700000007</v>
      </c>
      <c r="W215" s="36">
        <f>SUMIFS(СВЦЭМ!$F$39:$F$782,СВЦЭМ!$A$39:$A$782,$A215,СВЦЭМ!$B$39:$B$782,W$190)+'СЕТ СН'!$F$12</f>
        <v>95.083153809999999</v>
      </c>
      <c r="X215" s="36">
        <f>SUMIFS(СВЦЭМ!$F$39:$F$782,СВЦЭМ!$A$39:$A$782,$A215,СВЦЭМ!$B$39:$B$782,X$190)+'СЕТ СН'!$F$12</f>
        <v>95.921926119999995</v>
      </c>
      <c r="Y215" s="36">
        <f>SUMIFS(СВЦЭМ!$F$39:$F$782,СВЦЭМ!$A$39:$A$782,$A215,СВЦЭМ!$B$39:$B$782,Y$190)+'СЕТ СН'!$F$12</f>
        <v>97.245113290000006</v>
      </c>
    </row>
    <row r="216" spans="1:25" ht="15.75" x14ac:dyDescent="0.2">
      <c r="A216" s="35">
        <f t="shared" si="5"/>
        <v>45256</v>
      </c>
      <c r="B216" s="36">
        <f>SUMIFS(СВЦЭМ!$F$39:$F$782,СВЦЭМ!$A$39:$A$782,$A216,СВЦЭМ!$B$39:$B$782,B$190)+'СЕТ СН'!$F$12</f>
        <v>101.07864985000001</v>
      </c>
      <c r="C216" s="36">
        <f>SUMIFS(СВЦЭМ!$F$39:$F$782,СВЦЭМ!$A$39:$A$782,$A216,СВЦЭМ!$B$39:$B$782,C$190)+'СЕТ СН'!$F$12</f>
        <v>100.04922199000001</v>
      </c>
      <c r="D216" s="36">
        <f>SUMIFS(СВЦЭМ!$F$39:$F$782,СВЦЭМ!$A$39:$A$782,$A216,СВЦЭМ!$B$39:$B$782,D$190)+'СЕТ СН'!$F$12</f>
        <v>100.35898668999999</v>
      </c>
      <c r="E216" s="36">
        <f>SUMIFS(СВЦЭМ!$F$39:$F$782,СВЦЭМ!$A$39:$A$782,$A216,СВЦЭМ!$B$39:$B$782,E$190)+'СЕТ СН'!$F$12</f>
        <v>101.19376896</v>
      </c>
      <c r="F216" s="36">
        <f>SUMIFS(СВЦЭМ!$F$39:$F$782,СВЦЭМ!$A$39:$A$782,$A216,СВЦЭМ!$B$39:$B$782,F$190)+'СЕТ СН'!$F$12</f>
        <v>101.08344706</v>
      </c>
      <c r="G216" s="36">
        <f>SUMIFS(СВЦЭМ!$F$39:$F$782,СВЦЭМ!$A$39:$A$782,$A216,СВЦЭМ!$B$39:$B$782,G$190)+'СЕТ СН'!$F$12</f>
        <v>100.29122416</v>
      </c>
      <c r="H216" s="36">
        <f>SUMIFS(СВЦЭМ!$F$39:$F$782,СВЦЭМ!$A$39:$A$782,$A216,СВЦЭМ!$B$39:$B$782,H$190)+'СЕТ СН'!$F$12</f>
        <v>99.354324969999993</v>
      </c>
      <c r="I216" s="36">
        <f>SUMIFS(СВЦЭМ!$F$39:$F$782,СВЦЭМ!$A$39:$A$782,$A216,СВЦЭМ!$B$39:$B$782,I$190)+'СЕТ СН'!$F$12</f>
        <v>98.524720360000003</v>
      </c>
      <c r="J216" s="36">
        <f>SUMIFS(СВЦЭМ!$F$39:$F$782,СВЦЭМ!$A$39:$A$782,$A216,СВЦЭМ!$B$39:$B$782,J$190)+'СЕТ СН'!$F$12</f>
        <v>97.663488490000006</v>
      </c>
      <c r="K216" s="36">
        <f>SUMIFS(СВЦЭМ!$F$39:$F$782,СВЦЭМ!$A$39:$A$782,$A216,СВЦЭМ!$B$39:$B$782,K$190)+'СЕТ СН'!$F$12</f>
        <v>94.176868569999996</v>
      </c>
      <c r="L216" s="36">
        <f>SUMIFS(СВЦЭМ!$F$39:$F$782,СВЦЭМ!$A$39:$A$782,$A216,СВЦЭМ!$B$39:$B$782,L$190)+'СЕТ СН'!$F$12</f>
        <v>92.666452210000003</v>
      </c>
      <c r="M216" s="36">
        <f>SUMIFS(СВЦЭМ!$F$39:$F$782,СВЦЭМ!$A$39:$A$782,$A216,СВЦЭМ!$B$39:$B$782,M$190)+'СЕТ СН'!$F$12</f>
        <v>92.362677840000003</v>
      </c>
      <c r="N216" s="36">
        <f>SUMIFS(СВЦЭМ!$F$39:$F$782,СВЦЭМ!$A$39:$A$782,$A216,СВЦЭМ!$B$39:$B$782,N$190)+'СЕТ СН'!$F$12</f>
        <v>92.566394040000006</v>
      </c>
      <c r="O216" s="36">
        <f>SUMIFS(СВЦЭМ!$F$39:$F$782,СВЦЭМ!$A$39:$A$782,$A216,СВЦЭМ!$B$39:$B$782,O$190)+'СЕТ СН'!$F$12</f>
        <v>94.304321389999998</v>
      </c>
      <c r="P216" s="36">
        <f>SUMIFS(СВЦЭМ!$F$39:$F$782,СВЦЭМ!$A$39:$A$782,$A216,СВЦЭМ!$B$39:$B$782,P$190)+'СЕТ СН'!$F$12</f>
        <v>94.741819649999996</v>
      </c>
      <c r="Q216" s="36">
        <f>SUMIFS(СВЦЭМ!$F$39:$F$782,СВЦЭМ!$A$39:$A$782,$A216,СВЦЭМ!$B$39:$B$782,Q$190)+'СЕТ СН'!$F$12</f>
        <v>94.770863039999995</v>
      </c>
      <c r="R216" s="36">
        <f>SUMIFS(СВЦЭМ!$F$39:$F$782,СВЦЭМ!$A$39:$A$782,$A216,СВЦЭМ!$B$39:$B$782,R$190)+'СЕТ СН'!$F$12</f>
        <v>94.841004549999994</v>
      </c>
      <c r="S216" s="36">
        <f>SUMIFS(СВЦЭМ!$F$39:$F$782,СВЦЭМ!$A$39:$A$782,$A216,СВЦЭМ!$B$39:$B$782,S$190)+'СЕТ СН'!$F$12</f>
        <v>91.221982220000001</v>
      </c>
      <c r="T216" s="36">
        <f>SUMIFS(СВЦЭМ!$F$39:$F$782,СВЦЭМ!$A$39:$A$782,$A216,СВЦЭМ!$B$39:$B$782,T$190)+'СЕТ СН'!$F$12</f>
        <v>88.315992559999998</v>
      </c>
      <c r="U216" s="36">
        <f>SUMIFS(СВЦЭМ!$F$39:$F$782,СВЦЭМ!$A$39:$A$782,$A216,СВЦЭМ!$B$39:$B$782,U$190)+'СЕТ СН'!$F$12</f>
        <v>89.60295524</v>
      </c>
      <c r="V216" s="36">
        <f>SUMIFS(СВЦЭМ!$F$39:$F$782,СВЦЭМ!$A$39:$A$782,$A216,СВЦЭМ!$B$39:$B$782,V$190)+'СЕТ СН'!$F$12</f>
        <v>91.137263180000005</v>
      </c>
      <c r="W216" s="36">
        <f>SUMIFS(СВЦЭМ!$F$39:$F$782,СВЦЭМ!$A$39:$A$782,$A216,СВЦЭМ!$B$39:$B$782,W$190)+'СЕТ СН'!$F$12</f>
        <v>92.036820730000002</v>
      </c>
      <c r="X216" s="36">
        <f>SUMIFS(СВЦЭМ!$F$39:$F$782,СВЦЭМ!$A$39:$A$782,$A216,СВЦЭМ!$B$39:$B$782,X$190)+'СЕТ СН'!$F$12</f>
        <v>92.779196850000005</v>
      </c>
      <c r="Y216" s="36">
        <f>SUMIFS(СВЦЭМ!$F$39:$F$782,СВЦЭМ!$A$39:$A$782,$A216,СВЦЭМ!$B$39:$B$782,Y$190)+'СЕТ СН'!$F$12</f>
        <v>94.684543610000006</v>
      </c>
    </row>
    <row r="217" spans="1:25" ht="15.75" x14ac:dyDescent="0.2">
      <c r="A217" s="35">
        <f t="shared" si="5"/>
        <v>45257</v>
      </c>
      <c r="B217" s="36">
        <f>SUMIFS(СВЦЭМ!$F$39:$F$782,СВЦЭМ!$A$39:$A$782,$A217,СВЦЭМ!$B$39:$B$782,B$190)+'СЕТ СН'!$F$12</f>
        <v>99.523395179999994</v>
      </c>
      <c r="C217" s="36">
        <f>SUMIFS(СВЦЭМ!$F$39:$F$782,СВЦЭМ!$A$39:$A$782,$A217,СВЦЭМ!$B$39:$B$782,C$190)+'СЕТ СН'!$F$12</f>
        <v>102.14238149000001</v>
      </c>
      <c r="D217" s="36">
        <f>SUMIFS(СВЦЭМ!$F$39:$F$782,СВЦЭМ!$A$39:$A$782,$A217,СВЦЭМ!$B$39:$B$782,D$190)+'СЕТ СН'!$F$12</f>
        <v>102.23143674000001</v>
      </c>
      <c r="E217" s="36">
        <f>SUMIFS(СВЦЭМ!$F$39:$F$782,СВЦЭМ!$A$39:$A$782,$A217,СВЦЭМ!$B$39:$B$782,E$190)+'СЕТ СН'!$F$12</f>
        <v>102.37960949000001</v>
      </c>
      <c r="F217" s="36">
        <f>SUMIFS(СВЦЭМ!$F$39:$F$782,СВЦЭМ!$A$39:$A$782,$A217,СВЦЭМ!$B$39:$B$782,F$190)+'СЕТ СН'!$F$12</f>
        <v>102.99659954000001</v>
      </c>
      <c r="G217" s="36">
        <f>SUMIFS(СВЦЭМ!$F$39:$F$782,СВЦЭМ!$A$39:$A$782,$A217,СВЦЭМ!$B$39:$B$782,G$190)+'СЕТ СН'!$F$12</f>
        <v>102.69204847</v>
      </c>
      <c r="H217" s="36">
        <f>SUMIFS(СВЦЭМ!$F$39:$F$782,СВЦЭМ!$A$39:$A$782,$A217,СВЦЭМ!$B$39:$B$782,H$190)+'СЕТ СН'!$F$12</f>
        <v>100.08426926</v>
      </c>
      <c r="I217" s="36">
        <f>SUMIFS(СВЦЭМ!$F$39:$F$782,СВЦЭМ!$A$39:$A$782,$A217,СВЦЭМ!$B$39:$B$782,I$190)+'СЕТ СН'!$F$12</f>
        <v>96.176480049999995</v>
      </c>
      <c r="J217" s="36">
        <f>SUMIFS(СВЦЭМ!$F$39:$F$782,СВЦЭМ!$A$39:$A$782,$A217,СВЦЭМ!$B$39:$B$782,J$190)+'СЕТ СН'!$F$12</f>
        <v>93.986768299999994</v>
      </c>
      <c r="K217" s="36">
        <f>SUMIFS(СВЦЭМ!$F$39:$F$782,СВЦЭМ!$A$39:$A$782,$A217,СВЦЭМ!$B$39:$B$782,K$190)+'СЕТ СН'!$F$12</f>
        <v>93.323496849999998</v>
      </c>
      <c r="L217" s="36">
        <f>SUMIFS(СВЦЭМ!$F$39:$F$782,СВЦЭМ!$A$39:$A$782,$A217,СВЦЭМ!$B$39:$B$782,L$190)+'СЕТ СН'!$F$12</f>
        <v>92.165485279999999</v>
      </c>
      <c r="M217" s="36">
        <f>SUMIFS(СВЦЭМ!$F$39:$F$782,СВЦЭМ!$A$39:$A$782,$A217,СВЦЭМ!$B$39:$B$782,M$190)+'СЕТ СН'!$F$12</f>
        <v>92.963332719999997</v>
      </c>
      <c r="N217" s="36">
        <f>SUMIFS(СВЦЭМ!$F$39:$F$782,СВЦЭМ!$A$39:$A$782,$A217,СВЦЭМ!$B$39:$B$782,N$190)+'СЕТ СН'!$F$12</f>
        <v>93.205844060000004</v>
      </c>
      <c r="O217" s="36">
        <f>SUMIFS(СВЦЭМ!$F$39:$F$782,СВЦЭМ!$A$39:$A$782,$A217,СВЦЭМ!$B$39:$B$782,O$190)+'СЕТ СН'!$F$12</f>
        <v>93.586658189999994</v>
      </c>
      <c r="P217" s="36">
        <f>SUMIFS(СВЦЭМ!$F$39:$F$782,СВЦЭМ!$A$39:$A$782,$A217,СВЦЭМ!$B$39:$B$782,P$190)+'СЕТ СН'!$F$12</f>
        <v>93.979893899999993</v>
      </c>
      <c r="Q217" s="36">
        <f>SUMIFS(СВЦЭМ!$F$39:$F$782,СВЦЭМ!$A$39:$A$782,$A217,СВЦЭМ!$B$39:$B$782,Q$190)+'СЕТ СН'!$F$12</f>
        <v>94.456704029999997</v>
      </c>
      <c r="R217" s="36">
        <f>SUMIFS(СВЦЭМ!$F$39:$F$782,СВЦЭМ!$A$39:$A$782,$A217,СВЦЭМ!$B$39:$B$782,R$190)+'СЕТ СН'!$F$12</f>
        <v>93.745214939999997</v>
      </c>
      <c r="S217" s="36">
        <f>SUMIFS(СВЦЭМ!$F$39:$F$782,СВЦЭМ!$A$39:$A$782,$A217,СВЦЭМ!$B$39:$B$782,S$190)+'СЕТ СН'!$F$12</f>
        <v>92.143262489999998</v>
      </c>
      <c r="T217" s="36">
        <f>SUMIFS(СВЦЭМ!$F$39:$F$782,СВЦЭМ!$A$39:$A$782,$A217,СВЦЭМ!$B$39:$B$782,T$190)+'СЕТ СН'!$F$12</f>
        <v>89.206699799999996</v>
      </c>
      <c r="U217" s="36">
        <f>SUMIFS(СВЦЭМ!$F$39:$F$782,СВЦЭМ!$A$39:$A$782,$A217,СВЦЭМ!$B$39:$B$782,U$190)+'СЕТ СН'!$F$12</f>
        <v>89.653812020000004</v>
      </c>
      <c r="V217" s="36">
        <f>SUMIFS(СВЦЭМ!$F$39:$F$782,СВЦЭМ!$A$39:$A$782,$A217,СВЦЭМ!$B$39:$B$782,V$190)+'СЕТ СН'!$F$12</f>
        <v>90.375476910000003</v>
      </c>
      <c r="W217" s="36">
        <f>SUMIFS(СВЦЭМ!$F$39:$F$782,СВЦЭМ!$A$39:$A$782,$A217,СВЦЭМ!$B$39:$B$782,W$190)+'СЕТ СН'!$F$12</f>
        <v>91.040163750000005</v>
      </c>
      <c r="X217" s="36">
        <f>SUMIFS(СВЦЭМ!$F$39:$F$782,СВЦЭМ!$A$39:$A$782,$A217,СВЦЭМ!$B$39:$B$782,X$190)+'СЕТ СН'!$F$12</f>
        <v>92.933256529999994</v>
      </c>
      <c r="Y217" s="36">
        <f>SUMIFS(СВЦЭМ!$F$39:$F$782,СВЦЭМ!$A$39:$A$782,$A217,СВЦЭМ!$B$39:$B$782,Y$190)+'СЕТ СН'!$F$12</f>
        <v>93.935629289999994</v>
      </c>
    </row>
    <row r="218" spans="1:25" ht="15.75" x14ac:dyDescent="0.2">
      <c r="A218" s="35">
        <f t="shared" si="5"/>
        <v>45258</v>
      </c>
      <c r="B218" s="36">
        <f>SUMIFS(СВЦЭМ!$F$39:$F$782,СВЦЭМ!$A$39:$A$782,$A218,СВЦЭМ!$B$39:$B$782,B$190)+'СЕТ СН'!$F$12</f>
        <v>90.399659260000007</v>
      </c>
      <c r="C218" s="36">
        <f>SUMIFS(СВЦЭМ!$F$39:$F$782,СВЦЭМ!$A$39:$A$782,$A218,СВЦЭМ!$B$39:$B$782,C$190)+'СЕТ СН'!$F$12</f>
        <v>93.122015880000006</v>
      </c>
      <c r="D218" s="36">
        <f>SUMIFS(СВЦЭМ!$F$39:$F$782,СВЦЭМ!$A$39:$A$782,$A218,СВЦЭМ!$B$39:$B$782,D$190)+'СЕТ СН'!$F$12</f>
        <v>95.699523670000005</v>
      </c>
      <c r="E218" s="36">
        <f>SUMIFS(СВЦЭМ!$F$39:$F$782,СВЦЭМ!$A$39:$A$782,$A218,СВЦЭМ!$B$39:$B$782,E$190)+'СЕТ СН'!$F$12</f>
        <v>95.130971790000004</v>
      </c>
      <c r="F218" s="36">
        <f>SUMIFS(СВЦЭМ!$F$39:$F$782,СВЦЭМ!$A$39:$A$782,$A218,СВЦЭМ!$B$39:$B$782,F$190)+'СЕТ СН'!$F$12</f>
        <v>95.42995449</v>
      </c>
      <c r="G218" s="36">
        <f>SUMIFS(СВЦЭМ!$F$39:$F$782,СВЦЭМ!$A$39:$A$782,$A218,СВЦЭМ!$B$39:$B$782,G$190)+'СЕТ СН'!$F$12</f>
        <v>95.460203309999997</v>
      </c>
      <c r="H218" s="36">
        <f>SUMIFS(СВЦЭМ!$F$39:$F$782,СВЦЭМ!$A$39:$A$782,$A218,СВЦЭМ!$B$39:$B$782,H$190)+'СЕТ СН'!$F$12</f>
        <v>92.048326669999994</v>
      </c>
      <c r="I218" s="36">
        <f>SUMIFS(СВЦЭМ!$F$39:$F$782,СВЦЭМ!$A$39:$A$782,$A218,СВЦЭМ!$B$39:$B$782,I$190)+'СЕТ СН'!$F$12</f>
        <v>89.683481259999994</v>
      </c>
      <c r="J218" s="36">
        <f>SUMIFS(СВЦЭМ!$F$39:$F$782,СВЦЭМ!$A$39:$A$782,$A218,СВЦЭМ!$B$39:$B$782,J$190)+'СЕТ СН'!$F$12</f>
        <v>87.316211280000005</v>
      </c>
      <c r="K218" s="36">
        <f>SUMIFS(СВЦЭМ!$F$39:$F$782,СВЦЭМ!$A$39:$A$782,$A218,СВЦЭМ!$B$39:$B$782,K$190)+'СЕТ СН'!$F$12</f>
        <v>86.707006719999995</v>
      </c>
      <c r="L218" s="36">
        <f>SUMIFS(СВЦЭМ!$F$39:$F$782,СВЦЭМ!$A$39:$A$782,$A218,СВЦЭМ!$B$39:$B$782,L$190)+'СЕТ СН'!$F$12</f>
        <v>85.941171120000007</v>
      </c>
      <c r="M218" s="36">
        <f>SUMIFS(СВЦЭМ!$F$39:$F$782,СВЦЭМ!$A$39:$A$782,$A218,СВЦЭМ!$B$39:$B$782,M$190)+'СЕТ СН'!$F$12</f>
        <v>86.632645019999998</v>
      </c>
      <c r="N218" s="36">
        <f>SUMIFS(СВЦЭМ!$F$39:$F$782,СВЦЭМ!$A$39:$A$782,$A218,СВЦЭМ!$B$39:$B$782,N$190)+'СЕТ СН'!$F$12</f>
        <v>86.46586241</v>
      </c>
      <c r="O218" s="36">
        <f>SUMIFS(СВЦЭМ!$F$39:$F$782,СВЦЭМ!$A$39:$A$782,$A218,СВЦЭМ!$B$39:$B$782,O$190)+'СЕТ СН'!$F$12</f>
        <v>87.158471590000005</v>
      </c>
      <c r="P218" s="36">
        <f>SUMIFS(СВЦЭМ!$F$39:$F$782,СВЦЭМ!$A$39:$A$782,$A218,СВЦЭМ!$B$39:$B$782,P$190)+'СЕТ СН'!$F$12</f>
        <v>87.639273419999995</v>
      </c>
      <c r="Q218" s="36">
        <f>SUMIFS(СВЦЭМ!$F$39:$F$782,СВЦЭМ!$A$39:$A$782,$A218,СВЦЭМ!$B$39:$B$782,Q$190)+'СЕТ СН'!$F$12</f>
        <v>87.992270340000005</v>
      </c>
      <c r="R218" s="36">
        <f>SUMIFS(СВЦЭМ!$F$39:$F$782,СВЦЭМ!$A$39:$A$782,$A218,СВЦЭМ!$B$39:$B$782,R$190)+'СЕТ СН'!$F$12</f>
        <v>87.704596559999999</v>
      </c>
      <c r="S218" s="36">
        <f>SUMIFS(СВЦЭМ!$F$39:$F$782,СВЦЭМ!$A$39:$A$782,$A218,СВЦЭМ!$B$39:$B$782,S$190)+'СЕТ СН'!$F$12</f>
        <v>85.756546279999995</v>
      </c>
      <c r="T218" s="36">
        <f>SUMIFS(СВЦЭМ!$F$39:$F$782,СВЦЭМ!$A$39:$A$782,$A218,СВЦЭМ!$B$39:$B$782,T$190)+'СЕТ СН'!$F$12</f>
        <v>83.728076270000003</v>
      </c>
      <c r="U218" s="36">
        <f>SUMIFS(СВЦЭМ!$F$39:$F$782,СВЦЭМ!$A$39:$A$782,$A218,СВЦЭМ!$B$39:$B$782,U$190)+'СЕТ СН'!$F$12</f>
        <v>84.829415729999994</v>
      </c>
      <c r="V218" s="36">
        <f>SUMIFS(СВЦЭМ!$F$39:$F$782,СВЦЭМ!$A$39:$A$782,$A218,СВЦЭМ!$B$39:$B$782,V$190)+'СЕТ СН'!$F$12</f>
        <v>85.970023269999999</v>
      </c>
      <c r="W218" s="36">
        <f>SUMIFS(СВЦЭМ!$F$39:$F$782,СВЦЭМ!$A$39:$A$782,$A218,СВЦЭМ!$B$39:$B$782,W$190)+'СЕТ СН'!$F$12</f>
        <v>86.957541489999997</v>
      </c>
      <c r="X218" s="36">
        <f>SUMIFS(СВЦЭМ!$F$39:$F$782,СВЦЭМ!$A$39:$A$782,$A218,СВЦЭМ!$B$39:$B$782,X$190)+'СЕТ СН'!$F$12</f>
        <v>87.513464310000003</v>
      </c>
      <c r="Y218" s="36">
        <f>SUMIFS(СВЦЭМ!$F$39:$F$782,СВЦЭМ!$A$39:$A$782,$A218,СВЦЭМ!$B$39:$B$782,Y$190)+'СЕТ СН'!$F$12</f>
        <v>88.195221430000004</v>
      </c>
    </row>
    <row r="219" spans="1:25" ht="15.75" x14ac:dyDescent="0.2">
      <c r="A219" s="35">
        <f t="shared" si="5"/>
        <v>45259</v>
      </c>
      <c r="B219" s="36">
        <f>SUMIFS(СВЦЭМ!$F$39:$F$782,СВЦЭМ!$A$39:$A$782,$A219,СВЦЭМ!$B$39:$B$782,B$190)+'СЕТ СН'!$F$12</f>
        <v>87.151218729999997</v>
      </c>
      <c r="C219" s="36">
        <f>SUMIFS(СВЦЭМ!$F$39:$F$782,СВЦЭМ!$A$39:$A$782,$A219,СВЦЭМ!$B$39:$B$782,C$190)+'СЕТ СН'!$F$12</f>
        <v>91.238850249999999</v>
      </c>
      <c r="D219" s="36">
        <f>SUMIFS(СВЦЭМ!$F$39:$F$782,СВЦЭМ!$A$39:$A$782,$A219,СВЦЭМ!$B$39:$B$782,D$190)+'СЕТ СН'!$F$12</f>
        <v>94.192732329999998</v>
      </c>
      <c r="E219" s="36">
        <f>SUMIFS(СВЦЭМ!$F$39:$F$782,СВЦЭМ!$A$39:$A$782,$A219,СВЦЭМ!$B$39:$B$782,E$190)+'СЕТ СН'!$F$12</f>
        <v>94.551436940000002</v>
      </c>
      <c r="F219" s="36">
        <f>SUMIFS(СВЦЭМ!$F$39:$F$782,СВЦЭМ!$A$39:$A$782,$A219,СВЦЭМ!$B$39:$B$782,F$190)+'СЕТ СН'!$F$12</f>
        <v>94.434370270000002</v>
      </c>
      <c r="G219" s="36">
        <f>SUMIFS(СВЦЭМ!$F$39:$F$782,СВЦЭМ!$A$39:$A$782,$A219,СВЦЭМ!$B$39:$B$782,G$190)+'СЕТ СН'!$F$12</f>
        <v>93.591687730000004</v>
      </c>
      <c r="H219" s="36">
        <f>SUMIFS(СВЦЭМ!$F$39:$F$782,СВЦЭМ!$A$39:$A$782,$A219,СВЦЭМ!$B$39:$B$782,H$190)+'СЕТ СН'!$F$12</f>
        <v>92.022809100000003</v>
      </c>
      <c r="I219" s="36">
        <f>SUMIFS(СВЦЭМ!$F$39:$F$782,СВЦЭМ!$A$39:$A$782,$A219,СВЦЭМ!$B$39:$B$782,I$190)+'СЕТ СН'!$F$12</f>
        <v>89.285214479999993</v>
      </c>
      <c r="J219" s="36">
        <f>SUMIFS(СВЦЭМ!$F$39:$F$782,СВЦЭМ!$A$39:$A$782,$A219,СВЦЭМ!$B$39:$B$782,J$190)+'СЕТ СН'!$F$12</f>
        <v>87.771761769999998</v>
      </c>
      <c r="K219" s="36">
        <f>SUMIFS(СВЦЭМ!$F$39:$F$782,СВЦЭМ!$A$39:$A$782,$A219,СВЦЭМ!$B$39:$B$782,K$190)+'СЕТ СН'!$F$12</f>
        <v>86.418111940000003</v>
      </c>
      <c r="L219" s="36">
        <f>SUMIFS(СВЦЭМ!$F$39:$F$782,СВЦЭМ!$A$39:$A$782,$A219,СВЦЭМ!$B$39:$B$782,L$190)+'СЕТ СН'!$F$12</f>
        <v>86.081669980000001</v>
      </c>
      <c r="M219" s="36">
        <f>SUMIFS(СВЦЭМ!$F$39:$F$782,СВЦЭМ!$A$39:$A$782,$A219,СВЦЭМ!$B$39:$B$782,M$190)+'СЕТ СН'!$F$12</f>
        <v>86.208336739999993</v>
      </c>
      <c r="N219" s="36">
        <f>SUMIFS(СВЦЭМ!$F$39:$F$782,СВЦЭМ!$A$39:$A$782,$A219,СВЦЭМ!$B$39:$B$782,N$190)+'СЕТ СН'!$F$12</f>
        <v>87.043017669999998</v>
      </c>
      <c r="O219" s="36">
        <f>SUMIFS(СВЦЭМ!$F$39:$F$782,СВЦЭМ!$A$39:$A$782,$A219,СВЦЭМ!$B$39:$B$782,O$190)+'СЕТ СН'!$F$12</f>
        <v>88.080712770000005</v>
      </c>
      <c r="P219" s="36">
        <f>SUMIFS(СВЦЭМ!$F$39:$F$782,СВЦЭМ!$A$39:$A$782,$A219,СВЦЭМ!$B$39:$B$782,P$190)+'СЕТ СН'!$F$12</f>
        <v>88.108589179999996</v>
      </c>
      <c r="Q219" s="36">
        <f>SUMIFS(СВЦЭМ!$F$39:$F$782,СВЦЭМ!$A$39:$A$782,$A219,СВЦЭМ!$B$39:$B$782,Q$190)+'СЕТ СН'!$F$12</f>
        <v>88.509711659999994</v>
      </c>
      <c r="R219" s="36">
        <f>SUMIFS(СВЦЭМ!$F$39:$F$782,СВЦЭМ!$A$39:$A$782,$A219,СВЦЭМ!$B$39:$B$782,R$190)+'СЕТ СН'!$F$12</f>
        <v>88.345932410000003</v>
      </c>
      <c r="S219" s="36">
        <f>SUMIFS(СВЦЭМ!$F$39:$F$782,СВЦЭМ!$A$39:$A$782,$A219,СВЦЭМ!$B$39:$B$782,S$190)+'СЕТ СН'!$F$12</f>
        <v>86.240720469999999</v>
      </c>
      <c r="T219" s="36">
        <f>SUMIFS(СВЦЭМ!$F$39:$F$782,СВЦЭМ!$A$39:$A$782,$A219,СВЦЭМ!$B$39:$B$782,T$190)+'СЕТ СН'!$F$12</f>
        <v>83.447097200000002</v>
      </c>
      <c r="U219" s="36">
        <f>SUMIFS(СВЦЭМ!$F$39:$F$782,СВЦЭМ!$A$39:$A$782,$A219,СВЦЭМ!$B$39:$B$782,U$190)+'СЕТ СН'!$F$12</f>
        <v>84.576995760000003</v>
      </c>
      <c r="V219" s="36">
        <f>SUMIFS(СВЦЭМ!$F$39:$F$782,СВЦЭМ!$A$39:$A$782,$A219,СВЦЭМ!$B$39:$B$782,V$190)+'СЕТ СН'!$F$12</f>
        <v>85.83832563</v>
      </c>
      <c r="W219" s="36">
        <f>SUMIFS(СВЦЭМ!$F$39:$F$782,СВЦЭМ!$A$39:$A$782,$A219,СВЦЭМ!$B$39:$B$782,W$190)+'СЕТ СН'!$F$12</f>
        <v>86.397040050000001</v>
      </c>
      <c r="X219" s="36">
        <f>SUMIFS(СВЦЭМ!$F$39:$F$782,СВЦЭМ!$A$39:$A$782,$A219,СВЦЭМ!$B$39:$B$782,X$190)+'СЕТ СН'!$F$12</f>
        <v>88.235792410000002</v>
      </c>
      <c r="Y219" s="36">
        <f>SUMIFS(СВЦЭМ!$F$39:$F$782,СВЦЭМ!$A$39:$A$782,$A219,СВЦЭМ!$B$39:$B$782,Y$190)+'СЕТ СН'!$F$12</f>
        <v>89.67053894</v>
      </c>
    </row>
    <row r="220" spans="1:25" ht="15.75" x14ac:dyDescent="0.2">
      <c r="A220" s="35">
        <f t="shared" si="5"/>
        <v>45260</v>
      </c>
      <c r="B220" s="36">
        <f>SUMIFS(СВЦЭМ!$F$39:$F$782,СВЦЭМ!$A$39:$A$782,$A220,СВЦЭМ!$B$39:$B$782,B$190)+'СЕТ СН'!$F$12</f>
        <v>91.778781780000003</v>
      </c>
      <c r="C220" s="36">
        <f>SUMIFS(СВЦЭМ!$F$39:$F$782,СВЦЭМ!$A$39:$A$782,$A220,СВЦЭМ!$B$39:$B$782,C$190)+'СЕТ СН'!$F$12</f>
        <v>93.566626130000003</v>
      </c>
      <c r="D220" s="36">
        <f>SUMIFS(СВЦЭМ!$F$39:$F$782,СВЦЭМ!$A$39:$A$782,$A220,СВЦЭМ!$B$39:$B$782,D$190)+'СЕТ СН'!$F$12</f>
        <v>95.450660549999995</v>
      </c>
      <c r="E220" s="36">
        <f>SUMIFS(СВЦЭМ!$F$39:$F$782,СВЦЭМ!$A$39:$A$782,$A220,СВЦЭМ!$B$39:$B$782,E$190)+'СЕТ СН'!$F$12</f>
        <v>95.119865399999995</v>
      </c>
      <c r="F220" s="36">
        <f>SUMIFS(СВЦЭМ!$F$39:$F$782,СВЦЭМ!$A$39:$A$782,$A220,СВЦЭМ!$B$39:$B$782,F$190)+'СЕТ СН'!$F$12</f>
        <v>95.341226019999993</v>
      </c>
      <c r="G220" s="36">
        <f>SUMIFS(СВЦЭМ!$F$39:$F$782,СВЦЭМ!$A$39:$A$782,$A220,СВЦЭМ!$B$39:$B$782,G$190)+'СЕТ СН'!$F$12</f>
        <v>95.323394129999997</v>
      </c>
      <c r="H220" s="36">
        <f>SUMIFS(СВЦЭМ!$F$39:$F$782,СВЦЭМ!$A$39:$A$782,$A220,СВЦЭМ!$B$39:$B$782,H$190)+'СЕТ СН'!$F$12</f>
        <v>92.361416129999995</v>
      </c>
      <c r="I220" s="36">
        <f>SUMIFS(СВЦЭМ!$F$39:$F$782,СВЦЭМ!$A$39:$A$782,$A220,СВЦЭМ!$B$39:$B$782,I$190)+'СЕТ СН'!$F$12</f>
        <v>90.235909169999999</v>
      </c>
      <c r="J220" s="36">
        <f>SUMIFS(СВЦЭМ!$F$39:$F$782,СВЦЭМ!$A$39:$A$782,$A220,СВЦЭМ!$B$39:$B$782,J$190)+'СЕТ СН'!$F$12</f>
        <v>87.557901169999994</v>
      </c>
      <c r="K220" s="36">
        <f>SUMIFS(СВЦЭМ!$F$39:$F$782,СВЦЭМ!$A$39:$A$782,$A220,СВЦЭМ!$B$39:$B$782,K$190)+'СЕТ СН'!$F$12</f>
        <v>86.343481940000004</v>
      </c>
      <c r="L220" s="36">
        <f>SUMIFS(СВЦЭМ!$F$39:$F$782,СВЦЭМ!$A$39:$A$782,$A220,СВЦЭМ!$B$39:$B$782,L$190)+'СЕТ СН'!$F$12</f>
        <v>85.528019630000003</v>
      </c>
      <c r="M220" s="36">
        <f>SUMIFS(СВЦЭМ!$F$39:$F$782,СВЦЭМ!$A$39:$A$782,$A220,СВЦЭМ!$B$39:$B$782,M$190)+'СЕТ СН'!$F$12</f>
        <v>86.153390799999997</v>
      </c>
      <c r="N220" s="36">
        <f>SUMIFS(СВЦЭМ!$F$39:$F$782,СВЦЭМ!$A$39:$A$782,$A220,СВЦЭМ!$B$39:$B$782,N$190)+'СЕТ СН'!$F$12</f>
        <v>87.033622350000002</v>
      </c>
      <c r="O220" s="36">
        <f>SUMIFS(СВЦЭМ!$F$39:$F$782,СВЦЭМ!$A$39:$A$782,$A220,СВЦЭМ!$B$39:$B$782,O$190)+'СЕТ СН'!$F$12</f>
        <v>86.853888069999996</v>
      </c>
      <c r="P220" s="36">
        <f>SUMIFS(СВЦЭМ!$F$39:$F$782,СВЦЭМ!$A$39:$A$782,$A220,СВЦЭМ!$B$39:$B$782,P$190)+'СЕТ СН'!$F$12</f>
        <v>87.20946515</v>
      </c>
      <c r="Q220" s="36">
        <f>SUMIFS(СВЦЭМ!$F$39:$F$782,СВЦЭМ!$A$39:$A$782,$A220,СВЦЭМ!$B$39:$B$782,Q$190)+'СЕТ СН'!$F$12</f>
        <v>88.574448739999994</v>
      </c>
      <c r="R220" s="36">
        <f>SUMIFS(СВЦЭМ!$F$39:$F$782,СВЦЭМ!$A$39:$A$782,$A220,СВЦЭМ!$B$39:$B$782,R$190)+'СЕТ СН'!$F$12</f>
        <v>87.901568400000002</v>
      </c>
      <c r="S220" s="36">
        <f>SUMIFS(СВЦЭМ!$F$39:$F$782,СВЦЭМ!$A$39:$A$782,$A220,СВЦЭМ!$B$39:$B$782,S$190)+'СЕТ СН'!$F$12</f>
        <v>85.640596279999997</v>
      </c>
      <c r="T220" s="36">
        <f>SUMIFS(СВЦЭМ!$F$39:$F$782,СВЦЭМ!$A$39:$A$782,$A220,СВЦЭМ!$B$39:$B$782,T$190)+'СЕТ СН'!$F$12</f>
        <v>83.388428320000003</v>
      </c>
      <c r="U220" s="36">
        <f>SUMIFS(СВЦЭМ!$F$39:$F$782,СВЦЭМ!$A$39:$A$782,$A220,СВЦЭМ!$B$39:$B$782,U$190)+'СЕТ СН'!$F$12</f>
        <v>84.760500629999996</v>
      </c>
      <c r="V220" s="36">
        <f>SUMIFS(СВЦЭМ!$F$39:$F$782,СВЦЭМ!$A$39:$A$782,$A220,СВЦЭМ!$B$39:$B$782,V$190)+'СЕТ СН'!$F$12</f>
        <v>86.248696460000005</v>
      </c>
      <c r="W220" s="36">
        <f>SUMIFS(СВЦЭМ!$F$39:$F$782,СВЦЭМ!$A$39:$A$782,$A220,СВЦЭМ!$B$39:$B$782,W$190)+'СЕТ СН'!$F$12</f>
        <v>87.301679179999994</v>
      </c>
      <c r="X220" s="36">
        <f>SUMIFS(СВЦЭМ!$F$39:$F$782,СВЦЭМ!$A$39:$A$782,$A220,СВЦЭМ!$B$39:$B$782,X$190)+'СЕТ СН'!$F$12</f>
        <v>89.011771679999995</v>
      </c>
      <c r="Y220" s="36">
        <f>SUMIFS(СВЦЭМ!$F$39:$F$782,СВЦЭМ!$A$39:$A$782,$A220,СВЦЭМ!$B$39:$B$782,Y$190)+'СЕТ СН'!$F$12</f>
        <v>91.057764430000006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651275.20667150104</v>
      </c>
      <c r="O439" s="126"/>
      <c r="P439" s="125">
        <f>СВЦЭМ!$D$12+'СЕТ СН'!$F$10-'СЕТ СН'!$G$24</f>
        <v>651275.20667150104</v>
      </c>
      <c r="Q439" s="126"/>
      <c r="R439" s="125">
        <f>СВЦЭМ!$D$12+'СЕТ СН'!$F$10-'СЕТ СН'!$H$24</f>
        <v>651275.20667150104</v>
      </c>
      <c r="S439" s="126"/>
      <c r="T439" s="125">
        <f>СВЦЭМ!$D$12+'СЕТ СН'!$F$10-'СЕТ СН'!$I$24</f>
        <v>651275.20667150104</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35" sqref="N35"/>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36" sqref="J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4.0494823899999997</v>
      </c>
    </row>
    <row r="11" spans="1:4" ht="66" customHeight="1" x14ac:dyDescent="0.2">
      <c r="A11" s="159" t="s">
        <v>93</v>
      </c>
      <c r="B11" s="160"/>
      <c r="C11" s="73"/>
      <c r="D11" s="74">
        <v>1813.69621054</v>
      </c>
    </row>
    <row r="12" spans="1:4" ht="30" customHeight="1" x14ac:dyDescent="0.2">
      <c r="A12" s="159" t="s">
        <v>94</v>
      </c>
      <c r="B12" s="160"/>
      <c r="C12" s="73"/>
      <c r="D12" s="75">
        <v>651275.20667150104</v>
      </c>
    </row>
    <row r="13" spans="1:4" ht="30" customHeight="1" x14ac:dyDescent="0.2">
      <c r="A13" s="159" t="s">
        <v>95</v>
      </c>
      <c r="B13" s="160"/>
      <c r="C13" s="73"/>
      <c r="D13" s="76"/>
    </row>
    <row r="14" spans="1:4" ht="15" customHeight="1" x14ac:dyDescent="0.2">
      <c r="A14" s="163" t="s">
        <v>96</v>
      </c>
      <c r="B14" s="164"/>
      <c r="C14" s="73"/>
      <c r="D14" s="74">
        <v>1888.03495742</v>
      </c>
    </row>
    <row r="15" spans="1:4" ht="15" customHeight="1" x14ac:dyDescent="0.2">
      <c r="A15" s="163" t="s">
        <v>97</v>
      </c>
      <c r="B15" s="164"/>
      <c r="C15" s="73"/>
      <c r="D15" s="74">
        <v>2435.8416140700001</v>
      </c>
    </row>
    <row r="16" spans="1:4" ht="15" customHeight="1" x14ac:dyDescent="0.2">
      <c r="A16" s="163" t="s">
        <v>98</v>
      </c>
      <c r="B16" s="164"/>
      <c r="C16" s="73"/>
      <c r="D16" s="74">
        <v>3541.4537783199999</v>
      </c>
    </row>
    <row r="17" spans="1:4" ht="15" customHeight="1" x14ac:dyDescent="0.2">
      <c r="A17" s="163" t="s">
        <v>99</v>
      </c>
      <c r="B17" s="164"/>
      <c r="C17" s="73"/>
      <c r="D17" s="74">
        <v>2790.3043621800002</v>
      </c>
    </row>
    <row r="18" spans="1:4" ht="52.5" customHeight="1" x14ac:dyDescent="0.2">
      <c r="A18" s="159" t="s">
        <v>100</v>
      </c>
      <c r="B18" s="160"/>
      <c r="C18" s="73"/>
      <c r="D18" s="74">
        <v>0</v>
      </c>
    </row>
    <row r="19" spans="1:4" ht="52.5" customHeight="1" x14ac:dyDescent="0.25">
      <c r="A19" s="159" t="s">
        <v>140</v>
      </c>
      <c r="B19" s="160"/>
      <c r="C19" s="81"/>
      <c r="D19" s="74">
        <v>1810.0797320199999</v>
      </c>
    </row>
    <row r="20" spans="1:4" ht="52.5" customHeight="1" x14ac:dyDescent="0.25">
      <c r="A20" s="159" t="s">
        <v>141</v>
      </c>
      <c r="B20" s="160"/>
      <c r="C20" s="81"/>
      <c r="D20" s="99"/>
    </row>
    <row r="21" spans="1:4" ht="52.5" customHeight="1" x14ac:dyDescent="0.25">
      <c r="A21" s="163" t="s">
        <v>142</v>
      </c>
      <c r="B21" s="164"/>
      <c r="C21" s="81"/>
      <c r="D21" s="74">
        <v>1884.2687128</v>
      </c>
    </row>
    <row r="22" spans="1:4" ht="52.5" customHeight="1" x14ac:dyDescent="0.25">
      <c r="A22" s="163" t="s">
        <v>143</v>
      </c>
      <c r="B22" s="164"/>
      <c r="C22" s="81"/>
      <c r="D22" s="74">
        <v>1781.42108037</v>
      </c>
    </row>
    <row r="23" spans="1:4" ht="52.5" customHeight="1" x14ac:dyDescent="0.25">
      <c r="A23" s="163" t="s">
        <v>144</v>
      </c>
      <c r="B23" s="164"/>
      <c r="C23" s="81"/>
      <c r="D23" s="74">
        <v>1747.1904188200001</v>
      </c>
    </row>
    <row r="24" spans="1:4" ht="52.5" customHeight="1" x14ac:dyDescent="0.25">
      <c r="A24" s="163" t="s">
        <v>145</v>
      </c>
      <c r="B24" s="164"/>
      <c r="C24" s="81"/>
      <c r="D24" s="74">
        <v>1770.09660495</v>
      </c>
    </row>
    <row r="25" spans="1:4" ht="15" customHeight="1" x14ac:dyDescent="0.2">
      <c r="A25" s="69" t="s">
        <v>101</v>
      </c>
      <c r="B25" s="70"/>
      <c r="C25" s="77"/>
      <c r="D25" s="78"/>
    </row>
    <row r="26" spans="1:4" ht="30" customHeight="1" x14ac:dyDescent="0.2">
      <c r="A26" s="159" t="s">
        <v>102</v>
      </c>
      <c r="B26" s="160"/>
      <c r="C26" s="73"/>
      <c r="D26" s="79">
        <v>1358.0519999999999</v>
      </c>
    </row>
    <row r="27" spans="1:4" ht="30" customHeight="1" x14ac:dyDescent="0.2">
      <c r="A27" s="159" t="s">
        <v>103</v>
      </c>
      <c r="B27" s="160"/>
      <c r="C27" s="80"/>
      <c r="D27" s="79">
        <v>1.379</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9.9955317386899996E-4</v>
      </c>
    </row>
    <row r="32" spans="1:4" ht="15" customHeight="1" x14ac:dyDescent="0.25">
      <c r="A32" s="163" t="s">
        <v>98</v>
      </c>
      <c r="B32" s="164"/>
      <c r="C32" s="81"/>
      <c r="D32" s="82">
        <v>2.7492470483970002E-3</v>
      </c>
    </row>
    <row r="33" spans="1:6" ht="15" customHeight="1" x14ac:dyDescent="0.25">
      <c r="A33" s="163" t="s">
        <v>99</v>
      </c>
      <c r="B33" s="164"/>
      <c r="C33" s="81"/>
      <c r="D33" s="82">
        <v>1.561047837796E-3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2038.4137208899999</v>
      </c>
      <c r="D39" s="84">
        <v>2033.75827379</v>
      </c>
      <c r="E39" s="84">
        <v>106.23443166</v>
      </c>
      <c r="F39" s="84">
        <v>106.23443166</v>
      </c>
    </row>
    <row r="40" spans="1:6" ht="12.75" customHeight="1" x14ac:dyDescent="0.2">
      <c r="A40" s="83" t="s">
        <v>149</v>
      </c>
      <c r="B40" s="83">
        <v>2</v>
      </c>
      <c r="C40" s="84">
        <v>1973.1718251100001</v>
      </c>
      <c r="D40" s="84">
        <v>1961.5336319800001</v>
      </c>
      <c r="E40" s="84">
        <v>102.46173955</v>
      </c>
      <c r="F40" s="84">
        <v>102.46173955</v>
      </c>
    </row>
    <row r="41" spans="1:6" ht="12.75" customHeight="1" x14ac:dyDescent="0.2">
      <c r="A41" s="83" t="s">
        <v>149</v>
      </c>
      <c r="B41" s="83">
        <v>3</v>
      </c>
      <c r="C41" s="84">
        <v>2059.2299973999998</v>
      </c>
      <c r="D41" s="84">
        <v>2042.7622933099999</v>
      </c>
      <c r="E41" s="84">
        <v>106.70476134</v>
      </c>
      <c r="F41" s="84">
        <v>106.70476134</v>
      </c>
    </row>
    <row r="42" spans="1:6" ht="12.75" customHeight="1" x14ac:dyDescent="0.2">
      <c r="A42" s="83" t="s">
        <v>149</v>
      </c>
      <c r="B42" s="83">
        <v>4</v>
      </c>
      <c r="C42" s="84">
        <v>2031.5691542300001</v>
      </c>
      <c r="D42" s="84">
        <v>2026.9561635299999</v>
      </c>
      <c r="E42" s="84">
        <v>105.87911985</v>
      </c>
      <c r="F42" s="84">
        <v>105.87911985</v>
      </c>
    </row>
    <row r="43" spans="1:6" ht="12.75" customHeight="1" x14ac:dyDescent="0.2">
      <c r="A43" s="83" t="s">
        <v>149</v>
      </c>
      <c r="B43" s="83">
        <v>5</v>
      </c>
      <c r="C43" s="84">
        <v>2040.1774672500001</v>
      </c>
      <c r="D43" s="84">
        <v>2037.4517373799999</v>
      </c>
      <c r="E43" s="84">
        <v>106.42736167</v>
      </c>
      <c r="F43" s="84">
        <v>106.42736167</v>
      </c>
    </row>
    <row r="44" spans="1:6" ht="12.75" customHeight="1" x14ac:dyDescent="0.2">
      <c r="A44" s="83" t="s">
        <v>149</v>
      </c>
      <c r="B44" s="83">
        <v>6</v>
      </c>
      <c r="C44" s="84">
        <v>2039.0462553499999</v>
      </c>
      <c r="D44" s="84">
        <v>2035.5457515999999</v>
      </c>
      <c r="E44" s="84">
        <v>106.32780150000001</v>
      </c>
      <c r="F44" s="84">
        <v>106.32780150000001</v>
      </c>
    </row>
    <row r="45" spans="1:6" ht="12.75" customHeight="1" x14ac:dyDescent="0.2">
      <c r="A45" s="83" t="s">
        <v>149</v>
      </c>
      <c r="B45" s="83">
        <v>7</v>
      </c>
      <c r="C45" s="84">
        <v>1968.19067322</v>
      </c>
      <c r="D45" s="84">
        <v>1965.0942108300001</v>
      </c>
      <c r="E45" s="84">
        <v>102.64772825999999</v>
      </c>
      <c r="F45" s="84">
        <v>102.64772825999999</v>
      </c>
    </row>
    <row r="46" spans="1:6" ht="12.75" customHeight="1" x14ac:dyDescent="0.2">
      <c r="A46" s="83" t="s">
        <v>149</v>
      </c>
      <c r="B46" s="83">
        <v>8</v>
      </c>
      <c r="C46" s="84">
        <v>1899.6038600100001</v>
      </c>
      <c r="D46" s="84">
        <v>1891.44552213</v>
      </c>
      <c r="E46" s="84">
        <v>98.800650320000003</v>
      </c>
      <c r="F46" s="84">
        <v>98.800650320000003</v>
      </c>
    </row>
    <row r="47" spans="1:6" ht="12.75" customHeight="1" x14ac:dyDescent="0.2">
      <c r="A47" s="83" t="s">
        <v>149</v>
      </c>
      <c r="B47" s="83">
        <v>9</v>
      </c>
      <c r="C47" s="84">
        <v>1865.44252239</v>
      </c>
      <c r="D47" s="84">
        <v>1854.3443609399999</v>
      </c>
      <c r="E47" s="84">
        <v>96.862651679999999</v>
      </c>
      <c r="F47" s="84">
        <v>96.862651679999999</v>
      </c>
    </row>
    <row r="48" spans="1:6" ht="12.75" customHeight="1" x14ac:dyDescent="0.2">
      <c r="A48" s="83" t="s">
        <v>149</v>
      </c>
      <c r="B48" s="83">
        <v>10</v>
      </c>
      <c r="C48" s="84">
        <v>1823.6078081400001</v>
      </c>
      <c r="D48" s="84">
        <v>1815.4646470499999</v>
      </c>
      <c r="E48" s="84">
        <v>94.831749400000007</v>
      </c>
      <c r="F48" s="84">
        <v>94.831749400000007</v>
      </c>
    </row>
    <row r="49" spans="1:6" ht="12.75" customHeight="1" x14ac:dyDescent="0.2">
      <c r="A49" s="83" t="s">
        <v>149</v>
      </c>
      <c r="B49" s="83">
        <v>11</v>
      </c>
      <c r="C49" s="84">
        <v>1833.8210283999999</v>
      </c>
      <c r="D49" s="84">
        <v>1828.5517920699999</v>
      </c>
      <c r="E49" s="84">
        <v>95.515363300000004</v>
      </c>
      <c r="F49" s="84">
        <v>95.515363300000004</v>
      </c>
    </row>
    <row r="50" spans="1:6" ht="12.75" customHeight="1" x14ac:dyDescent="0.2">
      <c r="A50" s="83" t="s">
        <v>149</v>
      </c>
      <c r="B50" s="83">
        <v>12</v>
      </c>
      <c r="C50" s="84">
        <v>1826.0362278699999</v>
      </c>
      <c r="D50" s="84">
        <v>1820.8101301700001</v>
      </c>
      <c r="E50" s="84">
        <v>95.110973520000002</v>
      </c>
      <c r="F50" s="84">
        <v>95.110973520000002</v>
      </c>
    </row>
    <row r="51" spans="1:6" ht="12.75" customHeight="1" x14ac:dyDescent="0.2">
      <c r="A51" s="83" t="s">
        <v>149</v>
      </c>
      <c r="B51" s="83">
        <v>13</v>
      </c>
      <c r="C51" s="84">
        <v>1850.2821966399999</v>
      </c>
      <c r="D51" s="84">
        <v>1846.7440104100001</v>
      </c>
      <c r="E51" s="84">
        <v>96.465643380000003</v>
      </c>
      <c r="F51" s="84">
        <v>96.465643380000003</v>
      </c>
    </row>
    <row r="52" spans="1:6" ht="12.75" customHeight="1" x14ac:dyDescent="0.2">
      <c r="A52" s="83" t="s">
        <v>149</v>
      </c>
      <c r="B52" s="83">
        <v>14</v>
      </c>
      <c r="C52" s="84">
        <v>1843.6980907699999</v>
      </c>
      <c r="D52" s="84">
        <v>1843.6980907699999</v>
      </c>
      <c r="E52" s="84">
        <v>96.306538169999996</v>
      </c>
      <c r="F52" s="84">
        <v>96.306538169999996</v>
      </c>
    </row>
    <row r="53" spans="1:6" ht="12.75" customHeight="1" x14ac:dyDescent="0.2">
      <c r="A53" s="83" t="s">
        <v>149</v>
      </c>
      <c r="B53" s="83">
        <v>15</v>
      </c>
      <c r="C53" s="84">
        <v>1853.49944237</v>
      </c>
      <c r="D53" s="84">
        <v>1849.6064196299999</v>
      </c>
      <c r="E53" s="84">
        <v>96.615162830000003</v>
      </c>
      <c r="F53" s="84">
        <v>96.615162830000003</v>
      </c>
    </row>
    <row r="54" spans="1:6" ht="12.75" customHeight="1" x14ac:dyDescent="0.2">
      <c r="A54" s="83" t="s">
        <v>149</v>
      </c>
      <c r="B54" s="83">
        <v>16</v>
      </c>
      <c r="C54" s="84">
        <v>1866.3377308900001</v>
      </c>
      <c r="D54" s="84">
        <v>1861.8412800599999</v>
      </c>
      <c r="E54" s="84">
        <v>97.254257190000004</v>
      </c>
      <c r="F54" s="84">
        <v>97.254257190000004</v>
      </c>
    </row>
    <row r="55" spans="1:6" ht="12.75" customHeight="1" x14ac:dyDescent="0.2">
      <c r="A55" s="83" t="s">
        <v>149</v>
      </c>
      <c r="B55" s="83">
        <v>17</v>
      </c>
      <c r="C55" s="84">
        <v>1866.2961644699999</v>
      </c>
      <c r="D55" s="84">
        <v>1863.44391008</v>
      </c>
      <c r="E55" s="84">
        <v>97.337971409999994</v>
      </c>
      <c r="F55" s="84">
        <v>97.337971409999994</v>
      </c>
    </row>
    <row r="56" spans="1:6" ht="12.75" customHeight="1" x14ac:dyDescent="0.2">
      <c r="A56" s="83" t="s">
        <v>149</v>
      </c>
      <c r="B56" s="83">
        <v>18</v>
      </c>
      <c r="C56" s="84">
        <v>1838.6815908599999</v>
      </c>
      <c r="D56" s="84">
        <v>1836.40290153</v>
      </c>
      <c r="E56" s="84">
        <v>95.92547012</v>
      </c>
      <c r="F56" s="84">
        <v>95.92547012</v>
      </c>
    </row>
    <row r="57" spans="1:6" ht="12.75" customHeight="1" x14ac:dyDescent="0.2">
      <c r="A57" s="83" t="s">
        <v>149</v>
      </c>
      <c r="B57" s="83">
        <v>19</v>
      </c>
      <c r="C57" s="84">
        <v>1777.4804240999999</v>
      </c>
      <c r="D57" s="84">
        <v>1774.3484285</v>
      </c>
      <c r="E57" s="84">
        <v>92.684022130000002</v>
      </c>
      <c r="F57" s="84">
        <v>92.684022130000002</v>
      </c>
    </row>
    <row r="58" spans="1:6" ht="12.75" customHeight="1" x14ac:dyDescent="0.2">
      <c r="A58" s="83" t="s">
        <v>149</v>
      </c>
      <c r="B58" s="83">
        <v>20</v>
      </c>
      <c r="C58" s="84">
        <v>1758.42147267</v>
      </c>
      <c r="D58" s="84">
        <v>1754.9631741200001</v>
      </c>
      <c r="E58" s="84">
        <v>91.671423189999999</v>
      </c>
      <c r="F58" s="84">
        <v>91.671423189999999</v>
      </c>
    </row>
    <row r="59" spans="1:6" ht="12.75" customHeight="1" x14ac:dyDescent="0.2">
      <c r="A59" s="83" t="s">
        <v>149</v>
      </c>
      <c r="B59" s="83">
        <v>21</v>
      </c>
      <c r="C59" s="84">
        <v>1783.37753589</v>
      </c>
      <c r="D59" s="84">
        <v>1779.0177500100001</v>
      </c>
      <c r="E59" s="84">
        <v>92.927926589999998</v>
      </c>
      <c r="F59" s="84">
        <v>92.927926589999998</v>
      </c>
    </row>
    <row r="60" spans="1:6" ht="12.75" customHeight="1" x14ac:dyDescent="0.2">
      <c r="A60" s="83" t="s">
        <v>149</v>
      </c>
      <c r="B60" s="83">
        <v>22</v>
      </c>
      <c r="C60" s="84">
        <v>1796.1921966499999</v>
      </c>
      <c r="D60" s="84">
        <v>1790.0633627699999</v>
      </c>
      <c r="E60" s="84">
        <v>93.504899980000005</v>
      </c>
      <c r="F60" s="84">
        <v>93.504899980000005</v>
      </c>
    </row>
    <row r="61" spans="1:6" ht="12.75" customHeight="1" x14ac:dyDescent="0.2">
      <c r="A61" s="83" t="s">
        <v>149</v>
      </c>
      <c r="B61" s="83">
        <v>23</v>
      </c>
      <c r="C61" s="84">
        <v>1833.5634235499999</v>
      </c>
      <c r="D61" s="84">
        <v>1827.95386919</v>
      </c>
      <c r="E61" s="84">
        <v>95.484130480000005</v>
      </c>
      <c r="F61" s="84">
        <v>95.484130480000005</v>
      </c>
    </row>
    <row r="62" spans="1:6" ht="12.75" customHeight="1" x14ac:dyDescent="0.2">
      <c r="A62" s="83" t="s">
        <v>149</v>
      </c>
      <c r="B62" s="83">
        <v>24</v>
      </c>
      <c r="C62" s="84">
        <v>1884.3664610599999</v>
      </c>
      <c r="D62" s="84">
        <v>1880.88642319</v>
      </c>
      <c r="E62" s="84">
        <v>98.249090240000001</v>
      </c>
      <c r="F62" s="84">
        <v>98.249090240000001</v>
      </c>
    </row>
    <row r="63" spans="1:6" ht="12.75" customHeight="1" x14ac:dyDescent="0.2">
      <c r="A63" s="83" t="s">
        <v>150</v>
      </c>
      <c r="B63" s="83">
        <v>1</v>
      </c>
      <c r="C63" s="84">
        <v>1886.04316795</v>
      </c>
      <c r="D63" s="84">
        <v>1882.0307512100001</v>
      </c>
      <c r="E63" s="84">
        <v>98.308864819999997</v>
      </c>
      <c r="F63" s="84">
        <v>98.308864819999997</v>
      </c>
    </row>
    <row r="64" spans="1:6" ht="12.75" customHeight="1" x14ac:dyDescent="0.2">
      <c r="A64" s="83" t="s">
        <v>150</v>
      </c>
      <c r="B64" s="83">
        <v>2</v>
      </c>
      <c r="C64" s="84">
        <v>1941.6598234400001</v>
      </c>
      <c r="D64" s="84">
        <v>1936.8528269799999</v>
      </c>
      <c r="E64" s="84">
        <v>101.17252474</v>
      </c>
      <c r="F64" s="84">
        <v>101.17252474</v>
      </c>
    </row>
    <row r="65" spans="1:6" ht="12.75" customHeight="1" x14ac:dyDescent="0.2">
      <c r="A65" s="83" t="s">
        <v>150</v>
      </c>
      <c r="B65" s="83">
        <v>3</v>
      </c>
      <c r="C65" s="84">
        <v>1999.23214192</v>
      </c>
      <c r="D65" s="84">
        <v>1998.6059314500001</v>
      </c>
      <c r="E65" s="84">
        <v>104.39823059</v>
      </c>
      <c r="F65" s="84">
        <v>104.39823059</v>
      </c>
    </row>
    <row r="66" spans="1:6" ht="12.75" customHeight="1" x14ac:dyDescent="0.2">
      <c r="A66" s="83" t="s">
        <v>150</v>
      </c>
      <c r="B66" s="83">
        <v>4</v>
      </c>
      <c r="C66" s="84">
        <v>1995.0743909299999</v>
      </c>
      <c r="D66" s="84">
        <v>1991.2005871900001</v>
      </c>
      <c r="E66" s="84">
        <v>104.01140854000001</v>
      </c>
      <c r="F66" s="84">
        <v>104.01140854000001</v>
      </c>
    </row>
    <row r="67" spans="1:6" ht="12.75" customHeight="1" x14ac:dyDescent="0.2">
      <c r="A67" s="83" t="s">
        <v>150</v>
      </c>
      <c r="B67" s="83">
        <v>5</v>
      </c>
      <c r="C67" s="84">
        <v>1990.75852229</v>
      </c>
      <c r="D67" s="84">
        <v>1986.19480497</v>
      </c>
      <c r="E67" s="84">
        <v>103.74992888</v>
      </c>
      <c r="F67" s="84">
        <v>103.74992888</v>
      </c>
    </row>
    <row r="68" spans="1:6" ht="12.75" customHeight="1" x14ac:dyDescent="0.2">
      <c r="A68" s="83" t="s">
        <v>150</v>
      </c>
      <c r="B68" s="83">
        <v>6</v>
      </c>
      <c r="C68" s="84">
        <v>1981.9259248000001</v>
      </c>
      <c r="D68" s="84">
        <v>1977.43762006</v>
      </c>
      <c r="E68" s="84">
        <v>103.29249273000001</v>
      </c>
      <c r="F68" s="84">
        <v>103.29249273000001</v>
      </c>
    </row>
    <row r="69" spans="1:6" ht="12.75" customHeight="1" x14ac:dyDescent="0.2">
      <c r="A69" s="83" t="s">
        <v>150</v>
      </c>
      <c r="B69" s="83">
        <v>7</v>
      </c>
      <c r="C69" s="84">
        <v>1913.4435561600001</v>
      </c>
      <c r="D69" s="84">
        <v>1906.5218252699999</v>
      </c>
      <c r="E69" s="84">
        <v>99.588168940000003</v>
      </c>
      <c r="F69" s="84">
        <v>99.588168940000003</v>
      </c>
    </row>
    <row r="70" spans="1:6" ht="12.75" customHeight="1" x14ac:dyDescent="0.2">
      <c r="A70" s="83" t="s">
        <v>150</v>
      </c>
      <c r="B70" s="83">
        <v>8</v>
      </c>
      <c r="C70" s="84">
        <v>1827.5974797399999</v>
      </c>
      <c r="D70" s="84">
        <v>1819.0992676799999</v>
      </c>
      <c r="E70" s="84">
        <v>95.021605719999997</v>
      </c>
      <c r="F70" s="84">
        <v>95.021605719999997</v>
      </c>
    </row>
    <row r="71" spans="1:6" ht="12.75" customHeight="1" x14ac:dyDescent="0.2">
      <c r="A71" s="83" t="s">
        <v>150</v>
      </c>
      <c r="B71" s="83">
        <v>9</v>
      </c>
      <c r="C71" s="84">
        <v>1769.77491321</v>
      </c>
      <c r="D71" s="84">
        <v>1767.6519321799999</v>
      </c>
      <c r="E71" s="84">
        <v>92.334227130000002</v>
      </c>
      <c r="F71" s="84">
        <v>92.334227130000002</v>
      </c>
    </row>
    <row r="72" spans="1:6" ht="12.75" customHeight="1" x14ac:dyDescent="0.2">
      <c r="A72" s="83" t="s">
        <v>150</v>
      </c>
      <c r="B72" s="83">
        <v>10</v>
      </c>
      <c r="C72" s="84">
        <v>1723.05023895</v>
      </c>
      <c r="D72" s="84">
        <v>1720.3967847399999</v>
      </c>
      <c r="E72" s="84">
        <v>89.865829680000004</v>
      </c>
      <c r="F72" s="84">
        <v>89.865829680000004</v>
      </c>
    </row>
    <row r="73" spans="1:6" ht="12.75" customHeight="1" x14ac:dyDescent="0.2">
      <c r="A73" s="83" t="s">
        <v>150</v>
      </c>
      <c r="B73" s="83">
        <v>11</v>
      </c>
      <c r="C73" s="84">
        <v>1723.07138007</v>
      </c>
      <c r="D73" s="84">
        <v>1721.4277283599999</v>
      </c>
      <c r="E73" s="84">
        <v>89.919681560000001</v>
      </c>
      <c r="F73" s="84">
        <v>89.919681560000001</v>
      </c>
    </row>
    <row r="74" spans="1:6" ht="12.75" customHeight="1" x14ac:dyDescent="0.2">
      <c r="A74" s="83" t="s">
        <v>150</v>
      </c>
      <c r="B74" s="83">
        <v>12</v>
      </c>
      <c r="C74" s="84">
        <v>1739.6937679600001</v>
      </c>
      <c r="D74" s="84">
        <v>1738.0734760800001</v>
      </c>
      <c r="E74" s="84">
        <v>90.789180939999994</v>
      </c>
      <c r="F74" s="84">
        <v>90.789180939999994</v>
      </c>
    </row>
    <row r="75" spans="1:6" ht="12.75" customHeight="1" x14ac:dyDescent="0.2">
      <c r="A75" s="83" t="s">
        <v>150</v>
      </c>
      <c r="B75" s="83">
        <v>13</v>
      </c>
      <c r="C75" s="84">
        <v>1769.0353512900001</v>
      </c>
      <c r="D75" s="84">
        <v>1767.2348017500001</v>
      </c>
      <c r="E75" s="84">
        <v>92.312438099999994</v>
      </c>
      <c r="F75" s="84">
        <v>92.312438099999994</v>
      </c>
    </row>
    <row r="76" spans="1:6" ht="12.75" customHeight="1" x14ac:dyDescent="0.2">
      <c r="A76" s="83" t="s">
        <v>150</v>
      </c>
      <c r="B76" s="83">
        <v>14</v>
      </c>
      <c r="C76" s="84">
        <v>1768.39836223</v>
      </c>
      <c r="D76" s="84">
        <v>1766.87413219</v>
      </c>
      <c r="E76" s="84">
        <v>92.293598340000003</v>
      </c>
      <c r="F76" s="84">
        <v>92.293598340000003</v>
      </c>
    </row>
    <row r="77" spans="1:6" ht="12.75" customHeight="1" x14ac:dyDescent="0.2">
      <c r="A77" s="83" t="s">
        <v>150</v>
      </c>
      <c r="B77" s="83">
        <v>15</v>
      </c>
      <c r="C77" s="84">
        <v>1774.95784076</v>
      </c>
      <c r="D77" s="84">
        <v>1771.56603567</v>
      </c>
      <c r="E77" s="84">
        <v>92.538682379999997</v>
      </c>
      <c r="F77" s="84">
        <v>92.538682379999997</v>
      </c>
    </row>
    <row r="78" spans="1:6" ht="12.75" customHeight="1" x14ac:dyDescent="0.2">
      <c r="A78" s="83" t="s">
        <v>150</v>
      </c>
      <c r="B78" s="83">
        <v>16</v>
      </c>
      <c r="C78" s="84">
        <v>1783.1027732</v>
      </c>
      <c r="D78" s="84">
        <v>1781.55801193</v>
      </c>
      <c r="E78" s="84">
        <v>93.060618509999998</v>
      </c>
      <c r="F78" s="84">
        <v>93.060618509999998</v>
      </c>
    </row>
    <row r="79" spans="1:6" ht="12.75" customHeight="1" x14ac:dyDescent="0.2">
      <c r="A79" s="83" t="s">
        <v>150</v>
      </c>
      <c r="B79" s="83">
        <v>17</v>
      </c>
      <c r="C79" s="84">
        <v>1780.03722988</v>
      </c>
      <c r="D79" s="84">
        <v>1778.37894059</v>
      </c>
      <c r="E79" s="84">
        <v>92.894558050000001</v>
      </c>
      <c r="F79" s="84">
        <v>92.894558050000001</v>
      </c>
    </row>
    <row r="80" spans="1:6" ht="12.75" customHeight="1" x14ac:dyDescent="0.2">
      <c r="A80" s="83" t="s">
        <v>150</v>
      </c>
      <c r="B80" s="83">
        <v>18</v>
      </c>
      <c r="C80" s="84">
        <v>1762.5088085899999</v>
      </c>
      <c r="D80" s="84">
        <v>1759.3263685899999</v>
      </c>
      <c r="E80" s="84">
        <v>91.899336939999998</v>
      </c>
      <c r="F80" s="84">
        <v>91.899336939999998</v>
      </c>
    </row>
    <row r="81" spans="1:6" ht="12.75" customHeight="1" x14ac:dyDescent="0.2">
      <c r="A81" s="83" t="s">
        <v>150</v>
      </c>
      <c r="B81" s="83">
        <v>19</v>
      </c>
      <c r="C81" s="84">
        <v>1699.54498642</v>
      </c>
      <c r="D81" s="84">
        <v>1695.6807398000001</v>
      </c>
      <c r="E81" s="84">
        <v>88.574774090000005</v>
      </c>
      <c r="F81" s="84">
        <v>88.574774090000005</v>
      </c>
    </row>
    <row r="82" spans="1:6" ht="12.75" customHeight="1" x14ac:dyDescent="0.2">
      <c r="A82" s="83" t="s">
        <v>150</v>
      </c>
      <c r="B82" s="83">
        <v>20</v>
      </c>
      <c r="C82" s="84">
        <v>1681.17060889</v>
      </c>
      <c r="D82" s="84">
        <v>1675.7527663599999</v>
      </c>
      <c r="E82" s="84">
        <v>87.533825930000006</v>
      </c>
      <c r="F82" s="84">
        <v>87.533825930000006</v>
      </c>
    </row>
    <row r="83" spans="1:6" ht="12.75" customHeight="1" x14ac:dyDescent="0.2">
      <c r="A83" s="83" t="s">
        <v>150</v>
      </c>
      <c r="B83" s="83">
        <v>21</v>
      </c>
      <c r="C83" s="84">
        <v>1706.36449064</v>
      </c>
      <c r="D83" s="84">
        <v>1696.27203465</v>
      </c>
      <c r="E83" s="84">
        <v>88.605660689999993</v>
      </c>
      <c r="F83" s="84">
        <v>88.605660689999993</v>
      </c>
    </row>
    <row r="84" spans="1:6" ht="12.75" customHeight="1" x14ac:dyDescent="0.2">
      <c r="A84" s="83" t="s">
        <v>150</v>
      </c>
      <c r="B84" s="83">
        <v>22</v>
      </c>
      <c r="C84" s="84">
        <v>1729.9657509599999</v>
      </c>
      <c r="D84" s="84">
        <v>1721.2963279999999</v>
      </c>
      <c r="E84" s="84">
        <v>89.912817799999999</v>
      </c>
      <c r="F84" s="84">
        <v>89.912817799999999</v>
      </c>
    </row>
    <row r="85" spans="1:6" ht="12.75" customHeight="1" x14ac:dyDescent="0.2">
      <c r="A85" s="83" t="s">
        <v>150</v>
      </c>
      <c r="B85" s="83">
        <v>23</v>
      </c>
      <c r="C85" s="84">
        <v>1778.2836374000001</v>
      </c>
      <c r="D85" s="84">
        <v>1769.88047818</v>
      </c>
      <c r="E85" s="84">
        <v>92.450636399999993</v>
      </c>
      <c r="F85" s="84">
        <v>92.450636399999993</v>
      </c>
    </row>
    <row r="86" spans="1:6" ht="12.75" customHeight="1" x14ac:dyDescent="0.2">
      <c r="A86" s="83" t="s">
        <v>150</v>
      </c>
      <c r="B86" s="83">
        <v>24</v>
      </c>
      <c r="C86" s="84">
        <v>1832.9931673999999</v>
      </c>
      <c r="D86" s="84">
        <v>1827.33958732</v>
      </c>
      <c r="E86" s="84">
        <v>95.452043149999994</v>
      </c>
      <c r="F86" s="84">
        <v>95.452043149999994</v>
      </c>
    </row>
    <row r="87" spans="1:6" ht="12.75" customHeight="1" x14ac:dyDescent="0.2">
      <c r="A87" s="83" t="s">
        <v>151</v>
      </c>
      <c r="B87" s="83">
        <v>1</v>
      </c>
      <c r="C87" s="84">
        <v>1868.74460729</v>
      </c>
      <c r="D87" s="84">
        <v>1865.75007437</v>
      </c>
      <c r="E87" s="84">
        <v>97.458435109999996</v>
      </c>
      <c r="F87" s="84">
        <v>97.458435109999996</v>
      </c>
    </row>
    <row r="88" spans="1:6" ht="12.75" customHeight="1" x14ac:dyDescent="0.2">
      <c r="A88" s="83" t="s">
        <v>151</v>
      </c>
      <c r="B88" s="83">
        <v>2</v>
      </c>
      <c r="C88" s="84">
        <v>1925.9706634300001</v>
      </c>
      <c r="D88" s="84">
        <v>1919.3906227499999</v>
      </c>
      <c r="E88" s="84">
        <v>100.26037733</v>
      </c>
      <c r="F88" s="84">
        <v>100.26037733</v>
      </c>
    </row>
    <row r="89" spans="1:6" ht="12.75" customHeight="1" x14ac:dyDescent="0.2">
      <c r="A89" s="83" t="s">
        <v>151</v>
      </c>
      <c r="B89" s="83">
        <v>3</v>
      </c>
      <c r="C89" s="84">
        <v>1956.7926776100001</v>
      </c>
      <c r="D89" s="84">
        <v>1953.1920027799999</v>
      </c>
      <c r="E89" s="84">
        <v>102.02601017000001</v>
      </c>
      <c r="F89" s="84">
        <v>102.02601017000001</v>
      </c>
    </row>
    <row r="90" spans="1:6" ht="12.75" customHeight="1" x14ac:dyDescent="0.2">
      <c r="A90" s="83" t="s">
        <v>151</v>
      </c>
      <c r="B90" s="83">
        <v>4</v>
      </c>
      <c r="C90" s="84">
        <v>1987.0195786500001</v>
      </c>
      <c r="D90" s="84">
        <v>1983.6936525000001</v>
      </c>
      <c r="E90" s="84">
        <v>103.61927987</v>
      </c>
      <c r="F90" s="84">
        <v>103.61927987</v>
      </c>
    </row>
    <row r="91" spans="1:6" ht="12.75" customHeight="1" x14ac:dyDescent="0.2">
      <c r="A91" s="83" t="s">
        <v>151</v>
      </c>
      <c r="B91" s="83">
        <v>5</v>
      </c>
      <c r="C91" s="84">
        <v>2004.30079589</v>
      </c>
      <c r="D91" s="84">
        <v>1999.9114503000001</v>
      </c>
      <c r="E91" s="84">
        <v>104.46642505</v>
      </c>
      <c r="F91" s="84">
        <v>104.46642505</v>
      </c>
    </row>
    <row r="92" spans="1:6" ht="12.75" customHeight="1" x14ac:dyDescent="0.2">
      <c r="A92" s="83" t="s">
        <v>151</v>
      </c>
      <c r="B92" s="83">
        <v>6</v>
      </c>
      <c r="C92" s="84">
        <v>1992.06632496</v>
      </c>
      <c r="D92" s="84">
        <v>1987.12504982</v>
      </c>
      <c r="E92" s="84">
        <v>103.79852071000001</v>
      </c>
      <c r="F92" s="84">
        <v>103.79852071000001</v>
      </c>
    </row>
    <row r="93" spans="1:6" ht="12.75" customHeight="1" x14ac:dyDescent="0.2">
      <c r="A93" s="83" t="s">
        <v>151</v>
      </c>
      <c r="B93" s="83">
        <v>7</v>
      </c>
      <c r="C93" s="84">
        <v>1928.6034017899999</v>
      </c>
      <c r="D93" s="84">
        <v>1921.9162247500001</v>
      </c>
      <c r="E93" s="84">
        <v>100.39230348</v>
      </c>
      <c r="F93" s="84">
        <v>100.39230348</v>
      </c>
    </row>
    <row r="94" spans="1:6" ht="12.75" customHeight="1" x14ac:dyDescent="0.2">
      <c r="A94" s="83" t="s">
        <v>151</v>
      </c>
      <c r="B94" s="83">
        <v>8</v>
      </c>
      <c r="C94" s="84">
        <v>1854.4308120999999</v>
      </c>
      <c r="D94" s="84">
        <v>1845.01935759</v>
      </c>
      <c r="E94" s="84">
        <v>96.375555230000003</v>
      </c>
      <c r="F94" s="84">
        <v>96.375555230000003</v>
      </c>
    </row>
    <row r="95" spans="1:6" ht="12.75" customHeight="1" x14ac:dyDescent="0.2">
      <c r="A95" s="83" t="s">
        <v>151</v>
      </c>
      <c r="B95" s="83">
        <v>9</v>
      </c>
      <c r="C95" s="84">
        <v>1809.53185394</v>
      </c>
      <c r="D95" s="84">
        <v>1806.9211918000001</v>
      </c>
      <c r="E95" s="84">
        <v>94.385477530000003</v>
      </c>
      <c r="F95" s="84">
        <v>94.385477530000003</v>
      </c>
    </row>
    <row r="96" spans="1:6" ht="12.75" customHeight="1" x14ac:dyDescent="0.2">
      <c r="A96" s="83" t="s">
        <v>151</v>
      </c>
      <c r="B96" s="83">
        <v>10</v>
      </c>
      <c r="C96" s="84">
        <v>1766.5854520600001</v>
      </c>
      <c r="D96" s="84">
        <v>1763.16927723</v>
      </c>
      <c r="E96" s="84">
        <v>92.100073289999997</v>
      </c>
      <c r="F96" s="84">
        <v>92.100073289999997</v>
      </c>
    </row>
    <row r="97" spans="1:6" ht="12.75" customHeight="1" x14ac:dyDescent="0.2">
      <c r="A97" s="83" t="s">
        <v>151</v>
      </c>
      <c r="B97" s="83">
        <v>11</v>
      </c>
      <c r="C97" s="84">
        <v>1790.4492961799999</v>
      </c>
      <c r="D97" s="84">
        <v>1784.6367736300001</v>
      </c>
      <c r="E97" s="84">
        <v>93.221439239999995</v>
      </c>
      <c r="F97" s="84">
        <v>93.221439239999995</v>
      </c>
    </row>
    <row r="98" spans="1:6" ht="12.75" customHeight="1" x14ac:dyDescent="0.2">
      <c r="A98" s="83" t="s">
        <v>151</v>
      </c>
      <c r="B98" s="83">
        <v>12</v>
      </c>
      <c r="C98" s="84">
        <v>1798.2734633</v>
      </c>
      <c r="D98" s="84">
        <v>1793.81735157</v>
      </c>
      <c r="E98" s="84">
        <v>93.700991549999998</v>
      </c>
      <c r="F98" s="84">
        <v>93.700991549999998</v>
      </c>
    </row>
    <row r="99" spans="1:6" ht="12.75" customHeight="1" x14ac:dyDescent="0.2">
      <c r="A99" s="83" t="s">
        <v>151</v>
      </c>
      <c r="B99" s="83">
        <v>13</v>
      </c>
      <c r="C99" s="84">
        <v>1833.8551419400001</v>
      </c>
      <c r="D99" s="84">
        <v>1830.4921519500001</v>
      </c>
      <c r="E99" s="84">
        <v>95.616719020000005</v>
      </c>
      <c r="F99" s="84">
        <v>95.616719020000005</v>
      </c>
    </row>
    <row r="100" spans="1:6" ht="12.75" customHeight="1" x14ac:dyDescent="0.2">
      <c r="A100" s="83" t="s">
        <v>151</v>
      </c>
      <c r="B100" s="83">
        <v>14</v>
      </c>
      <c r="C100" s="84">
        <v>1818.6406735400001</v>
      </c>
      <c r="D100" s="84">
        <v>1815.6442593500001</v>
      </c>
      <c r="E100" s="84">
        <v>94.84113155</v>
      </c>
      <c r="F100" s="84">
        <v>94.84113155</v>
      </c>
    </row>
    <row r="101" spans="1:6" ht="12.75" customHeight="1" x14ac:dyDescent="0.2">
      <c r="A101" s="83" t="s">
        <v>151</v>
      </c>
      <c r="B101" s="83">
        <v>15</v>
      </c>
      <c r="C101" s="84">
        <v>1817.39261003</v>
      </c>
      <c r="D101" s="84">
        <v>1813.66318161</v>
      </c>
      <c r="E101" s="84">
        <v>94.737648910000004</v>
      </c>
      <c r="F101" s="84">
        <v>94.737648910000004</v>
      </c>
    </row>
    <row r="102" spans="1:6" ht="12.75" customHeight="1" x14ac:dyDescent="0.2">
      <c r="A102" s="83" t="s">
        <v>151</v>
      </c>
      <c r="B102" s="83">
        <v>16</v>
      </c>
      <c r="C102" s="84">
        <v>1819.7996469499999</v>
      </c>
      <c r="D102" s="84">
        <v>1816.7844368000001</v>
      </c>
      <c r="E102" s="84">
        <v>94.900689319999998</v>
      </c>
      <c r="F102" s="84">
        <v>94.900689319999998</v>
      </c>
    </row>
    <row r="103" spans="1:6" ht="12.75" customHeight="1" x14ac:dyDescent="0.2">
      <c r="A103" s="83" t="s">
        <v>151</v>
      </c>
      <c r="B103" s="83">
        <v>17</v>
      </c>
      <c r="C103" s="84">
        <v>1821.9485477799999</v>
      </c>
      <c r="D103" s="84">
        <v>1818.79709009</v>
      </c>
      <c r="E103" s="84">
        <v>95.005821319999995</v>
      </c>
      <c r="F103" s="84">
        <v>95.005821319999995</v>
      </c>
    </row>
    <row r="104" spans="1:6" ht="12.75" customHeight="1" x14ac:dyDescent="0.2">
      <c r="A104" s="83" t="s">
        <v>151</v>
      </c>
      <c r="B104" s="83">
        <v>18</v>
      </c>
      <c r="C104" s="84">
        <v>1789.39402434</v>
      </c>
      <c r="D104" s="84">
        <v>1785.14200239</v>
      </c>
      <c r="E104" s="84">
        <v>93.247830129999997</v>
      </c>
      <c r="F104" s="84">
        <v>93.247830129999997</v>
      </c>
    </row>
    <row r="105" spans="1:6" ht="12.75" customHeight="1" x14ac:dyDescent="0.2">
      <c r="A105" s="83" t="s">
        <v>151</v>
      </c>
      <c r="B105" s="83">
        <v>19</v>
      </c>
      <c r="C105" s="84">
        <v>1725.92799498</v>
      </c>
      <c r="D105" s="84">
        <v>1722.37152883</v>
      </c>
      <c r="E105" s="84">
        <v>89.968981479999997</v>
      </c>
      <c r="F105" s="84">
        <v>89.968981479999997</v>
      </c>
    </row>
    <row r="106" spans="1:6" ht="12.75" customHeight="1" x14ac:dyDescent="0.2">
      <c r="A106" s="83" t="s">
        <v>151</v>
      </c>
      <c r="B106" s="83">
        <v>20</v>
      </c>
      <c r="C106" s="84">
        <v>1697.18281316</v>
      </c>
      <c r="D106" s="84">
        <v>1694.47711757</v>
      </c>
      <c r="E106" s="84">
        <v>88.511902250000006</v>
      </c>
      <c r="F106" s="84">
        <v>88.511902250000006</v>
      </c>
    </row>
    <row r="107" spans="1:6" ht="12.75" customHeight="1" x14ac:dyDescent="0.2">
      <c r="A107" s="83" t="s">
        <v>151</v>
      </c>
      <c r="B107" s="83">
        <v>21</v>
      </c>
      <c r="C107" s="84">
        <v>1727.47676161</v>
      </c>
      <c r="D107" s="84">
        <v>1723.90942339</v>
      </c>
      <c r="E107" s="84">
        <v>90.049314210000006</v>
      </c>
      <c r="F107" s="84">
        <v>90.049314210000006</v>
      </c>
    </row>
    <row r="108" spans="1:6" ht="12.75" customHeight="1" x14ac:dyDescent="0.2">
      <c r="A108" s="83" t="s">
        <v>151</v>
      </c>
      <c r="B108" s="83">
        <v>22</v>
      </c>
      <c r="C108" s="84">
        <v>1736.81782378</v>
      </c>
      <c r="D108" s="84">
        <v>1731.6939417799999</v>
      </c>
      <c r="E108" s="84">
        <v>90.455942609999994</v>
      </c>
      <c r="F108" s="84">
        <v>90.455942609999994</v>
      </c>
    </row>
    <row r="109" spans="1:6" ht="12.75" customHeight="1" x14ac:dyDescent="0.2">
      <c r="A109" s="83" t="s">
        <v>151</v>
      </c>
      <c r="B109" s="83">
        <v>23</v>
      </c>
      <c r="C109" s="84">
        <v>1788.6454692100001</v>
      </c>
      <c r="D109" s="84">
        <v>1781.9643334499999</v>
      </c>
      <c r="E109" s="84">
        <v>93.081842929999993</v>
      </c>
      <c r="F109" s="84">
        <v>93.081842929999993</v>
      </c>
    </row>
    <row r="110" spans="1:6" ht="12.75" customHeight="1" x14ac:dyDescent="0.2">
      <c r="A110" s="83" t="s">
        <v>151</v>
      </c>
      <c r="B110" s="83">
        <v>24</v>
      </c>
      <c r="C110" s="84">
        <v>1915.5879508099999</v>
      </c>
      <c r="D110" s="84">
        <v>1906.6311120400001</v>
      </c>
      <c r="E110" s="84">
        <v>99.593877590000005</v>
      </c>
      <c r="F110" s="84">
        <v>99.593877590000005</v>
      </c>
    </row>
    <row r="111" spans="1:6" ht="12.75" customHeight="1" x14ac:dyDescent="0.2">
      <c r="A111" s="83" t="s">
        <v>152</v>
      </c>
      <c r="B111" s="83">
        <v>1</v>
      </c>
      <c r="C111" s="84">
        <v>1716.26512116</v>
      </c>
      <c r="D111" s="84">
        <v>1709.6553947800001</v>
      </c>
      <c r="E111" s="84">
        <v>89.304747539999994</v>
      </c>
      <c r="F111" s="84">
        <v>89.304747539999994</v>
      </c>
    </row>
    <row r="112" spans="1:6" ht="12.75" customHeight="1" x14ac:dyDescent="0.2">
      <c r="A112" s="83" t="s">
        <v>152</v>
      </c>
      <c r="B112" s="83">
        <v>2</v>
      </c>
      <c r="C112" s="84">
        <v>1783.12212264</v>
      </c>
      <c r="D112" s="84">
        <v>1772.78419196</v>
      </c>
      <c r="E112" s="84">
        <v>92.602313420000002</v>
      </c>
      <c r="F112" s="84">
        <v>92.602313420000002</v>
      </c>
    </row>
    <row r="113" spans="1:6" ht="12.75" customHeight="1" x14ac:dyDescent="0.2">
      <c r="A113" s="83" t="s">
        <v>152</v>
      </c>
      <c r="B113" s="83">
        <v>3</v>
      </c>
      <c r="C113" s="84">
        <v>1851.275269</v>
      </c>
      <c r="D113" s="84">
        <v>1846.7056052400001</v>
      </c>
      <c r="E113" s="84">
        <v>96.463637259999999</v>
      </c>
      <c r="F113" s="84">
        <v>96.463637259999999</v>
      </c>
    </row>
    <row r="114" spans="1:6" ht="12.75" customHeight="1" x14ac:dyDescent="0.2">
      <c r="A114" s="83" t="s">
        <v>152</v>
      </c>
      <c r="B114" s="83">
        <v>4</v>
      </c>
      <c r="C114" s="84">
        <v>1869.1610325900001</v>
      </c>
      <c r="D114" s="84">
        <v>1865.9772114</v>
      </c>
      <c r="E114" s="84">
        <v>97.470299729999994</v>
      </c>
      <c r="F114" s="84">
        <v>97.470299729999994</v>
      </c>
    </row>
    <row r="115" spans="1:6" ht="12.75" customHeight="1" x14ac:dyDescent="0.2">
      <c r="A115" s="83" t="s">
        <v>152</v>
      </c>
      <c r="B115" s="83">
        <v>5</v>
      </c>
      <c r="C115" s="84">
        <v>1872.70549327</v>
      </c>
      <c r="D115" s="84">
        <v>1869.25287501</v>
      </c>
      <c r="E115" s="84">
        <v>97.641405739999996</v>
      </c>
      <c r="F115" s="84">
        <v>97.641405739999996</v>
      </c>
    </row>
    <row r="116" spans="1:6" ht="12.75" customHeight="1" x14ac:dyDescent="0.2">
      <c r="A116" s="83" t="s">
        <v>152</v>
      </c>
      <c r="B116" s="83">
        <v>6</v>
      </c>
      <c r="C116" s="84">
        <v>1873.71174053</v>
      </c>
      <c r="D116" s="84">
        <v>1869.5803932700001</v>
      </c>
      <c r="E116" s="84">
        <v>97.658513830000004</v>
      </c>
      <c r="F116" s="84">
        <v>97.658513830000004</v>
      </c>
    </row>
    <row r="117" spans="1:6" ht="12.75" customHeight="1" x14ac:dyDescent="0.2">
      <c r="A117" s="83" t="s">
        <v>152</v>
      </c>
      <c r="B117" s="83">
        <v>7</v>
      </c>
      <c r="C117" s="84">
        <v>1861.45814212</v>
      </c>
      <c r="D117" s="84">
        <v>1857.33001558</v>
      </c>
      <c r="E117" s="84">
        <v>97.018608920000005</v>
      </c>
      <c r="F117" s="84">
        <v>97.018608920000005</v>
      </c>
    </row>
    <row r="118" spans="1:6" ht="12.75" customHeight="1" x14ac:dyDescent="0.2">
      <c r="A118" s="83" t="s">
        <v>152</v>
      </c>
      <c r="B118" s="83">
        <v>8</v>
      </c>
      <c r="C118" s="84">
        <v>1751.6620547099999</v>
      </c>
      <c r="D118" s="84">
        <v>1748.7330257399999</v>
      </c>
      <c r="E118" s="84">
        <v>91.345988109999993</v>
      </c>
      <c r="F118" s="84">
        <v>91.345988109999993</v>
      </c>
    </row>
    <row r="119" spans="1:6" ht="12.75" customHeight="1" x14ac:dyDescent="0.2">
      <c r="A119" s="83" t="s">
        <v>152</v>
      </c>
      <c r="B119" s="83">
        <v>9</v>
      </c>
      <c r="C119" s="84">
        <v>1666.93361448</v>
      </c>
      <c r="D119" s="84">
        <v>1664.60751944</v>
      </c>
      <c r="E119" s="84">
        <v>86.951648109999994</v>
      </c>
      <c r="F119" s="84">
        <v>86.951648109999994</v>
      </c>
    </row>
    <row r="120" spans="1:6" ht="12.75" customHeight="1" x14ac:dyDescent="0.2">
      <c r="A120" s="83" t="s">
        <v>152</v>
      </c>
      <c r="B120" s="83">
        <v>10</v>
      </c>
      <c r="C120" s="84">
        <v>1614.71850511</v>
      </c>
      <c r="D120" s="84">
        <v>1610.9952692700001</v>
      </c>
      <c r="E120" s="84">
        <v>84.151184060000006</v>
      </c>
      <c r="F120" s="84">
        <v>84.151184060000006</v>
      </c>
    </row>
    <row r="121" spans="1:6" ht="12.75" customHeight="1" x14ac:dyDescent="0.2">
      <c r="A121" s="83" t="s">
        <v>152</v>
      </c>
      <c r="B121" s="83">
        <v>11</v>
      </c>
      <c r="C121" s="84">
        <v>1585.95770829</v>
      </c>
      <c r="D121" s="84">
        <v>1584.0774605399999</v>
      </c>
      <c r="E121" s="84">
        <v>82.745118180000006</v>
      </c>
      <c r="F121" s="84">
        <v>82.745118180000006</v>
      </c>
    </row>
    <row r="122" spans="1:6" ht="12.75" customHeight="1" x14ac:dyDescent="0.2">
      <c r="A122" s="83" t="s">
        <v>152</v>
      </c>
      <c r="B122" s="83">
        <v>12</v>
      </c>
      <c r="C122" s="84">
        <v>1580.4636531000001</v>
      </c>
      <c r="D122" s="84">
        <v>1578.6382128499999</v>
      </c>
      <c r="E122" s="84">
        <v>82.460996219999998</v>
      </c>
      <c r="F122" s="84">
        <v>82.460996219999998</v>
      </c>
    </row>
    <row r="123" spans="1:6" ht="12.75" customHeight="1" x14ac:dyDescent="0.2">
      <c r="A123" s="83" t="s">
        <v>152</v>
      </c>
      <c r="B123" s="83">
        <v>13</v>
      </c>
      <c r="C123" s="84">
        <v>1606.5234595500001</v>
      </c>
      <c r="D123" s="84">
        <v>1603.9810245000001</v>
      </c>
      <c r="E123" s="84">
        <v>83.784791299999995</v>
      </c>
      <c r="F123" s="84">
        <v>83.784791299999995</v>
      </c>
    </row>
    <row r="124" spans="1:6" ht="12.75" customHeight="1" x14ac:dyDescent="0.2">
      <c r="A124" s="83" t="s">
        <v>152</v>
      </c>
      <c r="B124" s="83">
        <v>14</v>
      </c>
      <c r="C124" s="84">
        <v>1634.62563258</v>
      </c>
      <c r="D124" s="84">
        <v>1630.13156372</v>
      </c>
      <c r="E124" s="84">
        <v>85.150778450000004</v>
      </c>
      <c r="F124" s="84">
        <v>85.150778450000004</v>
      </c>
    </row>
    <row r="125" spans="1:6" ht="12.75" customHeight="1" x14ac:dyDescent="0.2">
      <c r="A125" s="83" t="s">
        <v>152</v>
      </c>
      <c r="B125" s="83">
        <v>15</v>
      </c>
      <c r="C125" s="84">
        <v>1658.3178845</v>
      </c>
      <c r="D125" s="84">
        <v>1651.4186382099999</v>
      </c>
      <c r="E125" s="84">
        <v>86.262719970000006</v>
      </c>
      <c r="F125" s="84">
        <v>86.262719970000006</v>
      </c>
    </row>
    <row r="126" spans="1:6" ht="12.75" customHeight="1" x14ac:dyDescent="0.2">
      <c r="A126" s="83" t="s">
        <v>152</v>
      </c>
      <c r="B126" s="83">
        <v>16</v>
      </c>
      <c r="C126" s="84">
        <v>1662.5074355700001</v>
      </c>
      <c r="D126" s="84">
        <v>1654.9492805</v>
      </c>
      <c r="E126" s="84">
        <v>86.44714492</v>
      </c>
      <c r="F126" s="84">
        <v>86.44714492</v>
      </c>
    </row>
    <row r="127" spans="1:6" ht="12.75" customHeight="1" x14ac:dyDescent="0.2">
      <c r="A127" s="83" t="s">
        <v>152</v>
      </c>
      <c r="B127" s="83">
        <v>17</v>
      </c>
      <c r="C127" s="84">
        <v>1657.6442863899999</v>
      </c>
      <c r="D127" s="84">
        <v>1645.85111532</v>
      </c>
      <c r="E127" s="84">
        <v>85.971897490000003</v>
      </c>
      <c r="F127" s="84">
        <v>85.971897490000003</v>
      </c>
    </row>
    <row r="128" spans="1:6" ht="12.75" customHeight="1" x14ac:dyDescent="0.2">
      <c r="A128" s="83" t="s">
        <v>152</v>
      </c>
      <c r="B128" s="83">
        <v>18</v>
      </c>
      <c r="C128" s="84">
        <v>1638.1596732099999</v>
      </c>
      <c r="D128" s="84">
        <v>1622.5880859199999</v>
      </c>
      <c r="E128" s="84">
        <v>84.756740930000007</v>
      </c>
      <c r="F128" s="84">
        <v>84.756740930000007</v>
      </c>
    </row>
    <row r="129" spans="1:6" ht="12.75" customHeight="1" x14ac:dyDescent="0.2">
      <c r="A129" s="83" t="s">
        <v>152</v>
      </c>
      <c r="B129" s="83">
        <v>19</v>
      </c>
      <c r="C129" s="84">
        <v>1566.2667713999999</v>
      </c>
      <c r="D129" s="84">
        <v>1554.5513386800001</v>
      </c>
      <c r="E129" s="84">
        <v>81.202805699999999</v>
      </c>
      <c r="F129" s="84">
        <v>81.202805699999999</v>
      </c>
    </row>
    <row r="130" spans="1:6" ht="12.75" customHeight="1" x14ac:dyDescent="0.2">
      <c r="A130" s="83" t="s">
        <v>152</v>
      </c>
      <c r="B130" s="83">
        <v>20</v>
      </c>
      <c r="C130" s="84">
        <v>1546.8229475000001</v>
      </c>
      <c r="D130" s="84">
        <v>1538.8251386500001</v>
      </c>
      <c r="E130" s="84">
        <v>80.38133938</v>
      </c>
      <c r="F130" s="84">
        <v>80.38133938</v>
      </c>
    </row>
    <row r="131" spans="1:6" ht="12.75" customHeight="1" x14ac:dyDescent="0.2">
      <c r="A131" s="83" t="s">
        <v>152</v>
      </c>
      <c r="B131" s="83">
        <v>21</v>
      </c>
      <c r="C131" s="84">
        <v>1569.66237944</v>
      </c>
      <c r="D131" s="84">
        <v>1561.71668995</v>
      </c>
      <c r="E131" s="84">
        <v>81.577091589999995</v>
      </c>
      <c r="F131" s="84">
        <v>81.577091589999995</v>
      </c>
    </row>
    <row r="132" spans="1:6" ht="12.75" customHeight="1" x14ac:dyDescent="0.2">
      <c r="A132" s="83" t="s">
        <v>152</v>
      </c>
      <c r="B132" s="83">
        <v>22</v>
      </c>
      <c r="C132" s="84">
        <v>1590.52437145</v>
      </c>
      <c r="D132" s="84">
        <v>1589.2791190099999</v>
      </c>
      <c r="E132" s="84">
        <v>83.016829540000003</v>
      </c>
      <c r="F132" s="84">
        <v>83.016829540000003</v>
      </c>
    </row>
    <row r="133" spans="1:6" ht="12.75" customHeight="1" x14ac:dyDescent="0.2">
      <c r="A133" s="83" t="s">
        <v>152</v>
      </c>
      <c r="B133" s="83">
        <v>23</v>
      </c>
      <c r="C133" s="84">
        <v>1638.64082465</v>
      </c>
      <c r="D133" s="84">
        <v>1632.5028536699999</v>
      </c>
      <c r="E133" s="84">
        <v>85.274644030000005</v>
      </c>
      <c r="F133" s="84">
        <v>85.274644030000005</v>
      </c>
    </row>
    <row r="134" spans="1:6" ht="12.75" customHeight="1" x14ac:dyDescent="0.2">
      <c r="A134" s="83" t="s">
        <v>152</v>
      </c>
      <c r="B134" s="83">
        <v>24</v>
      </c>
      <c r="C134" s="84">
        <v>1678.5248065200001</v>
      </c>
      <c r="D134" s="84">
        <v>1670.1940397599999</v>
      </c>
      <c r="E134" s="84">
        <v>87.243462930000007</v>
      </c>
      <c r="F134" s="84">
        <v>87.243462930000007</v>
      </c>
    </row>
    <row r="135" spans="1:6" ht="12.75" customHeight="1" x14ac:dyDescent="0.2">
      <c r="A135" s="83" t="s">
        <v>153</v>
      </c>
      <c r="B135" s="83">
        <v>1</v>
      </c>
      <c r="C135" s="84">
        <v>1823.2057447100001</v>
      </c>
      <c r="D135" s="84">
        <v>1816.4772895200001</v>
      </c>
      <c r="E135" s="84">
        <v>94.884645320000004</v>
      </c>
      <c r="F135" s="84">
        <v>94.884645320000004</v>
      </c>
    </row>
    <row r="136" spans="1:6" ht="12.75" customHeight="1" x14ac:dyDescent="0.2">
      <c r="A136" s="83" t="s">
        <v>153</v>
      </c>
      <c r="B136" s="83">
        <v>2</v>
      </c>
      <c r="C136" s="84">
        <v>1869.9944733899999</v>
      </c>
      <c r="D136" s="84">
        <v>1865.7661394100001</v>
      </c>
      <c r="E136" s="84">
        <v>97.459274280000002</v>
      </c>
      <c r="F136" s="84">
        <v>97.459274280000002</v>
      </c>
    </row>
    <row r="137" spans="1:6" ht="12.75" customHeight="1" x14ac:dyDescent="0.2">
      <c r="A137" s="83" t="s">
        <v>153</v>
      </c>
      <c r="B137" s="83">
        <v>3</v>
      </c>
      <c r="C137" s="84">
        <v>1931.74469202</v>
      </c>
      <c r="D137" s="84">
        <v>1928.83241077</v>
      </c>
      <c r="E137" s="84">
        <v>100.75357409</v>
      </c>
      <c r="F137" s="84">
        <v>100.75357409</v>
      </c>
    </row>
    <row r="138" spans="1:6" ht="12.75" customHeight="1" x14ac:dyDescent="0.2">
      <c r="A138" s="83" t="s">
        <v>153</v>
      </c>
      <c r="B138" s="83">
        <v>4</v>
      </c>
      <c r="C138" s="84">
        <v>1927.2239413</v>
      </c>
      <c r="D138" s="84">
        <v>1923.217983</v>
      </c>
      <c r="E138" s="84">
        <v>100.4603015</v>
      </c>
      <c r="F138" s="84">
        <v>100.4603015</v>
      </c>
    </row>
    <row r="139" spans="1:6" ht="12.75" customHeight="1" x14ac:dyDescent="0.2">
      <c r="A139" s="83" t="s">
        <v>153</v>
      </c>
      <c r="B139" s="83">
        <v>5</v>
      </c>
      <c r="C139" s="84">
        <v>1940.1663375999999</v>
      </c>
      <c r="D139" s="84">
        <v>1932.9255818500001</v>
      </c>
      <c r="E139" s="84">
        <v>100.96738302999999</v>
      </c>
      <c r="F139" s="84">
        <v>100.96738302999999</v>
      </c>
    </row>
    <row r="140" spans="1:6" ht="12.75" customHeight="1" x14ac:dyDescent="0.2">
      <c r="A140" s="83" t="s">
        <v>153</v>
      </c>
      <c r="B140" s="83">
        <v>6</v>
      </c>
      <c r="C140" s="84">
        <v>1938.90233939</v>
      </c>
      <c r="D140" s="84">
        <v>1929.63046762</v>
      </c>
      <c r="E140" s="84">
        <v>100.79526101</v>
      </c>
      <c r="F140" s="84">
        <v>100.79526101</v>
      </c>
    </row>
    <row r="141" spans="1:6" ht="12.75" customHeight="1" x14ac:dyDescent="0.2">
      <c r="A141" s="83" t="s">
        <v>153</v>
      </c>
      <c r="B141" s="83">
        <v>7</v>
      </c>
      <c r="C141" s="84">
        <v>1911.6157711200001</v>
      </c>
      <c r="D141" s="84">
        <v>1910.0760515899999</v>
      </c>
      <c r="E141" s="84">
        <v>99.773825810000005</v>
      </c>
      <c r="F141" s="84">
        <v>99.773825810000005</v>
      </c>
    </row>
    <row r="142" spans="1:6" ht="12.75" customHeight="1" x14ac:dyDescent="0.2">
      <c r="A142" s="83" t="s">
        <v>153</v>
      </c>
      <c r="B142" s="83">
        <v>8</v>
      </c>
      <c r="C142" s="84">
        <v>1887.86918124</v>
      </c>
      <c r="D142" s="84">
        <v>1881.0432082100001</v>
      </c>
      <c r="E142" s="84">
        <v>98.257279990000001</v>
      </c>
      <c r="F142" s="84">
        <v>98.257279990000001</v>
      </c>
    </row>
    <row r="143" spans="1:6" ht="12.75" customHeight="1" x14ac:dyDescent="0.2">
      <c r="A143" s="83" t="s">
        <v>153</v>
      </c>
      <c r="B143" s="83">
        <v>9</v>
      </c>
      <c r="C143" s="84">
        <v>1829.8821353200001</v>
      </c>
      <c r="D143" s="84">
        <v>1825.3095915500001</v>
      </c>
      <c r="E143" s="84">
        <v>95.346005250000005</v>
      </c>
      <c r="F143" s="84">
        <v>95.346005250000005</v>
      </c>
    </row>
    <row r="144" spans="1:6" ht="12.75" customHeight="1" x14ac:dyDescent="0.2">
      <c r="A144" s="83" t="s">
        <v>153</v>
      </c>
      <c r="B144" s="83">
        <v>10</v>
      </c>
      <c r="C144" s="84">
        <v>1755.3140974400001</v>
      </c>
      <c r="D144" s="84">
        <v>1752.4854274700001</v>
      </c>
      <c r="E144" s="84">
        <v>91.541996789999999</v>
      </c>
      <c r="F144" s="84">
        <v>91.541996789999999</v>
      </c>
    </row>
    <row r="145" spans="1:6" ht="12.75" customHeight="1" x14ac:dyDescent="0.2">
      <c r="A145" s="83" t="s">
        <v>153</v>
      </c>
      <c r="B145" s="83">
        <v>11</v>
      </c>
      <c r="C145" s="84">
        <v>1733.72334346</v>
      </c>
      <c r="D145" s="84">
        <v>1730.4021141400001</v>
      </c>
      <c r="E145" s="84">
        <v>90.38846332</v>
      </c>
      <c r="F145" s="84">
        <v>90.38846332</v>
      </c>
    </row>
    <row r="146" spans="1:6" ht="12.75" customHeight="1" x14ac:dyDescent="0.2">
      <c r="A146" s="83" t="s">
        <v>153</v>
      </c>
      <c r="B146" s="83">
        <v>12</v>
      </c>
      <c r="C146" s="84">
        <v>1739.13228338</v>
      </c>
      <c r="D146" s="84">
        <v>1735.8990506</v>
      </c>
      <c r="E146" s="84">
        <v>90.675598679999993</v>
      </c>
      <c r="F146" s="84">
        <v>90.675598679999993</v>
      </c>
    </row>
    <row r="147" spans="1:6" ht="12.75" customHeight="1" x14ac:dyDescent="0.2">
      <c r="A147" s="83" t="s">
        <v>153</v>
      </c>
      <c r="B147" s="83">
        <v>13</v>
      </c>
      <c r="C147" s="84">
        <v>1738.3959148599999</v>
      </c>
      <c r="D147" s="84">
        <v>1733.32807404</v>
      </c>
      <c r="E147" s="84">
        <v>90.541302369999997</v>
      </c>
      <c r="F147" s="84">
        <v>90.541302369999997</v>
      </c>
    </row>
    <row r="148" spans="1:6" ht="12.75" customHeight="1" x14ac:dyDescent="0.2">
      <c r="A148" s="83" t="s">
        <v>153</v>
      </c>
      <c r="B148" s="83">
        <v>14</v>
      </c>
      <c r="C148" s="84">
        <v>1759.85634927</v>
      </c>
      <c r="D148" s="84">
        <v>1754.28101758</v>
      </c>
      <c r="E148" s="84">
        <v>91.635790380000003</v>
      </c>
      <c r="F148" s="84">
        <v>91.635790380000003</v>
      </c>
    </row>
    <row r="149" spans="1:6" ht="12.75" customHeight="1" x14ac:dyDescent="0.2">
      <c r="A149" s="83" t="s">
        <v>153</v>
      </c>
      <c r="B149" s="83">
        <v>15</v>
      </c>
      <c r="C149" s="84">
        <v>1782.1498327899999</v>
      </c>
      <c r="D149" s="84">
        <v>1777.08981094</v>
      </c>
      <c r="E149" s="84">
        <v>92.827219679999999</v>
      </c>
      <c r="F149" s="84">
        <v>92.827219679999999</v>
      </c>
    </row>
    <row r="150" spans="1:6" ht="12.75" customHeight="1" x14ac:dyDescent="0.2">
      <c r="A150" s="83" t="s">
        <v>153</v>
      </c>
      <c r="B150" s="83">
        <v>16</v>
      </c>
      <c r="C150" s="84">
        <v>1798.5207649700001</v>
      </c>
      <c r="D150" s="84">
        <v>1792.8693829199999</v>
      </c>
      <c r="E150" s="84">
        <v>93.651473910000007</v>
      </c>
      <c r="F150" s="84">
        <v>93.651473910000007</v>
      </c>
    </row>
    <row r="151" spans="1:6" ht="12.75" customHeight="1" x14ac:dyDescent="0.2">
      <c r="A151" s="83" t="s">
        <v>153</v>
      </c>
      <c r="B151" s="83">
        <v>17</v>
      </c>
      <c r="C151" s="84">
        <v>1786.57249052</v>
      </c>
      <c r="D151" s="84">
        <v>1782.8664225699999</v>
      </c>
      <c r="E151" s="84">
        <v>93.128964030000006</v>
      </c>
      <c r="F151" s="84">
        <v>93.128964030000006</v>
      </c>
    </row>
    <row r="152" spans="1:6" ht="12.75" customHeight="1" x14ac:dyDescent="0.2">
      <c r="A152" s="83" t="s">
        <v>153</v>
      </c>
      <c r="B152" s="83">
        <v>18</v>
      </c>
      <c r="C152" s="84">
        <v>1760.2165474599999</v>
      </c>
      <c r="D152" s="84">
        <v>1756.00175274</v>
      </c>
      <c r="E152" s="84">
        <v>91.725673889999996</v>
      </c>
      <c r="F152" s="84">
        <v>91.725673889999996</v>
      </c>
    </row>
    <row r="153" spans="1:6" ht="12.75" customHeight="1" x14ac:dyDescent="0.2">
      <c r="A153" s="83" t="s">
        <v>153</v>
      </c>
      <c r="B153" s="83">
        <v>19</v>
      </c>
      <c r="C153" s="84">
        <v>1685.0633038999999</v>
      </c>
      <c r="D153" s="84">
        <v>1683.7557934700001</v>
      </c>
      <c r="E153" s="84">
        <v>87.951868259999998</v>
      </c>
      <c r="F153" s="84">
        <v>87.951868259999998</v>
      </c>
    </row>
    <row r="154" spans="1:6" ht="12.75" customHeight="1" x14ac:dyDescent="0.2">
      <c r="A154" s="83" t="s">
        <v>153</v>
      </c>
      <c r="B154" s="83">
        <v>20</v>
      </c>
      <c r="C154" s="84">
        <v>1674.3016129800001</v>
      </c>
      <c r="D154" s="84">
        <v>1673.24310238</v>
      </c>
      <c r="E154" s="84">
        <v>87.402732319999998</v>
      </c>
      <c r="F154" s="84">
        <v>87.402732319999998</v>
      </c>
    </row>
    <row r="155" spans="1:6" ht="12.75" customHeight="1" x14ac:dyDescent="0.2">
      <c r="A155" s="83" t="s">
        <v>153</v>
      </c>
      <c r="B155" s="83">
        <v>21</v>
      </c>
      <c r="C155" s="84">
        <v>1697.1259461100001</v>
      </c>
      <c r="D155" s="84">
        <v>1693.8141994099999</v>
      </c>
      <c r="E155" s="84">
        <v>88.477274379999997</v>
      </c>
      <c r="F155" s="84">
        <v>88.477274379999997</v>
      </c>
    </row>
    <row r="156" spans="1:6" ht="12.75" customHeight="1" x14ac:dyDescent="0.2">
      <c r="A156" s="83" t="s">
        <v>153</v>
      </c>
      <c r="B156" s="83">
        <v>22</v>
      </c>
      <c r="C156" s="84">
        <v>1714.6687805399999</v>
      </c>
      <c r="D156" s="84">
        <v>1712.11163792</v>
      </c>
      <c r="E156" s="84">
        <v>89.433050690000002</v>
      </c>
      <c r="F156" s="84">
        <v>89.433050690000002</v>
      </c>
    </row>
    <row r="157" spans="1:6" ht="12.75" customHeight="1" x14ac:dyDescent="0.2">
      <c r="A157" s="83" t="s">
        <v>153</v>
      </c>
      <c r="B157" s="83">
        <v>23</v>
      </c>
      <c r="C157" s="84">
        <v>1760.4307834000001</v>
      </c>
      <c r="D157" s="84">
        <v>1755.2655701799999</v>
      </c>
      <c r="E157" s="84">
        <v>91.687218999999999</v>
      </c>
      <c r="F157" s="84">
        <v>91.687218999999999</v>
      </c>
    </row>
    <row r="158" spans="1:6" ht="12.75" customHeight="1" x14ac:dyDescent="0.2">
      <c r="A158" s="83" t="s">
        <v>153</v>
      </c>
      <c r="B158" s="83">
        <v>24</v>
      </c>
      <c r="C158" s="84">
        <v>1812.60484133</v>
      </c>
      <c r="D158" s="84">
        <v>1812.50011025</v>
      </c>
      <c r="E158" s="84">
        <v>94.676895270000003</v>
      </c>
      <c r="F158" s="84">
        <v>94.676895270000003</v>
      </c>
    </row>
    <row r="159" spans="1:6" ht="12.75" customHeight="1" x14ac:dyDescent="0.2">
      <c r="A159" s="83" t="s">
        <v>154</v>
      </c>
      <c r="B159" s="83">
        <v>1</v>
      </c>
      <c r="C159" s="84">
        <v>1726.32364198</v>
      </c>
      <c r="D159" s="84">
        <v>1725.42950789</v>
      </c>
      <c r="E159" s="84">
        <v>90.128716620000006</v>
      </c>
      <c r="F159" s="84">
        <v>90.128716620000006</v>
      </c>
    </row>
    <row r="160" spans="1:6" ht="12.75" customHeight="1" x14ac:dyDescent="0.2">
      <c r="A160" s="83" t="s">
        <v>154</v>
      </c>
      <c r="B160" s="83">
        <v>2</v>
      </c>
      <c r="C160" s="84">
        <v>1782.2187700300001</v>
      </c>
      <c r="D160" s="84">
        <v>1778.01697915</v>
      </c>
      <c r="E160" s="84">
        <v>92.875650800000003</v>
      </c>
      <c r="F160" s="84">
        <v>92.875650800000003</v>
      </c>
    </row>
    <row r="161" spans="1:6" ht="12.75" customHeight="1" x14ac:dyDescent="0.2">
      <c r="A161" s="83" t="s">
        <v>154</v>
      </c>
      <c r="B161" s="83">
        <v>3</v>
      </c>
      <c r="C161" s="84">
        <v>1802.45908508</v>
      </c>
      <c r="D161" s="84">
        <v>1798.58322509</v>
      </c>
      <c r="E161" s="84">
        <v>93.949939459999996</v>
      </c>
      <c r="F161" s="84">
        <v>93.949939459999996</v>
      </c>
    </row>
    <row r="162" spans="1:6" ht="12.75" customHeight="1" x14ac:dyDescent="0.2">
      <c r="A162" s="83" t="s">
        <v>154</v>
      </c>
      <c r="B162" s="83">
        <v>4</v>
      </c>
      <c r="C162" s="84">
        <v>1821.12032748</v>
      </c>
      <c r="D162" s="84">
        <v>1815.0254754699999</v>
      </c>
      <c r="E162" s="84">
        <v>94.808809049999994</v>
      </c>
      <c r="F162" s="84">
        <v>94.808809049999994</v>
      </c>
    </row>
    <row r="163" spans="1:6" ht="12.75" customHeight="1" x14ac:dyDescent="0.2">
      <c r="A163" s="83" t="s">
        <v>154</v>
      </c>
      <c r="B163" s="83">
        <v>5</v>
      </c>
      <c r="C163" s="84">
        <v>1819.4476964999999</v>
      </c>
      <c r="D163" s="84">
        <v>1814.1950531699999</v>
      </c>
      <c r="E163" s="84">
        <v>94.765431500000005</v>
      </c>
      <c r="F163" s="84">
        <v>94.765431500000005</v>
      </c>
    </row>
    <row r="164" spans="1:6" ht="12.75" customHeight="1" x14ac:dyDescent="0.2">
      <c r="A164" s="83" t="s">
        <v>154</v>
      </c>
      <c r="B164" s="83">
        <v>6</v>
      </c>
      <c r="C164" s="84">
        <v>1806.29807652</v>
      </c>
      <c r="D164" s="84">
        <v>1802.6522659100001</v>
      </c>
      <c r="E164" s="84">
        <v>94.162487949999999</v>
      </c>
      <c r="F164" s="84">
        <v>94.162487949999999</v>
      </c>
    </row>
    <row r="165" spans="1:6" ht="12.75" customHeight="1" x14ac:dyDescent="0.2">
      <c r="A165" s="83" t="s">
        <v>154</v>
      </c>
      <c r="B165" s="83">
        <v>7</v>
      </c>
      <c r="C165" s="84">
        <v>1800.7818000100001</v>
      </c>
      <c r="D165" s="84">
        <v>1797.1603581899999</v>
      </c>
      <c r="E165" s="84">
        <v>93.875615260000004</v>
      </c>
      <c r="F165" s="84">
        <v>93.875615260000004</v>
      </c>
    </row>
    <row r="166" spans="1:6" ht="12.75" customHeight="1" x14ac:dyDescent="0.2">
      <c r="A166" s="83" t="s">
        <v>154</v>
      </c>
      <c r="B166" s="83">
        <v>8</v>
      </c>
      <c r="C166" s="84">
        <v>1763.78224901</v>
      </c>
      <c r="D166" s="84">
        <v>1760.6739282000001</v>
      </c>
      <c r="E166" s="84">
        <v>91.969727430000006</v>
      </c>
      <c r="F166" s="84">
        <v>91.969727430000006</v>
      </c>
    </row>
    <row r="167" spans="1:6" ht="12.75" customHeight="1" x14ac:dyDescent="0.2">
      <c r="A167" s="83" t="s">
        <v>154</v>
      </c>
      <c r="B167" s="83">
        <v>9</v>
      </c>
      <c r="C167" s="84">
        <v>1720.46203838</v>
      </c>
      <c r="D167" s="84">
        <v>1713.9112782</v>
      </c>
      <c r="E167" s="84">
        <v>89.527055840000003</v>
      </c>
      <c r="F167" s="84">
        <v>89.527055840000003</v>
      </c>
    </row>
    <row r="168" spans="1:6" ht="12.75" customHeight="1" x14ac:dyDescent="0.2">
      <c r="A168" s="83" t="s">
        <v>154</v>
      </c>
      <c r="B168" s="83">
        <v>10</v>
      </c>
      <c r="C168" s="84">
        <v>1640.7733834400001</v>
      </c>
      <c r="D168" s="84">
        <v>1636.0033503499999</v>
      </c>
      <c r="E168" s="84">
        <v>85.457494310000001</v>
      </c>
      <c r="F168" s="84">
        <v>85.457494310000001</v>
      </c>
    </row>
    <row r="169" spans="1:6" ht="12.75" customHeight="1" x14ac:dyDescent="0.2">
      <c r="A169" s="83" t="s">
        <v>154</v>
      </c>
      <c r="B169" s="83">
        <v>11</v>
      </c>
      <c r="C169" s="84">
        <v>1607.02516242</v>
      </c>
      <c r="D169" s="84">
        <v>1603.7704649299999</v>
      </c>
      <c r="E169" s="84">
        <v>83.773792610000001</v>
      </c>
      <c r="F169" s="84">
        <v>83.773792610000001</v>
      </c>
    </row>
    <row r="170" spans="1:6" ht="12.75" customHeight="1" x14ac:dyDescent="0.2">
      <c r="A170" s="83" t="s">
        <v>154</v>
      </c>
      <c r="B170" s="83">
        <v>12</v>
      </c>
      <c r="C170" s="84">
        <v>1606.15420778</v>
      </c>
      <c r="D170" s="84">
        <v>1602.9843259300001</v>
      </c>
      <c r="E170" s="84">
        <v>83.732728230000006</v>
      </c>
      <c r="F170" s="84">
        <v>83.732728230000006</v>
      </c>
    </row>
    <row r="171" spans="1:6" ht="12.75" customHeight="1" x14ac:dyDescent="0.2">
      <c r="A171" s="83" t="s">
        <v>154</v>
      </c>
      <c r="B171" s="83">
        <v>13</v>
      </c>
      <c r="C171" s="84">
        <v>1609.2626464</v>
      </c>
      <c r="D171" s="84">
        <v>1606.00811378</v>
      </c>
      <c r="E171" s="84">
        <v>83.890677370000006</v>
      </c>
      <c r="F171" s="84">
        <v>83.890677370000006</v>
      </c>
    </row>
    <row r="172" spans="1:6" ht="12.75" customHeight="1" x14ac:dyDescent="0.2">
      <c r="A172" s="83" t="s">
        <v>154</v>
      </c>
      <c r="B172" s="83">
        <v>14</v>
      </c>
      <c r="C172" s="84">
        <v>1635.80946522</v>
      </c>
      <c r="D172" s="84">
        <v>1632.38236841</v>
      </c>
      <c r="E172" s="84">
        <v>85.268350420000004</v>
      </c>
      <c r="F172" s="84">
        <v>85.268350420000004</v>
      </c>
    </row>
    <row r="173" spans="1:6" ht="12.75" customHeight="1" x14ac:dyDescent="0.2">
      <c r="A173" s="83" t="s">
        <v>154</v>
      </c>
      <c r="B173" s="83">
        <v>15</v>
      </c>
      <c r="C173" s="84">
        <v>1639.8193391499999</v>
      </c>
      <c r="D173" s="84">
        <v>1637.4676834300001</v>
      </c>
      <c r="E173" s="84">
        <v>85.533984520000004</v>
      </c>
      <c r="F173" s="84">
        <v>85.533984520000004</v>
      </c>
    </row>
    <row r="174" spans="1:6" ht="12.75" customHeight="1" x14ac:dyDescent="0.2">
      <c r="A174" s="83" t="s">
        <v>154</v>
      </c>
      <c r="B174" s="83">
        <v>16</v>
      </c>
      <c r="C174" s="84">
        <v>1655.5909615800001</v>
      </c>
      <c r="D174" s="84">
        <v>1652.25321287</v>
      </c>
      <c r="E174" s="84">
        <v>86.306314409999999</v>
      </c>
      <c r="F174" s="84">
        <v>86.306314409999999</v>
      </c>
    </row>
    <row r="175" spans="1:6" ht="12.75" customHeight="1" x14ac:dyDescent="0.2">
      <c r="A175" s="83" t="s">
        <v>154</v>
      </c>
      <c r="B175" s="83">
        <v>17</v>
      </c>
      <c r="C175" s="84">
        <v>1647.2095834300001</v>
      </c>
      <c r="D175" s="84">
        <v>1641.26595142</v>
      </c>
      <c r="E175" s="84">
        <v>85.732389040000001</v>
      </c>
      <c r="F175" s="84">
        <v>85.732389040000001</v>
      </c>
    </row>
    <row r="176" spans="1:6" ht="12.75" customHeight="1" x14ac:dyDescent="0.2">
      <c r="A176" s="83" t="s">
        <v>154</v>
      </c>
      <c r="B176" s="83">
        <v>18</v>
      </c>
      <c r="C176" s="84">
        <v>1612.8640745600001</v>
      </c>
      <c r="D176" s="84">
        <v>1609.29043798</v>
      </c>
      <c r="E176" s="84">
        <v>84.062131300000004</v>
      </c>
      <c r="F176" s="84">
        <v>84.062131300000004</v>
      </c>
    </row>
    <row r="177" spans="1:6" ht="12.75" customHeight="1" x14ac:dyDescent="0.2">
      <c r="A177" s="83" t="s">
        <v>154</v>
      </c>
      <c r="B177" s="83">
        <v>19</v>
      </c>
      <c r="C177" s="84">
        <v>1539.4028748799999</v>
      </c>
      <c r="D177" s="84">
        <v>1535.15257782</v>
      </c>
      <c r="E177" s="84">
        <v>80.189501239999998</v>
      </c>
      <c r="F177" s="84">
        <v>80.189501239999998</v>
      </c>
    </row>
    <row r="178" spans="1:6" ht="12.75" customHeight="1" x14ac:dyDescent="0.2">
      <c r="A178" s="83" t="s">
        <v>154</v>
      </c>
      <c r="B178" s="83">
        <v>20</v>
      </c>
      <c r="C178" s="84">
        <v>1522.6156817900001</v>
      </c>
      <c r="D178" s="84">
        <v>1518.4356859</v>
      </c>
      <c r="E178" s="84">
        <v>79.316285609999994</v>
      </c>
      <c r="F178" s="84">
        <v>79.316285609999994</v>
      </c>
    </row>
    <row r="179" spans="1:6" ht="12.75" customHeight="1" x14ac:dyDescent="0.2">
      <c r="A179" s="83" t="s">
        <v>154</v>
      </c>
      <c r="B179" s="83">
        <v>21</v>
      </c>
      <c r="C179" s="84">
        <v>1557.0696474700001</v>
      </c>
      <c r="D179" s="84">
        <v>1552.18898513</v>
      </c>
      <c r="E179" s="84">
        <v>81.079406919999997</v>
      </c>
      <c r="F179" s="84">
        <v>81.079406919999997</v>
      </c>
    </row>
    <row r="180" spans="1:6" ht="12.75" customHeight="1" x14ac:dyDescent="0.2">
      <c r="A180" s="83" t="s">
        <v>154</v>
      </c>
      <c r="B180" s="83">
        <v>22</v>
      </c>
      <c r="C180" s="84">
        <v>1581.3676333200001</v>
      </c>
      <c r="D180" s="84">
        <v>1577.9927568400001</v>
      </c>
      <c r="E180" s="84">
        <v>82.427280490000001</v>
      </c>
      <c r="F180" s="84">
        <v>82.427280490000001</v>
      </c>
    </row>
    <row r="181" spans="1:6" ht="12.75" customHeight="1" x14ac:dyDescent="0.2">
      <c r="A181" s="83" t="s">
        <v>154</v>
      </c>
      <c r="B181" s="83">
        <v>23</v>
      </c>
      <c r="C181" s="84">
        <v>1624.18475472</v>
      </c>
      <c r="D181" s="84">
        <v>1620.62382594</v>
      </c>
      <c r="E181" s="84">
        <v>84.654136769999994</v>
      </c>
      <c r="F181" s="84">
        <v>84.654136769999994</v>
      </c>
    </row>
    <row r="182" spans="1:6" ht="12.75" customHeight="1" x14ac:dyDescent="0.2">
      <c r="A182" s="83" t="s">
        <v>154</v>
      </c>
      <c r="B182" s="83">
        <v>24</v>
      </c>
      <c r="C182" s="84">
        <v>1669.6758602100001</v>
      </c>
      <c r="D182" s="84">
        <v>1665.7626724199999</v>
      </c>
      <c r="E182" s="84">
        <v>87.011988130000006</v>
      </c>
      <c r="F182" s="84">
        <v>87.011988130000006</v>
      </c>
    </row>
    <row r="183" spans="1:6" ht="12.75" customHeight="1" x14ac:dyDescent="0.2">
      <c r="A183" s="83" t="s">
        <v>155</v>
      </c>
      <c r="B183" s="83">
        <v>1</v>
      </c>
      <c r="C183" s="84">
        <v>1683.98972592</v>
      </c>
      <c r="D183" s="84">
        <v>1678.7730363600001</v>
      </c>
      <c r="E183" s="84">
        <v>87.691591320000001</v>
      </c>
      <c r="F183" s="84">
        <v>87.691591320000001</v>
      </c>
    </row>
    <row r="184" spans="1:6" ht="12.75" customHeight="1" x14ac:dyDescent="0.2">
      <c r="A184" s="83" t="s">
        <v>155</v>
      </c>
      <c r="B184" s="83">
        <v>2</v>
      </c>
      <c r="C184" s="84">
        <v>1731.2837637</v>
      </c>
      <c r="D184" s="84">
        <v>1725.8975364400001</v>
      </c>
      <c r="E184" s="84">
        <v>90.153164340000004</v>
      </c>
      <c r="F184" s="84">
        <v>90.153164340000004</v>
      </c>
    </row>
    <row r="185" spans="1:6" ht="12.75" customHeight="1" x14ac:dyDescent="0.2">
      <c r="A185" s="83" t="s">
        <v>155</v>
      </c>
      <c r="B185" s="83">
        <v>3</v>
      </c>
      <c r="C185" s="84">
        <v>1793.3707253699999</v>
      </c>
      <c r="D185" s="84">
        <v>1788.2857953499999</v>
      </c>
      <c r="E185" s="84">
        <v>93.412047810000004</v>
      </c>
      <c r="F185" s="84">
        <v>93.412047810000004</v>
      </c>
    </row>
    <row r="186" spans="1:6" ht="12.75" customHeight="1" x14ac:dyDescent="0.2">
      <c r="A186" s="83" t="s">
        <v>155</v>
      </c>
      <c r="B186" s="83">
        <v>4</v>
      </c>
      <c r="C186" s="84">
        <v>1781.32561186</v>
      </c>
      <c r="D186" s="84">
        <v>1776.09855479</v>
      </c>
      <c r="E186" s="84">
        <v>92.775440900000007</v>
      </c>
      <c r="F186" s="84">
        <v>92.775440900000007</v>
      </c>
    </row>
    <row r="187" spans="1:6" ht="12.75" customHeight="1" x14ac:dyDescent="0.2">
      <c r="A187" s="83" t="s">
        <v>155</v>
      </c>
      <c r="B187" s="83">
        <v>5</v>
      </c>
      <c r="C187" s="84">
        <v>1782.5972818600001</v>
      </c>
      <c r="D187" s="84">
        <v>1777.2069589499999</v>
      </c>
      <c r="E187" s="84">
        <v>92.83333897</v>
      </c>
      <c r="F187" s="84">
        <v>92.83333897</v>
      </c>
    </row>
    <row r="188" spans="1:6" ht="12.75" customHeight="1" x14ac:dyDescent="0.2">
      <c r="A188" s="83" t="s">
        <v>155</v>
      </c>
      <c r="B188" s="83">
        <v>6</v>
      </c>
      <c r="C188" s="84">
        <v>1765.3433806999999</v>
      </c>
      <c r="D188" s="84">
        <v>1760.0535818200001</v>
      </c>
      <c r="E188" s="84">
        <v>91.937323309999996</v>
      </c>
      <c r="F188" s="84">
        <v>91.937323309999996</v>
      </c>
    </row>
    <row r="189" spans="1:6" ht="12.75" customHeight="1" x14ac:dyDescent="0.2">
      <c r="A189" s="83" t="s">
        <v>155</v>
      </c>
      <c r="B189" s="83">
        <v>7</v>
      </c>
      <c r="C189" s="84">
        <v>1753.7924226800001</v>
      </c>
      <c r="D189" s="84">
        <v>1750.9094546599999</v>
      </c>
      <c r="E189" s="84">
        <v>91.459675020000006</v>
      </c>
      <c r="F189" s="84">
        <v>91.459675020000006</v>
      </c>
    </row>
    <row r="190" spans="1:6" ht="12.75" customHeight="1" x14ac:dyDescent="0.2">
      <c r="A190" s="83" t="s">
        <v>155</v>
      </c>
      <c r="B190" s="83">
        <v>8</v>
      </c>
      <c r="C190" s="84">
        <v>1709.6503154699999</v>
      </c>
      <c r="D190" s="84">
        <v>1707.03908441</v>
      </c>
      <c r="E190" s="84">
        <v>89.168083190000004</v>
      </c>
      <c r="F190" s="84">
        <v>89.168083190000004</v>
      </c>
    </row>
    <row r="191" spans="1:6" ht="12.75" customHeight="1" x14ac:dyDescent="0.2">
      <c r="A191" s="83" t="s">
        <v>155</v>
      </c>
      <c r="B191" s="83">
        <v>9</v>
      </c>
      <c r="C191" s="84">
        <v>1666.85525968</v>
      </c>
      <c r="D191" s="84">
        <v>1659.17262366</v>
      </c>
      <c r="E191" s="84">
        <v>86.667753469999994</v>
      </c>
      <c r="F191" s="84">
        <v>86.667753469999994</v>
      </c>
    </row>
    <row r="192" spans="1:6" ht="12.75" customHeight="1" x14ac:dyDescent="0.2">
      <c r="A192" s="83" t="s">
        <v>155</v>
      </c>
      <c r="B192" s="83">
        <v>10</v>
      </c>
      <c r="C192" s="84">
        <v>1648.6575711200001</v>
      </c>
      <c r="D192" s="84">
        <v>1641.74668539</v>
      </c>
      <c r="E192" s="84">
        <v>85.757500429999993</v>
      </c>
      <c r="F192" s="84">
        <v>85.757500429999993</v>
      </c>
    </row>
    <row r="193" spans="1:6" ht="12.75" customHeight="1" x14ac:dyDescent="0.2">
      <c r="A193" s="83" t="s">
        <v>155</v>
      </c>
      <c r="B193" s="83">
        <v>11</v>
      </c>
      <c r="C193" s="84">
        <v>1612.3367242300001</v>
      </c>
      <c r="D193" s="84">
        <v>1607.06083668</v>
      </c>
      <c r="E193" s="84">
        <v>83.94566691</v>
      </c>
      <c r="F193" s="84">
        <v>83.94566691</v>
      </c>
    </row>
    <row r="194" spans="1:6" ht="12.75" customHeight="1" x14ac:dyDescent="0.2">
      <c r="A194" s="83" t="s">
        <v>155</v>
      </c>
      <c r="B194" s="83">
        <v>12</v>
      </c>
      <c r="C194" s="84">
        <v>1620.15056523</v>
      </c>
      <c r="D194" s="84">
        <v>1615.37038392</v>
      </c>
      <c r="E194" s="84">
        <v>84.379720469999995</v>
      </c>
      <c r="F194" s="84">
        <v>84.379720469999995</v>
      </c>
    </row>
    <row r="195" spans="1:6" ht="12.75" customHeight="1" x14ac:dyDescent="0.2">
      <c r="A195" s="83" t="s">
        <v>155</v>
      </c>
      <c r="B195" s="83">
        <v>13</v>
      </c>
      <c r="C195" s="84">
        <v>1651.09888606</v>
      </c>
      <c r="D195" s="84">
        <v>1633.91880014</v>
      </c>
      <c r="E195" s="84">
        <v>85.34860673</v>
      </c>
      <c r="F195" s="84">
        <v>85.34860673</v>
      </c>
    </row>
    <row r="196" spans="1:6" ht="12.75" customHeight="1" x14ac:dyDescent="0.2">
      <c r="A196" s="83" t="s">
        <v>155</v>
      </c>
      <c r="B196" s="83">
        <v>14</v>
      </c>
      <c r="C196" s="84">
        <v>1670.5057235700001</v>
      </c>
      <c r="D196" s="84">
        <v>1651.91346234</v>
      </c>
      <c r="E196" s="84">
        <v>86.288567369999996</v>
      </c>
      <c r="F196" s="84">
        <v>86.288567369999996</v>
      </c>
    </row>
    <row r="197" spans="1:6" ht="12.75" customHeight="1" x14ac:dyDescent="0.2">
      <c r="A197" s="83" t="s">
        <v>155</v>
      </c>
      <c r="B197" s="83">
        <v>15</v>
      </c>
      <c r="C197" s="84">
        <v>1655.8007041400001</v>
      </c>
      <c r="D197" s="84">
        <v>1651.80876825</v>
      </c>
      <c r="E197" s="84">
        <v>86.283098620000004</v>
      </c>
      <c r="F197" s="84">
        <v>86.283098620000004</v>
      </c>
    </row>
    <row r="198" spans="1:6" ht="12.75" customHeight="1" x14ac:dyDescent="0.2">
      <c r="A198" s="83" t="s">
        <v>155</v>
      </c>
      <c r="B198" s="83">
        <v>16</v>
      </c>
      <c r="C198" s="84">
        <v>1676.82495713</v>
      </c>
      <c r="D198" s="84">
        <v>1670.6179610700001</v>
      </c>
      <c r="E198" s="84">
        <v>87.265606680000005</v>
      </c>
      <c r="F198" s="84">
        <v>87.265606680000005</v>
      </c>
    </row>
    <row r="199" spans="1:6" ht="12.75" customHeight="1" x14ac:dyDescent="0.2">
      <c r="A199" s="83" t="s">
        <v>155</v>
      </c>
      <c r="B199" s="83">
        <v>17</v>
      </c>
      <c r="C199" s="84">
        <v>1668.5099711400001</v>
      </c>
      <c r="D199" s="84">
        <v>1659.62917685</v>
      </c>
      <c r="E199" s="84">
        <v>86.691601770000005</v>
      </c>
      <c r="F199" s="84">
        <v>86.691601770000005</v>
      </c>
    </row>
    <row r="200" spans="1:6" ht="12.75" customHeight="1" x14ac:dyDescent="0.2">
      <c r="A200" s="83" t="s">
        <v>155</v>
      </c>
      <c r="B200" s="83">
        <v>18</v>
      </c>
      <c r="C200" s="84">
        <v>1638.79938208</v>
      </c>
      <c r="D200" s="84">
        <v>1631.0549572899999</v>
      </c>
      <c r="E200" s="84">
        <v>85.199012400000001</v>
      </c>
      <c r="F200" s="84">
        <v>85.199012400000001</v>
      </c>
    </row>
    <row r="201" spans="1:6" ht="12.75" customHeight="1" x14ac:dyDescent="0.2">
      <c r="A201" s="83" t="s">
        <v>155</v>
      </c>
      <c r="B201" s="83">
        <v>19</v>
      </c>
      <c r="C201" s="84">
        <v>1579.5993276700001</v>
      </c>
      <c r="D201" s="84">
        <v>1575.2204098100001</v>
      </c>
      <c r="E201" s="84">
        <v>82.282465479999999</v>
      </c>
      <c r="F201" s="84">
        <v>82.282465479999999</v>
      </c>
    </row>
    <row r="202" spans="1:6" ht="12.75" customHeight="1" x14ac:dyDescent="0.2">
      <c r="A202" s="83" t="s">
        <v>155</v>
      </c>
      <c r="B202" s="83">
        <v>20</v>
      </c>
      <c r="C202" s="84">
        <v>1573.78627661</v>
      </c>
      <c r="D202" s="84">
        <v>1570.99776567</v>
      </c>
      <c r="E202" s="84">
        <v>82.061893449999999</v>
      </c>
      <c r="F202" s="84">
        <v>82.061893449999999</v>
      </c>
    </row>
    <row r="203" spans="1:6" ht="12.75" customHeight="1" x14ac:dyDescent="0.2">
      <c r="A203" s="83" t="s">
        <v>155</v>
      </c>
      <c r="B203" s="83">
        <v>21</v>
      </c>
      <c r="C203" s="84">
        <v>1585.80167953</v>
      </c>
      <c r="D203" s="84">
        <v>1583.73917517</v>
      </c>
      <c r="E203" s="84">
        <v>82.727447670000004</v>
      </c>
      <c r="F203" s="84">
        <v>82.727447670000004</v>
      </c>
    </row>
    <row r="204" spans="1:6" ht="12.75" customHeight="1" x14ac:dyDescent="0.2">
      <c r="A204" s="83" t="s">
        <v>155</v>
      </c>
      <c r="B204" s="83">
        <v>22</v>
      </c>
      <c r="C204" s="84">
        <v>1602.2232286599999</v>
      </c>
      <c r="D204" s="84">
        <v>1600.25841472</v>
      </c>
      <c r="E204" s="84">
        <v>83.590338819999999</v>
      </c>
      <c r="F204" s="84">
        <v>83.590338819999999</v>
      </c>
    </row>
    <row r="205" spans="1:6" ht="12.75" customHeight="1" x14ac:dyDescent="0.2">
      <c r="A205" s="83" t="s">
        <v>155</v>
      </c>
      <c r="B205" s="83">
        <v>23</v>
      </c>
      <c r="C205" s="84">
        <v>1665.2616512500001</v>
      </c>
      <c r="D205" s="84">
        <v>1662.56215004</v>
      </c>
      <c r="E205" s="84">
        <v>86.844807160000002</v>
      </c>
      <c r="F205" s="84">
        <v>86.844807160000002</v>
      </c>
    </row>
    <row r="206" spans="1:6" ht="12.75" customHeight="1" x14ac:dyDescent="0.2">
      <c r="A206" s="83" t="s">
        <v>155</v>
      </c>
      <c r="B206" s="83">
        <v>24</v>
      </c>
      <c r="C206" s="84">
        <v>1707.7059845799999</v>
      </c>
      <c r="D206" s="84">
        <v>1704.30554889</v>
      </c>
      <c r="E206" s="84">
        <v>89.025295529999994</v>
      </c>
      <c r="F206" s="84">
        <v>89.025295529999994</v>
      </c>
    </row>
    <row r="207" spans="1:6" ht="12.75" customHeight="1" x14ac:dyDescent="0.2">
      <c r="A207" s="83" t="s">
        <v>156</v>
      </c>
      <c r="B207" s="83">
        <v>1</v>
      </c>
      <c r="C207" s="84">
        <v>1734.65576136</v>
      </c>
      <c r="D207" s="84">
        <v>1728.3722156599999</v>
      </c>
      <c r="E207" s="84">
        <v>90.282430509999998</v>
      </c>
      <c r="F207" s="84">
        <v>90.282430509999998</v>
      </c>
    </row>
    <row r="208" spans="1:6" ht="12.75" customHeight="1" x14ac:dyDescent="0.2">
      <c r="A208" s="83" t="s">
        <v>156</v>
      </c>
      <c r="B208" s="83">
        <v>2</v>
      </c>
      <c r="C208" s="84">
        <v>1828.3180400399999</v>
      </c>
      <c r="D208" s="84">
        <v>1817.8780756000001</v>
      </c>
      <c r="E208" s="84">
        <v>94.957816109999996</v>
      </c>
      <c r="F208" s="84">
        <v>94.957816109999996</v>
      </c>
    </row>
    <row r="209" spans="1:6" ht="12.75" customHeight="1" x14ac:dyDescent="0.2">
      <c r="A209" s="83" t="s">
        <v>156</v>
      </c>
      <c r="B209" s="83">
        <v>3</v>
      </c>
      <c r="C209" s="84">
        <v>1911.13096397</v>
      </c>
      <c r="D209" s="84">
        <v>1902.8708511100001</v>
      </c>
      <c r="E209" s="84">
        <v>99.397458380000003</v>
      </c>
      <c r="F209" s="84">
        <v>99.397458380000003</v>
      </c>
    </row>
    <row r="210" spans="1:6" ht="12.75" customHeight="1" x14ac:dyDescent="0.2">
      <c r="A210" s="83" t="s">
        <v>156</v>
      </c>
      <c r="B210" s="83">
        <v>4</v>
      </c>
      <c r="C210" s="84">
        <v>1927.81320194</v>
      </c>
      <c r="D210" s="84">
        <v>1917.3081700499999</v>
      </c>
      <c r="E210" s="84">
        <v>100.15159932</v>
      </c>
      <c r="F210" s="84">
        <v>100.15159932</v>
      </c>
    </row>
    <row r="211" spans="1:6" ht="12.75" customHeight="1" x14ac:dyDescent="0.2">
      <c r="A211" s="83" t="s">
        <v>156</v>
      </c>
      <c r="B211" s="83">
        <v>5</v>
      </c>
      <c r="C211" s="84">
        <v>1930.7115135500001</v>
      </c>
      <c r="D211" s="84">
        <v>1922.9252188</v>
      </c>
      <c r="E211" s="84">
        <v>100.44500881</v>
      </c>
      <c r="F211" s="84">
        <v>100.44500881</v>
      </c>
    </row>
    <row r="212" spans="1:6" ht="12.75" customHeight="1" x14ac:dyDescent="0.2">
      <c r="A212" s="83" t="s">
        <v>156</v>
      </c>
      <c r="B212" s="83">
        <v>6</v>
      </c>
      <c r="C212" s="84">
        <v>1914.8382711500001</v>
      </c>
      <c r="D212" s="84">
        <v>1908.01691544</v>
      </c>
      <c r="E212" s="84">
        <v>99.666265760000002</v>
      </c>
      <c r="F212" s="84">
        <v>99.666265760000002</v>
      </c>
    </row>
    <row r="213" spans="1:6" ht="12.75" customHeight="1" x14ac:dyDescent="0.2">
      <c r="A213" s="83" t="s">
        <v>156</v>
      </c>
      <c r="B213" s="83">
        <v>7</v>
      </c>
      <c r="C213" s="84">
        <v>1857.1598437299999</v>
      </c>
      <c r="D213" s="84">
        <v>1853.5604831600001</v>
      </c>
      <c r="E213" s="84">
        <v>96.821705410000007</v>
      </c>
      <c r="F213" s="84">
        <v>96.821705410000007</v>
      </c>
    </row>
    <row r="214" spans="1:6" ht="12.75" customHeight="1" x14ac:dyDescent="0.2">
      <c r="A214" s="83" t="s">
        <v>156</v>
      </c>
      <c r="B214" s="83">
        <v>8</v>
      </c>
      <c r="C214" s="84">
        <v>1889.8763451499999</v>
      </c>
      <c r="D214" s="84">
        <v>1886.47994586</v>
      </c>
      <c r="E214" s="84">
        <v>98.541270839999996</v>
      </c>
      <c r="F214" s="84">
        <v>98.541270839999996</v>
      </c>
    </row>
    <row r="215" spans="1:6" ht="12.75" customHeight="1" x14ac:dyDescent="0.2">
      <c r="A215" s="83" t="s">
        <v>156</v>
      </c>
      <c r="B215" s="83">
        <v>9</v>
      </c>
      <c r="C215" s="84">
        <v>1860.45328999</v>
      </c>
      <c r="D215" s="84">
        <v>1854.0617625699999</v>
      </c>
      <c r="E215" s="84">
        <v>96.84789001</v>
      </c>
      <c r="F215" s="84">
        <v>96.84789001</v>
      </c>
    </row>
    <row r="216" spans="1:6" ht="12.75" customHeight="1" x14ac:dyDescent="0.2">
      <c r="A216" s="83" t="s">
        <v>156</v>
      </c>
      <c r="B216" s="83">
        <v>10</v>
      </c>
      <c r="C216" s="84">
        <v>1808.44155899</v>
      </c>
      <c r="D216" s="84">
        <v>1806.78373827</v>
      </c>
      <c r="E216" s="84">
        <v>94.378297570000001</v>
      </c>
      <c r="F216" s="84">
        <v>94.378297570000001</v>
      </c>
    </row>
    <row r="217" spans="1:6" ht="12.75" customHeight="1" x14ac:dyDescent="0.2">
      <c r="A217" s="83" t="s">
        <v>156</v>
      </c>
      <c r="B217" s="83">
        <v>11</v>
      </c>
      <c r="C217" s="84">
        <v>1785.5510802900001</v>
      </c>
      <c r="D217" s="84">
        <v>1784.1086531399999</v>
      </c>
      <c r="E217" s="84">
        <v>93.193852590000006</v>
      </c>
      <c r="F217" s="84">
        <v>93.193852590000006</v>
      </c>
    </row>
    <row r="218" spans="1:6" ht="12.75" customHeight="1" x14ac:dyDescent="0.2">
      <c r="A218" s="83" t="s">
        <v>156</v>
      </c>
      <c r="B218" s="83">
        <v>12</v>
      </c>
      <c r="C218" s="84">
        <v>1785.1062088000001</v>
      </c>
      <c r="D218" s="84">
        <v>1783.7278173699999</v>
      </c>
      <c r="E218" s="84">
        <v>93.173959440000004</v>
      </c>
      <c r="F218" s="84">
        <v>93.173959440000004</v>
      </c>
    </row>
    <row r="219" spans="1:6" ht="12.75" customHeight="1" x14ac:dyDescent="0.2">
      <c r="A219" s="83" t="s">
        <v>156</v>
      </c>
      <c r="B219" s="83">
        <v>13</v>
      </c>
      <c r="C219" s="84">
        <v>1760.16243007</v>
      </c>
      <c r="D219" s="84">
        <v>1755.9954062100001</v>
      </c>
      <c r="E219" s="84">
        <v>91.725342370000007</v>
      </c>
      <c r="F219" s="84">
        <v>91.725342370000007</v>
      </c>
    </row>
    <row r="220" spans="1:6" ht="12.75" customHeight="1" x14ac:dyDescent="0.2">
      <c r="A220" s="83" t="s">
        <v>156</v>
      </c>
      <c r="B220" s="83">
        <v>14</v>
      </c>
      <c r="C220" s="84">
        <v>1776.2275159599999</v>
      </c>
      <c r="D220" s="84">
        <v>1775.1970323400001</v>
      </c>
      <c r="E220" s="84">
        <v>92.728349399999999</v>
      </c>
      <c r="F220" s="84">
        <v>92.728349399999999</v>
      </c>
    </row>
    <row r="221" spans="1:6" ht="12.75" customHeight="1" x14ac:dyDescent="0.2">
      <c r="A221" s="83" t="s">
        <v>156</v>
      </c>
      <c r="B221" s="83">
        <v>15</v>
      </c>
      <c r="C221" s="84">
        <v>1829.22695189</v>
      </c>
      <c r="D221" s="84">
        <v>1827.5084602100001</v>
      </c>
      <c r="E221" s="84">
        <v>95.460864310000005</v>
      </c>
      <c r="F221" s="84">
        <v>95.460864310000005</v>
      </c>
    </row>
    <row r="222" spans="1:6" ht="12.75" customHeight="1" x14ac:dyDescent="0.2">
      <c r="A222" s="83" t="s">
        <v>156</v>
      </c>
      <c r="B222" s="83">
        <v>16</v>
      </c>
      <c r="C222" s="84">
        <v>1818.7668311100001</v>
      </c>
      <c r="D222" s="84">
        <v>1815.9885306799999</v>
      </c>
      <c r="E222" s="84">
        <v>94.859114739999995</v>
      </c>
      <c r="F222" s="84">
        <v>94.859114739999995</v>
      </c>
    </row>
    <row r="223" spans="1:6" ht="12.75" customHeight="1" x14ac:dyDescent="0.2">
      <c r="A223" s="83" t="s">
        <v>156</v>
      </c>
      <c r="B223" s="83">
        <v>17</v>
      </c>
      <c r="C223" s="84">
        <v>1815.5445949299999</v>
      </c>
      <c r="D223" s="84">
        <v>1813.3734654100001</v>
      </c>
      <c r="E223" s="84">
        <v>94.722515430000001</v>
      </c>
      <c r="F223" s="84">
        <v>94.722515430000001</v>
      </c>
    </row>
    <row r="224" spans="1:6" ht="12.75" customHeight="1" x14ac:dyDescent="0.2">
      <c r="A224" s="83" t="s">
        <v>156</v>
      </c>
      <c r="B224" s="83">
        <v>18</v>
      </c>
      <c r="C224" s="84">
        <v>1800.6437935700001</v>
      </c>
      <c r="D224" s="84">
        <v>1798.4164460899999</v>
      </c>
      <c r="E224" s="84">
        <v>93.941227670000004</v>
      </c>
      <c r="F224" s="84">
        <v>93.941227670000004</v>
      </c>
    </row>
    <row r="225" spans="1:6" ht="12.75" customHeight="1" x14ac:dyDescent="0.2">
      <c r="A225" s="83" t="s">
        <v>156</v>
      </c>
      <c r="B225" s="83">
        <v>19</v>
      </c>
      <c r="C225" s="84">
        <v>1740.36652321</v>
      </c>
      <c r="D225" s="84">
        <v>1737.9420841000001</v>
      </c>
      <c r="E225" s="84">
        <v>90.782317610000007</v>
      </c>
      <c r="F225" s="84">
        <v>90.782317610000007</v>
      </c>
    </row>
    <row r="226" spans="1:6" ht="12.75" customHeight="1" x14ac:dyDescent="0.2">
      <c r="A226" s="83" t="s">
        <v>156</v>
      </c>
      <c r="B226" s="83">
        <v>20</v>
      </c>
      <c r="C226" s="84">
        <v>1738.3415603999999</v>
      </c>
      <c r="D226" s="84">
        <v>1736.4402421699999</v>
      </c>
      <c r="E226" s="84">
        <v>90.703868110000002</v>
      </c>
      <c r="F226" s="84">
        <v>90.703868110000002</v>
      </c>
    </row>
    <row r="227" spans="1:6" ht="12.75" customHeight="1" x14ac:dyDescent="0.2">
      <c r="A227" s="83" t="s">
        <v>156</v>
      </c>
      <c r="B227" s="83">
        <v>21</v>
      </c>
      <c r="C227" s="84">
        <v>1767.49395011</v>
      </c>
      <c r="D227" s="84">
        <v>1766.1512127000001</v>
      </c>
      <c r="E227" s="84">
        <v>92.255836259999995</v>
      </c>
      <c r="F227" s="84">
        <v>92.255836259999995</v>
      </c>
    </row>
    <row r="228" spans="1:6" ht="12.75" customHeight="1" x14ac:dyDescent="0.2">
      <c r="A228" s="83" t="s">
        <v>156</v>
      </c>
      <c r="B228" s="83">
        <v>22</v>
      </c>
      <c r="C228" s="84">
        <v>1769.7193411000001</v>
      </c>
      <c r="D228" s="84">
        <v>1768.9461773999999</v>
      </c>
      <c r="E228" s="84">
        <v>92.401832709999994</v>
      </c>
      <c r="F228" s="84">
        <v>92.401832709999994</v>
      </c>
    </row>
    <row r="229" spans="1:6" ht="12.75" customHeight="1" x14ac:dyDescent="0.2">
      <c r="A229" s="83" t="s">
        <v>156</v>
      </c>
      <c r="B229" s="83">
        <v>23</v>
      </c>
      <c r="C229" s="84">
        <v>1813.4407497300001</v>
      </c>
      <c r="D229" s="84">
        <v>1812.29617396</v>
      </c>
      <c r="E229" s="84">
        <v>94.666242550000007</v>
      </c>
      <c r="F229" s="84">
        <v>94.666242550000007</v>
      </c>
    </row>
    <row r="230" spans="1:6" ht="12.75" customHeight="1" x14ac:dyDescent="0.2">
      <c r="A230" s="83" t="s">
        <v>156</v>
      </c>
      <c r="B230" s="83">
        <v>24</v>
      </c>
      <c r="C230" s="84">
        <v>1852.0571866299999</v>
      </c>
      <c r="D230" s="84">
        <v>1850.94216112</v>
      </c>
      <c r="E230" s="84">
        <v>96.68493599</v>
      </c>
      <c r="F230" s="84">
        <v>96.68493599</v>
      </c>
    </row>
    <row r="231" spans="1:6" ht="12.75" customHeight="1" x14ac:dyDescent="0.2">
      <c r="A231" s="83" t="s">
        <v>157</v>
      </c>
      <c r="B231" s="83">
        <v>1</v>
      </c>
      <c r="C231" s="84">
        <v>1825.81038552</v>
      </c>
      <c r="D231" s="84">
        <v>1824.2736817699999</v>
      </c>
      <c r="E231" s="84">
        <v>95.291893959999996</v>
      </c>
      <c r="F231" s="84">
        <v>95.291893959999996</v>
      </c>
    </row>
    <row r="232" spans="1:6" ht="12.75" customHeight="1" x14ac:dyDescent="0.2">
      <c r="A232" s="83" t="s">
        <v>157</v>
      </c>
      <c r="B232" s="83">
        <v>2</v>
      </c>
      <c r="C232" s="84">
        <v>1849.40504523</v>
      </c>
      <c r="D232" s="84">
        <v>1848.3227493700001</v>
      </c>
      <c r="E232" s="84">
        <v>96.548109640000007</v>
      </c>
      <c r="F232" s="84">
        <v>96.548109640000007</v>
      </c>
    </row>
    <row r="233" spans="1:6" ht="12.75" customHeight="1" x14ac:dyDescent="0.2">
      <c r="A233" s="83" t="s">
        <v>157</v>
      </c>
      <c r="B233" s="83">
        <v>3</v>
      </c>
      <c r="C233" s="84">
        <v>1960.04501258</v>
      </c>
      <c r="D233" s="84">
        <v>1957.8811588900001</v>
      </c>
      <c r="E233" s="84">
        <v>102.2709507</v>
      </c>
      <c r="F233" s="84">
        <v>102.2709507</v>
      </c>
    </row>
    <row r="234" spans="1:6" ht="12.75" customHeight="1" x14ac:dyDescent="0.2">
      <c r="A234" s="83" t="s">
        <v>157</v>
      </c>
      <c r="B234" s="83">
        <v>4</v>
      </c>
      <c r="C234" s="84">
        <v>2012.5447601599999</v>
      </c>
      <c r="D234" s="84">
        <v>2010.9917186099999</v>
      </c>
      <c r="E234" s="84">
        <v>105.04520869</v>
      </c>
      <c r="F234" s="84">
        <v>105.04520869</v>
      </c>
    </row>
    <row r="235" spans="1:6" ht="12.75" customHeight="1" x14ac:dyDescent="0.2">
      <c r="A235" s="83" t="s">
        <v>157</v>
      </c>
      <c r="B235" s="83">
        <v>5</v>
      </c>
      <c r="C235" s="84">
        <v>2025.4834717000001</v>
      </c>
      <c r="D235" s="84">
        <v>2024.3777984200001</v>
      </c>
      <c r="E235" s="84">
        <v>105.7444376</v>
      </c>
      <c r="F235" s="84">
        <v>105.7444376</v>
      </c>
    </row>
    <row r="236" spans="1:6" ht="12.75" customHeight="1" x14ac:dyDescent="0.2">
      <c r="A236" s="83" t="s">
        <v>157</v>
      </c>
      <c r="B236" s="83">
        <v>6</v>
      </c>
      <c r="C236" s="84">
        <v>1996.1499828999999</v>
      </c>
      <c r="D236" s="84">
        <v>1995.1281698400001</v>
      </c>
      <c r="E236" s="84">
        <v>104.21656788</v>
      </c>
      <c r="F236" s="84">
        <v>104.21656788</v>
      </c>
    </row>
    <row r="237" spans="1:6" ht="12.75" customHeight="1" x14ac:dyDescent="0.2">
      <c r="A237" s="83" t="s">
        <v>157</v>
      </c>
      <c r="B237" s="83">
        <v>7</v>
      </c>
      <c r="C237" s="84">
        <v>1926.00946795</v>
      </c>
      <c r="D237" s="84">
        <v>1925.0920296199999</v>
      </c>
      <c r="E237" s="84">
        <v>100.55819330999999</v>
      </c>
      <c r="F237" s="84">
        <v>100.55819330999999</v>
      </c>
    </row>
    <row r="238" spans="1:6" ht="12.75" customHeight="1" x14ac:dyDescent="0.2">
      <c r="A238" s="83" t="s">
        <v>157</v>
      </c>
      <c r="B238" s="83">
        <v>8</v>
      </c>
      <c r="C238" s="84">
        <v>1883.64850045</v>
      </c>
      <c r="D238" s="84">
        <v>1882.47009265</v>
      </c>
      <c r="E238" s="84">
        <v>98.331814050000006</v>
      </c>
      <c r="F238" s="84">
        <v>98.331814050000006</v>
      </c>
    </row>
    <row r="239" spans="1:6" ht="12.75" customHeight="1" x14ac:dyDescent="0.2">
      <c r="A239" s="83" t="s">
        <v>157</v>
      </c>
      <c r="B239" s="83">
        <v>9</v>
      </c>
      <c r="C239" s="84">
        <v>1866.8073802500001</v>
      </c>
      <c r="D239" s="84">
        <v>1862.34926051</v>
      </c>
      <c r="E239" s="84">
        <v>97.280791809999997</v>
      </c>
      <c r="F239" s="84">
        <v>97.280791809999997</v>
      </c>
    </row>
    <row r="240" spans="1:6" ht="12.75" customHeight="1" x14ac:dyDescent="0.2">
      <c r="A240" s="83" t="s">
        <v>157</v>
      </c>
      <c r="B240" s="83">
        <v>10</v>
      </c>
      <c r="C240" s="84">
        <v>1828.96080633</v>
      </c>
      <c r="D240" s="84">
        <v>1827.33195879</v>
      </c>
      <c r="E240" s="84">
        <v>95.451644669999993</v>
      </c>
      <c r="F240" s="84">
        <v>95.451644669999993</v>
      </c>
    </row>
    <row r="241" spans="1:6" ht="12.75" customHeight="1" x14ac:dyDescent="0.2">
      <c r="A241" s="83" t="s">
        <v>157</v>
      </c>
      <c r="B241" s="83">
        <v>11</v>
      </c>
      <c r="C241" s="84">
        <v>1821.05097538</v>
      </c>
      <c r="D241" s="84">
        <v>1819.2895820199999</v>
      </c>
      <c r="E241" s="84">
        <v>95.031546890000001</v>
      </c>
      <c r="F241" s="84">
        <v>95.031546890000001</v>
      </c>
    </row>
    <row r="242" spans="1:6" ht="12.75" customHeight="1" x14ac:dyDescent="0.2">
      <c r="A242" s="83" t="s">
        <v>157</v>
      </c>
      <c r="B242" s="83">
        <v>12</v>
      </c>
      <c r="C242" s="84">
        <v>1827.7028542999999</v>
      </c>
      <c r="D242" s="84">
        <v>1826.0931748800001</v>
      </c>
      <c r="E242" s="84">
        <v>95.386936140000003</v>
      </c>
      <c r="F242" s="84">
        <v>95.386936140000003</v>
      </c>
    </row>
    <row r="243" spans="1:6" ht="12.75" customHeight="1" x14ac:dyDescent="0.2">
      <c r="A243" s="83" t="s">
        <v>157</v>
      </c>
      <c r="B243" s="83">
        <v>13</v>
      </c>
      <c r="C243" s="84">
        <v>1840.83622575</v>
      </c>
      <c r="D243" s="84">
        <v>1835.62564008</v>
      </c>
      <c r="E243" s="84">
        <v>95.884869460000004</v>
      </c>
      <c r="F243" s="84">
        <v>95.884869460000004</v>
      </c>
    </row>
    <row r="244" spans="1:6" ht="12.75" customHeight="1" x14ac:dyDescent="0.2">
      <c r="A244" s="83" t="s">
        <v>157</v>
      </c>
      <c r="B244" s="83">
        <v>14</v>
      </c>
      <c r="C244" s="84">
        <v>1835.13915645</v>
      </c>
      <c r="D244" s="84">
        <v>1834.0966446100001</v>
      </c>
      <c r="E244" s="84">
        <v>95.805001579999995</v>
      </c>
      <c r="F244" s="84">
        <v>95.805001579999995</v>
      </c>
    </row>
    <row r="245" spans="1:6" ht="12.75" customHeight="1" x14ac:dyDescent="0.2">
      <c r="A245" s="83" t="s">
        <v>157</v>
      </c>
      <c r="B245" s="83">
        <v>15</v>
      </c>
      <c r="C245" s="84">
        <v>1852.39129278</v>
      </c>
      <c r="D245" s="84">
        <v>1851.3087543300001</v>
      </c>
      <c r="E245" s="84">
        <v>96.704085180000007</v>
      </c>
      <c r="F245" s="84">
        <v>96.704085180000007</v>
      </c>
    </row>
    <row r="246" spans="1:6" ht="12.75" customHeight="1" x14ac:dyDescent="0.2">
      <c r="A246" s="83" t="s">
        <v>157</v>
      </c>
      <c r="B246" s="83">
        <v>16</v>
      </c>
      <c r="C246" s="84">
        <v>1872.1812314700001</v>
      </c>
      <c r="D246" s="84">
        <v>1871.3127718000001</v>
      </c>
      <c r="E246" s="84">
        <v>97.749005530000005</v>
      </c>
      <c r="F246" s="84">
        <v>97.749005530000005</v>
      </c>
    </row>
    <row r="247" spans="1:6" ht="12.75" customHeight="1" x14ac:dyDescent="0.2">
      <c r="A247" s="83" t="s">
        <v>157</v>
      </c>
      <c r="B247" s="83">
        <v>17</v>
      </c>
      <c r="C247" s="84">
        <v>1848.81286903</v>
      </c>
      <c r="D247" s="84">
        <v>1847.89406033</v>
      </c>
      <c r="E247" s="84">
        <v>96.525716840000001</v>
      </c>
      <c r="F247" s="84">
        <v>96.525716840000001</v>
      </c>
    </row>
    <row r="248" spans="1:6" ht="12.75" customHeight="1" x14ac:dyDescent="0.2">
      <c r="A248" s="83" t="s">
        <v>157</v>
      </c>
      <c r="B248" s="83">
        <v>18</v>
      </c>
      <c r="C248" s="84">
        <v>1841.22104455</v>
      </c>
      <c r="D248" s="84">
        <v>1839.9008998100001</v>
      </c>
      <c r="E248" s="84">
        <v>96.108189899999999</v>
      </c>
      <c r="F248" s="84">
        <v>96.108189899999999</v>
      </c>
    </row>
    <row r="249" spans="1:6" ht="12.75" customHeight="1" x14ac:dyDescent="0.2">
      <c r="A249" s="83" t="s">
        <v>157</v>
      </c>
      <c r="B249" s="83">
        <v>19</v>
      </c>
      <c r="C249" s="84">
        <v>1796.49595482</v>
      </c>
      <c r="D249" s="84">
        <v>1794.1410535</v>
      </c>
      <c r="E249" s="84">
        <v>93.717900299999997</v>
      </c>
      <c r="F249" s="84">
        <v>93.717900299999997</v>
      </c>
    </row>
    <row r="250" spans="1:6" ht="12.75" customHeight="1" x14ac:dyDescent="0.2">
      <c r="A250" s="83" t="s">
        <v>157</v>
      </c>
      <c r="B250" s="83">
        <v>20</v>
      </c>
      <c r="C250" s="84">
        <v>1802.6044487700001</v>
      </c>
      <c r="D250" s="84">
        <v>1800.2846292500001</v>
      </c>
      <c r="E250" s="84">
        <v>94.038813200000007</v>
      </c>
      <c r="F250" s="84">
        <v>94.038813200000007</v>
      </c>
    </row>
    <row r="251" spans="1:6" ht="12.75" customHeight="1" x14ac:dyDescent="0.2">
      <c r="A251" s="83" t="s">
        <v>157</v>
      </c>
      <c r="B251" s="83">
        <v>21</v>
      </c>
      <c r="C251" s="84">
        <v>1821.0554026499999</v>
      </c>
      <c r="D251" s="84">
        <v>1810.3052954299999</v>
      </c>
      <c r="E251" s="84">
        <v>94.562247959999993</v>
      </c>
      <c r="F251" s="84">
        <v>94.562247959999993</v>
      </c>
    </row>
    <row r="252" spans="1:6" ht="12.75" customHeight="1" x14ac:dyDescent="0.2">
      <c r="A252" s="83" t="s">
        <v>157</v>
      </c>
      <c r="B252" s="83">
        <v>22</v>
      </c>
      <c r="C252" s="84">
        <v>1832.5121131999999</v>
      </c>
      <c r="D252" s="84">
        <v>1823.83508134</v>
      </c>
      <c r="E252" s="84">
        <v>95.26898344</v>
      </c>
      <c r="F252" s="84">
        <v>95.26898344</v>
      </c>
    </row>
    <row r="253" spans="1:6" ht="12.75" customHeight="1" x14ac:dyDescent="0.2">
      <c r="A253" s="83" t="s">
        <v>157</v>
      </c>
      <c r="B253" s="83">
        <v>23</v>
      </c>
      <c r="C253" s="84">
        <v>1885.4120584</v>
      </c>
      <c r="D253" s="84">
        <v>1877.92370102</v>
      </c>
      <c r="E253" s="84">
        <v>98.094330889999995</v>
      </c>
      <c r="F253" s="84">
        <v>98.094330889999995</v>
      </c>
    </row>
    <row r="254" spans="1:6" ht="12.75" customHeight="1" x14ac:dyDescent="0.2">
      <c r="A254" s="83" t="s">
        <v>157</v>
      </c>
      <c r="B254" s="83">
        <v>24</v>
      </c>
      <c r="C254" s="84">
        <v>1919.29922762</v>
      </c>
      <c r="D254" s="84">
        <v>1912.3834646</v>
      </c>
      <c r="E254" s="84">
        <v>99.894354750000005</v>
      </c>
      <c r="F254" s="84">
        <v>99.894354750000005</v>
      </c>
    </row>
    <row r="255" spans="1:6" ht="12.75" customHeight="1" x14ac:dyDescent="0.2">
      <c r="A255" s="83" t="s">
        <v>158</v>
      </c>
      <c r="B255" s="83">
        <v>1</v>
      </c>
      <c r="C255" s="84">
        <v>1929.76553388</v>
      </c>
      <c r="D255" s="84">
        <v>1924.30146818</v>
      </c>
      <c r="E255" s="84">
        <v>100.51689792000001</v>
      </c>
      <c r="F255" s="84">
        <v>100.51689792000001</v>
      </c>
    </row>
    <row r="256" spans="1:6" ht="12.75" customHeight="1" x14ac:dyDescent="0.2">
      <c r="A256" s="83" t="s">
        <v>158</v>
      </c>
      <c r="B256" s="83">
        <v>2</v>
      </c>
      <c r="C256" s="84">
        <v>1959.4683858000001</v>
      </c>
      <c r="D256" s="84">
        <v>1955.29983836</v>
      </c>
      <c r="E256" s="84">
        <v>102.13611407</v>
      </c>
      <c r="F256" s="84">
        <v>102.13611407</v>
      </c>
    </row>
    <row r="257" spans="1:6" ht="12.75" customHeight="1" x14ac:dyDescent="0.2">
      <c r="A257" s="83" t="s">
        <v>158</v>
      </c>
      <c r="B257" s="83">
        <v>3</v>
      </c>
      <c r="C257" s="84">
        <v>1971.8756062</v>
      </c>
      <c r="D257" s="84">
        <v>1966.3217302400001</v>
      </c>
      <c r="E257" s="84">
        <v>102.71184838000001</v>
      </c>
      <c r="F257" s="84">
        <v>102.71184838000001</v>
      </c>
    </row>
    <row r="258" spans="1:6" ht="12.75" customHeight="1" x14ac:dyDescent="0.2">
      <c r="A258" s="83" t="s">
        <v>158</v>
      </c>
      <c r="B258" s="83">
        <v>4</v>
      </c>
      <c r="C258" s="84">
        <v>1983.7816273799999</v>
      </c>
      <c r="D258" s="84">
        <v>1982.14616262</v>
      </c>
      <c r="E258" s="84">
        <v>103.53844592</v>
      </c>
      <c r="F258" s="84">
        <v>103.53844592</v>
      </c>
    </row>
    <row r="259" spans="1:6" ht="12.75" customHeight="1" x14ac:dyDescent="0.2">
      <c r="A259" s="83" t="s">
        <v>158</v>
      </c>
      <c r="B259" s="83">
        <v>5</v>
      </c>
      <c r="C259" s="84">
        <v>2010.6436251800001</v>
      </c>
      <c r="D259" s="84">
        <v>2009.4007045200001</v>
      </c>
      <c r="E259" s="84">
        <v>104.96210123</v>
      </c>
      <c r="F259" s="84">
        <v>104.96210123</v>
      </c>
    </row>
    <row r="260" spans="1:6" ht="12.75" customHeight="1" x14ac:dyDescent="0.2">
      <c r="A260" s="83" t="s">
        <v>158</v>
      </c>
      <c r="B260" s="83">
        <v>6</v>
      </c>
      <c r="C260" s="84">
        <v>1990.8836161300001</v>
      </c>
      <c r="D260" s="84">
        <v>1989.192182</v>
      </c>
      <c r="E260" s="84">
        <v>103.90649843999999</v>
      </c>
      <c r="F260" s="84">
        <v>103.90649843999999</v>
      </c>
    </row>
    <row r="261" spans="1:6" ht="12.75" customHeight="1" x14ac:dyDescent="0.2">
      <c r="A261" s="83" t="s">
        <v>158</v>
      </c>
      <c r="B261" s="83">
        <v>7</v>
      </c>
      <c r="C261" s="84">
        <v>1928.4157629599999</v>
      </c>
      <c r="D261" s="84">
        <v>1927.19683618</v>
      </c>
      <c r="E261" s="84">
        <v>100.66813899</v>
      </c>
      <c r="F261" s="84">
        <v>100.66813899</v>
      </c>
    </row>
    <row r="262" spans="1:6" ht="12.75" customHeight="1" x14ac:dyDescent="0.2">
      <c r="A262" s="83" t="s">
        <v>158</v>
      </c>
      <c r="B262" s="83">
        <v>8</v>
      </c>
      <c r="C262" s="84">
        <v>1873.6738276999999</v>
      </c>
      <c r="D262" s="84">
        <v>1872.4476926</v>
      </c>
      <c r="E262" s="84">
        <v>97.808288719999993</v>
      </c>
      <c r="F262" s="84">
        <v>97.808288719999993</v>
      </c>
    </row>
    <row r="263" spans="1:6" ht="12.75" customHeight="1" x14ac:dyDescent="0.2">
      <c r="A263" s="83" t="s">
        <v>158</v>
      </c>
      <c r="B263" s="83">
        <v>9</v>
      </c>
      <c r="C263" s="84">
        <v>1833.95751986</v>
      </c>
      <c r="D263" s="84">
        <v>1830.6164678499999</v>
      </c>
      <c r="E263" s="84">
        <v>95.623212719999998</v>
      </c>
      <c r="F263" s="84">
        <v>95.623212719999998</v>
      </c>
    </row>
    <row r="264" spans="1:6" ht="12.75" customHeight="1" x14ac:dyDescent="0.2">
      <c r="A264" s="83" t="s">
        <v>158</v>
      </c>
      <c r="B264" s="83">
        <v>10</v>
      </c>
      <c r="C264" s="84">
        <v>1794.22204913</v>
      </c>
      <c r="D264" s="84">
        <v>1793.05620449</v>
      </c>
      <c r="E264" s="84">
        <v>93.661232639999994</v>
      </c>
      <c r="F264" s="84">
        <v>93.661232639999994</v>
      </c>
    </row>
    <row r="265" spans="1:6" ht="12.75" customHeight="1" x14ac:dyDescent="0.2">
      <c r="A265" s="83" t="s">
        <v>158</v>
      </c>
      <c r="B265" s="83">
        <v>11</v>
      </c>
      <c r="C265" s="84">
        <v>1778.21390447</v>
      </c>
      <c r="D265" s="84">
        <v>1776.5384979800001</v>
      </c>
      <c r="E265" s="84">
        <v>92.798421559999994</v>
      </c>
      <c r="F265" s="84">
        <v>92.798421559999994</v>
      </c>
    </row>
    <row r="266" spans="1:6" ht="12.75" customHeight="1" x14ac:dyDescent="0.2">
      <c r="A266" s="83" t="s">
        <v>158</v>
      </c>
      <c r="B266" s="83">
        <v>12</v>
      </c>
      <c r="C266" s="84">
        <v>1797.5531913499999</v>
      </c>
      <c r="D266" s="84">
        <v>1795.9161664000001</v>
      </c>
      <c r="E266" s="84">
        <v>93.810624250000004</v>
      </c>
      <c r="F266" s="84">
        <v>93.810624250000004</v>
      </c>
    </row>
    <row r="267" spans="1:6" ht="12.75" customHeight="1" x14ac:dyDescent="0.2">
      <c r="A267" s="83" t="s">
        <v>158</v>
      </c>
      <c r="B267" s="83">
        <v>13</v>
      </c>
      <c r="C267" s="84">
        <v>1805.11147532</v>
      </c>
      <c r="D267" s="84">
        <v>1802.06350271</v>
      </c>
      <c r="E267" s="84">
        <v>94.131733589999996</v>
      </c>
      <c r="F267" s="84">
        <v>94.131733589999996</v>
      </c>
    </row>
    <row r="268" spans="1:6" ht="12.75" customHeight="1" x14ac:dyDescent="0.2">
      <c r="A268" s="83" t="s">
        <v>158</v>
      </c>
      <c r="B268" s="83">
        <v>14</v>
      </c>
      <c r="C268" s="84">
        <v>1822.3395147599999</v>
      </c>
      <c r="D268" s="84">
        <v>1821.4197397</v>
      </c>
      <c r="E268" s="84">
        <v>95.142816800000006</v>
      </c>
      <c r="F268" s="84">
        <v>95.142816800000006</v>
      </c>
    </row>
    <row r="269" spans="1:6" ht="12.75" customHeight="1" x14ac:dyDescent="0.2">
      <c r="A269" s="83" t="s">
        <v>158</v>
      </c>
      <c r="B269" s="83">
        <v>15</v>
      </c>
      <c r="C269" s="84">
        <v>1838.62420896</v>
      </c>
      <c r="D269" s="84">
        <v>1837.80728529</v>
      </c>
      <c r="E269" s="84">
        <v>95.998828849999995</v>
      </c>
      <c r="F269" s="84">
        <v>95.998828849999995</v>
      </c>
    </row>
    <row r="270" spans="1:6" ht="12.75" customHeight="1" x14ac:dyDescent="0.2">
      <c r="A270" s="83" t="s">
        <v>158</v>
      </c>
      <c r="B270" s="83">
        <v>16</v>
      </c>
      <c r="C270" s="84">
        <v>1874.01476538</v>
      </c>
      <c r="D270" s="84">
        <v>1872.79241566</v>
      </c>
      <c r="E270" s="84">
        <v>97.826295509999994</v>
      </c>
      <c r="F270" s="84">
        <v>97.826295509999994</v>
      </c>
    </row>
    <row r="271" spans="1:6" ht="12.75" customHeight="1" x14ac:dyDescent="0.2">
      <c r="A271" s="83" t="s">
        <v>158</v>
      </c>
      <c r="B271" s="83">
        <v>17</v>
      </c>
      <c r="C271" s="84">
        <v>1871.8180794800001</v>
      </c>
      <c r="D271" s="84">
        <v>1870.8057289999999</v>
      </c>
      <c r="E271" s="84">
        <v>97.722519890000001</v>
      </c>
      <c r="F271" s="84">
        <v>97.722519890000001</v>
      </c>
    </row>
    <row r="272" spans="1:6" ht="12.75" customHeight="1" x14ac:dyDescent="0.2">
      <c r="A272" s="83" t="s">
        <v>158</v>
      </c>
      <c r="B272" s="83">
        <v>18</v>
      </c>
      <c r="C272" s="84">
        <v>1823.6025565800001</v>
      </c>
      <c r="D272" s="84">
        <v>1822.1399214400001</v>
      </c>
      <c r="E272" s="84">
        <v>95.180435869999997</v>
      </c>
      <c r="F272" s="84">
        <v>95.180435869999997</v>
      </c>
    </row>
    <row r="273" spans="1:6" ht="12.75" customHeight="1" x14ac:dyDescent="0.2">
      <c r="A273" s="83" t="s">
        <v>158</v>
      </c>
      <c r="B273" s="83">
        <v>19</v>
      </c>
      <c r="C273" s="84">
        <v>1765.78055032</v>
      </c>
      <c r="D273" s="84">
        <v>1763.2264510699999</v>
      </c>
      <c r="E273" s="84">
        <v>92.103059799999997</v>
      </c>
      <c r="F273" s="84">
        <v>92.103059799999997</v>
      </c>
    </row>
    <row r="274" spans="1:6" ht="12.75" customHeight="1" x14ac:dyDescent="0.2">
      <c r="A274" s="83" t="s">
        <v>158</v>
      </c>
      <c r="B274" s="83">
        <v>20</v>
      </c>
      <c r="C274" s="84">
        <v>1767.19709788</v>
      </c>
      <c r="D274" s="84">
        <v>1765.57515023</v>
      </c>
      <c r="E274" s="84">
        <v>92.225745329999995</v>
      </c>
      <c r="F274" s="84">
        <v>92.225745329999995</v>
      </c>
    </row>
    <row r="275" spans="1:6" ht="12.75" customHeight="1" x14ac:dyDescent="0.2">
      <c r="A275" s="83" t="s">
        <v>158</v>
      </c>
      <c r="B275" s="83">
        <v>21</v>
      </c>
      <c r="C275" s="84">
        <v>1795.6427277600001</v>
      </c>
      <c r="D275" s="84">
        <v>1792.75100417</v>
      </c>
      <c r="E275" s="84">
        <v>93.645290340000003</v>
      </c>
      <c r="F275" s="84">
        <v>93.645290340000003</v>
      </c>
    </row>
    <row r="276" spans="1:6" ht="12.75" customHeight="1" x14ac:dyDescent="0.2">
      <c r="A276" s="83" t="s">
        <v>158</v>
      </c>
      <c r="B276" s="83">
        <v>22</v>
      </c>
      <c r="C276" s="84">
        <v>1814.85739315</v>
      </c>
      <c r="D276" s="84">
        <v>1813.5752478300001</v>
      </c>
      <c r="E276" s="84">
        <v>94.733055640000003</v>
      </c>
      <c r="F276" s="84">
        <v>94.733055640000003</v>
      </c>
    </row>
    <row r="277" spans="1:6" ht="12.75" customHeight="1" x14ac:dyDescent="0.2">
      <c r="A277" s="83" t="s">
        <v>158</v>
      </c>
      <c r="B277" s="83">
        <v>23</v>
      </c>
      <c r="C277" s="84">
        <v>1860.3515654299999</v>
      </c>
      <c r="D277" s="84">
        <v>1858.91719803</v>
      </c>
      <c r="E277" s="84">
        <v>97.101516230000001</v>
      </c>
      <c r="F277" s="84">
        <v>97.101516230000001</v>
      </c>
    </row>
    <row r="278" spans="1:6" ht="12.75" customHeight="1" x14ac:dyDescent="0.2">
      <c r="A278" s="83" t="s">
        <v>158</v>
      </c>
      <c r="B278" s="83">
        <v>24</v>
      </c>
      <c r="C278" s="84">
        <v>1960.4973500799999</v>
      </c>
      <c r="D278" s="84">
        <v>1958.10220439</v>
      </c>
      <c r="E278" s="84">
        <v>102.28249713</v>
      </c>
      <c r="F278" s="84">
        <v>102.28249713</v>
      </c>
    </row>
    <row r="279" spans="1:6" ht="12.75" customHeight="1" x14ac:dyDescent="0.2">
      <c r="A279" s="83" t="s">
        <v>159</v>
      </c>
      <c r="B279" s="83">
        <v>1</v>
      </c>
      <c r="C279" s="84">
        <v>1827.6521878399999</v>
      </c>
      <c r="D279" s="84">
        <v>1823.9876895699999</v>
      </c>
      <c r="E279" s="84">
        <v>95.276955009999995</v>
      </c>
      <c r="F279" s="84">
        <v>95.276955009999995</v>
      </c>
    </row>
    <row r="280" spans="1:6" ht="12.75" customHeight="1" x14ac:dyDescent="0.2">
      <c r="A280" s="83" t="s">
        <v>159</v>
      </c>
      <c r="B280" s="83">
        <v>2</v>
      </c>
      <c r="C280" s="84">
        <v>1855.07296294</v>
      </c>
      <c r="D280" s="84">
        <v>1853.45432955</v>
      </c>
      <c r="E280" s="84">
        <v>96.816160420000003</v>
      </c>
      <c r="F280" s="84">
        <v>96.816160420000003</v>
      </c>
    </row>
    <row r="281" spans="1:6" ht="12.75" customHeight="1" x14ac:dyDescent="0.2">
      <c r="A281" s="83" t="s">
        <v>159</v>
      </c>
      <c r="B281" s="83">
        <v>3</v>
      </c>
      <c r="C281" s="84">
        <v>1902.2307345900001</v>
      </c>
      <c r="D281" s="84">
        <v>1895.21786522</v>
      </c>
      <c r="E281" s="84">
        <v>98.997700649999999</v>
      </c>
      <c r="F281" s="84">
        <v>98.997700649999999</v>
      </c>
    </row>
    <row r="282" spans="1:6" ht="12.75" customHeight="1" x14ac:dyDescent="0.2">
      <c r="A282" s="83" t="s">
        <v>159</v>
      </c>
      <c r="B282" s="83">
        <v>4</v>
      </c>
      <c r="C282" s="84">
        <v>1882.5925952499999</v>
      </c>
      <c r="D282" s="84">
        <v>1876.86925825</v>
      </c>
      <c r="E282" s="84">
        <v>98.039251519999993</v>
      </c>
      <c r="F282" s="84">
        <v>98.039251519999993</v>
      </c>
    </row>
    <row r="283" spans="1:6" ht="12.75" customHeight="1" x14ac:dyDescent="0.2">
      <c r="A283" s="83" t="s">
        <v>159</v>
      </c>
      <c r="B283" s="83">
        <v>5</v>
      </c>
      <c r="C283" s="84">
        <v>1890.0375371600001</v>
      </c>
      <c r="D283" s="84">
        <v>1887.61293585</v>
      </c>
      <c r="E283" s="84">
        <v>98.600453169999994</v>
      </c>
      <c r="F283" s="84">
        <v>98.600453169999994</v>
      </c>
    </row>
    <row r="284" spans="1:6" ht="12.75" customHeight="1" x14ac:dyDescent="0.2">
      <c r="A284" s="83" t="s">
        <v>159</v>
      </c>
      <c r="B284" s="83">
        <v>6</v>
      </c>
      <c r="C284" s="84">
        <v>1893.0660340699999</v>
      </c>
      <c r="D284" s="84">
        <v>1890.3279467699999</v>
      </c>
      <c r="E284" s="84">
        <v>98.742273190000006</v>
      </c>
      <c r="F284" s="84">
        <v>98.742273190000006</v>
      </c>
    </row>
    <row r="285" spans="1:6" ht="12.75" customHeight="1" x14ac:dyDescent="0.2">
      <c r="A285" s="83" t="s">
        <v>159</v>
      </c>
      <c r="B285" s="83">
        <v>7</v>
      </c>
      <c r="C285" s="84">
        <v>1863.9832374</v>
      </c>
      <c r="D285" s="84">
        <v>1859.48666211</v>
      </c>
      <c r="E285" s="84">
        <v>97.131262480000004</v>
      </c>
      <c r="F285" s="84">
        <v>97.131262480000004</v>
      </c>
    </row>
    <row r="286" spans="1:6" ht="12.75" customHeight="1" x14ac:dyDescent="0.2">
      <c r="A286" s="83" t="s">
        <v>159</v>
      </c>
      <c r="B286" s="83">
        <v>8</v>
      </c>
      <c r="C286" s="84">
        <v>1835.40971644</v>
      </c>
      <c r="D286" s="84">
        <v>1830.9284331900001</v>
      </c>
      <c r="E286" s="84">
        <v>95.639508399999997</v>
      </c>
      <c r="F286" s="84">
        <v>95.639508399999997</v>
      </c>
    </row>
    <row r="287" spans="1:6" ht="12.75" customHeight="1" x14ac:dyDescent="0.2">
      <c r="A287" s="83" t="s">
        <v>159</v>
      </c>
      <c r="B287" s="83">
        <v>9</v>
      </c>
      <c r="C287" s="84">
        <v>1831.04968095</v>
      </c>
      <c r="D287" s="84">
        <v>1829.8664356500001</v>
      </c>
      <c r="E287" s="84">
        <v>95.584034399999993</v>
      </c>
      <c r="F287" s="84">
        <v>95.584034399999993</v>
      </c>
    </row>
    <row r="288" spans="1:6" ht="12.75" customHeight="1" x14ac:dyDescent="0.2">
      <c r="A288" s="83" t="s">
        <v>159</v>
      </c>
      <c r="B288" s="83">
        <v>10</v>
      </c>
      <c r="C288" s="84">
        <v>1772.05303067</v>
      </c>
      <c r="D288" s="84">
        <v>1770.66244489</v>
      </c>
      <c r="E288" s="84">
        <v>92.491482840000003</v>
      </c>
      <c r="F288" s="84">
        <v>92.491482840000003</v>
      </c>
    </row>
    <row r="289" spans="1:6" ht="12.75" customHeight="1" x14ac:dyDescent="0.2">
      <c r="A289" s="83" t="s">
        <v>159</v>
      </c>
      <c r="B289" s="83">
        <v>11</v>
      </c>
      <c r="C289" s="84">
        <v>1734.9197226700001</v>
      </c>
      <c r="D289" s="84">
        <v>1733.49687535</v>
      </c>
      <c r="E289" s="84">
        <v>90.550119800000004</v>
      </c>
      <c r="F289" s="84">
        <v>90.550119800000004</v>
      </c>
    </row>
    <row r="290" spans="1:6" ht="12.75" customHeight="1" x14ac:dyDescent="0.2">
      <c r="A290" s="83" t="s">
        <v>159</v>
      </c>
      <c r="B290" s="83">
        <v>12</v>
      </c>
      <c r="C290" s="84">
        <v>1730.73122117</v>
      </c>
      <c r="D290" s="84">
        <v>1729.2291060299999</v>
      </c>
      <c r="E290" s="84">
        <v>90.327190619999996</v>
      </c>
      <c r="F290" s="84">
        <v>90.327190619999996</v>
      </c>
    </row>
    <row r="291" spans="1:6" ht="12.75" customHeight="1" x14ac:dyDescent="0.2">
      <c r="A291" s="83" t="s">
        <v>159</v>
      </c>
      <c r="B291" s="83">
        <v>13</v>
      </c>
      <c r="C291" s="84">
        <v>1746.99908534</v>
      </c>
      <c r="D291" s="84">
        <v>1744.1101652499999</v>
      </c>
      <c r="E291" s="84">
        <v>91.104510570000002</v>
      </c>
      <c r="F291" s="84">
        <v>91.104510570000002</v>
      </c>
    </row>
    <row r="292" spans="1:6" ht="12.75" customHeight="1" x14ac:dyDescent="0.2">
      <c r="A292" s="83" t="s">
        <v>159</v>
      </c>
      <c r="B292" s="83">
        <v>14</v>
      </c>
      <c r="C292" s="84">
        <v>1766.8457069200001</v>
      </c>
      <c r="D292" s="84">
        <v>1765.3190799199999</v>
      </c>
      <c r="E292" s="84">
        <v>92.212369370000005</v>
      </c>
      <c r="F292" s="84">
        <v>92.212369370000005</v>
      </c>
    </row>
    <row r="293" spans="1:6" ht="12.75" customHeight="1" x14ac:dyDescent="0.2">
      <c r="A293" s="83" t="s">
        <v>159</v>
      </c>
      <c r="B293" s="83">
        <v>15</v>
      </c>
      <c r="C293" s="84">
        <v>1778.9209557300001</v>
      </c>
      <c r="D293" s="84">
        <v>1776.9378578599999</v>
      </c>
      <c r="E293" s="84">
        <v>92.819282340000001</v>
      </c>
      <c r="F293" s="84">
        <v>92.819282340000001</v>
      </c>
    </row>
    <row r="294" spans="1:6" ht="12.75" customHeight="1" x14ac:dyDescent="0.2">
      <c r="A294" s="83" t="s">
        <v>159</v>
      </c>
      <c r="B294" s="83">
        <v>16</v>
      </c>
      <c r="C294" s="84">
        <v>1793.9602849800001</v>
      </c>
      <c r="D294" s="84">
        <v>1785.27913547</v>
      </c>
      <c r="E294" s="84">
        <v>93.254993350000007</v>
      </c>
      <c r="F294" s="84">
        <v>93.254993350000007</v>
      </c>
    </row>
    <row r="295" spans="1:6" ht="12.75" customHeight="1" x14ac:dyDescent="0.2">
      <c r="A295" s="83" t="s">
        <v>159</v>
      </c>
      <c r="B295" s="83">
        <v>17</v>
      </c>
      <c r="C295" s="84">
        <v>1781.82836832</v>
      </c>
      <c r="D295" s="84">
        <v>1780.0378934099999</v>
      </c>
      <c r="E295" s="84">
        <v>92.981214320000007</v>
      </c>
      <c r="F295" s="84">
        <v>92.981214320000007</v>
      </c>
    </row>
    <row r="296" spans="1:6" ht="12.75" customHeight="1" x14ac:dyDescent="0.2">
      <c r="A296" s="83" t="s">
        <v>159</v>
      </c>
      <c r="B296" s="83">
        <v>18</v>
      </c>
      <c r="C296" s="84">
        <v>1744.0650749700001</v>
      </c>
      <c r="D296" s="84">
        <v>1742.72305934</v>
      </c>
      <c r="E296" s="84">
        <v>91.032054360000004</v>
      </c>
      <c r="F296" s="84">
        <v>91.032054360000004</v>
      </c>
    </row>
    <row r="297" spans="1:6" ht="12.75" customHeight="1" x14ac:dyDescent="0.2">
      <c r="A297" s="83" t="s">
        <v>159</v>
      </c>
      <c r="B297" s="83">
        <v>19</v>
      </c>
      <c r="C297" s="84">
        <v>1681.5150858300001</v>
      </c>
      <c r="D297" s="84">
        <v>1679.8521756800001</v>
      </c>
      <c r="E297" s="84">
        <v>87.747960730000003</v>
      </c>
      <c r="F297" s="84">
        <v>87.747960730000003</v>
      </c>
    </row>
    <row r="298" spans="1:6" ht="12.75" customHeight="1" x14ac:dyDescent="0.2">
      <c r="A298" s="83" t="s">
        <v>159</v>
      </c>
      <c r="B298" s="83">
        <v>20</v>
      </c>
      <c r="C298" s="84">
        <v>1690.8846992799999</v>
      </c>
      <c r="D298" s="84">
        <v>1685.0839549100001</v>
      </c>
      <c r="E298" s="84">
        <v>88.021245469999997</v>
      </c>
      <c r="F298" s="84">
        <v>88.021245469999997</v>
      </c>
    </row>
    <row r="299" spans="1:6" ht="12.75" customHeight="1" x14ac:dyDescent="0.2">
      <c r="A299" s="83" t="s">
        <v>159</v>
      </c>
      <c r="B299" s="83">
        <v>21</v>
      </c>
      <c r="C299" s="84">
        <v>1714.44223597</v>
      </c>
      <c r="D299" s="84">
        <v>1712.8273073400001</v>
      </c>
      <c r="E299" s="84">
        <v>89.470434049999994</v>
      </c>
      <c r="F299" s="84">
        <v>89.470434049999994</v>
      </c>
    </row>
    <row r="300" spans="1:6" ht="12.75" customHeight="1" x14ac:dyDescent="0.2">
      <c r="A300" s="83" t="s">
        <v>159</v>
      </c>
      <c r="B300" s="83">
        <v>22</v>
      </c>
      <c r="C300" s="84">
        <v>1736.2664118499999</v>
      </c>
      <c r="D300" s="84">
        <v>1734.4666035099999</v>
      </c>
      <c r="E300" s="84">
        <v>90.600774060000006</v>
      </c>
      <c r="F300" s="84">
        <v>90.600774060000006</v>
      </c>
    </row>
    <row r="301" spans="1:6" ht="12.75" customHeight="1" x14ac:dyDescent="0.2">
      <c r="A301" s="83" t="s">
        <v>159</v>
      </c>
      <c r="B301" s="83">
        <v>23</v>
      </c>
      <c r="C301" s="84">
        <v>1779.6344134000001</v>
      </c>
      <c r="D301" s="84">
        <v>1777.41352353</v>
      </c>
      <c r="E301" s="84">
        <v>92.844128979999994</v>
      </c>
      <c r="F301" s="84">
        <v>92.844128979999994</v>
      </c>
    </row>
    <row r="302" spans="1:6" ht="12.75" customHeight="1" x14ac:dyDescent="0.2">
      <c r="A302" s="83" t="s">
        <v>159</v>
      </c>
      <c r="B302" s="83">
        <v>24</v>
      </c>
      <c r="C302" s="84">
        <v>1804.61068548</v>
      </c>
      <c r="D302" s="84">
        <v>1798.23788266</v>
      </c>
      <c r="E302" s="84">
        <v>93.931900319999997</v>
      </c>
      <c r="F302" s="84">
        <v>93.931900319999997</v>
      </c>
    </row>
    <row r="303" spans="1:6" ht="12.75" customHeight="1" x14ac:dyDescent="0.2">
      <c r="A303" s="83" t="s">
        <v>160</v>
      </c>
      <c r="B303" s="83">
        <v>1</v>
      </c>
      <c r="C303" s="84">
        <v>1719.7913099899999</v>
      </c>
      <c r="D303" s="84">
        <v>1713.9520176599999</v>
      </c>
      <c r="E303" s="84">
        <v>89.529183889999999</v>
      </c>
      <c r="F303" s="84">
        <v>89.529183889999999</v>
      </c>
    </row>
    <row r="304" spans="1:6" ht="12.75" customHeight="1" x14ac:dyDescent="0.2">
      <c r="A304" s="83" t="s">
        <v>160</v>
      </c>
      <c r="B304" s="83">
        <v>2</v>
      </c>
      <c r="C304" s="84">
        <v>1761.1620264400001</v>
      </c>
      <c r="D304" s="84">
        <v>1758.9617352800001</v>
      </c>
      <c r="E304" s="84">
        <v>91.880290130000006</v>
      </c>
      <c r="F304" s="84">
        <v>91.880290130000006</v>
      </c>
    </row>
    <row r="305" spans="1:6" ht="12.75" customHeight="1" x14ac:dyDescent="0.2">
      <c r="A305" s="83" t="s">
        <v>160</v>
      </c>
      <c r="B305" s="83">
        <v>3</v>
      </c>
      <c r="C305" s="84">
        <v>1788.57156407</v>
      </c>
      <c r="D305" s="84">
        <v>1786.81759272</v>
      </c>
      <c r="E305" s="84">
        <v>93.335355469999996</v>
      </c>
      <c r="F305" s="84">
        <v>93.335355469999996</v>
      </c>
    </row>
    <row r="306" spans="1:6" ht="12.75" customHeight="1" x14ac:dyDescent="0.2">
      <c r="A306" s="83" t="s">
        <v>160</v>
      </c>
      <c r="B306" s="83">
        <v>4</v>
      </c>
      <c r="C306" s="84">
        <v>1785.1972112799999</v>
      </c>
      <c r="D306" s="84">
        <v>1783.12381035</v>
      </c>
      <c r="E306" s="84">
        <v>93.142408810000006</v>
      </c>
      <c r="F306" s="84">
        <v>93.142408810000006</v>
      </c>
    </row>
    <row r="307" spans="1:6" ht="12.75" customHeight="1" x14ac:dyDescent="0.2">
      <c r="A307" s="83" t="s">
        <v>160</v>
      </c>
      <c r="B307" s="83">
        <v>5</v>
      </c>
      <c r="C307" s="84">
        <v>1790.70741974</v>
      </c>
      <c r="D307" s="84">
        <v>1786.6204110799999</v>
      </c>
      <c r="E307" s="84">
        <v>93.325055590000005</v>
      </c>
      <c r="F307" s="84">
        <v>93.325055590000005</v>
      </c>
    </row>
    <row r="308" spans="1:6" ht="12.75" customHeight="1" x14ac:dyDescent="0.2">
      <c r="A308" s="83" t="s">
        <v>160</v>
      </c>
      <c r="B308" s="83">
        <v>6</v>
      </c>
      <c r="C308" s="84">
        <v>1794.8011761499999</v>
      </c>
      <c r="D308" s="84">
        <v>1790.64274286</v>
      </c>
      <c r="E308" s="84">
        <v>93.535164199999997</v>
      </c>
      <c r="F308" s="84">
        <v>93.535164199999997</v>
      </c>
    </row>
    <row r="309" spans="1:6" ht="12.75" customHeight="1" x14ac:dyDescent="0.2">
      <c r="A309" s="83" t="s">
        <v>160</v>
      </c>
      <c r="B309" s="83">
        <v>7</v>
      </c>
      <c r="C309" s="84">
        <v>1792.08006357</v>
      </c>
      <c r="D309" s="84">
        <v>1789.6609307399999</v>
      </c>
      <c r="E309" s="84">
        <v>93.483878730000001</v>
      </c>
      <c r="F309" s="84">
        <v>93.483878730000001</v>
      </c>
    </row>
    <row r="310" spans="1:6" ht="12.75" customHeight="1" x14ac:dyDescent="0.2">
      <c r="A310" s="83" t="s">
        <v>160</v>
      </c>
      <c r="B310" s="83">
        <v>8</v>
      </c>
      <c r="C310" s="84">
        <v>1785.86252982</v>
      </c>
      <c r="D310" s="84">
        <v>1780.1543035300001</v>
      </c>
      <c r="E310" s="84">
        <v>92.987295059999994</v>
      </c>
      <c r="F310" s="84">
        <v>92.987295059999994</v>
      </c>
    </row>
    <row r="311" spans="1:6" ht="12.75" customHeight="1" x14ac:dyDescent="0.2">
      <c r="A311" s="83" t="s">
        <v>160</v>
      </c>
      <c r="B311" s="83">
        <v>9</v>
      </c>
      <c r="C311" s="84">
        <v>1755.79525169</v>
      </c>
      <c r="D311" s="84">
        <v>1755.2191427600001</v>
      </c>
      <c r="E311" s="84">
        <v>91.684793839999998</v>
      </c>
      <c r="F311" s="84">
        <v>91.684793839999998</v>
      </c>
    </row>
    <row r="312" spans="1:6" ht="12.75" customHeight="1" x14ac:dyDescent="0.2">
      <c r="A312" s="83" t="s">
        <v>160</v>
      </c>
      <c r="B312" s="83">
        <v>10</v>
      </c>
      <c r="C312" s="84">
        <v>1707.66307252</v>
      </c>
      <c r="D312" s="84">
        <v>1705.5304784299999</v>
      </c>
      <c r="E312" s="84">
        <v>89.089280360000004</v>
      </c>
      <c r="F312" s="84">
        <v>89.089280360000004</v>
      </c>
    </row>
    <row r="313" spans="1:6" ht="12.75" customHeight="1" x14ac:dyDescent="0.2">
      <c r="A313" s="83" t="s">
        <v>160</v>
      </c>
      <c r="B313" s="83">
        <v>11</v>
      </c>
      <c r="C313" s="84">
        <v>1674.5827956600001</v>
      </c>
      <c r="D313" s="84">
        <v>1671.33618725</v>
      </c>
      <c r="E313" s="84">
        <v>87.303123600000006</v>
      </c>
      <c r="F313" s="84">
        <v>87.303123600000006</v>
      </c>
    </row>
    <row r="314" spans="1:6" ht="12.75" customHeight="1" x14ac:dyDescent="0.2">
      <c r="A314" s="83" t="s">
        <v>160</v>
      </c>
      <c r="B314" s="83">
        <v>12</v>
      </c>
      <c r="C314" s="84">
        <v>1666.3881060599999</v>
      </c>
      <c r="D314" s="84">
        <v>1656.85967809</v>
      </c>
      <c r="E314" s="84">
        <v>86.546935540000007</v>
      </c>
      <c r="F314" s="84">
        <v>86.546935540000007</v>
      </c>
    </row>
    <row r="315" spans="1:6" ht="12.75" customHeight="1" x14ac:dyDescent="0.2">
      <c r="A315" s="83" t="s">
        <v>160</v>
      </c>
      <c r="B315" s="83">
        <v>13</v>
      </c>
      <c r="C315" s="84">
        <v>1660.1475093399999</v>
      </c>
      <c r="D315" s="84">
        <v>1658.7215129799999</v>
      </c>
      <c r="E315" s="84">
        <v>86.644189470000001</v>
      </c>
      <c r="F315" s="84">
        <v>86.644189470000001</v>
      </c>
    </row>
    <row r="316" spans="1:6" ht="12.75" customHeight="1" x14ac:dyDescent="0.2">
      <c r="A316" s="83" t="s">
        <v>160</v>
      </c>
      <c r="B316" s="83">
        <v>14</v>
      </c>
      <c r="C316" s="84">
        <v>1698.34464716</v>
      </c>
      <c r="D316" s="84">
        <v>1684.48474444</v>
      </c>
      <c r="E316" s="84">
        <v>87.989945390000003</v>
      </c>
      <c r="F316" s="84">
        <v>87.989945390000003</v>
      </c>
    </row>
    <row r="317" spans="1:6" ht="12.75" customHeight="1" x14ac:dyDescent="0.2">
      <c r="A317" s="83" t="s">
        <v>160</v>
      </c>
      <c r="B317" s="83">
        <v>15</v>
      </c>
      <c r="C317" s="84">
        <v>1709.734426</v>
      </c>
      <c r="D317" s="84">
        <v>1696.88847771</v>
      </c>
      <c r="E317" s="84">
        <v>88.637860919999994</v>
      </c>
      <c r="F317" s="84">
        <v>88.637860919999994</v>
      </c>
    </row>
    <row r="318" spans="1:6" ht="12.75" customHeight="1" x14ac:dyDescent="0.2">
      <c r="A318" s="83" t="s">
        <v>160</v>
      </c>
      <c r="B318" s="83">
        <v>16</v>
      </c>
      <c r="C318" s="84">
        <v>1705.6924706499999</v>
      </c>
      <c r="D318" s="84">
        <v>1698.2661383699999</v>
      </c>
      <c r="E318" s="84">
        <v>88.709823749999998</v>
      </c>
      <c r="F318" s="84">
        <v>88.709823749999998</v>
      </c>
    </row>
    <row r="319" spans="1:6" ht="12.75" customHeight="1" x14ac:dyDescent="0.2">
      <c r="A319" s="83" t="s">
        <v>160</v>
      </c>
      <c r="B319" s="83">
        <v>17</v>
      </c>
      <c r="C319" s="84">
        <v>1691.1254975899999</v>
      </c>
      <c r="D319" s="84">
        <v>1688.65002878</v>
      </c>
      <c r="E319" s="84">
        <v>88.207521209999996</v>
      </c>
      <c r="F319" s="84">
        <v>88.207521209999996</v>
      </c>
    </row>
    <row r="320" spans="1:6" ht="12.75" customHeight="1" x14ac:dyDescent="0.2">
      <c r="A320" s="83" t="s">
        <v>160</v>
      </c>
      <c r="B320" s="83">
        <v>18</v>
      </c>
      <c r="C320" s="84">
        <v>1644.9403090599999</v>
      </c>
      <c r="D320" s="84">
        <v>1643.0618672999999</v>
      </c>
      <c r="E320" s="84">
        <v>85.826199650000007</v>
      </c>
      <c r="F320" s="84">
        <v>85.826199650000007</v>
      </c>
    </row>
    <row r="321" spans="1:6" ht="12.75" customHeight="1" x14ac:dyDescent="0.2">
      <c r="A321" s="83" t="s">
        <v>160</v>
      </c>
      <c r="B321" s="83">
        <v>19</v>
      </c>
      <c r="C321" s="84">
        <v>1601.7276699199999</v>
      </c>
      <c r="D321" s="84">
        <v>1600.0838655800001</v>
      </c>
      <c r="E321" s="84">
        <v>83.581221159999998</v>
      </c>
      <c r="F321" s="84">
        <v>83.581221159999998</v>
      </c>
    </row>
    <row r="322" spans="1:6" ht="12.75" customHeight="1" x14ac:dyDescent="0.2">
      <c r="A322" s="83" t="s">
        <v>160</v>
      </c>
      <c r="B322" s="83">
        <v>20</v>
      </c>
      <c r="C322" s="84">
        <v>1601.1851123900001</v>
      </c>
      <c r="D322" s="84">
        <v>1599.02263997</v>
      </c>
      <c r="E322" s="84">
        <v>83.525787480000005</v>
      </c>
      <c r="F322" s="84">
        <v>83.525787480000005</v>
      </c>
    </row>
    <row r="323" spans="1:6" ht="12.75" customHeight="1" x14ac:dyDescent="0.2">
      <c r="A323" s="83" t="s">
        <v>160</v>
      </c>
      <c r="B323" s="83">
        <v>21</v>
      </c>
      <c r="C323" s="84">
        <v>1626.85712911</v>
      </c>
      <c r="D323" s="84">
        <v>1625.8169438699999</v>
      </c>
      <c r="E323" s="84">
        <v>84.925402020000007</v>
      </c>
      <c r="F323" s="84">
        <v>84.925402020000007</v>
      </c>
    </row>
    <row r="324" spans="1:6" ht="12.75" customHeight="1" x14ac:dyDescent="0.2">
      <c r="A324" s="83" t="s">
        <v>160</v>
      </c>
      <c r="B324" s="83">
        <v>22</v>
      </c>
      <c r="C324" s="84">
        <v>1638.77218788</v>
      </c>
      <c r="D324" s="84">
        <v>1637.1219053299999</v>
      </c>
      <c r="E324" s="84">
        <v>85.515922619999998</v>
      </c>
      <c r="F324" s="84">
        <v>85.515922619999998</v>
      </c>
    </row>
    <row r="325" spans="1:6" ht="12.75" customHeight="1" x14ac:dyDescent="0.2">
      <c r="A325" s="83" t="s">
        <v>160</v>
      </c>
      <c r="B325" s="83">
        <v>23</v>
      </c>
      <c r="C325" s="84">
        <v>1686.7230585899999</v>
      </c>
      <c r="D325" s="84">
        <v>1684.9769989700001</v>
      </c>
      <c r="E325" s="84">
        <v>88.015658569999999</v>
      </c>
      <c r="F325" s="84">
        <v>88.015658569999999</v>
      </c>
    </row>
    <row r="326" spans="1:6" ht="12.75" customHeight="1" x14ac:dyDescent="0.2">
      <c r="A326" s="83" t="s">
        <v>160</v>
      </c>
      <c r="B326" s="83">
        <v>24</v>
      </c>
      <c r="C326" s="84">
        <v>1741.57103173</v>
      </c>
      <c r="D326" s="84">
        <v>1737.6556342900001</v>
      </c>
      <c r="E326" s="84">
        <v>90.767354749999996</v>
      </c>
      <c r="F326" s="84">
        <v>90.767354749999996</v>
      </c>
    </row>
    <row r="327" spans="1:6" ht="12.75" customHeight="1" x14ac:dyDescent="0.2">
      <c r="A327" s="83" t="s">
        <v>161</v>
      </c>
      <c r="B327" s="83">
        <v>1</v>
      </c>
      <c r="C327" s="84">
        <v>1762.231481</v>
      </c>
      <c r="D327" s="84">
        <v>1759.6457432899999</v>
      </c>
      <c r="E327" s="84">
        <v>91.916019649999996</v>
      </c>
      <c r="F327" s="84">
        <v>91.916019649999996</v>
      </c>
    </row>
    <row r="328" spans="1:6" ht="12.75" customHeight="1" x14ac:dyDescent="0.2">
      <c r="A328" s="83" t="s">
        <v>161</v>
      </c>
      <c r="B328" s="83">
        <v>2</v>
      </c>
      <c r="C328" s="84">
        <v>1811.01559937</v>
      </c>
      <c r="D328" s="84">
        <v>1808.9659159800001</v>
      </c>
      <c r="E328" s="84">
        <v>94.492284769999998</v>
      </c>
      <c r="F328" s="84">
        <v>94.492284769999998</v>
      </c>
    </row>
    <row r="329" spans="1:6" ht="12.75" customHeight="1" x14ac:dyDescent="0.2">
      <c r="A329" s="83" t="s">
        <v>161</v>
      </c>
      <c r="B329" s="83">
        <v>3</v>
      </c>
      <c r="C329" s="84">
        <v>1830.11946139</v>
      </c>
      <c r="D329" s="84">
        <v>1828.11203271</v>
      </c>
      <c r="E329" s="84">
        <v>95.492392240000001</v>
      </c>
      <c r="F329" s="84">
        <v>95.492392240000001</v>
      </c>
    </row>
    <row r="330" spans="1:6" ht="12.75" customHeight="1" x14ac:dyDescent="0.2">
      <c r="A330" s="83" t="s">
        <v>161</v>
      </c>
      <c r="B330" s="83">
        <v>4</v>
      </c>
      <c r="C330" s="84">
        <v>1823.3995859900001</v>
      </c>
      <c r="D330" s="84">
        <v>1821.19053211</v>
      </c>
      <c r="E330" s="84">
        <v>95.130844019999998</v>
      </c>
      <c r="F330" s="84">
        <v>95.130844019999998</v>
      </c>
    </row>
    <row r="331" spans="1:6" ht="12.75" customHeight="1" x14ac:dyDescent="0.2">
      <c r="A331" s="83" t="s">
        <v>161</v>
      </c>
      <c r="B331" s="83">
        <v>5</v>
      </c>
      <c r="C331" s="84">
        <v>1816.94304659</v>
      </c>
      <c r="D331" s="84">
        <v>1813.3277745</v>
      </c>
      <c r="E331" s="84">
        <v>94.720128740000007</v>
      </c>
      <c r="F331" s="84">
        <v>94.720128740000007</v>
      </c>
    </row>
    <row r="332" spans="1:6" ht="12.75" customHeight="1" x14ac:dyDescent="0.2">
      <c r="A332" s="83" t="s">
        <v>161</v>
      </c>
      <c r="B332" s="83">
        <v>6</v>
      </c>
      <c r="C332" s="84">
        <v>1819.8059329299999</v>
      </c>
      <c r="D332" s="84">
        <v>1817.10030016</v>
      </c>
      <c r="E332" s="84">
        <v>94.917188600000003</v>
      </c>
      <c r="F332" s="84">
        <v>94.917188600000003</v>
      </c>
    </row>
    <row r="333" spans="1:6" ht="12.75" customHeight="1" x14ac:dyDescent="0.2">
      <c r="A333" s="83" t="s">
        <v>161</v>
      </c>
      <c r="B333" s="83">
        <v>7</v>
      </c>
      <c r="C333" s="84">
        <v>1782.0064997500001</v>
      </c>
      <c r="D333" s="84">
        <v>1779.3767523199999</v>
      </c>
      <c r="E333" s="84">
        <v>92.946679270000004</v>
      </c>
      <c r="F333" s="84">
        <v>92.946679270000004</v>
      </c>
    </row>
    <row r="334" spans="1:6" ht="12.75" customHeight="1" x14ac:dyDescent="0.2">
      <c r="A334" s="83" t="s">
        <v>161</v>
      </c>
      <c r="B334" s="83">
        <v>8</v>
      </c>
      <c r="C334" s="84">
        <v>1713.2399916500001</v>
      </c>
      <c r="D334" s="84">
        <v>1709.9300742099999</v>
      </c>
      <c r="E334" s="84">
        <v>89.319095559999994</v>
      </c>
      <c r="F334" s="84">
        <v>89.319095559999994</v>
      </c>
    </row>
    <row r="335" spans="1:6" ht="12.75" customHeight="1" x14ac:dyDescent="0.2">
      <c r="A335" s="83" t="s">
        <v>161</v>
      </c>
      <c r="B335" s="83">
        <v>9</v>
      </c>
      <c r="C335" s="84">
        <v>1683.7772684900001</v>
      </c>
      <c r="D335" s="84">
        <v>1683.19924769</v>
      </c>
      <c r="E335" s="84">
        <v>87.9227968</v>
      </c>
      <c r="F335" s="84">
        <v>87.9227968</v>
      </c>
    </row>
    <row r="336" spans="1:6" ht="12.75" customHeight="1" x14ac:dyDescent="0.2">
      <c r="A336" s="83" t="s">
        <v>161</v>
      </c>
      <c r="B336" s="83">
        <v>10</v>
      </c>
      <c r="C336" s="84">
        <v>1663.7914999</v>
      </c>
      <c r="D336" s="84">
        <v>1653.5474165099999</v>
      </c>
      <c r="E336" s="84">
        <v>86.373917820000003</v>
      </c>
      <c r="F336" s="84">
        <v>86.373917820000003</v>
      </c>
    </row>
    <row r="337" spans="1:6" ht="12.75" customHeight="1" x14ac:dyDescent="0.2">
      <c r="A337" s="83" t="s">
        <v>161</v>
      </c>
      <c r="B337" s="83">
        <v>11</v>
      </c>
      <c r="C337" s="84">
        <v>1685.3610304399999</v>
      </c>
      <c r="D337" s="84">
        <v>1672.106536</v>
      </c>
      <c r="E337" s="84">
        <v>87.343363179999997</v>
      </c>
      <c r="F337" s="84">
        <v>87.343363179999997</v>
      </c>
    </row>
    <row r="338" spans="1:6" ht="12.75" customHeight="1" x14ac:dyDescent="0.2">
      <c r="A338" s="83" t="s">
        <v>161</v>
      </c>
      <c r="B338" s="83">
        <v>12</v>
      </c>
      <c r="C338" s="84">
        <v>1678.7833675899999</v>
      </c>
      <c r="D338" s="84">
        <v>1674.7591077300001</v>
      </c>
      <c r="E338" s="84">
        <v>87.481921650000004</v>
      </c>
      <c r="F338" s="84">
        <v>87.481921650000004</v>
      </c>
    </row>
    <row r="339" spans="1:6" ht="12.75" customHeight="1" x14ac:dyDescent="0.2">
      <c r="A339" s="83" t="s">
        <v>161</v>
      </c>
      <c r="B339" s="83">
        <v>13</v>
      </c>
      <c r="C339" s="84">
        <v>1692.8364366400001</v>
      </c>
      <c r="D339" s="84">
        <v>1692.4363502199999</v>
      </c>
      <c r="E339" s="84">
        <v>88.405301699999995</v>
      </c>
      <c r="F339" s="84">
        <v>88.405301699999995</v>
      </c>
    </row>
    <row r="340" spans="1:6" ht="12.75" customHeight="1" x14ac:dyDescent="0.2">
      <c r="A340" s="83" t="s">
        <v>161</v>
      </c>
      <c r="B340" s="83">
        <v>14</v>
      </c>
      <c r="C340" s="84">
        <v>1715.0677541499999</v>
      </c>
      <c r="D340" s="84">
        <v>1711.8602684</v>
      </c>
      <c r="E340" s="84">
        <v>89.419920270000006</v>
      </c>
      <c r="F340" s="84">
        <v>89.419920270000006</v>
      </c>
    </row>
    <row r="341" spans="1:6" ht="12.75" customHeight="1" x14ac:dyDescent="0.2">
      <c r="A341" s="83" t="s">
        <v>161</v>
      </c>
      <c r="B341" s="83">
        <v>15</v>
      </c>
      <c r="C341" s="84">
        <v>1727.1953178199999</v>
      </c>
      <c r="D341" s="84">
        <v>1724.8555229999999</v>
      </c>
      <c r="E341" s="84">
        <v>90.098734219999997</v>
      </c>
      <c r="F341" s="84">
        <v>90.098734219999997</v>
      </c>
    </row>
    <row r="342" spans="1:6" ht="12.75" customHeight="1" x14ac:dyDescent="0.2">
      <c r="A342" s="83" t="s">
        <v>161</v>
      </c>
      <c r="B342" s="83">
        <v>16</v>
      </c>
      <c r="C342" s="84">
        <v>1757.25925145</v>
      </c>
      <c r="D342" s="84">
        <v>1755.25102466</v>
      </c>
      <c r="E342" s="84">
        <v>91.686459209999995</v>
      </c>
      <c r="F342" s="84">
        <v>91.686459209999995</v>
      </c>
    </row>
    <row r="343" spans="1:6" ht="12.75" customHeight="1" x14ac:dyDescent="0.2">
      <c r="A343" s="83" t="s">
        <v>161</v>
      </c>
      <c r="B343" s="83">
        <v>17</v>
      </c>
      <c r="C343" s="84">
        <v>1760.0585160000001</v>
      </c>
      <c r="D343" s="84">
        <v>1757.0685086799999</v>
      </c>
      <c r="E343" s="84">
        <v>91.781396439999995</v>
      </c>
      <c r="F343" s="84">
        <v>91.781396439999995</v>
      </c>
    </row>
    <row r="344" spans="1:6" ht="12.75" customHeight="1" x14ac:dyDescent="0.2">
      <c r="A344" s="83" t="s">
        <v>161</v>
      </c>
      <c r="B344" s="83">
        <v>18</v>
      </c>
      <c r="C344" s="84">
        <v>1712.0249670000001</v>
      </c>
      <c r="D344" s="84">
        <v>1709.9524869700001</v>
      </c>
      <c r="E344" s="84">
        <v>89.3202663</v>
      </c>
      <c r="F344" s="84">
        <v>89.3202663</v>
      </c>
    </row>
    <row r="345" spans="1:6" ht="12.75" customHeight="1" x14ac:dyDescent="0.2">
      <c r="A345" s="83" t="s">
        <v>161</v>
      </c>
      <c r="B345" s="83">
        <v>19</v>
      </c>
      <c r="C345" s="84">
        <v>1621.60283654</v>
      </c>
      <c r="D345" s="84">
        <v>1619.38000152</v>
      </c>
      <c r="E345" s="84">
        <v>84.589164949999997</v>
      </c>
      <c r="F345" s="84">
        <v>84.589164949999997</v>
      </c>
    </row>
    <row r="346" spans="1:6" ht="12.75" customHeight="1" x14ac:dyDescent="0.2">
      <c r="A346" s="83" t="s">
        <v>161</v>
      </c>
      <c r="B346" s="83">
        <v>20</v>
      </c>
      <c r="C346" s="84">
        <v>1612.10225446</v>
      </c>
      <c r="D346" s="84">
        <v>1608.61058529</v>
      </c>
      <c r="E346" s="84">
        <v>84.026618839999998</v>
      </c>
      <c r="F346" s="84">
        <v>84.026618839999998</v>
      </c>
    </row>
    <row r="347" spans="1:6" ht="12.75" customHeight="1" x14ac:dyDescent="0.2">
      <c r="A347" s="83" t="s">
        <v>161</v>
      </c>
      <c r="B347" s="83">
        <v>21</v>
      </c>
      <c r="C347" s="84">
        <v>1639.34996368</v>
      </c>
      <c r="D347" s="84">
        <v>1637.66728631</v>
      </c>
      <c r="E347" s="84">
        <v>85.544410880000001</v>
      </c>
      <c r="F347" s="84">
        <v>85.544410880000001</v>
      </c>
    </row>
    <row r="348" spans="1:6" ht="12.75" customHeight="1" x14ac:dyDescent="0.2">
      <c r="A348" s="83" t="s">
        <v>161</v>
      </c>
      <c r="B348" s="83">
        <v>22</v>
      </c>
      <c r="C348" s="84">
        <v>1667.9278141100001</v>
      </c>
      <c r="D348" s="84">
        <v>1665.42613863</v>
      </c>
      <c r="E348" s="84">
        <v>86.994409110000007</v>
      </c>
      <c r="F348" s="84">
        <v>86.994409110000007</v>
      </c>
    </row>
    <row r="349" spans="1:6" ht="12.75" customHeight="1" x14ac:dyDescent="0.2">
      <c r="A349" s="83" t="s">
        <v>161</v>
      </c>
      <c r="B349" s="83">
        <v>23</v>
      </c>
      <c r="C349" s="84">
        <v>1709.5218825100001</v>
      </c>
      <c r="D349" s="84">
        <v>1706.99581298</v>
      </c>
      <c r="E349" s="84">
        <v>89.165822879999993</v>
      </c>
      <c r="F349" s="84">
        <v>89.165822879999993</v>
      </c>
    </row>
    <row r="350" spans="1:6" ht="12.75" customHeight="1" x14ac:dyDescent="0.2">
      <c r="A350" s="83" t="s">
        <v>161</v>
      </c>
      <c r="B350" s="83">
        <v>24</v>
      </c>
      <c r="C350" s="84">
        <v>1735.46212008</v>
      </c>
      <c r="D350" s="84">
        <v>1732.3393648199999</v>
      </c>
      <c r="E350" s="84">
        <v>90.489656629999999</v>
      </c>
      <c r="F350" s="84">
        <v>90.489656629999999</v>
      </c>
    </row>
    <row r="351" spans="1:6" ht="12.75" customHeight="1" x14ac:dyDescent="0.2">
      <c r="A351" s="83" t="s">
        <v>162</v>
      </c>
      <c r="B351" s="83">
        <v>1</v>
      </c>
      <c r="C351" s="84">
        <v>1854.5552397399999</v>
      </c>
      <c r="D351" s="84">
        <v>1852.2838566400001</v>
      </c>
      <c r="E351" s="84">
        <v>96.755020160000001</v>
      </c>
      <c r="F351" s="84">
        <v>96.755020160000001</v>
      </c>
    </row>
    <row r="352" spans="1:6" ht="12.75" customHeight="1" x14ac:dyDescent="0.2">
      <c r="A352" s="83" t="s">
        <v>162</v>
      </c>
      <c r="B352" s="83">
        <v>2</v>
      </c>
      <c r="C352" s="84">
        <v>1877.8469296000001</v>
      </c>
      <c r="D352" s="84">
        <v>1876.1336833600001</v>
      </c>
      <c r="E352" s="84">
        <v>98.000828380000002</v>
      </c>
      <c r="F352" s="84">
        <v>98.000828380000002</v>
      </c>
    </row>
    <row r="353" spans="1:6" ht="12.75" customHeight="1" x14ac:dyDescent="0.2">
      <c r="A353" s="83" t="s">
        <v>162</v>
      </c>
      <c r="B353" s="83">
        <v>3</v>
      </c>
      <c r="C353" s="84">
        <v>1902.39833684</v>
      </c>
      <c r="D353" s="84">
        <v>1900.5806885500001</v>
      </c>
      <c r="E353" s="84">
        <v>99.277830539999997</v>
      </c>
      <c r="F353" s="84">
        <v>99.277830539999997</v>
      </c>
    </row>
    <row r="354" spans="1:6" ht="12.75" customHeight="1" x14ac:dyDescent="0.2">
      <c r="A354" s="83" t="s">
        <v>162</v>
      </c>
      <c r="B354" s="83">
        <v>4</v>
      </c>
      <c r="C354" s="84">
        <v>1871.80719899</v>
      </c>
      <c r="D354" s="84">
        <v>1869.8444585300001</v>
      </c>
      <c r="E354" s="84">
        <v>97.672307419999996</v>
      </c>
      <c r="F354" s="84">
        <v>97.672307419999996</v>
      </c>
    </row>
    <row r="355" spans="1:6" ht="12.75" customHeight="1" x14ac:dyDescent="0.2">
      <c r="A355" s="83" t="s">
        <v>162</v>
      </c>
      <c r="B355" s="83">
        <v>5</v>
      </c>
      <c r="C355" s="84">
        <v>1874.1941231999999</v>
      </c>
      <c r="D355" s="84">
        <v>1871.05550758</v>
      </c>
      <c r="E355" s="84">
        <v>97.735567200000006</v>
      </c>
      <c r="F355" s="84">
        <v>97.735567200000006</v>
      </c>
    </row>
    <row r="356" spans="1:6" ht="12.75" customHeight="1" x14ac:dyDescent="0.2">
      <c r="A356" s="83" t="s">
        <v>162</v>
      </c>
      <c r="B356" s="83">
        <v>6</v>
      </c>
      <c r="C356" s="84">
        <v>1882.96643249</v>
      </c>
      <c r="D356" s="84">
        <v>1880.03441137</v>
      </c>
      <c r="E356" s="84">
        <v>98.204584960000005</v>
      </c>
      <c r="F356" s="84">
        <v>98.204584960000005</v>
      </c>
    </row>
    <row r="357" spans="1:6" ht="12.75" customHeight="1" x14ac:dyDescent="0.2">
      <c r="A357" s="83" t="s">
        <v>162</v>
      </c>
      <c r="B357" s="83">
        <v>7</v>
      </c>
      <c r="C357" s="84">
        <v>1846.09187582</v>
      </c>
      <c r="D357" s="84">
        <v>1843.1085164199999</v>
      </c>
      <c r="E357" s="84">
        <v>96.275741440000004</v>
      </c>
      <c r="F357" s="84">
        <v>96.275741440000004</v>
      </c>
    </row>
    <row r="358" spans="1:6" ht="12.75" customHeight="1" x14ac:dyDescent="0.2">
      <c r="A358" s="83" t="s">
        <v>162</v>
      </c>
      <c r="B358" s="83">
        <v>8</v>
      </c>
      <c r="C358" s="84">
        <v>1824.4271448100001</v>
      </c>
      <c r="D358" s="84">
        <v>1821.07342793</v>
      </c>
      <c r="E358" s="84">
        <v>95.124727019999995</v>
      </c>
      <c r="F358" s="84">
        <v>95.124727019999995</v>
      </c>
    </row>
    <row r="359" spans="1:6" ht="12.75" customHeight="1" x14ac:dyDescent="0.2">
      <c r="A359" s="83" t="s">
        <v>162</v>
      </c>
      <c r="B359" s="83">
        <v>9</v>
      </c>
      <c r="C359" s="84">
        <v>1778.11563755</v>
      </c>
      <c r="D359" s="84">
        <v>1777.1528853100001</v>
      </c>
      <c r="E359" s="84">
        <v>92.830514410000006</v>
      </c>
      <c r="F359" s="84">
        <v>92.830514410000006</v>
      </c>
    </row>
    <row r="360" spans="1:6" ht="12.75" customHeight="1" x14ac:dyDescent="0.2">
      <c r="A360" s="83" t="s">
        <v>162</v>
      </c>
      <c r="B360" s="83">
        <v>10</v>
      </c>
      <c r="C360" s="84">
        <v>1738.9017209399999</v>
      </c>
      <c r="D360" s="84">
        <v>1735.3815024</v>
      </c>
      <c r="E360" s="84">
        <v>90.648564280000002</v>
      </c>
      <c r="F360" s="84">
        <v>90.648564280000002</v>
      </c>
    </row>
    <row r="361" spans="1:6" ht="12.75" customHeight="1" x14ac:dyDescent="0.2">
      <c r="A361" s="83" t="s">
        <v>162</v>
      </c>
      <c r="B361" s="83">
        <v>11</v>
      </c>
      <c r="C361" s="84">
        <v>1728.2946851500001</v>
      </c>
      <c r="D361" s="84">
        <v>1725.2307261200001</v>
      </c>
      <c r="E361" s="84">
        <v>90.118333149999998</v>
      </c>
      <c r="F361" s="84">
        <v>90.118333149999998</v>
      </c>
    </row>
    <row r="362" spans="1:6" ht="12.75" customHeight="1" x14ac:dyDescent="0.2">
      <c r="A362" s="83" t="s">
        <v>162</v>
      </c>
      <c r="B362" s="83">
        <v>12</v>
      </c>
      <c r="C362" s="84">
        <v>1746.1086762299999</v>
      </c>
      <c r="D362" s="84">
        <v>1742.9192961199999</v>
      </c>
      <c r="E362" s="84">
        <v>91.042304889999997</v>
      </c>
      <c r="F362" s="84">
        <v>91.042304889999997</v>
      </c>
    </row>
    <row r="363" spans="1:6" ht="12.75" customHeight="1" x14ac:dyDescent="0.2">
      <c r="A363" s="83" t="s">
        <v>162</v>
      </c>
      <c r="B363" s="83">
        <v>13</v>
      </c>
      <c r="C363" s="84">
        <v>1764.5757023399999</v>
      </c>
      <c r="D363" s="84">
        <v>1760.79764355</v>
      </c>
      <c r="E363" s="84">
        <v>91.976189759999997</v>
      </c>
      <c r="F363" s="84">
        <v>91.976189759999997</v>
      </c>
    </row>
    <row r="364" spans="1:6" ht="12.75" customHeight="1" x14ac:dyDescent="0.2">
      <c r="A364" s="83" t="s">
        <v>162</v>
      </c>
      <c r="B364" s="83">
        <v>14</v>
      </c>
      <c r="C364" s="84">
        <v>1781.7307299900001</v>
      </c>
      <c r="D364" s="84">
        <v>1777.7206910800001</v>
      </c>
      <c r="E364" s="84">
        <v>92.860174040000004</v>
      </c>
      <c r="F364" s="84">
        <v>92.860174040000004</v>
      </c>
    </row>
    <row r="365" spans="1:6" ht="12.75" customHeight="1" x14ac:dyDescent="0.2">
      <c r="A365" s="83" t="s">
        <v>162</v>
      </c>
      <c r="B365" s="83">
        <v>15</v>
      </c>
      <c r="C365" s="84">
        <v>1774.64548883</v>
      </c>
      <c r="D365" s="84">
        <v>1771.94985152</v>
      </c>
      <c r="E365" s="84">
        <v>92.558731199999997</v>
      </c>
      <c r="F365" s="84">
        <v>92.558731199999997</v>
      </c>
    </row>
    <row r="366" spans="1:6" ht="12.75" customHeight="1" x14ac:dyDescent="0.2">
      <c r="A366" s="83" t="s">
        <v>162</v>
      </c>
      <c r="B366" s="83">
        <v>16</v>
      </c>
      <c r="C366" s="84">
        <v>1775.6413919199999</v>
      </c>
      <c r="D366" s="84">
        <v>1772.48690386</v>
      </c>
      <c r="E366" s="84">
        <v>92.586784420000001</v>
      </c>
      <c r="F366" s="84">
        <v>92.586784420000001</v>
      </c>
    </row>
    <row r="367" spans="1:6" ht="12.75" customHeight="1" x14ac:dyDescent="0.2">
      <c r="A367" s="83" t="s">
        <v>162</v>
      </c>
      <c r="B367" s="83">
        <v>17</v>
      </c>
      <c r="C367" s="84">
        <v>1766.7535895999999</v>
      </c>
      <c r="D367" s="84">
        <v>1761.09756322</v>
      </c>
      <c r="E367" s="84">
        <v>91.991856220000003</v>
      </c>
      <c r="F367" s="84">
        <v>91.991856220000003</v>
      </c>
    </row>
    <row r="368" spans="1:6" ht="12.75" customHeight="1" x14ac:dyDescent="0.2">
      <c r="A368" s="83" t="s">
        <v>162</v>
      </c>
      <c r="B368" s="83">
        <v>18</v>
      </c>
      <c r="C368" s="84">
        <v>1724.8544850999999</v>
      </c>
      <c r="D368" s="84">
        <v>1720.9154371</v>
      </c>
      <c r="E368" s="84">
        <v>89.892921759999993</v>
      </c>
      <c r="F368" s="84">
        <v>89.892921759999993</v>
      </c>
    </row>
    <row r="369" spans="1:6" ht="12.75" customHeight="1" x14ac:dyDescent="0.2">
      <c r="A369" s="83" t="s">
        <v>162</v>
      </c>
      <c r="B369" s="83">
        <v>19</v>
      </c>
      <c r="C369" s="84">
        <v>1672.5943148599999</v>
      </c>
      <c r="D369" s="84">
        <v>1669.1376426300001</v>
      </c>
      <c r="E369" s="84">
        <v>87.188281470000007</v>
      </c>
      <c r="F369" s="84">
        <v>87.188281470000007</v>
      </c>
    </row>
    <row r="370" spans="1:6" ht="12.75" customHeight="1" x14ac:dyDescent="0.2">
      <c r="A370" s="83" t="s">
        <v>162</v>
      </c>
      <c r="B370" s="83">
        <v>20</v>
      </c>
      <c r="C370" s="84">
        <v>1667.49425991</v>
      </c>
      <c r="D370" s="84">
        <v>1663.77671515</v>
      </c>
      <c r="E370" s="84">
        <v>86.908250609999996</v>
      </c>
      <c r="F370" s="84">
        <v>86.908250609999996</v>
      </c>
    </row>
    <row r="371" spans="1:6" ht="12.75" customHeight="1" x14ac:dyDescent="0.2">
      <c r="A371" s="83" t="s">
        <v>162</v>
      </c>
      <c r="B371" s="83">
        <v>21</v>
      </c>
      <c r="C371" s="84">
        <v>1707.01012369</v>
      </c>
      <c r="D371" s="84">
        <v>1705.0857364999999</v>
      </c>
      <c r="E371" s="84">
        <v>89.066049039999996</v>
      </c>
      <c r="F371" s="84">
        <v>89.066049039999996</v>
      </c>
    </row>
    <row r="372" spans="1:6" ht="12.75" customHeight="1" x14ac:dyDescent="0.2">
      <c r="A372" s="83" t="s">
        <v>162</v>
      </c>
      <c r="B372" s="83">
        <v>22</v>
      </c>
      <c r="C372" s="84">
        <v>1718.56684167</v>
      </c>
      <c r="D372" s="84">
        <v>1716.17508582</v>
      </c>
      <c r="E372" s="84">
        <v>89.645307020000004</v>
      </c>
      <c r="F372" s="84">
        <v>89.645307020000004</v>
      </c>
    </row>
    <row r="373" spans="1:6" ht="12.75" customHeight="1" x14ac:dyDescent="0.2">
      <c r="A373" s="83" t="s">
        <v>162</v>
      </c>
      <c r="B373" s="83">
        <v>23</v>
      </c>
      <c r="C373" s="84">
        <v>1767.8628181700001</v>
      </c>
      <c r="D373" s="84">
        <v>1764.9238203</v>
      </c>
      <c r="E373" s="84">
        <v>92.191722769999998</v>
      </c>
      <c r="F373" s="84">
        <v>92.191722769999998</v>
      </c>
    </row>
    <row r="374" spans="1:6" ht="12.75" customHeight="1" x14ac:dyDescent="0.2">
      <c r="A374" s="83" t="s">
        <v>162</v>
      </c>
      <c r="B374" s="83">
        <v>24</v>
      </c>
      <c r="C374" s="84">
        <v>1820.1678072300001</v>
      </c>
      <c r="D374" s="84">
        <v>1813.0485128800001</v>
      </c>
      <c r="E374" s="84">
        <v>94.705541370000006</v>
      </c>
      <c r="F374" s="84">
        <v>94.705541370000006</v>
      </c>
    </row>
    <row r="375" spans="1:6" ht="12.75" customHeight="1" x14ac:dyDescent="0.2">
      <c r="A375" s="83" t="s">
        <v>163</v>
      </c>
      <c r="B375" s="83">
        <v>1</v>
      </c>
      <c r="C375" s="84">
        <v>1911.16533611</v>
      </c>
      <c r="D375" s="84">
        <v>1909.0535592700001</v>
      </c>
      <c r="E375" s="84">
        <v>99.720415389999999</v>
      </c>
      <c r="F375" s="84">
        <v>99.720415389999999</v>
      </c>
    </row>
    <row r="376" spans="1:6" ht="12.75" customHeight="1" x14ac:dyDescent="0.2">
      <c r="A376" s="83" t="s">
        <v>163</v>
      </c>
      <c r="B376" s="83">
        <v>2</v>
      </c>
      <c r="C376" s="84">
        <v>1973.8901994800001</v>
      </c>
      <c r="D376" s="84">
        <v>1970.1276660399999</v>
      </c>
      <c r="E376" s="84">
        <v>102.91065344</v>
      </c>
      <c r="F376" s="84">
        <v>102.91065344</v>
      </c>
    </row>
    <row r="377" spans="1:6" ht="12.75" customHeight="1" x14ac:dyDescent="0.2">
      <c r="A377" s="83" t="s">
        <v>163</v>
      </c>
      <c r="B377" s="83">
        <v>3</v>
      </c>
      <c r="C377" s="84">
        <v>1988.1742317200001</v>
      </c>
      <c r="D377" s="84">
        <v>1983.5665836999999</v>
      </c>
      <c r="E377" s="84">
        <v>103.61264236</v>
      </c>
      <c r="F377" s="84">
        <v>103.61264236</v>
      </c>
    </row>
    <row r="378" spans="1:6" ht="12.75" customHeight="1" x14ac:dyDescent="0.2">
      <c r="A378" s="83" t="s">
        <v>163</v>
      </c>
      <c r="B378" s="83">
        <v>4</v>
      </c>
      <c r="C378" s="84">
        <v>1983.34163982</v>
      </c>
      <c r="D378" s="84">
        <v>1978.92576239</v>
      </c>
      <c r="E378" s="84">
        <v>103.37022662</v>
      </c>
      <c r="F378" s="84">
        <v>103.37022662</v>
      </c>
    </row>
    <row r="379" spans="1:6" ht="12.75" customHeight="1" x14ac:dyDescent="0.2">
      <c r="A379" s="83" t="s">
        <v>163</v>
      </c>
      <c r="B379" s="83">
        <v>5</v>
      </c>
      <c r="C379" s="84">
        <v>1975.4514478900001</v>
      </c>
      <c r="D379" s="84">
        <v>1971.4929452199999</v>
      </c>
      <c r="E379" s="84">
        <v>102.98196951</v>
      </c>
      <c r="F379" s="84">
        <v>102.98196951</v>
      </c>
    </row>
    <row r="380" spans="1:6" ht="12.75" customHeight="1" x14ac:dyDescent="0.2">
      <c r="A380" s="83" t="s">
        <v>163</v>
      </c>
      <c r="B380" s="83">
        <v>6</v>
      </c>
      <c r="C380" s="84">
        <v>1980.57270393</v>
      </c>
      <c r="D380" s="84">
        <v>1978.38458683</v>
      </c>
      <c r="E380" s="84">
        <v>103.34195803</v>
      </c>
      <c r="F380" s="84">
        <v>103.34195803</v>
      </c>
    </row>
    <row r="381" spans="1:6" ht="12.75" customHeight="1" x14ac:dyDescent="0.2">
      <c r="A381" s="83" t="s">
        <v>163</v>
      </c>
      <c r="B381" s="83">
        <v>7</v>
      </c>
      <c r="C381" s="84">
        <v>1943.59164588</v>
      </c>
      <c r="D381" s="84">
        <v>1937.5440961500001</v>
      </c>
      <c r="E381" s="84">
        <v>101.20863355</v>
      </c>
      <c r="F381" s="84">
        <v>101.20863355</v>
      </c>
    </row>
    <row r="382" spans="1:6" ht="12.75" customHeight="1" x14ac:dyDescent="0.2">
      <c r="A382" s="83" t="s">
        <v>163</v>
      </c>
      <c r="B382" s="83">
        <v>8</v>
      </c>
      <c r="C382" s="84">
        <v>1853.5717609799999</v>
      </c>
      <c r="D382" s="84">
        <v>1848.0962233499999</v>
      </c>
      <c r="E382" s="84">
        <v>96.53627693</v>
      </c>
      <c r="F382" s="84">
        <v>96.53627693</v>
      </c>
    </row>
    <row r="383" spans="1:6" ht="12.75" customHeight="1" x14ac:dyDescent="0.2">
      <c r="A383" s="83" t="s">
        <v>163</v>
      </c>
      <c r="B383" s="83">
        <v>9</v>
      </c>
      <c r="C383" s="84">
        <v>1800.3468833899999</v>
      </c>
      <c r="D383" s="84">
        <v>1797.8935042200001</v>
      </c>
      <c r="E383" s="84">
        <v>93.913911529999993</v>
      </c>
      <c r="F383" s="84">
        <v>93.913911529999993</v>
      </c>
    </row>
    <row r="384" spans="1:6" ht="12.75" customHeight="1" x14ac:dyDescent="0.2">
      <c r="A384" s="83" t="s">
        <v>163</v>
      </c>
      <c r="B384" s="83">
        <v>10</v>
      </c>
      <c r="C384" s="84">
        <v>1766.8110943199999</v>
      </c>
      <c r="D384" s="84">
        <v>1759.8176174299999</v>
      </c>
      <c r="E384" s="84">
        <v>91.924997579999996</v>
      </c>
      <c r="F384" s="84">
        <v>91.924997579999996</v>
      </c>
    </row>
    <row r="385" spans="1:6" ht="12.75" customHeight="1" x14ac:dyDescent="0.2">
      <c r="A385" s="83" t="s">
        <v>163</v>
      </c>
      <c r="B385" s="83">
        <v>11</v>
      </c>
      <c r="C385" s="84">
        <v>1752.8386466100001</v>
      </c>
      <c r="D385" s="84">
        <v>1746.91401853</v>
      </c>
      <c r="E385" s="84">
        <v>91.250971320000005</v>
      </c>
      <c r="F385" s="84">
        <v>91.250971320000005</v>
      </c>
    </row>
    <row r="386" spans="1:6" ht="12.75" customHeight="1" x14ac:dyDescent="0.2">
      <c r="A386" s="83" t="s">
        <v>163</v>
      </c>
      <c r="B386" s="83">
        <v>12</v>
      </c>
      <c r="C386" s="84">
        <v>1755.0776363299999</v>
      </c>
      <c r="D386" s="84">
        <v>1749.74742694</v>
      </c>
      <c r="E386" s="84">
        <v>91.398975890000003</v>
      </c>
      <c r="F386" s="84">
        <v>91.398975890000003</v>
      </c>
    </row>
    <row r="387" spans="1:6" ht="12.75" customHeight="1" x14ac:dyDescent="0.2">
      <c r="A387" s="83" t="s">
        <v>163</v>
      </c>
      <c r="B387" s="83">
        <v>13</v>
      </c>
      <c r="C387" s="84">
        <v>1769.5115286499999</v>
      </c>
      <c r="D387" s="84">
        <v>1766.8244106</v>
      </c>
      <c r="E387" s="84">
        <v>92.291001109999996</v>
      </c>
      <c r="F387" s="84">
        <v>92.291001109999996</v>
      </c>
    </row>
    <row r="388" spans="1:6" ht="12.75" customHeight="1" x14ac:dyDescent="0.2">
      <c r="A388" s="83" t="s">
        <v>163</v>
      </c>
      <c r="B388" s="83">
        <v>14</v>
      </c>
      <c r="C388" s="84">
        <v>1757.82595178</v>
      </c>
      <c r="D388" s="84">
        <v>1754.61198382</v>
      </c>
      <c r="E388" s="84">
        <v>91.653078579999999</v>
      </c>
      <c r="F388" s="84">
        <v>91.653078579999999</v>
      </c>
    </row>
    <row r="389" spans="1:6" ht="12.75" customHeight="1" x14ac:dyDescent="0.2">
      <c r="A389" s="83" t="s">
        <v>163</v>
      </c>
      <c r="B389" s="83">
        <v>15</v>
      </c>
      <c r="C389" s="84">
        <v>1750.3369310800001</v>
      </c>
      <c r="D389" s="84">
        <v>1748.2566247699999</v>
      </c>
      <c r="E389" s="84">
        <v>91.321103059999999</v>
      </c>
      <c r="F389" s="84">
        <v>91.321103059999999</v>
      </c>
    </row>
    <row r="390" spans="1:6" ht="12.75" customHeight="1" x14ac:dyDescent="0.2">
      <c r="A390" s="83" t="s">
        <v>163</v>
      </c>
      <c r="B390" s="83">
        <v>16</v>
      </c>
      <c r="C390" s="84">
        <v>1788.1518598099999</v>
      </c>
      <c r="D390" s="84">
        <v>1786.86198775</v>
      </c>
      <c r="E390" s="84">
        <v>93.337674469999996</v>
      </c>
      <c r="F390" s="84">
        <v>93.337674469999996</v>
      </c>
    </row>
    <row r="391" spans="1:6" ht="12.75" customHeight="1" x14ac:dyDescent="0.2">
      <c r="A391" s="83" t="s">
        <v>163</v>
      </c>
      <c r="B391" s="83">
        <v>17</v>
      </c>
      <c r="C391" s="84">
        <v>1815.89769131</v>
      </c>
      <c r="D391" s="84">
        <v>1815.7312369799999</v>
      </c>
      <c r="E391" s="84">
        <v>94.845674869999996</v>
      </c>
      <c r="F391" s="84">
        <v>94.845674869999996</v>
      </c>
    </row>
    <row r="392" spans="1:6" ht="12.75" customHeight="1" x14ac:dyDescent="0.2">
      <c r="A392" s="83" t="s">
        <v>163</v>
      </c>
      <c r="B392" s="83">
        <v>18</v>
      </c>
      <c r="C392" s="84">
        <v>1786.36972704</v>
      </c>
      <c r="D392" s="84">
        <v>1780.28713335</v>
      </c>
      <c r="E392" s="84">
        <v>92.994233500000007</v>
      </c>
      <c r="F392" s="84">
        <v>92.994233500000007</v>
      </c>
    </row>
    <row r="393" spans="1:6" ht="12.75" customHeight="1" x14ac:dyDescent="0.2">
      <c r="A393" s="83" t="s">
        <v>163</v>
      </c>
      <c r="B393" s="83">
        <v>19</v>
      </c>
      <c r="C393" s="84">
        <v>1707.4216366000001</v>
      </c>
      <c r="D393" s="84">
        <v>1699.0560798700001</v>
      </c>
      <c r="E393" s="84">
        <v>88.751086749999999</v>
      </c>
      <c r="F393" s="84">
        <v>88.751086749999999</v>
      </c>
    </row>
    <row r="394" spans="1:6" ht="12.75" customHeight="1" x14ac:dyDescent="0.2">
      <c r="A394" s="83" t="s">
        <v>163</v>
      </c>
      <c r="B394" s="83">
        <v>20</v>
      </c>
      <c r="C394" s="84">
        <v>1716.78282068</v>
      </c>
      <c r="D394" s="84">
        <v>1714.86057512</v>
      </c>
      <c r="E394" s="84">
        <v>89.576642870000001</v>
      </c>
      <c r="F394" s="84">
        <v>89.576642870000001</v>
      </c>
    </row>
    <row r="395" spans="1:6" ht="12.75" customHeight="1" x14ac:dyDescent="0.2">
      <c r="A395" s="83" t="s">
        <v>163</v>
      </c>
      <c r="B395" s="83">
        <v>21</v>
      </c>
      <c r="C395" s="84">
        <v>1750.1803188599999</v>
      </c>
      <c r="D395" s="84">
        <v>1744.7621489400001</v>
      </c>
      <c r="E395" s="84">
        <v>91.138567280000004</v>
      </c>
      <c r="F395" s="84">
        <v>91.138567280000004</v>
      </c>
    </row>
    <row r="396" spans="1:6" ht="12.75" customHeight="1" x14ac:dyDescent="0.2">
      <c r="A396" s="83" t="s">
        <v>163</v>
      </c>
      <c r="B396" s="83">
        <v>22</v>
      </c>
      <c r="C396" s="84">
        <v>1764.4190260800001</v>
      </c>
      <c r="D396" s="84">
        <v>1761.93858806</v>
      </c>
      <c r="E396" s="84">
        <v>92.035787600000006</v>
      </c>
      <c r="F396" s="84">
        <v>92.035787600000006</v>
      </c>
    </row>
    <row r="397" spans="1:6" ht="12.75" customHeight="1" x14ac:dyDescent="0.2">
      <c r="A397" s="83" t="s">
        <v>163</v>
      </c>
      <c r="B397" s="83">
        <v>23</v>
      </c>
      <c r="C397" s="84">
        <v>1811.9123452199999</v>
      </c>
      <c r="D397" s="84">
        <v>1807.5974161700001</v>
      </c>
      <c r="E397" s="84">
        <v>94.420800470000003</v>
      </c>
      <c r="F397" s="84">
        <v>94.420800470000003</v>
      </c>
    </row>
    <row r="398" spans="1:6" ht="12.75" customHeight="1" x14ac:dyDescent="0.2">
      <c r="A398" s="83" t="s">
        <v>163</v>
      </c>
      <c r="B398" s="83">
        <v>24</v>
      </c>
      <c r="C398" s="84">
        <v>1864.79056694</v>
      </c>
      <c r="D398" s="84">
        <v>1862.52804986</v>
      </c>
      <c r="E398" s="84">
        <v>97.290130970000007</v>
      </c>
      <c r="F398" s="84">
        <v>97.290130970000007</v>
      </c>
    </row>
    <row r="399" spans="1:6" ht="12.75" customHeight="1" x14ac:dyDescent="0.2">
      <c r="A399" s="83" t="s">
        <v>164</v>
      </c>
      <c r="B399" s="83">
        <v>1</v>
      </c>
      <c r="C399" s="84">
        <v>1853.1843160599999</v>
      </c>
      <c r="D399" s="84">
        <v>1849.86602199</v>
      </c>
      <c r="E399" s="84">
        <v>96.628723289999996</v>
      </c>
      <c r="F399" s="84">
        <v>96.628723289999996</v>
      </c>
    </row>
    <row r="400" spans="1:6" ht="12.75" customHeight="1" x14ac:dyDescent="0.2">
      <c r="A400" s="83" t="s">
        <v>164</v>
      </c>
      <c r="B400" s="83">
        <v>2</v>
      </c>
      <c r="C400" s="84">
        <v>1891.8648190599999</v>
      </c>
      <c r="D400" s="84">
        <v>1883.76328975</v>
      </c>
      <c r="E400" s="84">
        <v>98.399364879999993</v>
      </c>
      <c r="F400" s="84">
        <v>98.399364879999993</v>
      </c>
    </row>
    <row r="401" spans="1:6" ht="12.75" customHeight="1" x14ac:dyDescent="0.2">
      <c r="A401" s="83" t="s">
        <v>164</v>
      </c>
      <c r="B401" s="83">
        <v>3</v>
      </c>
      <c r="C401" s="84">
        <v>1922.84132813</v>
      </c>
      <c r="D401" s="84">
        <v>1919.4355178200001</v>
      </c>
      <c r="E401" s="84">
        <v>100.26272245</v>
      </c>
      <c r="F401" s="84">
        <v>100.26272245</v>
      </c>
    </row>
    <row r="402" spans="1:6" ht="12.75" customHeight="1" x14ac:dyDescent="0.2">
      <c r="A402" s="83" t="s">
        <v>164</v>
      </c>
      <c r="B402" s="83">
        <v>4</v>
      </c>
      <c r="C402" s="84">
        <v>1911.03800146</v>
      </c>
      <c r="D402" s="84">
        <v>1910.9535873699999</v>
      </c>
      <c r="E402" s="84">
        <v>99.819664360000004</v>
      </c>
      <c r="F402" s="84">
        <v>99.819664360000004</v>
      </c>
    </row>
    <row r="403" spans="1:6" ht="12.75" customHeight="1" x14ac:dyDescent="0.2">
      <c r="A403" s="83" t="s">
        <v>164</v>
      </c>
      <c r="B403" s="83">
        <v>5</v>
      </c>
      <c r="C403" s="84">
        <v>1904.8421393000001</v>
      </c>
      <c r="D403" s="84">
        <v>1902.5022281500001</v>
      </c>
      <c r="E403" s="84">
        <v>99.378203170000006</v>
      </c>
      <c r="F403" s="84">
        <v>99.378203170000006</v>
      </c>
    </row>
    <row r="404" spans="1:6" ht="12.75" customHeight="1" x14ac:dyDescent="0.2">
      <c r="A404" s="83" t="s">
        <v>164</v>
      </c>
      <c r="B404" s="83">
        <v>6</v>
      </c>
      <c r="C404" s="84">
        <v>1901.27504724</v>
      </c>
      <c r="D404" s="84">
        <v>1897.9291465599999</v>
      </c>
      <c r="E404" s="84">
        <v>99.139325850000006</v>
      </c>
      <c r="F404" s="84">
        <v>99.139325850000006</v>
      </c>
    </row>
    <row r="405" spans="1:6" ht="12.75" customHeight="1" x14ac:dyDescent="0.2">
      <c r="A405" s="83" t="s">
        <v>164</v>
      </c>
      <c r="B405" s="83">
        <v>7</v>
      </c>
      <c r="C405" s="84">
        <v>1838.0290948100001</v>
      </c>
      <c r="D405" s="84">
        <v>1836.0052661</v>
      </c>
      <c r="E405" s="84">
        <v>95.904699429999994</v>
      </c>
      <c r="F405" s="84">
        <v>95.904699429999994</v>
      </c>
    </row>
    <row r="406" spans="1:6" ht="12.75" customHeight="1" x14ac:dyDescent="0.2">
      <c r="A406" s="83" t="s">
        <v>164</v>
      </c>
      <c r="B406" s="83">
        <v>8</v>
      </c>
      <c r="C406" s="84">
        <v>1794.25449239</v>
      </c>
      <c r="D406" s="84">
        <v>1791.5164094300001</v>
      </c>
      <c r="E406" s="84">
        <v>93.580800629999999</v>
      </c>
      <c r="F406" s="84">
        <v>93.580800629999999</v>
      </c>
    </row>
    <row r="407" spans="1:6" ht="12.75" customHeight="1" x14ac:dyDescent="0.2">
      <c r="A407" s="83" t="s">
        <v>164</v>
      </c>
      <c r="B407" s="83">
        <v>9</v>
      </c>
      <c r="C407" s="84">
        <v>1769.5935299400001</v>
      </c>
      <c r="D407" s="84">
        <v>1765.4323185600001</v>
      </c>
      <c r="E407" s="84">
        <v>92.218284449999999</v>
      </c>
      <c r="F407" s="84">
        <v>92.218284449999999</v>
      </c>
    </row>
    <row r="408" spans="1:6" ht="12.75" customHeight="1" x14ac:dyDescent="0.2">
      <c r="A408" s="83" t="s">
        <v>164</v>
      </c>
      <c r="B408" s="83">
        <v>10</v>
      </c>
      <c r="C408" s="84">
        <v>1765.8749706399999</v>
      </c>
      <c r="D408" s="84">
        <v>1760.5813126400001</v>
      </c>
      <c r="E408" s="84">
        <v>91.964889600000006</v>
      </c>
      <c r="F408" s="84">
        <v>91.964889600000006</v>
      </c>
    </row>
    <row r="409" spans="1:6" ht="12.75" customHeight="1" x14ac:dyDescent="0.2">
      <c r="A409" s="83" t="s">
        <v>164</v>
      </c>
      <c r="B409" s="83">
        <v>11</v>
      </c>
      <c r="C409" s="84">
        <v>1800.21690128</v>
      </c>
      <c r="D409" s="84">
        <v>1794.66916115</v>
      </c>
      <c r="E409" s="84">
        <v>93.745486279999994</v>
      </c>
      <c r="F409" s="84">
        <v>93.745486279999994</v>
      </c>
    </row>
    <row r="410" spans="1:6" ht="12.75" customHeight="1" x14ac:dyDescent="0.2">
      <c r="A410" s="83" t="s">
        <v>164</v>
      </c>
      <c r="B410" s="83">
        <v>12</v>
      </c>
      <c r="C410" s="84">
        <v>1814.57852486</v>
      </c>
      <c r="D410" s="84">
        <v>1803.1584170399999</v>
      </c>
      <c r="E410" s="84">
        <v>94.188927019999994</v>
      </c>
      <c r="F410" s="84">
        <v>94.188927019999994</v>
      </c>
    </row>
    <row r="411" spans="1:6" ht="12.75" customHeight="1" x14ac:dyDescent="0.2">
      <c r="A411" s="83" t="s">
        <v>164</v>
      </c>
      <c r="B411" s="83">
        <v>13</v>
      </c>
      <c r="C411" s="84">
        <v>1833.2667384599999</v>
      </c>
      <c r="D411" s="84">
        <v>1827.91467476</v>
      </c>
      <c r="E411" s="84">
        <v>95.48208314</v>
      </c>
      <c r="F411" s="84">
        <v>95.48208314</v>
      </c>
    </row>
    <row r="412" spans="1:6" ht="12.75" customHeight="1" x14ac:dyDescent="0.2">
      <c r="A412" s="83" t="s">
        <v>164</v>
      </c>
      <c r="B412" s="83">
        <v>14</v>
      </c>
      <c r="C412" s="84">
        <v>1832.33860164</v>
      </c>
      <c r="D412" s="84">
        <v>1825.47527565</v>
      </c>
      <c r="E412" s="84">
        <v>95.354659850000004</v>
      </c>
      <c r="F412" s="84">
        <v>95.354659850000004</v>
      </c>
    </row>
    <row r="413" spans="1:6" ht="12.75" customHeight="1" x14ac:dyDescent="0.2">
      <c r="A413" s="83" t="s">
        <v>164</v>
      </c>
      <c r="B413" s="83">
        <v>15</v>
      </c>
      <c r="C413" s="84">
        <v>1810.3489223399999</v>
      </c>
      <c r="D413" s="84">
        <v>1804.7537787900001</v>
      </c>
      <c r="E413" s="84">
        <v>94.272261580000006</v>
      </c>
      <c r="F413" s="84">
        <v>94.272261580000006</v>
      </c>
    </row>
    <row r="414" spans="1:6" ht="12.75" customHeight="1" x14ac:dyDescent="0.2">
      <c r="A414" s="83" t="s">
        <v>164</v>
      </c>
      <c r="B414" s="83">
        <v>16</v>
      </c>
      <c r="C414" s="84">
        <v>1811.4282301999999</v>
      </c>
      <c r="D414" s="84">
        <v>1807.95821875</v>
      </c>
      <c r="E414" s="84">
        <v>94.439647179999994</v>
      </c>
      <c r="F414" s="84">
        <v>94.439647179999994</v>
      </c>
    </row>
    <row r="415" spans="1:6" ht="12.75" customHeight="1" x14ac:dyDescent="0.2">
      <c r="A415" s="83" t="s">
        <v>164</v>
      </c>
      <c r="B415" s="83">
        <v>17</v>
      </c>
      <c r="C415" s="84">
        <v>1864.5807445400001</v>
      </c>
      <c r="D415" s="84">
        <v>1858.8282503800001</v>
      </c>
      <c r="E415" s="84">
        <v>97.096869999999996</v>
      </c>
      <c r="F415" s="84">
        <v>97.096869999999996</v>
      </c>
    </row>
    <row r="416" spans="1:6" ht="12.75" customHeight="1" x14ac:dyDescent="0.2">
      <c r="A416" s="83" t="s">
        <v>164</v>
      </c>
      <c r="B416" s="83">
        <v>18</v>
      </c>
      <c r="C416" s="84">
        <v>1818.41742701</v>
      </c>
      <c r="D416" s="84">
        <v>1813.9284050900001</v>
      </c>
      <c r="E416" s="84">
        <v>94.751503</v>
      </c>
      <c r="F416" s="84">
        <v>94.751503</v>
      </c>
    </row>
    <row r="417" spans="1:6" ht="12.75" customHeight="1" x14ac:dyDescent="0.2">
      <c r="A417" s="83" t="s">
        <v>164</v>
      </c>
      <c r="B417" s="83">
        <v>19</v>
      </c>
      <c r="C417" s="84">
        <v>1715.4529473299999</v>
      </c>
      <c r="D417" s="84">
        <v>1714.4145663300001</v>
      </c>
      <c r="E417" s="84">
        <v>89.553345359999994</v>
      </c>
      <c r="F417" s="84">
        <v>89.553345359999994</v>
      </c>
    </row>
    <row r="418" spans="1:6" ht="12.75" customHeight="1" x14ac:dyDescent="0.2">
      <c r="A418" s="83" t="s">
        <v>164</v>
      </c>
      <c r="B418" s="83">
        <v>20</v>
      </c>
      <c r="C418" s="84">
        <v>1720.5490169100001</v>
      </c>
      <c r="D418" s="84">
        <v>1715.0529296699999</v>
      </c>
      <c r="E418" s="84">
        <v>89.586690610000005</v>
      </c>
      <c r="F418" s="84">
        <v>89.586690610000005</v>
      </c>
    </row>
    <row r="419" spans="1:6" ht="12.75" customHeight="1" x14ac:dyDescent="0.2">
      <c r="A419" s="83" t="s">
        <v>164</v>
      </c>
      <c r="B419" s="83">
        <v>21</v>
      </c>
      <c r="C419" s="84">
        <v>1750.21633193</v>
      </c>
      <c r="D419" s="84">
        <v>1744.53891129</v>
      </c>
      <c r="E419" s="84">
        <v>91.126906340000005</v>
      </c>
      <c r="F419" s="84">
        <v>91.126906340000005</v>
      </c>
    </row>
    <row r="420" spans="1:6" ht="12.75" customHeight="1" x14ac:dyDescent="0.2">
      <c r="A420" s="83" t="s">
        <v>164</v>
      </c>
      <c r="B420" s="83">
        <v>22</v>
      </c>
      <c r="C420" s="84">
        <v>1773.5787366100001</v>
      </c>
      <c r="D420" s="84">
        <v>1768.5040381199999</v>
      </c>
      <c r="E420" s="84">
        <v>92.378737330000007</v>
      </c>
      <c r="F420" s="84">
        <v>92.378737330000007</v>
      </c>
    </row>
    <row r="421" spans="1:6" ht="12.75" customHeight="1" x14ac:dyDescent="0.2">
      <c r="A421" s="83" t="s">
        <v>164</v>
      </c>
      <c r="B421" s="83">
        <v>23</v>
      </c>
      <c r="C421" s="84">
        <v>1803.6530997699999</v>
      </c>
      <c r="D421" s="84">
        <v>1800.16852133</v>
      </c>
      <c r="E421" s="84">
        <v>94.032748240000004</v>
      </c>
      <c r="F421" s="84">
        <v>94.032748240000004</v>
      </c>
    </row>
    <row r="422" spans="1:6" ht="12.75" customHeight="1" x14ac:dyDescent="0.2">
      <c r="A422" s="83" t="s">
        <v>164</v>
      </c>
      <c r="B422" s="83">
        <v>24</v>
      </c>
      <c r="C422" s="84">
        <v>1851.24023332</v>
      </c>
      <c r="D422" s="84">
        <v>1848.4577654300001</v>
      </c>
      <c r="E422" s="84">
        <v>96.555162269999997</v>
      </c>
      <c r="F422" s="84">
        <v>96.555162269999997</v>
      </c>
    </row>
    <row r="423" spans="1:6" ht="12.75" customHeight="1" x14ac:dyDescent="0.2">
      <c r="A423" s="83" t="s">
        <v>165</v>
      </c>
      <c r="B423" s="83">
        <v>1</v>
      </c>
      <c r="C423" s="84">
        <v>1884.5977687699999</v>
      </c>
      <c r="D423" s="84">
        <v>1881.6027892699999</v>
      </c>
      <c r="E423" s="84">
        <v>98.286510000000007</v>
      </c>
      <c r="F423" s="84">
        <v>98.286510000000007</v>
      </c>
    </row>
    <row r="424" spans="1:6" ht="12.75" customHeight="1" x14ac:dyDescent="0.2">
      <c r="A424" s="83" t="s">
        <v>165</v>
      </c>
      <c r="B424" s="83">
        <v>2</v>
      </c>
      <c r="C424" s="84">
        <v>1932.4540839700001</v>
      </c>
      <c r="D424" s="84">
        <v>1931.8337334600001</v>
      </c>
      <c r="E424" s="84">
        <v>100.91034976</v>
      </c>
      <c r="F424" s="84">
        <v>100.91034976</v>
      </c>
    </row>
    <row r="425" spans="1:6" ht="12.75" customHeight="1" x14ac:dyDescent="0.2">
      <c r="A425" s="83" t="s">
        <v>165</v>
      </c>
      <c r="B425" s="83">
        <v>3</v>
      </c>
      <c r="C425" s="84">
        <v>1954.8262319200001</v>
      </c>
      <c r="D425" s="84">
        <v>1950.92490075</v>
      </c>
      <c r="E425" s="84">
        <v>101.90758691000001</v>
      </c>
      <c r="F425" s="84">
        <v>101.90758691000001</v>
      </c>
    </row>
    <row r="426" spans="1:6" ht="12.75" customHeight="1" x14ac:dyDescent="0.2">
      <c r="A426" s="83" t="s">
        <v>165</v>
      </c>
      <c r="B426" s="83">
        <v>4</v>
      </c>
      <c r="C426" s="84">
        <v>1951.2947629</v>
      </c>
      <c r="D426" s="84">
        <v>1946.78572282</v>
      </c>
      <c r="E426" s="84">
        <v>101.69137477</v>
      </c>
      <c r="F426" s="84">
        <v>101.69137477</v>
      </c>
    </row>
    <row r="427" spans="1:6" ht="12.75" customHeight="1" x14ac:dyDescent="0.2">
      <c r="A427" s="83" t="s">
        <v>165</v>
      </c>
      <c r="B427" s="83">
        <v>5</v>
      </c>
      <c r="C427" s="84">
        <v>1940.9577770000001</v>
      </c>
      <c r="D427" s="84">
        <v>1937.10062507</v>
      </c>
      <c r="E427" s="84">
        <v>101.18546861</v>
      </c>
      <c r="F427" s="84">
        <v>101.18546861</v>
      </c>
    </row>
    <row r="428" spans="1:6" ht="12.75" customHeight="1" x14ac:dyDescent="0.2">
      <c r="A428" s="83" t="s">
        <v>165</v>
      </c>
      <c r="B428" s="83">
        <v>6</v>
      </c>
      <c r="C428" s="84">
        <v>1940.9813400800001</v>
      </c>
      <c r="D428" s="84">
        <v>1937.57882361</v>
      </c>
      <c r="E428" s="84">
        <v>101.21044756000001</v>
      </c>
      <c r="F428" s="84">
        <v>101.21044756000001</v>
      </c>
    </row>
    <row r="429" spans="1:6" ht="12.75" customHeight="1" x14ac:dyDescent="0.2">
      <c r="A429" s="83" t="s">
        <v>165</v>
      </c>
      <c r="B429" s="83">
        <v>7</v>
      </c>
      <c r="C429" s="84">
        <v>1889.7578806700001</v>
      </c>
      <c r="D429" s="84">
        <v>1885.72544322</v>
      </c>
      <c r="E429" s="84">
        <v>98.501858999999996</v>
      </c>
      <c r="F429" s="84">
        <v>98.501858999999996</v>
      </c>
    </row>
    <row r="430" spans="1:6" ht="12.75" customHeight="1" x14ac:dyDescent="0.2">
      <c r="A430" s="83" t="s">
        <v>165</v>
      </c>
      <c r="B430" s="83">
        <v>8</v>
      </c>
      <c r="C430" s="84">
        <v>1801.87593524</v>
      </c>
      <c r="D430" s="84">
        <v>1799.6579852299999</v>
      </c>
      <c r="E430" s="84">
        <v>94.006080119999993</v>
      </c>
      <c r="F430" s="84">
        <v>94.006080119999993</v>
      </c>
    </row>
    <row r="431" spans="1:6" ht="12.75" customHeight="1" x14ac:dyDescent="0.2">
      <c r="A431" s="83" t="s">
        <v>165</v>
      </c>
      <c r="B431" s="83">
        <v>9</v>
      </c>
      <c r="C431" s="84">
        <v>1712.08765978</v>
      </c>
      <c r="D431" s="84">
        <v>1708.11542955</v>
      </c>
      <c r="E431" s="84">
        <v>89.224306639999995</v>
      </c>
      <c r="F431" s="84">
        <v>89.224306639999995</v>
      </c>
    </row>
    <row r="432" spans="1:6" ht="12.75" customHeight="1" x14ac:dyDescent="0.2">
      <c r="A432" s="83" t="s">
        <v>165</v>
      </c>
      <c r="B432" s="83">
        <v>10</v>
      </c>
      <c r="C432" s="84">
        <v>1721.04550907</v>
      </c>
      <c r="D432" s="84">
        <v>1715.80389739</v>
      </c>
      <c r="E432" s="84">
        <v>89.625917799999996</v>
      </c>
      <c r="F432" s="84">
        <v>89.625917799999996</v>
      </c>
    </row>
    <row r="433" spans="1:6" ht="12.75" customHeight="1" x14ac:dyDescent="0.2">
      <c r="A433" s="83" t="s">
        <v>165</v>
      </c>
      <c r="B433" s="83">
        <v>11</v>
      </c>
      <c r="C433" s="84">
        <v>3261.8679828099998</v>
      </c>
      <c r="D433" s="84">
        <v>1714.8704512199999</v>
      </c>
      <c r="E433" s="84">
        <v>89.577158749999995</v>
      </c>
      <c r="F433" s="84">
        <v>89.577158749999995</v>
      </c>
    </row>
    <row r="434" spans="1:6" ht="12.75" customHeight="1" x14ac:dyDescent="0.2">
      <c r="A434" s="83" t="s">
        <v>165</v>
      </c>
      <c r="B434" s="83">
        <v>12</v>
      </c>
      <c r="C434" s="84">
        <v>1736.3540726700001</v>
      </c>
      <c r="D434" s="84">
        <v>1736.3540726700001</v>
      </c>
      <c r="E434" s="84">
        <v>90.699366999999995</v>
      </c>
      <c r="F434" s="84">
        <v>90.699366999999995</v>
      </c>
    </row>
    <row r="435" spans="1:6" ht="12.75" customHeight="1" x14ac:dyDescent="0.2">
      <c r="A435" s="83" t="s">
        <v>165</v>
      </c>
      <c r="B435" s="83">
        <v>13</v>
      </c>
      <c r="C435" s="84">
        <v>1755.69806105</v>
      </c>
      <c r="D435" s="84">
        <v>1755.69806105</v>
      </c>
      <c r="E435" s="84">
        <v>91.709810390000001</v>
      </c>
      <c r="F435" s="84">
        <v>91.709810390000001</v>
      </c>
    </row>
    <row r="436" spans="1:6" ht="12.75" customHeight="1" x14ac:dyDescent="0.2">
      <c r="A436" s="83" t="s">
        <v>165</v>
      </c>
      <c r="B436" s="83">
        <v>14</v>
      </c>
      <c r="C436" s="84">
        <v>1797.7218354199999</v>
      </c>
      <c r="D436" s="84">
        <v>1797.7218354199999</v>
      </c>
      <c r="E436" s="84">
        <v>93.904944319999998</v>
      </c>
      <c r="F436" s="84">
        <v>93.904944319999998</v>
      </c>
    </row>
    <row r="437" spans="1:6" ht="12.75" customHeight="1" x14ac:dyDescent="0.2">
      <c r="A437" s="83" t="s">
        <v>165</v>
      </c>
      <c r="B437" s="83">
        <v>15</v>
      </c>
      <c r="C437" s="84">
        <v>1857.07421694</v>
      </c>
      <c r="D437" s="84">
        <v>1857.07421694</v>
      </c>
      <c r="E437" s="84">
        <v>97.005247139999994</v>
      </c>
      <c r="F437" s="84">
        <v>97.005247139999994</v>
      </c>
    </row>
    <row r="438" spans="1:6" ht="12.75" customHeight="1" x14ac:dyDescent="0.2">
      <c r="A438" s="83" t="s">
        <v>165</v>
      </c>
      <c r="B438" s="83">
        <v>16</v>
      </c>
      <c r="C438" s="84">
        <v>1836.53578831</v>
      </c>
      <c r="D438" s="84">
        <v>1836.53578831</v>
      </c>
      <c r="E438" s="84">
        <v>95.932411540000004</v>
      </c>
      <c r="F438" s="84">
        <v>95.932411540000004</v>
      </c>
    </row>
    <row r="439" spans="1:6" ht="12.75" customHeight="1" x14ac:dyDescent="0.2">
      <c r="A439" s="83" t="s">
        <v>165</v>
      </c>
      <c r="B439" s="83">
        <v>17</v>
      </c>
      <c r="C439" s="84">
        <v>3287.1842212400002</v>
      </c>
      <c r="D439" s="84">
        <v>1844.4251145600001</v>
      </c>
      <c r="E439" s="84">
        <v>96.34451464</v>
      </c>
      <c r="F439" s="84">
        <v>96.34451464</v>
      </c>
    </row>
    <row r="440" spans="1:6" ht="12.75" customHeight="1" x14ac:dyDescent="0.2">
      <c r="A440" s="83" t="s">
        <v>165</v>
      </c>
      <c r="B440" s="83">
        <v>18</v>
      </c>
      <c r="C440" s="84">
        <v>1803.29079809</v>
      </c>
      <c r="D440" s="84">
        <v>1796.55905407</v>
      </c>
      <c r="E440" s="84">
        <v>93.844205830000007</v>
      </c>
      <c r="F440" s="84">
        <v>93.844205830000007</v>
      </c>
    </row>
    <row r="441" spans="1:6" ht="12.75" customHeight="1" x14ac:dyDescent="0.2">
      <c r="A441" s="83" t="s">
        <v>165</v>
      </c>
      <c r="B441" s="83">
        <v>19</v>
      </c>
      <c r="C441" s="84">
        <v>1733.7652755199999</v>
      </c>
      <c r="D441" s="84">
        <v>1730.2959884899999</v>
      </c>
      <c r="E441" s="84">
        <v>90.382919790000003</v>
      </c>
      <c r="F441" s="84">
        <v>90.382919790000003</v>
      </c>
    </row>
    <row r="442" spans="1:6" ht="12.75" customHeight="1" x14ac:dyDescent="0.2">
      <c r="A442" s="83" t="s">
        <v>165</v>
      </c>
      <c r="B442" s="83">
        <v>20</v>
      </c>
      <c r="C442" s="84">
        <v>1717.23381834</v>
      </c>
      <c r="D442" s="84">
        <v>1715.7006522900001</v>
      </c>
      <c r="E442" s="84">
        <v>89.620524739999993</v>
      </c>
      <c r="F442" s="84">
        <v>89.620524739999993</v>
      </c>
    </row>
    <row r="443" spans="1:6" ht="12.75" customHeight="1" x14ac:dyDescent="0.2">
      <c r="A443" s="83" t="s">
        <v>165</v>
      </c>
      <c r="B443" s="83">
        <v>21</v>
      </c>
      <c r="C443" s="84">
        <v>1789.2023271400001</v>
      </c>
      <c r="D443" s="84">
        <v>1783.3881988799999</v>
      </c>
      <c r="E443" s="84">
        <v>93.156219289999996</v>
      </c>
      <c r="F443" s="84">
        <v>93.156219289999996</v>
      </c>
    </row>
    <row r="444" spans="1:6" ht="12.75" customHeight="1" x14ac:dyDescent="0.2">
      <c r="A444" s="83" t="s">
        <v>165</v>
      </c>
      <c r="B444" s="83">
        <v>22</v>
      </c>
      <c r="C444" s="84">
        <v>1805.38553847</v>
      </c>
      <c r="D444" s="84">
        <v>1795.34395705</v>
      </c>
      <c r="E444" s="84">
        <v>93.780734589999994</v>
      </c>
      <c r="F444" s="84">
        <v>93.780734589999994</v>
      </c>
    </row>
    <row r="445" spans="1:6" ht="12.75" customHeight="1" x14ac:dyDescent="0.2">
      <c r="A445" s="83" t="s">
        <v>165</v>
      </c>
      <c r="B445" s="83">
        <v>23</v>
      </c>
      <c r="C445" s="84">
        <v>1807.6215738599999</v>
      </c>
      <c r="D445" s="84">
        <v>1803.4243369799999</v>
      </c>
      <c r="E445" s="84">
        <v>94.202817479999993</v>
      </c>
      <c r="F445" s="84">
        <v>94.202817479999993</v>
      </c>
    </row>
    <row r="446" spans="1:6" ht="12.75" customHeight="1" x14ac:dyDescent="0.2">
      <c r="A446" s="83" t="s">
        <v>165</v>
      </c>
      <c r="B446" s="83">
        <v>24</v>
      </c>
      <c r="C446" s="84">
        <v>1891.8521909000001</v>
      </c>
      <c r="D446" s="84">
        <v>1890.1478011500001</v>
      </c>
      <c r="E446" s="84">
        <v>98.732863190000003</v>
      </c>
      <c r="F446" s="84">
        <v>98.732863190000003</v>
      </c>
    </row>
    <row r="447" spans="1:6" ht="12.75" customHeight="1" x14ac:dyDescent="0.2">
      <c r="A447" s="83" t="s">
        <v>166</v>
      </c>
      <c r="B447" s="83">
        <v>1</v>
      </c>
      <c r="C447" s="84">
        <v>1890.6814530700001</v>
      </c>
      <c r="D447" s="84">
        <v>1887.6406822700001</v>
      </c>
      <c r="E447" s="84">
        <v>98.601902510000002</v>
      </c>
      <c r="F447" s="84">
        <v>98.601902510000002</v>
      </c>
    </row>
    <row r="448" spans="1:6" ht="12.75" customHeight="1" x14ac:dyDescent="0.2">
      <c r="A448" s="83" t="s">
        <v>166</v>
      </c>
      <c r="B448" s="83">
        <v>2</v>
      </c>
      <c r="C448" s="84">
        <v>1873.6911251700001</v>
      </c>
      <c r="D448" s="84">
        <v>1868.3314683200001</v>
      </c>
      <c r="E448" s="84">
        <v>97.593275579999997</v>
      </c>
      <c r="F448" s="84">
        <v>97.593275579999997</v>
      </c>
    </row>
    <row r="449" spans="1:6" ht="12.75" customHeight="1" x14ac:dyDescent="0.2">
      <c r="A449" s="83" t="s">
        <v>166</v>
      </c>
      <c r="B449" s="83">
        <v>3</v>
      </c>
      <c r="C449" s="84">
        <v>1897.7506861700001</v>
      </c>
      <c r="D449" s="84">
        <v>1896.2698325900001</v>
      </c>
      <c r="E449" s="84">
        <v>99.052650709999995</v>
      </c>
      <c r="F449" s="84">
        <v>99.052650709999995</v>
      </c>
    </row>
    <row r="450" spans="1:6" ht="12.75" customHeight="1" x14ac:dyDescent="0.2">
      <c r="A450" s="83" t="s">
        <v>166</v>
      </c>
      <c r="B450" s="83">
        <v>4</v>
      </c>
      <c r="C450" s="84">
        <v>1906.76378282</v>
      </c>
      <c r="D450" s="84">
        <v>1903.89848747</v>
      </c>
      <c r="E450" s="84">
        <v>99.451137509999995</v>
      </c>
      <c r="F450" s="84">
        <v>99.451137509999995</v>
      </c>
    </row>
    <row r="451" spans="1:6" ht="12.75" customHeight="1" x14ac:dyDescent="0.2">
      <c r="A451" s="83" t="s">
        <v>166</v>
      </c>
      <c r="B451" s="83">
        <v>5</v>
      </c>
      <c r="C451" s="84">
        <v>1910.4247653</v>
      </c>
      <c r="D451" s="84">
        <v>1907.3507039000001</v>
      </c>
      <c r="E451" s="84">
        <v>99.631465849999998</v>
      </c>
      <c r="F451" s="84">
        <v>99.631465849999998</v>
      </c>
    </row>
    <row r="452" spans="1:6" ht="12.75" customHeight="1" x14ac:dyDescent="0.2">
      <c r="A452" s="83" t="s">
        <v>166</v>
      </c>
      <c r="B452" s="83">
        <v>6</v>
      </c>
      <c r="C452" s="84">
        <v>1895.49779175</v>
      </c>
      <c r="D452" s="84">
        <v>1891.8266066199999</v>
      </c>
      <c r="E452" s="84">
        <v>98.82055647</v>
      </c>
      <c r="F452" s="84">
        <v>98.82055647</v>
      </c>
    </row>
    <row r="453" spans="1:6" ht="12.75" customHeight="1" x14ac:dyDescent="0.2">
      <c r="A453" s="83" t="s">
        <v>166</v>
      </c>
      <c r="B453" s="83">
        <v>7</v>
      </c>
      <c r="C453" s="84">
        <v>1885.8314577900001</v>
      </c>
      <c r="D453" s="84">
        <v>1880.49099232</v>
      </c>
      <c r="E453" s="84">
        <v>98.228434699999994</v>
      </c>
      <c r="F453" s="84">
        <v>98.228434699999994</v>
      </c>
    </row>
    <row r="454" spans="1:6" ht="12.75" customHeight="1" x14ac:dyDescent="0.2">
      <c r="A454" s="83" t="s">
        <v>166</v>
      </c>
      <c r="B454" s="83">
        <v>8</v>
      </c>
      <c r="C454" s="84">
        <v>1921.5110139400001</v>
      </c>
      <c r="D454" s="84">
        <v>1917.56864135</v>
      </c>
      <c r="E454" s="84">
        <v>100.16520518</v>
      </c>
      <c r="F454" s="84">
        <v>100.16520518</v>
      </c>
    </row>
    <row r="455" spans="1:6" ht="12.75" customHeight="1" x14ac:dyDescent="0.2">
      <c r="A455" s="83" t="s">
        <v>166</v>
      </c>
      <c r="B455" s="83">
        <v>9</v>
      </c>
      <c r="C455" s="84">
        <v>1901.8479758599999</v>
      </c>
      <c r="D455" s="84">
        <v>1886.9487802900001</v>
      </c>
      <c r="E455" s="84">
        <v>98.565760650000001</v>
      </c>
      <c r="F455" s="84">
        <v>98.565760650000001</v>
      </c>
    </row>
    <row r="456" spans="1:6" ht="12.75" customHeight="1" x14ac:dyDescent="0.2">
      <c r="A456" s="83" t="s">
        <v>166</v>
      </c>
      <c r="B456" s="83">
        <v>10</v>
      </c>
      <c r="C456" s="84">
        <v>1822.9941865000001</v>
      </c>
      <c r="D456" s="84">
        <v>1820.27172883</v>
      </c>
      <c r="E456" s="84">
        <v>95.082849850000002</v>
      </c>
      <c r="F456" s="84">
        <v>95.082849850000002</v>
      </c>
    </row>
    <row r="457" spans="1:6" ht="12.75" customHeight="1" x14ac:dyDescent="0.2">
      <c r="A457" s="83" t="s">
        <v>166</v>
      </c>
      <c r="B457" s="83">
        <v>11</v>
      </c>
      <c r="C457" s="84">
        <v>1800.6692371500001</v>
      </c>
      <c r="D457" s="84">
        <v>1797.58535525</v>
      </c>
      <c r="E457" s="84">
        <v>93.897815210000005</v>
      </c>
      <c r="F457" s="84">
        <v>93.897815210000005</v>
      </c>
    </row>
    <row r="458" spans="1:6" ht="12.75" customHeight="1" x14ac:dyDescent="0.2">
      <c r="A458" s="83" t="s">
        <v>166</v>
      </c>
      <c r="B458" s="83">
        <v>12</v>
      </c>
      <c r="C458" s="84">
        <v>1805.7962856700001</v>
      </c>
      <c r="D458" s="84">
        <v>1799.0387849700001</v>
      </c>
      <c r="E458" s="84">
        <v>93.973735869999999</v>
      </c>
      <c r="F458" s="84">
        <v>93.973735869999999</v>
      </c>
    </row>
    <row r="459" spans="1:6" ht="12.75" customHeight="1" x14ac:dyDescent="0.2">
      <c r="A459" s="83" t="s">
        <v>166</v>
      </c>
      <c r="B459" s="83">
        <v>13</v>
      </c>
      <c r="C459" s="84">
        <v>1791.0428140199999</v>
      </c>
      <c r="D459" s="84">
        <v>1784.04845718</v>
      </c>
      <c r="E459" s="84">
        <v>93.190708229999998</v>
      </c>
      <c r="F459" s="84">
        <v>93.190708229999998</v>
      </c>
    </row>
    <row r="460" spans="1:6" ht="12.75" customHeight="1" x14ac:dyDescent="0.2">
      <c r="A460" s="83" t="s">
        <v>166</v>
      </c>
      <c r="B460" s="83">
        <v>14</v>
      </c>
      <c r="C460" s="84">
        <v>1804.93310163</v>
      </c>
      <c r="D460" s="84">
        <v>1800.84583976</v>
      </c>
      <c r="E460" s="84">
        <v>94.068128329999993</v>
      </c>
      <c r="F460" s="84">
        <v>94.068128329999993</v>
      </c>
    </row>
    <row r="461" spans="1:6" ht="12.75" customHeight="1" x14ac:dyDescent="0.2">
      <c r="A461" s="83" t="s">
        <v>166</v>
      </c>
      <c r="B461" s="83">
        <v>15</v>
      </c>
      <c r="C461" s="84">
        <v>1848.62636922</v>
      </c>
      <c r="D461" s="84">
        <v>1844.4570547400001</v>
      </c>
      <c r="E461" s="84">
        <v>96.346183049999993</v>
      </c>
      <c r="F461" s="84">
        <v>96.346183049999993</v>
      </c>
    </row>
    <row r="462" spans="1:6" ht="12.75" customHeight="1" x14ac:dyDescent="0.2">
      <c r="A462" s="83" t="s">
        <v>166</v>
      </c>
      <c r="B462" s="83">
        <v>16</v>
      </c>
      <c r="C462" s="84">
        <v>1855.73883849</v>
      </c>
      <c r="D462" s="84">
        <v>1845.77594729</v>
      </c>
      <c r="E462" s="84">
        <v>96.415076089999999</v>
      </c>
      <c r="F462" s="84">
        <v>96.415076089999999</v>
      </c>
    </row>
    <row r="463" spans="1:6" ht="12.75" customHeight="1" x14ac:dyDescent="0.2">
      <c r="A463" s="83" t="s">
        <v>166</v>
      </c>
      <c r="B463" s="83">
        <v>17</v>
      </c>
      <c r="C463" s="84">
        <v>1861.8199448299999</v>
      </c>
      <c r="D463" s="84">
        <v>1858.0870620000001</v>
      </c>
      <c r="E463" s="84">
        <v>97.05815364</v>
      </c>
      <c r="F463" s="84">
        <v>97.05815364</v>
      </c>
    </row>
    <row r="464" spans="1:6" ht="12.75" customHeight="1" x14ac:dyDescent="0.2">
      <c r="A464" s="83" t="s">
        <v>166</v>
      </c>
      <c r="B464" s="83">
        <v>18</v>
      </c>
      <c r="C464" s="84">
        <v>1836.23718405</v>
      </c>
      <c r="D464" s="84">
        <v>1830.4546090900001</v>
      </c>
      <c r="E464" s="84">
        <v>95.614757949999998</v>
      </c>
      <c r="F464" s="84">
        <v>95.614757949999998</v>
      </c>
    </row>
    <row r="465" spans="1:6" ht="12.75" customHeight="1" x14ac:dyDescent="0.2">
      <c r="A465" s="83" t="s">
        <v>166</v>
      </c>
      <c r="B465" s="83">
        <v>19</v>
      </c>
      <c r="C465" s="84">
        <v>1776.79839199</v>
      </c>
      <c r="D465" s="84">
        <v>1774.59453609</v>
      </c>
      <c r="E465" s="84">
        <v>92.696877689999994</v>
      </c>
      <c r="F465" s="84">
        <v>92.696877689999994</v>
      </c>
    </row>
    <row r="466" spans="1:6" ht="12.75" customHeight="1" x14ac:dyDescent="0.2">
      <c r="A466" s="83" t="s">
        <v>166</v>
      </c>
      <c r="B466" s="83">
        <v>20</v>
      </c>
      <c r="C466" s="84">
        <v>1783.38170498</v>
      </c>
      <c r="D466" s="84">
        <v>1778.26335793</v>
      </c>
      <c r="E466" s="84">
        <v>92.888520529999994</v>
      </c>
      <c r="F466" s="84">
        <v>92.888520529999994</v>
      </c>
    </row>
    <row r="467" spans="1:6" ht="12.75" customHeight="1" x14ac:dyDescent="0.2">
      <c r="A467" s="83" t="s">
        <v>166</v>
      </c>
      <c r="B467" s="83">
        <v>21</v>
      </c>
      <c r="C467" s="84">
        <v>1811.30875348</v>
      </c>
      <c r="D467" s="84">
        <v>1806.11965917</v>
      </c>
      <c r="E467" s="84">
        <v>94.343609049999998</v>
      </c>
      <c r="F467" s="84">
        <v>94.343609049999998</v>
      </c>
    </row>
    <row r="468" spans="1:6" ht="12.75" customHeight="1" x14ac:dyDescent="0.2">
      <c r="A468" s="83" t="s">
        <v>166</v>
      </c>
      <c r="B468" s="83">
        <v>22</v>
      </c>
      <c r="C468" s="84">
        <v>1832.2851126</v>
      </c>
      <c r="D468" s="84">
        <v>1827.8657158200001</v>
      </c>
      <c r="E468" s="84">
        <v>95.479525749999993</v>
      </c>
      <c r="F468" s="84">
        <v>95.479525749999993</v>
      </c>
    </row>
    <row r="469" spans="1:6" ht="12.75" customHeight="1" x14ac:dyDescent="0.2">
      <c r="A469" s="83" t="s">
        <v>166</v>
      </c>
      <c r="B469" s="83">
        <v>23</v>
      </c>
      <c r="C469" s="84">
        <v>1868.45194341</v>
      </c>
      <c r="D469" s="84">
        <v>1864.1863105100001</v>
      </c>
      <c r="E469" s="84">
        <v>97.376751089999999</v>
      </c>
      <c r="F469" s="84">
        <v>97.376751089999999</v>
      </c>
    </row>
    <row r="470" spans="1:6" ht="12.75" customHeight="1" x14ac:dyDescent="0.2">
      <c r="A470" s="83" t="s">
        <v>166</v>
      </c>
      <c r="B470" s="83">
        <v>24</v>
      </c>
      <c r="C470" s="84">
        <v>1922.80792473</v>
      </c>
      <c r="D470" s="84">
        <v>1915.6074390599999</v>
      </c>
      <c r="E470" s="84">
        <v>100.06276074</v>
      </c>
      <c r="F470" s="84">
        <v>100.06276074</v>
      </c>
    </row>
    <row r="471" spans="1:6" ht="12.75" customHeight="1" x14ac:dyDescent="0.2">
      <c r="A471" s="83" t="s">
        <v>167</v>
      </c>
      <c r="B471" s="83">
        <v>1</v>
      </c>
      <c r="C471" s="84">
        <v>1945.2780507699999</v>
      </c>
      <c r="D471" s="84">
        <v>1942.03286226</v>
      </c>
      <c r="E471" s="84">
        <v>101.44310661</v>
      </c>
      <c r="F471" s="84">
        <v>101.44310661</v>
      </c>
    </row>
    <row r="472" spans="1:6" ht="12.75" customHeight="1" x14ac:dyDescent="0.2">
      <c r="A472" s="83" t="s">
        <v>167</v>
      </c>
      <c r="B472" s="83">
        <v>2</v>
      </c>
      <c r="C472" s="84">
        <v>1956.98959285</v>
      </c>
      <c r="D472" s="84">
        <v>1949.9381960400001</v>
      </c>
      <c r="E472" s="84">
        <v>101.85604587</v>
      </c>
      <c r="F472" s="84">
        <v>101.85604587</v>
      </c>
    </row>
    <row r="473" spans="1:6" ht="12.75" customHeight="1" x14ac:dyDescent="0.2">
      <c r="A473" s="83" t="s">
        <v>167</v>
      </c>
      <c r="B473" s="83">
        <v>3</v>
      </c>
      <c r="C473" s="84">
        <v>1998.83493361</v>
      </c>
      <c r="D473" s="84">
        <v>1992.3269596</v>
      </c>
      <c r="E473" s="84">
        <v>104.0702452</v>
      </c>
      <c r="F473" s="84">
        <v>104.0702452</v>
      </c>
    </row>
    <row r="474" spans="1:6" ht="12.75" customHeight="1" x14ac:dyDescent="0.2">
      <c r="A474" s="83" t="s">
        <v>167</v>
      </c>
      <c r="B474" s="83">
        <v>4</v>
      </c>
      <c r="C474" s="84">
        <v>2003.13547591</v>
      </c>
      <c r="D474" s="84">
        <v>1998.7952546399999</v>
      </c>
      <c r="E474" s="84">
        <v>104.40811999</v>
      </c>
      <c r="F474" s="84">
        <v>104.40811999</v>
      </c>
    </row>
    <row r="475" spans="1:6" ht="12.75" customHeight="1" x14ac:dyDescent="0.2">
      <c r="A475" s="83" t="s">
        <v>167</v>
      </c>
      <c r="B475" s="83">
        <v>5</v>
      </c>
      <c r="C475" s="84">
        <v>1994.8926535200001</v>
      </c>
      <c r="D475" s="84">
        <v>1990.08237964</v>
      </c>
      <c r="E475" s="84">
        <v>103.95299838</v>
      </c>
      <c r="F475" s="84">
        <v>103.95299838</v>
      </c>
    </row>
    <row r="476" spans="1:6" ht="12.75" customHeight="1" x14ac:dyDescent="0.2">
      <c r="A476" s="83" t="s">
        <v>167</v>
      </c>
      <c r="B476" s="83">
        <v>6</v>
      </c>
      <c r="C476" s="84">
        <v>1997.6637687699999</v>
      </c>
      <c r="D476" s="84">
        <v>1996.32789346</v>
      </c>
      <c r="E476" s="84">
        <v>104.27923608</v>
      </c>
      <c r="F476" s="84">
        <v>104.27923608</v>
      </c>
    </row>
    <row r="477" spans="1:6" ht="12.75" customHeight="1" x14ac:dyDescent="0.2">
      <c r="A477" s="83" t="s">
        <v>167</v>
      </c>
      <c r="B477" s="83">
        <v>7</v>
      </c>
      <c r="C477" s="84">
        <v>1990.2793280599999</v>
      </c>
      <c r="D477" s="84">
        <v>1986.04887607</v>
      </c>
      <c r="E477" s="84">
        <v>103.74230621</v>
      </c>
      <c r="F477" s="84">
        <v>103.74230621</v>
      </c>
    </row>
    <row r="478" spans="1:6" ht="12.75" customHeight="1" x14ac:dyDescent="0.2">
      <c r="A478" s="83" t="s">
        <v>167</v>
      </c>
      <c r="B478" s="83">
        <v>8</v>
      </c>
      <c r="C478" s="84">
        <v>1980.80946737</v>
      </c>
      <c r="D478" s="84">
        <v>1978.01931371</v>
      </c>
      <c r="E478" s="84">
        <v>103.3228778</v>
      </c>
      <c r="F478" s="84">
        <v>103.3228778</v>
      </c>
    </row>
    <row r="479" spans="1:6" ht="12.75" customHeight="1" x14ac:dyDescent="0.2">
      <c r="A479" s="83" t="s">
        <v>167</v>
      </c>
      <c r="B479" s="83">
        <v>9</v>
      </c>
      <c r="C479" s="84">
        <v>1969.99755822</v>
      </c>
      <c r="D479" s="84">
        <v>1962.8774390599999</v>
      </c>
      <c r="E479" s="84">
        <v>102.53193401999999</v>
      </c>
      <c r="F479" s="84">
        <v>102.53193401999999</v>
      </c>
    </row>
    <row r="480" spans="1:6" ht="12.75" customHeight="1" x14ac:dyDescent="0.2">
      <c r="A480" s="83" t="s">
        <v>167</v>
      </c>
      <c r="B480" s="83">
        <v>10</v>
      </c>
      <c r="C480" s="84">
        <v>1921.83389966</v>
      </c>
      <c r="D480" s="84">
        <v>1916.0945397099999</v>
      </c>
      <c r="E480" s="84">
        <v>100.08820470000001</v>
      </c>
      <c r="F480" s="84">
        <v>100.08820470000001</v>
      </c>
    </row>
    <row r="481" spans="1:6" ht="12.75" customHeight="1" x14ac:dyDescent="0.2">
      <c r="A481" s="83" t="s">
        <v>167</v>
      </c>
      <c r="B481" s="83">
        <v>11</v>
      </c>
      <c r="C481" s="84">
        <v>1881.46326765</v>
      </c>
      <c r="D481" s="84">
        <v>1874.807869</v>
      </c>
      <c r="E481" s="84">
        <v>97.93157377</v>
      </c>
      <c r="F481" s="84">
        <v>97.93157377</v>
      </c>
    </row>
    <row r="482" spans="1:6" ht="12.75" customHeight="1" x14ac:dyDescent="0.2">
      <c r="A482" s="83" t="s">
        <v>167</v>
      </c>
      <c r="B482" s="83">
        <v>12</v>
      </c>
      <c r="C482" s="84">
        <v>1868.61899505</v>
      </c>
      <c r="D482" s="84">
        <v>1865.3194785000001</v>
      </c>
      <c r="E482" s="84">
        <v>97.435942710000006</v>
      </c>
      <c r="F482" s="84">
        <v>97.435942710000006</v>
      </c>
    </row>
    <row r="483" spans="1:6" ht="12.75" customHeight="1" x14ac:dyDescent="0.2">
      <c r="A483" s="83" t="s">
        <v>167</v>
      </c>
      <c r="B483" s="83">
        <v>13</v>
      </c>
      <c r="C483" s="84">
        <v>1886.9887148400001</v>
      </c>
      <c r="D483" s="84">
        <v>1880.89243147</v>
      </c>
      <c r="E483" s="84">
        <v>98.249404089999999</v>
      </c>
      <c r="F483" s="84">
        <v>98.249404089999999</v>
      </c>
    </row>
    <row r="484" spans="1:6" ht="12.75" customHeight="1" x14ac:dyDescent="0.2">
      <c r="A484" s="83" t="s">
        <v>167</v>
      </c>
      <c r="B484" s="83">
        <v>14</v>
      </c>
      <c r="C484" s="84">
        <v>1924.28801402</v>
      </c>
      <c r="D484" s="84">
        <v>1920.24300414</v>
      </c>
      <c r="E484" s="84">
        <v>100.30490192000001</v>
      </c>
      <c r="F484" s="84">
        <v>100.30490192000001</v>
      </c>
    </row>
    <row r="485" spans="1:6" ht="12.75" customHeight="1" x14ac:dyDescent="0.2">
      <c r="A485" s="83" t="s">
        <v>167</v>
      </c>
      <c r="B485" s="83">
        <v>15</v>
      </c>
      <c r="C485" s="84">
        <v>1931.76076147</v>
      </c>
      <c r="D485" s="84">
        <v>1921.8391510599999</v>
      </c>
      <c r="E485" s="84">
        <v>100.38827748999999</v>
      </c>
      <c r="F485" s="84">
        <v>100.38827748999999</v>
      </c>
    </row>
    <row r="486" spans="1:6" ht="12.75" customHeight="1" x14ac:dyDescent="0.2">
      <c r="A486" s="83" t="s">
        <v>167</v>
      </c>
      <c r="B486" s="83">
        <v>16</v>
      </c>
      <c r="C486" s="84">
        <v>1945.66488291</v>
      </c>
      <c r="D486" s="84">
        <v>1936.6906523600001</v>
      </c>
      <c r="E486" s="84">
        <v>101.16405347</v>
      </c>
      <c r="F486" s="84">
        <v>101.16405347</v>
      </c>
    </row>
    <row r="487" spans="1:6" ht="12.75" customHeight="1" x14ac:dyDescent="0.2">
      <c r="A487" s="83" t="s">
        <v>167</v>
      </c>
      <c r="B487" s="83">
        <v>17</v>
      </c>
      <c r="C487" s="84">
        <v>1936.27034456</v>
      </c>
      <c r="D487" s="84">
        <v>1917.9862138999999</v>
      </c>
      <c r="E487" s="84">
        <v>100.18701729999999</v>
      </c>
      <c r="F487" s="84">
        <v>100.18701729999999</v>
      </c>
    </row>
    <row r="488" spans="1:6" ht="12.75" customHeight="1" x14ac:dyDescent="0.2">
      <c r="A488" s="83" t="s">
        <v>167</v>
      </c>
      <c r="B488" s="83">
        <v>18</v>
      </c>
      <c r="C488" s="84">
        <v>1898.01431718</v>
      </c>
      <c r="D488" s="84">
        <v>1896.4902531099999</v>
      </c>
      <c r="E488" s="84">
        <v>99.064164500000004</v>
      </c>
      <c r="F488" s="84">
        <v>99.064164500000004</v>
      </c>
    </row>
    <row r="489" spans="1:6" ht="12.75" customHeight="1" x14ac:dyDescent="0.2">
      <c r="A489" s="83" t="s">
        <v>167</v>
      </c>
      <c r="B489" s="83">
        <v>19</v>
      </c>
      <c r="C489" s="84">
        <v>1847.9604843699999</v>
      </c>
      <c r="D489" s="84">
        <v>1841.3621207000001</v>
      </c>
      <c r="E489" s="84">
        <v>96.184517540000002</v>
      </c>
      <c r="F489" s="84">
        <v>96.184517540000002</v>
      </c>
    </row>
    <row r="490" spans="1:6" ht="12.75" customHeight="1" x14ac:dyDescent="0.2">
      <c r="A490" s="83" t="s">
        <v>167</v>
      </c>
      <c r="B490" s="83">
        <v>20</v>
      </c>
      <c r="C490" s="84">
        <v>1853.2261474899999</v>
      </c>
      <c r="D490" s="84">
        <v>1843.0079639999999</v>
      </c>
      <c r="E490" s="84">
        <v>96.270489029999993</v>
      </c>
      <c r="F490" s="84">
        <v>96.270489029999993</v>
      </c>
    </row>
    <row r="491" spans="1:6" ht="12.75" customHeight="1" x14ac:dyDescent="0.2">
      <c r="A491" s="83" t="s">
        <v>167</v>
      </c>
      <c r="B491" s="83">
        <v>21</v>
      </c>
      <c r="C491" s="84">
        <v>1887.1283868</v>
      </c>
      <c r="D491" s="84">
        <v>1877.89815675</v>
      </c>
      <c r="E491" s="84">
        <v>98.092996580000005</v>
      </c>
      <c r="F491" s="84">
        <v>98.092996580000005</v>
      </c>
    </row>
    <row r="492" spans="1:6" ht="12.75" customHeight="1" x14ac:dyDescent="0.2">
      <c r="A492" s="83" t="s">
        <v>167</v>
      </c>
      <c r="B492" s="83">
        <v>22</v>
      </c>
      <c r="C492" s="84">
        <v>1919.0270869999999</v>
      </c>
      <c r="D492" s="84">
        <v>1895.54641952</v>
      </c>
      <c r="E492" s="84">
        <v>99.01486285</v>
      </c>
      <c r="F492" s="84">
        <v>99.01486285</v>
      </c>
    </row>
    <row r="493" spans="1:6" ht="12.75" customHeight="1" x14ac:dyDescent="0.2">
      <c r="A493" s="83" t="s">
        <v>167</v>
      </c>
      <c r="B493" s="83">
        <v>23</v>
      </c>
      <c r="C493" s="84">
        <v>1963.2012485499999</v>
      </c>
      <c r="D493" s="84">
        <v>1941.28119044</v>
      </c>
      <c r="E493" s="84">
        <v>101.40384263</v>
      </c>
      <c r="F493" s="84">
        <v>101.40384263</v>
      </c>
    </row>
    <row r="494" spans="1:6" ht="12.75" customHeight="1" x14ac:dyDescent="0.2">
      <c r="A494" s="83" t="s">
        <v>167</v>
      </c>
      <c r="B494" s="83">
        <v>24</v>
      </c>
      <c r="C494" s="84">
        <v>1999.7188035199999</v>
      </c>
      <c r="D494" s="84">
        <v>1982.40522655</v>
      </c>
      <c r="E494" s="84">
        <v>103.55197826</v>
      </c>
      <c r="F494" s="84">
        <v>103.55197826</v>
      </c>
    </row>
    <row r="495" spans="1:6" ht="12.75" customHeight="1" x14ac:dyDescent="0.2">
      <c r="A495" s="83" t="s">
        <v>168</v>
      </c>
      <c r="B495" s="83">
        <v>1</v>
      </c>
      <c r="C495" s="84">
        <v>1932.4755902300001</v>
      </c>
      <c r="D495" s="84">
        <v>1928.72173045</v>
      </c>
      <c r="E495" s="84">
        <v>100.74779264</v>
      </c>
      <c r="F495" s="84">
        <v>100.74779264</v>
      </c>
    </row>
    <row r="496" spans="1:6" ht="12.75" customHeight="1" x14ac:dyDescent="0.2">
      <c r="A496" s="83" t="s">
        <v>168</v>
      </c>
      <c r="B496" s="83">
        <v>2</v>
      </c>
      <c r="C496" s="84">
        <v>1975.20875987</v>
      </c>
      <c r="D496" s="84">
        <v>1970.55653087</v>
      </c>
      <c r="E496" s="84">
        <v>102.93305542</v>
      </c>
      <c r="F496" s="84">
        <v>102.93305542</v>
      </c>
    </row>
    <row r="497" spans="1:6" ht="12.75" customHeight="1" x14ac:dyDescent="0.2">
      <c r="A497" s="83" t="s">
        <v>168</v>
      </c>
      <c r="B497" s="83">
        <v>3</v>
      </c>
      <c r="C497" s="84">
        <v>2033.8367929999999</v>
      </c>
      <c r="D497" s="84">
        <v>2029.48898274</v>
      </c>
      <c r="E497" s="84">
        <v>106.01142299</v>
      </c>
      <c r="F497" s="84">
        <v>106.01142299</v>
      </c>
    </row>
    <row r="498" spans="1:6" ht="12.75" customHeight="1" x14ac:dyDescent="0.2">
      <c r="A498" s="83" t="s">
        <v>168</v>
      </c>
      <c r="B498" s="83">
        <v>4</v>
      </c>
      <c r="C498" s="84">
        <v>2014.0741431399999</v>
      </c>
      <c r="D498" s="84">
        <v>2010.4169446599999</v>
      </c>
      <c r="E498" s="84">
        <v>105.01518507</v>
      </c>
      <c r="F498" s="84">
        <v>105.01518507</v>
      </c>
    </row>
    <row r="499" spans="1:6" ht="12.75" customHeight="1" x14ac:dyDescent="0.2">
      <c r="A499" s="83" t="s">
        <v>168</v>
      </c>
      <c r="B499" s="83">
        <v>5</v>
      </c>
      <c r="C499" s="84">
        <v>2007.9460552999999</v>
      </c>
      <c r="D499" s="84">
        <v>2003.8649378099999</v>
      </c>
      <c r="E499" s="84">
        <v>104.67293755</v>
      </c>
      <c r="F499" s="84">
        <v>104.67293755</v>
      </c>
    </row>
    <row r="500" spans="1:6" ht="12.75" customHeight="1" x14ac:dyDescent="0.2">
      <c r="A500" s="83" t="s">
        <v>168</v>
      </c>
      <c r="B500" s="83">
        <v>6</v>
      </c>
      <c r="C500" s="84">
        <v>2017.4824243999999</v>
      </c>
      <c r="D500" s="84">
        <v>2009.68117484</v>
      </c>
      <c r="E500" s="84">
        <v>104.97675175000001</v>
      </c>
      <c r="F500" s="84">
        <v>104.97675175000001</v>
      </c>
    </row>
    <row r="501" spans="1:6" ht="12.75" customHeight="1" x14ac:dyDescent="0.2">
      <c r="A501" s="83" t="s">
        <v>168</v>
      </c>
      <c r="B501" s="83">
        <v>7</v>
      </c>
      <c r="C501" s="84">
        <v>1973.4626917799999</v>
      </c>
      <c r="D501" s="84">
        <v>1962.83357056</v>
      </c>
      <c r="E501" s="84">
        <v>102.52964253</v>
      </c>
      <c r="F501" s="84">
        <v>102.52964253</v>
      </c>
    </row>
    <row r="502" spans="1:6" ht="12.75" customHeight="1" x14ac:dyDescent="0.2">
      <c r="A502" s="83" t="s">
        <v>168</v>
      </c>
      <c r="B502" s="83">
        <v>8</v>
      </c>
      <c r="C502" s="84">
        <v>1920.9146790100001</v>
      </c>
      <c r="D502" s="84">
        <v>1917.7827074700001</v>
      </c>
      <c r="E502" s="84">
        <v>100.17638703</v>
      </c>
      <c r="F502" s="84">
        <v>100.17638703</v>
      </c>
    </row>
    <row r="503" spans="1:6" ht="12.75" customHeight="1" x14ac:dyDescent="0.2">
      <c r="A503" s="83" t="s">
        <v>168</v>
      </c>
      <c r="B503" s="83">
        <v>9</v>
      </c>
      <c r="C503" s="84">
        <v>1906.56768483</v>
      </c>
      <c r="D503" s="84">
        <v>1897.32291186</v>
      </c>
      <c r="E503" s="84">
        <v>99.107658860000001</v>
      </c>
      <c r="F503" s="84">
        <v>99.107658860000001</v>
      </c>
    </row>
    <row r="504" spans="1:6" ht="12.75" customHeight="1" x14ac:dyDescent="0.2">
      <c r="A504" s="83" t="s">
        <v>168</v>
      </c>
      <c r="B504" s="83">
        <v>10</v>
      </c>
      <c r="C504" s="84">
        <v>1853.7929685300001</v>
      </c>
      <c r="D504" s="84">
        <v>1845.70541308</v>
      </c>
      <c r="E504" s="84">
        <v>96.411391699999996</v>
      </c>
      <c r="F504" s="84">
        <v>96.411391699999996</v>
      </c>
    </row>
    <row r="505" spans="1:6" ht="12.75" customHeight="1" x14ac:dyDescent="0.2">
      <c r="A505" s="83" t="s">
        <v>168</v>
      </c>
      <c r="B505" s="83">
        <v>11</v>
      </c>
      <c r="C505" s="84">
        <v>1889.92602926</v>
      </c>
      <c r="D505" s="84">
        <v>1874.71954781</v>
      </c>
      <c r="E505" s="84">
        <v>97.926960269999995</v>
      </c>
      <c r="F505" s="84">
        <v>97.926960269999995</v>
      </c>
    </row>
    <row r="506" spans="1:6" ht="12.75" customHeight="1" x14ac:dyDescent="0.2">
      <c r="A506" s="83" t="s">
        <v>168</v>
      </c>
      <c r="B506" s="83">
        <v>12</v>
      </c>
      <c r="C506" s="84">
        <v>1906.0013137599999</v>
      </c>
      <c r="D506" s="84">
        <v>1896.4362104500001</v>
      </c>
      <c r="E506" s="84">
        <v>99.061341549999995</v>
      </c>
      <c r="F506" s="84">
        <v>99.061341549999995</v>
      </c>
    </row>
    <row r="507" spans="1:6" ht="12.75" customHeight="1" x14ac:dyDescent="0.2">
      <c r="A507" s="83" t="s">
        <v>168</v>
      </c>
      <c r="B507" s="83">
        <v>13</v>
      </c>
      <c r="C507" s="84">
        <v>1918.46680305</v>
      </c>
      <c r="D507" s="84">
        <v>1906.3060843400001</v>
      </c>
      <c r="E507" s="84">
        <v>99.576899600000004</v>
      </c>
      <c r="F507" s="84">
        <v>99.576899600000004</v>
      </c>
    </row>
    <row r="508" spans="1:6" ht="12.75" customHeight="1" x14ac:dyDescent="0.2">
      <c r="A508" s="83" t="s">
        <v>168</v>
      </c>
      <c r="B508" s="83">
        <v>14</v>
      </c>
      <c r="C508" s="84">
        <v>1946.26427074</v>
      </c>
      <c r="D508" s="84">
        <v>1930.4401182500001</v>
      </c>
      <c r="E508" s="84">
        <v>100.83755352999999</v>
      </c>
      <c r="F508" s="84">
        <v>100.83755352999999</v>
      </c>
    </row>
    <row r="509" spans="1:6" ht="12.75" customHeight="1" x14ac:dyDescent="0.2">
      <c r="A509" s="83" t="s">
        <v>168</v>
      </c>
      <c r="B509" s="83">
        <v>15</v>
      </c>
      <c r="C509" s="84">
        <v>1960.9010361099999</v>
      </c>
      <c r="D509" s="84">
        <v>1942.2660358799999</v>
      </c>
      <c r="E509" s="84">
        <v>101.45528655</v>
      </c>
      <c r="F509" s="84">
        <v>101.45528655</v>
      </c>
    </row>
    <row r="510" spans="1:6" ht="12.75" customHeight="1" x14ac:dyDescent="0.2">
      <c r="A510" s="83" t="s">
        <v>168</v>
      </c>
      <c r="B510" s="83">
        <v>16</v>
      </c>
      <c r="C510" s="84">
        <v>1963.0160751799999</v>
      </c>
      <c r="D510" s="84">
        <v>1944.3955460300001</v>
      </c>
      <c r="E510" s="84">
        <v>101.56652262999999</v>
      </c>
      <c r="F510" s="84">
        <v>101.56652262999999</v>
      </c>
    </row>
    <row r="511" spans="1:6" ht="12.75" customHeight="1" x14ac:dyDescent="0.2">
      <c r="A511" s="83" t="s">
        <v>168</v>
      </c>
      <c r="B511" s="83">
        <v>17</v>
      </c>
      <c r="C511" s="84">
        <v>1941.1506501399999</v>
      </c>
      <c r="D511" s="84">
        <v>1937.02044245</v>
      </c>
      <c r="E511" s="84">
        <v>101.18128022</v>
      </c>
      <c r="F511" s="84">
        <v>101.18128022</v>
      </c>
    </row>
    <row r="512" spans="1:6" ht="12.75" customHeight="1" x14ac:dyDescent="0.2">
      <c r="A512" s="83" t="s">
        <v>168</v>
      </c>
      <c r="B512" s="83">
        <v>18</v>
      </c>
      <c r="C512" s="84">
        <v>1901.9700184999999</v>
      </c>
      <c r="D512" s="84">
        <v>1897.52019187</v>
      </c>
      <c r="E512" s="84">
        <v>99.117963889999999</v>
      </c>
      <c r="F512" s="84">
        <v>99.117963889999999</v>
      </c>
    </row>
    <row r="513" spans="1:6" ht="12.75" customHeight="1" x14ac:dyDescent="0.2">
      <c r="A513" s="83" t="s">
        <v>168</v>
      </c>
      <c r="B513" s="83">
        <v>19</v>
      </c>
      <c r="C513" s="84">
        <v>1826.0782083700001</v>
      </c>
      <c r="D513" s="84">
        <v>1818.68660729</v>
      </c>
      <c r="E513" s="84">
        <v>95.000050189999996</v>
      </c>
      <c r="F513" s="84">
        <v>95.000050189999996</v>
      </c>
    </row>
    <row r="514" spans="1:6" ht="12.75" customHeight="1" x14ac:dyDescent="0.2">
      <c r="A514" s="83" t="s">
        <v>168</v>
      </c>
      <c r="B514" s="83">
        <v>20</v>
      </c>
      <c r="C514" s="84">
        <v>1828.45416196</v>
      </c>
      <c r="D514" s="84">
        <v>1825.1392060200001</v>
      </c>
      <c r="E514" s="84">
        <v>95.337105070000007</v>
      </c>
      <c r="F514" s="84">
        <v>95.337105070000007</v>
      </c>
    </row>
    <row r="515" spans="1:6" ht="12.75" customHeight="1" x14ac:dyDescent="0.2">
      <c r="A515" s="83" t="s">
        <v>168</v>
      </c>
      <c r="B515" s="83">
        <v>21</v>
      </c>
      <c r="C515" s="84">
        <v>1856.8876519600001</v>
      </c>
      <c r="D515" s="84">
        <v>1852.4080789300001</v>
      </c>
      <c r="E515" s="84">
        <v>96.761508969999994</v>
      </c>
      <c r="F515" s="84">
        <v>96.761508969999994</v>
      </c>
    </row>
    <row r="516" spans="1:6" ht="12.75" customHeight="1" x14ac:dyDescent="0.2">
      <c r="A516" s="83" t="s">
        <v>168</v>
      </c>
      <c r="B516" s="83">
        <v>22</v>
      </c>
      <c r="C516" s="84">
        <v>1869.0420696799999</v>
      </c>
      <c r="D516" s="84">
        <v>1864.84525248</v>
      </c>
      <c r="E516" s="84">
        <v>97.411171269999997</v>
      </c>
      <c r="F516" s="84">
        <v>97.411171269999997</v>
      </c>
    </row>
    <row r="517" spans="1:6" ht="12.75" customHeight="1" x14ac:dyDescent="0.2">
      <c r="A517" s="83" t="s">
        <v>168</v>
      </c>
      <c r="B517" s="83">
        <v>23</v>
      </c>
      <c r="C517" s="84">
        <v>1899.62439518</v>
      </c>
      <c r="D517" s="84">
        <v>1893.9351693200001</v>
      </c>
      <c r="E517" s="84">
        <v>98.93069835</v>
      </c>
      <c r="F517" s="84">
        <v>98.93069835</v>
      </c>
    </row>
    <row r="518" spans="1:6" ht="12.75" customHeight="1" x14ac:dyDescent="0.2">
      <c r="A518" s="83" t="s">
        <v>168</v>
      </c>
      <c r="B518" s="83">
        <v>24</v>
      </c>
      <c r="C518" s="84">
        <v>1946.1810499400001</v>
      </c>
      <c r="D518" s="84">
        <v>1938.78395598</v>
      </c>
      <c r="E518" s="84">
        <v>101.27339827999999</v>
      </c>
      <c r="F518" s="84">
        <v>101.27339827999999</v>
      </c>
    </row>
    <row r="519" spans="1:6" ht="12.75" customHeight="1" x14ac:dyDescent="0.2">
      <c r="A519" s="83" t="s">
        <v>169</v>
      </c>
      <c r="B519" s="83">
        <v>1</v>
      </c>
      <c r="C519" s="84">
        <v>1903.3931087799999</v>
      </c>
      <c r="D519" s="84">
        <v>1899.7254575300001</v>
      </c>
      <c r="E519" s="84">
        <v>99.2331571</v>
      </c>
      <c r="F519" s="84">
        <v>99.2331571</v>
      </c>
    </row>
    <row r="520" spans="1:6" ht="12.75" customHeight="1" x14ac:dyDescent="0.2">
      <c r="A520" s="83" t="s">
        <v>169</v>
      </c>
      <c r="B520" s="83">
        <v>2</v>
      </c>
      <c r="C520" s="84">
        <v>1941.3514251700001</v>
      </c>
      <c r="D520" s="84">
        <v>1938.1254156099999</v>
      </c>
      <c r="E520" s="84">
        <v>101.23899908</v>
      </c>
      <c r="F520" s="84">
        <v>101.23899908</v>
      </c>
    </row>
    <row r="521" spans="1:6" ht="12.75" customHeight="1" x14ac:dyDescent="0.2">
      <c r="A521" s="83" t="s">
        <v>169</v>
      </c>
      <c r="B521" s="83">
        <v>3</v>
      </c>
      <c r="C521" s="84">
        <v>1975.0929717500001</v>
      </c>
      <c r="D521" s="84">
        <v>1969.40054409</v>
      </c>
      <c r="E521" s="84">
        <v>102.87267184</v>
      </c>
      <c r="F521" s="84">
        <v>102.87267184</v>
      </c>
    </row>
    <row r="522" spans="1:6" ht="12.75" customHeight="1" x14ac:dyDescent="0.2">
      <c r="A522" s="83" t="s">
        <v>169</v>
      </c>
      <c r="B522" s="83">
        <v>4</v>
      </c>
      <c r="C522" s="84">
        <v>1958.2466195699999</v>
      </c>
      <c r="D522" s="84">
        <v>1951.6687363599999</v>
      </c>
      <c r="E522" s="84">
        <v>101.94644155</v>
      </c>
      <c r="F522" s="84">
        <v>101.94644155</v>
      </c>
    </row>
    <row r="523" spans="1:6" ht="12.75" customHeight="1" x14ac:dyDescent="0.2">
      <c r="A523" s="83" t="s">
        <v>169</v>
      </c>
      <c r="B523" s="83">
        <v>5</v>
      </c>
      <c r="C523" s="84">
        <v>1936.1220280299999</v>
      </c>
      <c r="D523" s="84">
        <v>1930.7993490399999</v>
      </c>
      <c r="E523" s="84">
        <v>100.85631814</v>
      </c>
      <c r="F523" s="84">
        <v>100.85631814</v>
      </c>
    </row>
    <row r="524" spans="1:6" ht="12.75" customHeight="1" x14ac:dyDescent="0.2">
      <c r="A524" s="83" t="s">
        <v>169</v>
      </c>
      <c r="B524" s="83">
        <v>6</v>
      </c>
      <c r="C524" s="84">
        <v>1927.7602586999999</v>
      </c>
      <c r="D524" s="84">
        <v>1923.64058067</v>
      </c>
      <c r="E524" s="84">
        <v>100.48237612</v>
      </c>
      <c r="F524" s="84">
        <v>100.48237612</v>
      </c>
    </row>
    <row r="525" spans="1:6" ht="12.75" customHeight="1" x14ac:dyDescent="0.2">
      <c r="A525" s="83" t="s">
        <v>169</v>
      </c>
      <c r="B525" s="83">
        <v>7</v>
      </c>
      <c r="C525" s="84">
        <v>1919.8617029500001</v>
      </c>
      <c r="D525" s="84">
        <v>1916.3674233300001</v>
      </c>
      <c r="E525" s="84">
        <v>100.10245892</v>
      </c>
      <c r="F525" s="84">
        <v>100.10245892</v>
      </c>
    </row>
    <row r="526" spans="1:6" ht="12.75" customHeight="1" x14ac:dyDescent="0.2">
      <c r="A526" s="83" t="s">
        <v>169</v>
      </c>
      <c r="B526" s="83">
        <v>8</v>
      </c>
      <c r="C526" s="84">
        <v>1911.20608793</v>
      </c>
      <c r="D526" s="84">
        <v>1907.4633883199999</v>
      </c>
      <c r="E526" s="84">
        <v>99.637351980000005</v>
      </c>
      <c r="F526" s="84">
        <v>99.637351980000005</v>
      </c>
    </row>
    <row r="527" spans="1:6" ht="12.75" customHeight="1" x14ac:dyDescent="0.2">
      <c r="A527" s="83" t="s">
        <v>169</v>
      </c>
      <c r="B527" s="83">
        <v>9</v>
      </c>
      <c r="C527" s="84">
        <v>1859.8354993099999</v>
      </c>
      <c r="D527" s="84">
        <v>1859.5672516100001</v>
      </c>
      <c r="E527" s="84">
        <v>97.135472120000003</v>
      </c>
      <c r="F527" s="84">
        <v>97.135472120000003</v>
      </c>
    </row>
    <row r="528" spans="1:6" ht="12.75" customHeight="1" x14ac:dyDescent="0.2">
      <c r="A528" s="83" t="s">
        <v>169</v>
      </c>
      <c r="B528" s="83">
        <v>10</v>
      </c>
      <c r="C528" s="84">
        <v>1864.3133847500001</v>
      </c>
      <c r="D528" s="84">
        <v>1860.9143664999999</v>
      </c>
      <c r="E528" s="84">
        <v>97.205839370000007</v>
      </c>
      <c r="F528" s="84">
        <v>97.205839370000007</v>
      </c>
    </row>
    <row r="529" spans="1:6" ht="12.75" customHeight="1" x14ac:dyDescent="0.2">
      <c r="A529" s="83" t="s">
        <v>169</v>
      </c>
      <c r="B529" s="83">
        <v>11</v>
      </c>
      <c r="C529" s="84">
        <v>1909.2575412199999</v>
      </c>
      <c r="D529" s="84">
        <v>1906.5869911100001</v>
      </c>
      <c r="E529" s="84">
        <v>99.591572909999996</v>
      </c>
      <c r="F529" s="84">
        <v>99.591572909999996</v>
      </c>
    </row>
    <row r="530" spans="1:6" ht="12.75" customHeight="1" x14ac:dyDescent="0.2">
      <c r="A530" s="83" t="s">
        <v>169</v>
      </c>
      <c r="B530" s="83">
        <v>12</v>
      </c>
      <c r="C530" s="84">
        <v>1934.9816160400001</v>
      </c>
      <c r="D530" s="84">
        <v>1933.3243004399999</v>
      </c>
      <c r="E530" s="84">
        <v>100.98821030000001</v>
      </c>
      <c r="F530" s="84">
        <v>100.98821030000001</v>
      </c>
    </row>
    <row r="531" spans="1:6" ht="12.75" customHeight="1" x14ac:dyDescent="0.2">
      <c r="A531" s="83" t="s">
        <v>169</v>
      </c>
      <c r="B531" s="83">
        <v>13</v>
      </c>
      <c r="C531" s="84">
        <v>1918.30719677</v>
      </c>
      <c r="D531" s="84">
        <v>1916.18757893</v>
      </c>
      <c r="E531" s="84">
        <v>100.09306466</v>
      </c>
      <c r="F531" s="84">
        <v>100.09306466</v>
      </c>
    </row>
    <row r="532" spans="1:6" ht="12.75" customHeight="1" x14ac:dyDescent="0.2">
      <c r="A532" s="83" t="s">
        <v>169</v>
      </c>
      <c r="B532" s="83">
        <v>14</v>
      </c>
      <c r="C532" s="84">
        <v>1904.7805808099999</v>
      </c>
      <c r="D532" s="84">
        <v>1902.53565594</v>
      </c>
      <c r="E532" s="84">
        <v>99.379949289999999</v>
      </c>
      <c r="F532" s="84">
        <v>99.379949289999999</v>
      </c>
    </row>
    <row r="533" spans="1:6" ht="12.75" customHeight="1" x14ac:dyDescent="0.2">
      <c r="A533" s="83" t="s">
        <v>169</v>
      </c>
      <c r="B533" s="83">
        <v>15</v>
      </c>
      <c r="C533" s="84">
        <v>1905.88596196</v>
      </c>
      <c r="D533" s="84">
        <v>1903.4479716599999</v>
      </c>
      <c r="E533" s="84">
        <v>99.427604579999993</v>
      </c>
      <c r="F533" s="84">
        <v>99.427604579999993</v>
      </c>
    </row>
    <row r="534" spans="1:6" ht="12.75" customHeight="1" x14ac:dyDescent="0.2">
      <c r="A534" s="83" t="s">
        <v>169</v>
      </c>
      <c r="B534" s="83">
        <v>16</v>
      </c>
      <c r="C534" s="84">
        <v>1910.8185154099999</v>
      </c>
      <c r="D534" s="84">
        <v>1906.3833979999999</v>
      </c>
      <c r="E534" s="84">
        <v>99.580938119999999</v>
      </c>
      <c r="F534" s="84">
        <v>99.580938119999999</v>
      </c>
    </row>
    <row r="535" spans="1:6" ht="12.75" customHeight="1" x14ac:dyDescent="0.2">
      <c r="A535" s="83" t="s">
        <v>169</v>
      </c>
      <c r="B535" s="83">
        <v>17</v>
      </c>
      <c r="C535" s="84">
        <v>1904.4878052700001</v>
      </c>
      <c r="D535" s="84">
        <v>1898.3869325600001</v>
      </c>
      <c r="E535" s="84">
        <v>99.163238539999995</v>
      </c>
      <c r="F535" s="84">
        <v>99.163238539999995</v>
      </c>
    </row>
    <row r="536" spans="1:6" ht="12.75" customHeight="1" x14ac:dyDescent="0.2">
      <c r="A536" s="83" t="s">
        <v>169</v>
      </c>
      <c r="B536" s="83">
        <v>18</v>
      </c>
      <c r="C536" s="84">
        <v>1886.7618232299999</v>
      </c>
      <c r="D536" s="84">
        <v>1881.5430234200001</v>
      </c>
      <c r="E536" s="84">
        <v>98.283388099999996</v>
      </c>
      <c r="F536" s="84">
        <v>98.283388099999996</v>
      </c>
    </row>
    <row r="537" spans="1:6" ht="12.75" customHeight="1" x14ac:dyDescent="0.2">
      <c r="A537" s="83" t="s">
        <v>169</v>
      </c>
      <c r="B537" s="83">
        <v>19</v>
      </c>
      <c r="C537" s="84">
        <v>1829.1733475599999</v>
      </c>
      <c r="D537" s="84">
        <v>1827.9740718999999</v>
      </c>
      <c r="E537" s="84">
        <v>95.485185779999995</v>
      </c>
      <c r="F537" s="84">
        <v>95.485185779999995</v>
      </c>
    </row>
    <row r="538" spans="1:6" ht="12.75" customHeight="1" x14ac:dyDescent="0.2">
      <c r="A538" s="83" t="s">
        <v>169</v>
      </c>
      <c r="B538" s="83">
        <v>20</v>
      </c>
      <c r="C538" s="84">
        <v>1807.80789673</v>
      </c>
      <c r="D538" s="84">
        <v>1805.3916216499999</v>
      </c>
      <c r="E538" s="84">
        <v>94.305579629999997</v>
      </c>
      <c r="F538" s="84">
        <v>94.305579629999997</v>
      </c>
    </row>
    <row r="539" spans="1:6" ht="12.75" customHeight="1" x14ac:dyDescent="0.2">
      <c r="A539" s="83" t="s">
        <v>169</v>
      </c>
      <c r="B539" s="83">
        <v>21</v>
      </c>
      <c r="C539" s="84">
        <v>1819.8604057</v>
      </c>
      <c r="D539" s="84">
        <v>1812.9683656699999</v>
      </c>
      <c r="E539" s="84">
        <v>94.701354839999993</v>
      </c>
      <c r="F539" s="84">
        <v>94.701354839999993</v>
      </c>
    </row>
    <row r="540" spans="1:6" ht="12.75" customHeight="1" x14ac:dyDescent="0.2">
      <c r="A540" s="83" t="s">
        <v>169</v>
      </c>
      <c r="B540" s="83">
        <v>22</v>
      </c>
      <c r="C540" s="84">
        <v>1829.2116375999999</v>
      </c>
      <c r="D540" s="84">
        <v>1824.1656305399999</v>
      </c>
      <c r="E540" s="84">
        <v>95.286249850000004</v>
      </c>
      <c r="F540" s="84">
        <v>95.286249850000004</v>
      </c>
    </row>
    <row r="541" spans="1:6" ht="12.75" customHeight="1" x14ac:dyDescent="0.2">
      <c r="A541" s="83" t="s">
        <v>169</v>
      </c>
      <c r="B541" s="83">
        <v>23</v>
      </c>
      <c r="C541" s="84">
        <v>1865.6379763899999</v>
      </c>
      <c r="D541" s="84">
        <v>1853.96436073</v>
      </c>
      <c r="E541" s="84">
        <v>96.842802169999999</v>
      </c>
      <c r="F541" s="84">
        <v>96.842802169999999</v>
      </c>
    </row>
    <row r="542" spans="1:6" ht="12.75" customHeight="1" x14ac:dyDescent="0.2">
      <c r="A542" s="83" t="s">
        <v>169</v>
      </c>
      <c r="B542" s="83">
        <v>24</v>
      </c>
      <c r="C542" s="84">
        <v>1890.7845100500001</v>
      </c>
      <c r="D542" s="84">
        <v>1880.10579175</v>
      </c>
      <c r="E542" s="84">
        <v>98.20831355</v>
      </c>
      <c r="F542" s="84">
        <v>98.20831355</v>
      </c>
    </row>
    <row r="543" spans="1:6" ht="12.75" customHeight="1" x14ac:dyDescent="0.2">
      <c r="A543" s="83" t="s">
        <v>170</v>
      </c>
      <c r="B543" s="83">
        <v>1</v>
      </c>
      <c r="C543" s="84">
        <v>1815.48334316</v>
      </c>
      <c r="D543" s="84">
        <v>1793.06213041</v>
      </c>
      <c r="E543" s="84">
        <v>93.661542179999998</v>
      </c>
      <c r="F543" s="84">
        <v>93.661542179999998</v>
      </c>
    </row>
    <row r="544" spans="1:6" ht="12.75" customHeight="1" x14ac:dyDescent="0.2">
      <c r="A544" s="83" t="s">
        <v>170</v>
      </c>
      <c r="B544" s="83">
        <v>2</v>
      </c>
      <c r="C544" s="84">
        <v>1875.7191127000001</v>
      </c>
      <c r="D544" s="84">
        <v>1839.22091675</v>
      </c>
      <c r="E544" s="84">
        <v>96.072670630000005</v>
      </c>
      <c r="F544" s="84">
        <v>96.072670630000005</v>
      </c>
    </row>
    <row r="545" spans="1:6" ht="12.75" customHeight="1" x14ac:dyDescent="0.2">
      <c r="A545" s="83" t="s">
        <v>170</v>
      </c>
      <c r="B545" s="83">
        <v>3</v>
      </c>
      <c r="C545" s="84">
        <v>1930.2782591</v>
      </c>
      <c r="D545" s="84">
        <v>1895.1333818799999</v>
      </c>
      <c r="E545" s="84">
        <v>98.993287609999996</v>
      </c>
      <c r="F545" s="84">
        <v>98.993287609999996</v>
      </c>
    </row>
    <row r="546" spans="1:6" ht="12.75" customHeight="1" x14ac:dyDescent="0.2">
      <c r="A546" s="83" t="s">
        <v>170</v>
      </c>
      <c r="B546" s="83">
        <v>4</v>
      </c>
      <c r="C546" s="84">
        <v>1936.5119302000001</v>
      </c>
      <c r="D546" s="84">
        <v>1897.8512929000001</v>
      </c>
      <c r="E546" s="84">
        <v>99.135259120000001</v>
      </c>
      <c r="F546" s="84">
        <v>99.135259120000001</v>
      </c>
    </row>
    <row r="547" spans="1:6" ht="12.75" customHeight="1" x14ac:dyDescent="0.2">
      <c r="A547" s="83" t="s">
        <v>170</v>
      </c>
      <c r="B547" s="83">
        <v>5</v>
      </c>
      <c r="C547" s="84">
        <v>1922.6948875999999</v>
      </c>
      <c r="D547" s="84">
        <v>1890.7374779300001</v>
      </c>
      <c r="E547" s="84">
        <v>98.763665259999996</v>
      </c>
      <c r="F547" s="84">
        <v>98.763665259999996</v>
      </c>
    </row>
    <row r="548" spans="1:6" ht="12.75" customHeight="1" x14ac:dyDescent="0.2">
      <c r="A548" s="83" t="s">
        <v>170</v>
      </c>
      <c r="B548" s="83">
        <v>6</v>
      </c>
      <c r="C548" s="84">
        <v>1913.19376575</v>
      </c>
      <c r="D548" s="84">
        <v>1881.4917944700001</v>
      </c>
      <c r="E548" s="84">
        <v>98.280712129999998</v>
      </c>
      <c r="F548" s="84">
        <v>98.280712129999998</v>
      </c>
    </row>
    <row r="549" spans="1:6" ht="12.75" customHeight="1" x14ac:dyDescent="0.2">
      <c r="A549" s="83" t="s">
        <v>170</v>
      </c>
      <c r="B549" s="83">
        <v>7</v>
      </c>
      <c r="C549" s="84">
        <v>1865.0911126599999</v>
      </c>
      <c r="D549" s="84">
        <v>1841.91627896</v>
      </c>
      <c r="E549" s="84">
        <v>96.213464290000005</v>
      </c>
      <c r="F549" s="84">
        <v>96.213464290000005</v>
      </c>
    </row>
    <row r="550" spans="1:6" ht="12.75" customHeight="1" x14ac:dyDescent="0.2">
      <c r="A550" s="83" t="s">
        <v>170</v>
      </c>
      <c r="B550" s="83">
        <v>8</v>
      </c>
      <c r="C550" s="84">
        <v>1794.9404302600001</v>
      </c>
      <c r="D550" s="84">
        <v>1773.43168384</v>
      </c>
      <c r="E550" s="84">
        <v>92.636135490000001</v>
      </c>
      <c r="F550" s="84">
        <v>92.636135490000001</v>
      </c>
    </row>
    <row r="551" spans="1:6" ht="12.75" customHeight="1" x14ac:dyDescent="0.2">
      <c r="A551" s="83" t="s">
        <v>170</v>
      </c>
      <c r="B551" s="83">
        <v>9</v>
      </c>
      <c r="C551" s="84">
        <v>1749.8313683399999</v>
      </c>
      <c r="D551" s="84">
        <v>1739.8747013100001</v>
      </c>
      <c r="E551" s="84">
        <v>90.883268889999997</v>
      </c>
      <c r="F551" s="84">
        <v>90.883268889999997</v>
      </c>
    </row>
    <row r="552" spans="1:6" ht="12.75" customHeight="1" x14ac:dyDescent="0.2">
      <c r="A552" s="83" t="s">
        <v>170</v>
      </c>
      <c r="B552" s="83">
        <v>10</v>
      </c>
      <c r="C552" s="84">
        <v>1756.61636477</v>
      </c>
      <c r="D552" s="84">
        <v>1752.4483924799999</v>
      </c>
      <c r="E552" s="84">
        <v>91.540062250000005</v>
      </c>
      <c r="F552" s="84">
        <v>91.540062250000005</v>
      </c>
    </row>
    <row r="553" spans="1:6" ht="12.75" customHeight="1" x14ac:dyDescent="0.2">
      <c r="A553" s="83" t="s">
        <v>170</v>
      </c>
      <c r="B553" s="83">
        <v>11</v>
      </c>
      <c r="C553" s="84">
        <v>1773.20383627</v>
      </c>
      <c r="D553" s="84">
        <v>1769.8422648200001</v>
      </c>
      <c r="E553" s="84">
        <v>92.448640310000002</v>
      </c>
      <c r="F553" s="84">
        <v>92.448640310000002</v>
      </c>
    </row>
    <row r="554" spans="1:6" ht="12.75" customHeight="1" x14ac:dyDescent="0.2">
      <c r="A554" s="83" t="s">
        <v>170</v>
      </c>
      <c r="B554" s="83">
        <v>12</v>
      </c>
      <c r="C554" s="84">
        <v>1859.88093185</v>
      </c>
      <c r="D554" s="84">
        <v>1851.3141201599999</v>
      </c>
      <c r="E554" s="84">
        <v>96.704365460000005</v>
      </c>
      <c r="F554" s="84">
        <v>96.704365460000005</v>
      </c>
    </row>
    <row r="555" spans="1:6" ht="12.75" customHeight="1" x14ac:dyDescent="0.2">
      <c r="A555" s="83" t="s">
        <v>170</v>
      </c>
      <c r="B555" s="83">
        <v>13</v>
      </c>
      <c r="C555" s="84">
        <v>1867.3077100600001</v>
      </c>
      <c r="D555" s="84">
        <v>1860.02699272</v>
      </c>
      <c r="E555" s="84">
        <v>97.159486939999994</v>
      </c>
      <c r="F555" s="84">
        <v>97.159486939999994</v>
      </c>
    </row>
    <row r="556" spans="1:6" ht="12.75" customHeight="1" x14ac:dyDescent="0.2">
      <c r="A556" s="83" t="s">
        <v>170</v>
      </c>
      <c r="B556" s="83">
        <v>14</v>
      </c>
      <c r="C556" s="84">
        <v>1882.6258864500001</v>
      </c>
      <c r="D556" s="84">
        <v>1874.32550509</v>
      </c>
      <c r="E556" s="84">
        <v>97.906377239999998</v>
      </c>
      <c r="F556" s="84">
        <v>97.906377239999998</v>
      </c>
    </row>
    <row r="557" spans="1:6" ht="12.75" customHeight="1" x14ac:dyDescent="0.2">
      <c r="A557" s="83" t="s">
        <v>170</v>
      </c>
      <c r="B557" s="83">
        <v>15</v>
      </c>
      <c r="C557" s="84">
        <v>1893.03511228</v>
      </c>
      <c r="D557" s="84">
        <v>1890.27440009</v>
      </c>
      <c r="E557" s="84">
        <v>98.739476150000002</v>
      </c>
      <c r="F557" s="84">
        <v>98.739476150000002</v>
      </c>
    </row>
    <row r="558" spans="1:6" ht="12.75" customHeight="1" x14ac:dyDescent="0.2">
      <c r="A558" s="83" t="s">
        <v>170</v>
      </c>
      <c r="B558" s="83">
        <v>16</v>
      </c>
      <c r="C558" s="84">
        <v>1904.7016276500001</v>
      </c>
      <c r="D558" s="84">
        <v>1902.9545536000001</v>
      </c>
      <c r="E558" s="84">
        <v>99.401830630000006</v>
      </c>
      <c r="F558" s="84">
        <v>99.401830630000006</v>
      </c>
    </row>
    <row r="559" spans="1:6" ht="12.75" customHeight="1" x14ac:dyDescent="0.2">
      <c r="A559" s="83" t="s">
        <v>170</v>
      </c>
      <c r="B559" s="83">
        <v>17</v>
      </c>
      <c r="C559" s="84">
        <v>1897.89206119</v>
      </c>
      <c r="D559" s="84">
        <v>1895.2121951500001</v>
      </c>
      <c r="E559" s="84">
        <v>98.997404470000006</v>
      </c>
      <c r="F559" s="84">
        <v>98.997404470000006</v>
      </c>
    </row>
    <row r="560" spans="1:6" ht="12.75" customHeight="1" x14ac:dyDescent="0.2">
      <c r="A560" s="83" t="s">
        <v>170</v>
      </c>
      <c r="B560" s="83">
        <v>18</v>
      </c>
      <c r="C560" s="84">
        <v>1863.2992973299999</v>
      </c>
      <c r="D560" s="84">
        <v>1858.93497849</v>
      </c>
      <c r="E560" s="84">
        <v>97.102445000000003</v>
      </c>
      <c r="F560" s="84">
        <v>97.102445000000003</v>
      </c>
    </row>
    <row r="561" spans="1:6" ht="12.75" customHeight="1" x14ac:dyDescent="0.2">
      <c r="A561" s="83" t="s">
        <v>170</v>
      </c>
      <c r="B561" s="83">
        <v>19</v>
      </c>
      <c r="C561" s="84">
        <v>1791.18371389</v>
      </c>
      <c r="D561" s="84">
        <v>1785.69192567</v>
      </c>
      <c r="E561" s="84">
        <v>93.276555669999993</v>
      </c>
      <c r="F561" s="84">
        <v>93.276555669999993</v>
      </c>
    </row>
    <row r="562" spans="1:6" ht="12.75" customHeight="1" x14ac:dyDescent="0.2">
      <c r="A562" s="83" t="s">
        <v>170</v>
      </c>
      <c r="B562" s="83">
        <v>20</v>
      </c>
      <c r="C562" s="84">
        <v>1756.7118558100001</v>
      </c>
      <c r="D562" s="84">
        <v>1753.12554383</v>
      </c>
      <c r="E562" s="84">
        <v>91.575433599999997</v>
      </c>
      <c r="F562" s="84">
        <v>91.575433599999997</v>
      </c>
    </row>
    <row r="563" spans="1:6" ht="12.75" customHeight="1" x14ac:dyDescent="0.2">
      <c r="A563" s="83" t="s">
        <v>170</v>
      </c>
      <c r="B563" s="83">
        <v>21</v>
      </c>
      <c r="C563" s="84">
        <v>1736.80348731</v>
      </c>
      <c r="D563" s="84">
        <v>1733.4871041500001</v>
      </c>
      <c r="E563" s="84">
        <v>90.549609390000001</v>
      </c>
      <c r="F563" s="84">
        <v>90.549609390000001</v>
      </c>
    </row>
    <row r="564" spans="1:6" ht="12.75" customHeight="1" x14ac:dyDescent="0.2">
      <c r="A564" s="83" t="s">
        <v>170</v>
      </c>
      <c r="B564" s="83">
        <v>22</v>
      </c>
      <c r="C564" s="84">
        <v>1705.8800179</v>
      </c>
      <c r="D564" s="84">
        <v>1703.5898675599999</v>
      </c>
      <c r="E564" s="84">
        <v>88.987911539999999</v>
      </c>
      <c r="F564" s="84">
        <v>88.987911539999999</v>
      </c>
    </row>
    <row r="565" spans="1:6" ht="12.75" customHeight="1" x14ac:dyDescent="0.2">
      <c r="A565" s="83" t="s">
        <v>170</v>
      </c>
      <c r="B565" s="83">
        <v>23</v>
      </c>
      <c r="C565" s="84">
        <v>1734.21985111</v>
      </c>
      <c r="D565" s="84">
        <v>1730.93900031</v>
      </c>
      <c r="E565" s="84">
        <v>90.416507850000002</v>
      </c>
      <c r="F565" s="84">
        <v>90.416507850000002</v>
      </c>
    </row>
    <row r="566" spans="1:6" ht="12.75" customHeight="1" x14ac:dyDescent="0.2">
      <c r="A566" s="83" t="s">
        <v>170</v>
      </c>
      <c r="B566" s="83">
        <v>24</v>
      </c>
      <c r="C566" s="84">
        <v>1793.5802236300001</v>
      </c>
      <c r="D566" s="84">
        <v>1790.6787851900001</v>
      </c>
      <c r="E566" s="84">
        <v>93.537046889999999</v>
      </c>
      <c r="F566" s="84">
        <v>93.537046889999999</v>
      </c>
    </row>
    <row r="567" spans="1:6" ht="12.75" customHeight="1" x14ac:dyDescent="0.2">
      <c r="A567" s="83" t="s">
        <v>171</v>
      </c>
      <c r="B567" s="83">
        <v>1</v>
      </c>
      <c r="C567" s="84">
        <v>1847.5483513199999</v>
      </c>
      <c r="D567" s="84">
        <v>1837.7101852000001</v>
      </c>
      <c r="E567" s="84">
        <v>95.993756770000005</v>
      </c>
      <c r="F567" s="84">
        <v>95.993756770000005</v>
      </c>
    </row>
    <row r="568" spans="1:6" ht="12.75" customHeight="1" x14ac:dyDescent="0.2">
      <c r="A568" s="83" t="s">
        <v>171</v>
      </c>
      <c r="B568" s="83">
        <v>2</v>
      </c>
      <c r="C568" s="84">
        <v>1905.2940073100001</v>
      </c>
      <c r="D568" s="84">
        <v>1899.2084257399999</v>
      </c>
      <c r="E568" s="84">
        <v>99.206149670000002</v>
      </c>
      <c r="F568" s="84">
        <v>99.206149670000002</v>
      </c>
    </row>
    <row r="569" spans="1:6" ht="12.75" customHeight="1" x14ac:dyDescent="0.2">
      <c r="A569" s="83" t="s">
        <v>171</v>
      </c>
      <c r="B569" s="83">
        <v>3</v>
      </c>
      <c r="C569" s="84">
        <v>1954.0429850200001</v>
      </c>
      <c r="D569" s="84">
        <v>1949.64197162</v>
      </c>
      <c r="E569" s="84">
        <v>101.84057242999999</v>
      </c>
      <c r="F569" s="84">
        <v>101.84057242999999</v>
      </c>
    </row>
    <row r="570" spans="1:6" ht="12.75" customHeight="1" x14ac:dyDescent="0.2">
      <c r="A570" s="83" t="s">
        <v>171</v>
      </c>
      <c r="B570" s="83">
        <v>4</v>
      </c>
      <c r="C570" s="84">
        <v>1938.1779968200001</v>
      </c>
      <c r="D570" s="84">
        <v>1928.72617457</v>
      </c>
      <c r="E570" s="84">
        <v>100.74802477999999</v>
      </c>
      <c r="F570" s="84">
        <v>100.74802477999999</v>
      </c>
    </row>
    <row r="571" spans="1:6" ht="12.75" customHeight="1" x14ac:dyDescent="0.2">
      <c r="A571" s="83" t="s">
        <v>171</v>
      </c>
      <c r="B571" s="83">
        <v>5</v>
      </c>
      <c r="C571" s="84">
        <v>1940.1632726299999</v>
      </c>
      <c r="D571" s="84">
        <v>1935.71069431</v>
      </c>
      <c r="E571" s="84">
        <v>101.11286484</v>
      </c>
      <c r="F571" s="84">
        <v>101.11286484</v>
      </c>
    </row>
    <row r="572" spans="1:6" ht="12.75" customHeight="1" x14ac:dyDescent="0.2">
      <c r="A572" s="83" t="s">
        <v>171</v>
      </c>
      <c r="B572" s="83">
        <v>6</v>
      </c>
      <c r="C572" s="84">
        <v>1920.7860571900001</v>
      </c>
      <c r="D572" s="84">
        <v>1906.4073345100001</v>
      </c>
      <c r="E572" s="84">
        <v>99.582188450000004</v>
      </c>
      <c r="F572" s="84">
        <v>99.582188450000004</v>
      </c>
    </row>
    <row r="573" spans="1:6" ht="12.75" customHeight="1" x14ac:dyDescent="0.2">
      <c r="A573" s="83" t="s">
        <v>171</v>
      </c>
      <c r="B573" s="83">
        <v>7</v>
      </c>
      <c r="C573" s="84">
        <v>1869.7023655099999</v>
      </c>
      <c r="D573" s="84">
        <v>1859.4841703899999</v>
      </c>
      <c r="E573" s="84">
        <v>97.13113233</v>
      </c>
      <c r="F573" s="84">
        <v>97.13113233</v>
      </c>
    </row>
    <row r="574" spans="1:6" ht="12.75" customHeight="1" x14ac:dyDescent="0.2">
      <c r="A574" s="83" t="s">
        <v>171</v>
      </c>
      <c r="B574" s="83">
        <v>8</v>
      </c>
      <c r="C574" s="84">
        <v>1815.8146612099999</v>
      </c>
      <c r="D574" s="84">
        <v>1815.44301933</v>
      </c>
      <c r="E574" s="84">
        <v>94.830619670000004</v>
      </c>
      <c r="F574" s="84">
        <v>94.830619670000004</v>
      </c>
    </row>
    <row r="575" spans="1:6" ht="12.75" customHeight="1" x14ac:dyDescent="0.2">
      <c r="A575" s="83" t="s">
        <v>171</v>
      </c>
      <c r="B575" s="83">
        <v>9</v>
      </c>
      <c r="C575" s="84">
        <v>1813.5466444000001</v>
      </c>
      <c r="D575" s="84">
        <v>1803.2986267399999</v>
      </c>
      <c r="E575" s="84">
        <v>94.196250939999999</v>
      </c>
      <c r="F575" s="84">
        <v>94.196250939999999</v>
      </c>
    </row>
    <row r="576" spans="1:6" ht="12.75" customHeight="1" x14ac:dyDescent="0.2">
      <c r="A576" s="83" t="s">
        <v>171</v>
      </c>
      <c r="B576" s="83">
        <v>10</v>
      </c>
      <c r="C576" s="84">
        <v>1836.7353093700001</v>
      </c>
      <c r="D576" s="84">
        <v>1825.73328487</v>
      </c>
      <c r="E576" s="84">
        <v>95.368137090000005</v>
      </c>
      <c r="F576" s="84">
        <v>95.368137090000005</v>
      </c>
    </row>
    <row r="577" spans="1:6" ht="12.75" customHeight="1" x14ac:dyDescent="0.2">
      <c r="A577" s="83" t="s">
        <v>171</v>
      </c>
      <c r="B577" s="83">
        <v>11</v>
      </c>
      <c r="C577" s="84">
        <v>1870.81722046</v>
      </c>
      <c r="D577" s="84">
        <v>1858.7443499399999</v>
      </c>
      <c r="E577" s="84">
        <v>97.092487419999998</v>
      </c>
      <c r="F577" s="84">
        <v>97.092487419999998</v>
      </c>
    </row>
    <row r="578" spans="1:6" ht="12.75" customHeight="1" x14ac:dyDescent="0.2">
      <c r="A578" s="83" t="s">
        <v>171</v>
      </c>
      <c r="B578" s="83">
        <v>12</v>
      </c>
      <c r="C578" s="84">
        <v>1945.0648405300001</v>
      </c>
      <c r="D578" s="84">
        <v>1934.44338075</v>
      </c>
      <c r="E578" s="84">
        <v>101.04666605</v>
      </c>
      <c r="F578" s="84">
        <v>101.04666605</v>
      </c>
    </row>
    <row r="579" spans="1:6" ht="12.75" customHeight="1" x14ac:dyDescent="0.2">
      <c r="A579" s="83" t="s">
        <v>171</v>
      </c>
      <c r="B579" s="83">
        <v>13</v>
      </c>
      <c r="C579" s="84">
        <v>1988.0100665099999</v>
      </c>
      <c r="D579" s="84">
        <v>1978.4459895</v>
      </c>
      <c r="E579" s="84">
        <v>103.34516542999999</v>
      </c>
      <c r="F579" s="84">
        <v>103.34516542999999</v>
      </c>
    </row>
    <row r="580" spans="1:6" ht="12.75" customHeight="1" x14ac:dyDescent="0.2">
      <c r="A580" s="83" t="s">
        <v>171</v>
      </c>
      <c r="B580" s="83">
        <v>14</v>
      </c>
      <c r="C580" s="84">
        <v>1990.6551964099999</v>
      </c>
      <c r="D580" s="84">
        <v>1978.3690821299999</v>
      </c>
      <c r="E580" s="84">
        <v>103.34114814</v>
      </c>
      <c r="F580" s="84">
        <v>103.34114814</v>
      </c>
    </row>
    <row r="581" spans="1:6" ht="12.75" customHeight="1" x14ac:dyDescent="0.2">
      <c r="A581" s="83" t="s">
        <v>171</v>
      </c>
      <c r="B581" s="83">
        <v>15</v>
      </c>
      <c r="C581" s="84">
        <v>1987.4917504</v>
      </c>
      <c r="D581" s="84">
        <v>1977.2008888299999</v>
      </c>
      <c r="E581" s="84">
        <v>103.28012695</v>
      </c>
      <c r="F581" s="84">
        <v>103.28012695</v>
      </c>
    </row>
    <row r="582" spans="1:6" ht="12.75" customHeight="1" x14ac:dyDescent="0.2">
      <c r="A582" s="83" t="s">
        <v>171</v>
      </c>
      <c r="B582" s="83">
        <v>16</v>
      </c>
      <c r="C582" s="84">
        <v>1991.80012618</v>
      </c>
      <c r="D582" s="84">
        <v>1983.36108188</v>
      </c>
      <c r="E582" s="84">
        <v>103.60190786</v>
      </c>
      <c r="F582" s="84">
        <v>103.60190786</v>
      </c>
    </row>
    <row r="583" spans="1:6" ht="12.75" customHeight="1" x14ac:dyDescent="0.2">
      <c r="A583" s="83" t="s">
        <v>171</v>
      </c>
      <c r="B583" s="83">
        <v>17</v>
      </c>
      <c r="C583" s="84">
        <v>1971.46112444</v>
      </c>
      <c r="D583" s="84">
        <v>1967.5609543200001</v>
      </c>
      <c r="E583" s="84">
        <v>102.7765799</v>
      </c>
      <c r="F583" s="84">
        <v>102.7765799</v>
      </c>
    </row>
    <row r="584" spans="1:6" ht="12.75" customHeight="1" x14ac:dyDescent="0.2">
      <c r="A584" s="83" t="s">
        <v>171</v>
      </c>
      <c r="B584" s="83">
        <v>18</v>
      </c>
      <c r="C584" s="84">
        <v>1941.4806016099999</v>
      </c>
      <c r="D584" s="84">
        <v>1939.5802468300001</v>
      </c>
      <c r="E584" s="84">
        <v>101.31499295</v>
      </c>
      <c r="F584" s="84">
        <v>101.31499295</v>
      </c>
    </row>
    <row r="585" spans="1:6" ht="12.75" customHeight="1" x14ac:dyDescent="0.2">
      <c r="A585" s="83" t="s">
        <v>171</v>
      </c>
      <c r="B585" s="83">
        <v>19</v>
      </c>
      <c r="C585" s="84">
        <v>1872.5623331500001</v>
      </c>
      <c r="D585" s="84">
        <v>1868.64306508</v>
      </c>
      <c r="E585" s="84">
        <v>97.609551999999994</v>
      </c>
      <c r="F585" s="84">
        <v>97.609551999999994</v>
      </c>
    </row>
    <row r="586" spans="1:6" ht="12.75" customHeight="1" x14ac:dyDescent="0.2">
      <c r="A586" s="83" t="s">
        <v>171</v>
      </c>
      <c r="B586" s="83">
        <v>20</v>
      </c>
      <c r="C586" s="84">
        <v>1871.90060369</v>
      </c>
      <c r="D586" s="84">
        <v>1867.83272973</v>
      </c>
      <c r="E586" s="84">
        <v>97.567223709999993</v>
      </c>
      <c r="F586" s="84">
        <v>97.567223709999993</v>
      </c>
    </row>
    <row r="587" spans="1:6" ht="12.75" customHeight="1" x14ac:dyDescent="0.2">
      <c r="A587" s="83" t="s">
        <v>171</v>
      </c>
      <c r="B587" s="83">
        <v>21</v>
      </c>
      <c r="C587" s="84">
        <v>1846.71909878</v>
      </c>
      <c r="D587" s="84">
        <v>1843.64934283</v>
      </c>
      <c r="E587" s="84">
        <v>96.303991789999998</v>
      </c>
      <c r="F587" s="84">
        <v>96.303991789999998</v>
      </c>
    </row>
    <row r="588" spans="1:6" ht="12.75" customHeight="1" x14ac:dyDescent="0.2">
      <c r="A588" s="83" t="s">
        <v>171</v>
      </c>
      <c r="B588" s="83">
        <v>22</v>
      </c>
      <c r="C588" s="84">
        <v>1837.66996442</v>
      </c>
      <c r="D588" s="84">
        <v>1834.29091266</v>
      </c>
      <c r="E588" s="84">
        <v>95.81514928</v>
      </c>
      <c r="F588" s="84">
        <v>95.81514928</v>
      </c>
    </row>
    <row r="589" spans="1:6" ht="12.75" customHeight="1" x14ac:dyDescent="0.2">
      <c r="A589" s="83" t="s">
        <v>171</v>
      </c>
      <c r="B589" s="83">
        <v>23</v>
      </c>
      <c r="C589" s="84">
        <v>1845.04632515</v>
      </c>
      <c r="D589" s="84">
        <v>1840.9578162299999</v>
      </c>
      <c r="E589" s="84">
        <v>96.163398490000006</v>
      </c>
      <c r="F589" s="84">
        <v>96.163398490000006</v>
      </c>
    </row>
    <row r="590" spans="1:6" ht="12.75" customHeight="1" x14ac:dyDescent="0.2">
      <c r="A590" s="83" t="s">
        <v>171</v>
      </c>
      <c r="B590" s="83">
        <v>24</v>
      </c>
      <c r="C590" s="84">
        <v>1907.74291965</v>
      </c>
      <c r="D590" s="84">
        <v>1903.43822166</v>
      </c>
      <c r="E590" s="84">
        <v>99.427095280000003</v>
      </c>
      <c r="F590" s="84">
        <v>99.427095280000003</v>
      </c>
    </row>
    <row r="591" spans="1:6" ht="12.75" customHeight="1" x14ac:dyDescent="0.2">
      <c r="A591" s="83" t="s">
        <v>172</v>
      </c>
      <c r="B591" s="83">
        <v>1</v>
      </c>
      <c r="C591" s="84">
        <v>1818.6373742000001</v>
      </c>
      <c r="D591" s="84">
        <v>1814.83901937</v>
      </c>
      <c r="E591" s="84">
        <v>94.799069410000001</v>
      </c>
      <c r="F591" s="84">
        <v>94.799069410000001</v>
      </c>
    </row>
    <row r="592" spans="1:6" ht="12.75" customHeight="1" x14ac:dyDescent="0.2">
      <c r="A592" s="83" t="s">
        <v>172</v>
      </c>
      <c r="B592" s="83">
        <v>2</v>
      </c>
      <c r="C592" s="84">
        <v>1857.74616242</v>
      </c>
      <c r="D592" s="84">
        <v>1852.3802764300001</v>
      </c>
      <c r="E592" s="84">
        <v>96.760056689999999</v>
      </c>
      <c r="F592" s="84">
        <v>96.760056689999999</v>
      </c>
    </row>
    <row r="593" spans="1:6" ht="12.75" customHeight="1" x14ac:dyDescent="0.2">
      <c r="A593" s="83" t="s">
        <v>172</v>
      </c>
      <c r="B593" s="83">
        <v>3</v>
      </c>
      <c r="C593" s="84">
        <v>1893.2217904700001</v>
      </c>
      <c r="D593" s="84">
        <v>1889.04088809</v>
      </c>
      <c r="E593" s="84">
        <v>98.675043000000002</v>
      </c>
      <c r="F593" s="84">
        <v>98.675043000000002</v>
      </c>
    </row>
    <row r="594" spans="1:6" ht="12.75" customHeight="1" x14ac:dyDescent="0.2">
      <c r="A594" s="83" t="s">
        <v>172</v>
      </c>
      <c r="B594" s="83">
        <v>4</v>
      </c>
      <c r="C594" s="84">
        <v>1880.26430437</v>
      </c>
      <c r="D594" s="84">
        <v>1875.60096709</v>
      </c>
      <c r="E594" s="84">
        <v>97.973001670000002</v>
      </c>
      <c r="F594" s="84">
        <v>97.973001670000002</v>
      </c>
    </row>
    <row r="595" spans="1:6" ht="12.75" customHeight="1" x14ac:dyDescent="0.2">
      <c r="A595" s="83" t="s">
        <v>172</v>
      </c>
      <c r="B595" s="83">
        <v>5</v>
      </c>
      <c r="C595" s="84">
        <v>1884.6756468799999</v>
      </c>
      <c r="D595" s="84">
        <v>1881.18754721</v>
      </c>
      <c r="E595" s="84">
        <v>98.264819610000004</v>
      </c>
      <c r="F595" s="84">
        <v>98.264819610000004</v>
      </c>
    </row>
    <row r="596" spans="1:6" ht="12.75" customHeight="1" x14ac:dyDescent="0.2">
      <c r="A596" s="83" t="s">
        <v>172</v>
      </c>
      <c r="B596" s="83">
        <v>6</v>
      </c>
      <c r="C596" s="84">
        <v>1876.3926006300001</v>
      </c>
      <c r="D596" s="84">
        <v>1873.1899457500001</v>
      </c>
      <c r="E596" s="84">
        <v>97.8470607</v>
      </c>
      <c r="F596" s="84">
        <v>97.8470607</v>
      </c>
    </row>
    <row r="597" spans="1:6" ht="12.75" customHeight="1" x14ac:dyDescent="0.2">
      <c r="A597" s="83" t="s">
        <v>172</v>
      </c>
      <c r="B597" s="83">
        <v>7</v>
      </c>
      <c r="C597" s="84">
        <v>1847.4395451800001</v>
      </c>
      <c r="D597" s="84">
        <v>1844.2734992600001</v>
      </c>
      <c r="E597" s="84">
        <v>96.336594930000004</v>
      </c>
      <c r="F597" s="84">
        <v>96.336594930000004</v>
      </c>
    </row>
    <row r="598" spans="1:6" ht="12.75" customHeight="1" x14ac:dyDescent="0.2">
      <c r="A598" s="83" t="s">
        <v>172</v>
      </c>
      <c r="B598" s="83">
        <v>8</v>
      </c>
      <c r="C598" s="84">
        <v>1790.8106803000001</v>
      </c>
      <c r="D598" s="84">
        <v>1786.9605103399999</v>
      </c>
      <c r="E598" s="84">
        <v>93.342820849999995</v>
      </c>
      <c r="F598" s="84">
        <v>93.342820849999995</v>
      </c>
    </row>
    <row r="599" spans="1:6" ht="12.75" customHeight="1" x14ac:dyDescent="0.2">
      <c r="A599" s="83" t="s">
        <v>172</v>
      </c>
      <c r="B599" s="83">
        <v>9</v>
      </c>
      <c r="C599" s="84">
        <v>1736.9102723000001</v>
      </c>
      <c r="D599" s="84">
        <v>1733.9853522400001</v>
      </c>
      <c r="E599" s="84">
        <v>90.575635640000002</v>
      </c>
      <c r="F599" s="84">
        <v>90.575635640000002</v>
      </c>
    </row>
    <row r="600" spans="1:6" ht="12.75" customHeight="1" x14ac:dyDescent="0.2">
      <c r="A600" s="83" t="s">
        <v>172</v>
      </c>
      <c r="B600" s="83">
        <v>10</v>
      </c>
      <c r="C600" s="84">
        <v>1702.0105613200001</v>
      </c>
      <c r="D600" s="84">
        <v>1699.0579648200001</v>
      </c>
      <c r="E600" s="84">
        <v>88.751185219999996</v>
      </c>
      <c r="F600" s="84">
        <v>88.751185219999996</v>
      </c>
    </row>
    <row r="601" spans="1:6" ht="12.75" customHeight="1" x14ac:dyDescent="0.2">
      <c r="A601" s="83" t="s">
        <v>172</v>
      </c>
      <c r="B601" s="83">
        <v>11</v>
      </c>
      <c r="C601" s="84">
        <v>1689.87953631</v>
      </c>
      <c r="D601" s="84">
        <v>1686.1921883299999</v>
      </c>
      <c r="E601" s="84">
        <v>88.079134620000005</v>
      </c>
      <c r="F601" s="84">
        <v>88.079134620000005</v>
      </c>
    </row>
    <row r="602" spans="1:6" ht="12.75" customHeight="1" x14ac:dyDescent="0.2">
      <c r="A602" s="83" t="s">
        <v>172</v>
      </c>
      <c r="B602" s="83">
        <v>12</v>
      </c>
      <c r="C602" s="84">
        <v>1705.0950416999999</v>
      </c>
      <c r="D602" s="84">
        <v>1702.82644783</v>
      </c>
      <c r="E602" s="84">
        <v>88.948033910000007</v>
      </c>
      <c r="F602" s="84">
        <v>88.948033910000007</v>
      </c>
    </row>
    <row r="603" spans="1:6" ht="12.75" customHeight="1" x14ac:dyDescent="0.2">
      <c r="A603" s="83" t="s">
        <v>172</v>
      </c>
      <c r="B603" s="83">
        <v>13</v>
      </c>
      <c r="C603" s="84">
        <v>1717.2941697599999</v>
      </c>
      <c r="D603" s="84">
        <v>1715.4128724899999</v>
      </c>
      <c r="E603" s="84">
        <v>89.605492409999997</v>
      </c>
      <c r="F603" s="84">
        <v>89.605492409999997</v>
      </c>
    </row>
    <row r="604" spans="1:6" ht="12.75" customHeight="1" x14ac:dyDescent="0.2">
      <c r="A604" s="83" t="s">
        <v>172</v>
      </c>
      <c r="B604" s="83">
        <v>14</v>
      </c>
      <c r="C604" s="84">
        <v>1725.6481221199999</v>
      </c>
      <c r="D604" s="84">
        <v>1723.2203579</v>
      </c>
      <c r="E604" s="84">
        <v>90.01332051</v>
      </c>
      <c r="F604" s="84">
        <v>90.01332051</v>
      </c>
    </row>
    <row r="605" spans="1:6" ht="12.75" customHeight="1" x14ac:dyDescent="0.2">
      <c r="A605" s="83" t="s">
        <v>172</v>
      </c>
      <c r="B605" s="83">
        <v>15</v>
      </c>
      <c r="C605" s="84">
        <v>1729.84758261</v>
      </c>
      <c r="D605" s="84">
        <v>1727.6930860699999</v>
      </c>
      <c r="E605" s="84">
        <v>90.246955810000003</v>
      </c>
      <c r="F605" s="84">
        <v>90.246955810000003</v>
      </c>
    </row>
    <row r="606" spans="1:6" ht="12.75" customHeight="1" x14ac:dyDescent="0.2">
      <c r="A606" s="83" t="s">
        <v>172</v>
      </c>
      <c r="B606" s="83">
        <v>16</v>
      </c>
      <c r="C606" s="84">
        <v>1734.4949033600001</v>
      </c>
      <c r="D606" s="84">
        <v>1732.7445412699999</v>
      </c>
      <c r="E606" s="84">
        <v>90.510821230000005</v>
      </c>
      <c r="F606" s="84">
        <v>90.510821230000005</v>
      </c>
    </row>
    <row r="607" spans="1:6" ht="12.75" customHeight="1" x14ac:dyDescent="0.2">
      <c r="A607" s="83" t="s">
        <v>172</v>
      </c>
      <c r="B607" s="83">
        <v>17</v>
      </c>
      <c r="C607" s="84">
        <v>1732.6881422399999</v>
      </c>
      <c r="D607" s="84">
        <v>1730.0202076200001</v>
      </c>
      <c r="E607" s="84">
        <v>90.368514230000002</v>
      </c>
      <c r="F607" s="84">
        <v>90.368514230000002</v>
      </c>
    </row>
    <row r="608" spans="1:6" ht="12.75" customHeight="1" x14ac:dyDescent="0.2">
      <c r="A608" s="83" t="s">
        <v>172</v>
      </c>
      <c r="B608" s="83">
        <v>18</v>
      </c>
      <c r="C608" s="84">
        <v>1680.3087265199999</v>
      </c>
      <c r="D608" s="84">
        <v>1679.8994973199999</v>
      </c>
      <c r="E608" s="84">
        <v>87.750432599999996</v>
      </c>
      <c r="F608" s="84">
        <v>87.750432599999996</v>
      </c>
    </row>
    <row r="609" spans="1:6" ht="12.75" customHeight="1" x14ac:dyDescent="0.2">
      <c r="A609" s="83" t="s">
        <v>172</v>
      </c>
      <c r="B609" s="83">
        <v>19</v>
      </c>
      <c r="C609" s="84">
        <v>1648.35228665</v>
      </c>
      <c r="D609" s="84">
        <v>1645.08281887</v>
      </c>
      <c r="E609" s="84">
        <v>85.931765119999994</v>
      </c>
      <c r="F609" s="84">
        <v>85.931765119999994</v>
      </c>
    </row>
    <row r="610" spans="1:6" ht="12.75" customHeight="1" x14ac:dyDescent="0.2">
      <c r="A610" s="83" t="s">
        <v>172</v>
      </c>
      <c r="B610" s="83">
        <v>20</v>
      </c>
      <c r="C610" s="84">
        <v>1658.8209425499999</v>
      </c>
      <c r="D610" s="84">
        <v>1656.3830700399999</v>
      </c>
      <c r="E610" s="84">
        <v>86.522039669999998</v>
      </c>
      <c r="F610" s="84">
        <v>86.522039669999998</v>
      </c>
    </row>
    <row r="611" spans="1:6" ht="12.75" customHeight="1" x14ac:dyDescent="0.2">
      <c r="A611" s="83" t="s">
        <v>172</v>
      </c>
      <c r="B611" s="83">
        <v>21</v>
      </c>
      <c r="C611" s="84">
        <v>1693.66185731</v>
      </c>
      <c r="D611" s="84">
        <v>1690.8986676699999</v>
      </c>
      <c r="E611" s="84">
        <v>88.32498004</v>
      </c>
      <c r="F611" s="84">
        <v>88.32498004</v>
      </c>
    </row>
    <row r="612" spans="1:6" ht="12.75" customHeight="1" x14ac:dyDescent="0.2">
      <c r="A612" s="83" t="s">
        <v>172</v>
      </c>
      <c r="B612" s="83">
        <v>22</v>
      </c>
      <c r="C612" s="84">
        <v>1710.50245339</v>
      </c>
      <c r="D612" s="84">
        <v>1707.63497738</v>
      </c>
      <c r="E612" s="84">
        <v>89.199209969999998</v>
      </c>
      <c r="F612" s="84">
        <v>89.199209969999998</v>
      </c>
    </row>
    <row r="613" spans="1:6" ht="12.75" customHeight="1" x14ac:dyDescent="0.2">
      <c r="A613" s="83" t="s">
        <v>172</v>
      </c>
      <c r="B613" s="83">
        <v>23</v>
      </c>
      <c r="C613" s="84">
        <v>1717.60934621</v>
      </c>
      <c r="D613" s="84">
        <v>1715.52061297</v>
      </c>
      <c r="E613" s="84">
        <v>89.611120290000002</v>
      </c>
      <c r="F613" s="84">
        <v>89.611120290000002</v>
      </c>
    </row>
    <row r="614" spans="1:6" ht="12.75" customHeight="1" x14ac:dyDescent="0.2">
      <c r="A614" s="83" t="s">
        <v>172</v>
      </c>
      <c r="B614" s="83">
        <v>24</v>
      </c>
      <c r="C614" s="84">
        <v>1835.1318705799999</v>
      </c>
      <c r="D614" s="84">
        <v>1832.5522988600001</v>
      </c>
      <c r="E614" s="84">
        <v>95.72433187</v>
      </c>
      <c r="F614" s="84">
        <v>95.72433187</v>
      </c>
    </row>
    <row r="615" spans="1:6" ht="12.75" customHeight="1" x14ac:dyDescent="0.2">
      <c r="A615" s="83" t="s">
        <v>173</v>
      </c>
      <c r="B615" s="83">
        <v>1</v>
      </c>
      <c r="C615" s="84">
        <v>1924.79959074</v>
      </c>
      <c r="D615" s="84">
        <v>1921.3306752000001</v>
      </c>
      <c r="E615" s="84">
        <v>100.36171699000001</v>
      </c>
      <c r="F615" s="84">
        <v>100.36171699000001</v>
      </c>
    </row>
    <row r="616" spans="1:6" ht="12.75" customHeight="1" x14ac:dyDescent="0.2">
      <c r="A616" s="83" t="s">
        <v>173</v>
      </c>
      <c r="B616" s="83">
        <v>2</v>
      </c>
      <c r="C616" s="84">
        <v>1893.7033107499999</v>
      </c>
      <c r="D616" s="84">
        <v>1890.1230320300001</v>
      </c>
      <c r="E616" s="84">
        <v>98.731569359999995</v>
      </c>
      <c r="F616" s="84">
        <v>98.731569359999995</v>
      </c>
    </row>
    <row r="617" spans="1:6" ht="12.75" customHeight="1" x14ac:dyDescent="0.2">
      <c r="A617" s="83" t="s">
        <v>173</v>
      </c>
      <c r="B617" s="83">
        <v>3</v>
      </c>
      <c r="C617" s="84">
        <v>1961.55323995</v>
      </c>
      <c r="D617" s="84">
        <v>1957.1996627000001</v>
      </c>
      <c r="E617" s="84">
        <v>102.23535239</v>
      </c>
      <c r="F617" s="84">
        <v>102.23535239</v>
      </c>
    </row>
    <row r="618" spans="1:6" ht="12.75" customHeight="1" x14ac:dyDescent="0.2">
      <c r="A618" s="83" t="s">
        <v>173</v>
      </c>
      <c r="B618" s="83">
        <v>4</v>
      </c>
      <c r="C618" s="84">
        <v>1951.93226136</v>
      </c>
      <c r="D618" s="84">
        <v>1948.4318810300001</v>
      </c>
      <c r="E618" s="84">
        <v>101.77736271000001</v>
      </c>
      <c r="F618" s="84">
        <v>101.77736271000001</v>
      </c>
    </row>
    <row r="619" spans="1:6" ht="12.75" customHeight="1" x14ac:dyDescent="0.2">
      <c r="A619" s="83" t="s">
        <v>173</v>
      </c>
      <c r="B619" s="83">
        <v>5</v>
      </c>
      <c r="C619" s="84">
        <v>1952.3091496100001</v>
      </c>
      <c r="D619" s="84">
        <v>1948.7988796499999</v>
      </c>
      <c r="E619" s="84">
        <v>101.79653308</v>
      </c>
      <c r="F619" s="84">
        <v>101.79653308</v>
      </c>
    </row>
    <row r="620" spans="1:6" ht="12.75" customHeight="1" x14ac:dyDescent="0.2">
      <c r="A620" s="83" t="s">
        <v>173</v>
      </c>
      <c r="B620" s="83">
        <v>6</v>
      </c>
      <c r="C620" s="84">
        <v>1967.43831286</v>
      </c>
      <c r="D620" s="84">
        <v>1964.6722299200001</v>
      </c>
      <c r="E620" s="84">
        <v>102.62568587</v>
      </c>
      <c r="F620" s="84">
        <v>102.62568587</v>
      </c>
    </row>
    <row r="621" spans="1:6" ht="12.75" customHeight="1" x14ac:dyDescent="0.2">
      <c r="A621" s="83" t="s">
        <v>173</v>
      </c>
      <c r="B621" s="83">
        <v>7</v>
      </c>
      <c r="C621" s="84">
        <v>1940.3911133300001</v>
      </c>
      <c r="D621" s="84">
        <v>1936.4146682099999</v>
      </c>
      <c r="E621" s="84">
        <v>101.14963729</v>
      </c>
      <c r="F621" s="84">
        <v>101.14963729</v>
      </c>
    </row>
    <row r="622" spans="1:6" ht="12.75" customHeight="1" x14ac:dyDescent="0.2">
      <c r="A622" s="83" t="s">
        <v>173</v>
      </c>
      <c r="B622" s="83">
        <v>8</v>
      </c>
      <c r="C622" s="84">
        <v>1932.82901158</v>
      </c>
      <c r="D622" s="84">
        <v>1928.5422703700001</v>
      </c>
      <c r="E622" s="84">
        <v>100.73841845</v>
      </c>
      <c r="F622" s="84">
        <v>100.73841845</v>
      </c>
    </row>
    <row r="623" spans="1:6" ht="12.75" customHeight="1" x14ac:dyDescent="0.2">
      <c r="A623" s="83" t="s">
        <v>173</v>
      </c>
      <c r="B623" s="83">
        <v>9</v>
      </c>
      <c r="C623" s="84">
        <v>1890.78615025</v>
      </c>
      <c r="D623" s="84">
        <v>1887.9458488800001</v>
      </c>
      <c r="E623" s="84">
        <v>98.617843050000005</v>
      </c>
      <c r="F623" s="84">
        <v>98.617843050000005</v>
      </c>
    </row>
    <row r="624" spans="1:6" ht="12.75" customHeight="1" x14ac:dyDescent="0.2">
      <c r="A624" s="83" t="s">
        <v>173</v>
      </c>
      <c r="B624" s="83">
        <v>10</v>
      </c>
      <c r="C624" s="84">
        <v>1860.0556646299999</v>
      </c>
      <c r="D624" s="84">
        <v>1857.1368242799999</v>
      </c>
      <c r="E624" s="84">
        <v>97.008517470000001</v>
      </c>
      <c r="F624" s="84">
        <v>97.008517470000001</v>
      </c>
    </row>
    <row r="625" spans="1:6" ht="12.75" customHeight="1" x14ac:dyDescent="0.2">
      <c r="A625" s="83" t="s">
        <v>173</v>
      </c>
      <c r="B625" s="83">
        <v>11</v>
      </c>
      <c r="C625" s="84">
        <v>1819.93793233</v>
      </c>
      <c r="D625" s="84">
        <v>1817.0817466999999</v>
      </c>
      <c r="E625" s="84">
        <v>94.91621945</v>
      </c>
      <c r="F625" s="84">
        <v>94.91621945</v>
      </c>
    </row>
    <row r="626" spans="1:6" ht="12.75" customHeight="1" x14ac:dyDescent="0.2">
      <c r="A626" s="83" t="s">
        <v>173</v>
      </c>
      <c r="B626" s="83">
        <v>12</v>
      </c>
      <c r="C626" s="84">
        <v>1810.48084255</v>
      </c>
      <c r="D626" s="84">
        <v>1808.2698145300001</v>
      </c>
      <c r="E626" s="84">
        <v>94.455923549999994</v>
      </c>
      <c r="F626" s="84">
        <v>94.455923549999994</v>
      </c>
    </row>
    <row r="627" spans="1:6" ht="12.75" customHeight="1" x14ac:dyDescent="0.2">
      <c r="A627" s="83" t="s">
        <v>173</v>
      </c>
      <c r="B627" s="83">
        <v>13</v>
      </c>
      <c r="C627" s="84">
        <v>1828.98705047</v>
      </c>
      <c r="D627" s="84">
        <v>1826.4592263699999</v>
      </c>
      <c r="E627" s="84">
        <v>95.406057029999999</v>
      </c>
      <c r="F627" s="84">
        <v>95.406057029999999</v>
      </c>
    </row>
    <row r="628" spans="1:6" ht="12.75" customHeight="1" x14ac:dyDescent="0.2">
      <c r="A628" s="83" t="s">
        <v>173</v>
      </c>
      <c r="B628" s="83">
        <v>14</v>
      </c>
      <c r="C628" s="84">
        <v>1852.20336406</v>
      </c>
      <c r="D628" s="84">
        <v>1847.6487244100001</v>
      </c>
      <c r="E628" s="84">
        <v>96.512901589999998</v>
      </c>
      <c r="F628" s="84">
        <v>96.512901589999998</v>
      </c>
    </row>
    <row r="629" spans="1:6" ht="12.75" customHeight="1" x14ac:dyDescent="0.2">
      <c r="A629" s="83" t="s">
        <v>173</v>
      </c>
      <c r="B629" s="83">
        <v>15</v>
      </c>
      <c r="C629" s="84">
        <v>1853.6684703000001</v>
      </c>
      <c r="D629" s="84">
        <v>1850.7567167</v>
      </c>
      <c r="E629" s="84">
        <v>96.675249199999996</v>
      </c>
      <c r="F629" s="84">
        <v>96.675249199999996</v>
      </c>
    </row>
    <row r="630" spans="1:6" ht="12.75" customHeight="1" x14ac:dyDescent="0.2">
      <c r="A630" s="83" t="s">
        <v>173</v>
      </c>
      <c r="B630" s="83">
        <v>16</v>
      </c>
      <c r="C630" s="84">
        <v>1858.66657547</v>
      </c>
      <c r="D630" s="84">
        <v>1856.9309416599999</v>
      </c>
      <c r="E630" s="84">
        <v>96.997763079999999</v>
      </c>
      <c r="F630" s="84">
        <v>96.997763079999999</v>
      </c>
    </row>
    <row r="631" spans="1:6" ht="12.75" customHeight="1" x14ac:dyDescent="0.2">
      <c r="A631" s="83" t="s">
        <v>173</v>
      </c>
      <c r="B631" s="83">
        <v>17</v>
      </c>
      <c r="C631" s="84">
        <v>1851.97015278</v>
      </c>
      <c r="D631" s="84">
        <v>1847.9512841000001</v>
      </c>
      <c r="E631" s="84">
        <v>96.528705950000003</v>
      </c>
      <c r="F631" s="84">
        <v>96.528705950000003</v>
      </c>
    </row>
    <row r="632" spans="1:6" ht="12.75" customHeight="1" x14ac:dyDescent="0.2">
      <c r="A632" s="83" t="s">
        <v>173</v>
      </c>
      <c r="B632" s="83">
        <v>18</v>
      </c>
      <c r="C632" s="84">
        <v>1818.03852046</v>
      </c>
      <c r="D632" s="84">
        <v>1816.1269377000001</v>
      </c>
      <c r="E632" s="84">
        <v>94.866344499999997</v>
      </c>
      <c r="F632" s="84">
        <v>94.866344499999997</v>
      </c>
    </row>
    <row r="633" spans="1:6" ht="12.75" customHeight="1" x14ac:dyDescent="0.2">
      <c r="A633" s="83" t="s">
        <v>173</v>
      </c>
      <c r="B633" s="83">
        <v>19</v>
      </c>
      <c r="C633" s="84">
        <v>1758.94020583</v>
      </c>
      <c r="D633" s="84">
        <v>1756.1169945300001</v>
      </c>
      <c r="E633" s="84">
        <v>91.7316936</v>
      </c>
      <c r="F633" s="84">
        <v>91.7316936</v>
      </c>
    </row>
    <row r="634" spans="1:6" ht="12.75" customHeight="1" x14ac:dyDescent="0.2">
      <c r="A634" s="83" t="s">
        <v>173</v>
      </c>
      <c r="B634" s="83">
        <v>20</v>
      </c>
      <c r="C634" s="84">
        <v>1779.72598573</v>
      </c>
      <c r="D634" s="84">
        <v>1774.3359859300001</v>
      </c>
      <c r="E634" s="84">
        <v>92.68337219</v>
      </c>
      <c r="F634" s="84">
        <v>92.68337219</v>
      </c>
    </row>
    <row r="635" spans="1:6" ht="12.75" customHeight="1" x14ac:dyDescent="0.2">
      <c r="A635" s="83" t="s">
        <v>173</v>
      </c>
      <c r="B635" s="83">
        <v>21</v>
      </c>
      <c r="C635" s="84">
        <v>1819.6685817699999</v>
      </c>
      <c r="D635" s="84">
        <v>1804.51258523</v>
      </c>
      <c r="E635" s="84">
        <v>94.259662700000007</v>
      </c>
      <c r="F635" s="84">
        <v>94.259662700000007</v>
      </c>
    </row>
    <row r="636" spans="1:6" ht="12.75" customHeight="1" x14ac:dyDescent="0.2">
      <c r="A636" s="83" t="s">
        <v>173</v>
      </c>
      <c r="B636" s="83">
        <v>22</v>
      </c>
      <c r="C636" s="84">
        <v>1837.4241708699999</v>
      </c>
      <c r="D636" s="84">
        <v>1820.2775478799999</v>
      </c>
      <c r="E636" s="84">
        <v>95.083153809999999</v>
      </c>
      <c r="F636" s="84">
        <v>95.083153809999999</v>
      </c>
    </row>
    <row r="637" spans="1:6" ht="12.75" customHeight="1" x14ac:dyDescent="0.2">
      <c r="A637" s="83" t="s">
        <v>173</v>
      </c>
      <c r="B637" s="83">
        <v>23</v>
      </c>
      <c r="C637" s="84">
        <v>1839.80211244</v>
      </c>
      <c r="D637" s="84">
        <v>1836.33505487</v>
      </c>
      <c r="E637" s="84">
        <v>95.921926119999995</v>
      </c>
      <c r="F637" s="84">
        <v>95.921926119999995</v>
      </c>
    </row>
    <row r="638" spans="1:6" ht="12.75" customHeight="1" x14ac:dyDescent="0.2">
      <c r="A638" s="83" t="s">
        <v>173</v>
      </c>
      <c r="B638" s="83">
        <v>24</v>
      </c>
      <c r="C638" s="84">
        <v>1865.7572483500001</v>
      </c>
      <c r="D638" s="84">
        <v>1861.66622863</v>
      </c>
      <c r="E638" s="84">
        <v>97.245113290000006</v>
      </c>
      <c r="F638" s="84">
        <v>97.245113290000006</v>
      </c>
    </row>
    <row r="639" spans="1:6" ht="12.75" customHeight="1" x14ac:dyDescent="0.2">
      <c r="A639" s="83" t="s">
        <v>174</v>
      </c>
      <c r="B639" s="83">
        <v>1</v>
      </c>
      <c r="C639" s="84">
        <v>1937.2884007499999</v>
      </c>
      <c r="D639" s="84">
        <v>1935.0556804299999</v>
      </c>
      <c r="E639" s="84">
        <v>101.07864985000001</v>
      </c>
      <c r="F639" s="84">
        <v>101.07864985000001</v>
      </c>
    </row>
    <row r="640" spans="1:6" ht="12.75" customHeight="1" x14ac:dyDescent="0.2">
      <c r="A640" s="83" t="s">
        <v>174</v>
      </c>
      <c r="B640" s="83">
        <v>2</v>
      </c>
      <c r="C640" s="84">
        <v>1918.46482988</v>
      </c>
      <c r="D640" s="84">
        <v>1915.3482523499999</v>
      </c>
      <c r="E640" s="84">
        <v>100.04922199000001</v>
      </c>
      <c r="F640" s="84">
        <v>100.04922199000001</v>
      </c>
    </row>
    <row r="641" spans="1:6" ht="12.75" customHeight="1" x14ac:dyDescent="0.2">
      <c r="A641" s="83" t="s">
        <v>174</v>
      </c>
      <c r="B641" s="83">
        <v>3</v>
      </c>
      <c r="C641" s="84">
        <v>1922.8532263</v>
      </c>
      <c r="D641" s="84">
        <v>1921.27840625</v>
      </c>
      <c r="E641" s="84">
        <v>100.35898668999999</v>
      </c>
      <c r="F641" s="84">
        <v>100.35898668999999</v>
      </c>
    </row>
    <row r="642" spans="1:6" ht="12.75" customHeight="1" x14ac:dyDescent="0.2">
      <c r="A642" s="83" t="s">
        <v>174</v>
      </c>
      <c r="B642" s="83">
        <v>4</v>
      </c>
      <c r="C642" s="84">
        <v>1939.62395199</v>
      </c>
      <c r="D642" s="84">
        <v>1937.25952757</v>
      </c>
      <c r="E642" s="84">
        <v>101.19376896</v>
      </c>
      <c r="F642" s="84">
        <v>101.19376896</v>
      </c>
    </row>
    <row r="643" spans="1:6" ht="12.75" customHeight="1" x14ac:dyDescent="0.2">
      <c r="A643" s="83" t="s">
        <v>174</v>
      </c>
      <c r="B643" s="83">
        <v>5</v>
      </c>
      <c r="C643" s="84">
        <v>1938.7872834100001</v>
      </c>
      <c r="D643" s="84">
        <v>1935.1475185100001</v>
      </c>
      <c r="E643" s="84">
        <v>101.08344706</v>
      </c>
      <c r="F643" s="84">
        <v>101.08344706</v>
      </c>
    </row>
    <row r="644" spans="1:6" ht="12.75" customHeight="1" x14ac:dyDescent="0.2">
      <c r="A644" s="83" t="s">
        <v>174</v>
      </c>
      <c r="B644" s="83">
        <v>6</v>
      </c>
      <c r="C644" s="84">
        <v>1922.39051062</v>
      </c>
      <c r="D644" s="84">
        <v>1919.9811562299999</v>
      </c>
      <c r="E644" s="84">
        <v>100.29122416</v>
      </c>
      <c r="F644" s="84">
        <v>100.29122416</v>
      </c>
    </row>
    <row r="645" spans="1:6" ht="12.75" customHeight="1" x14ac:dyDescent="0.2">
      <c r="A645" s="83" t="s">
        <v>174</v>
      </c>
      <c r="B645" s="83">
        <v>7</v>
      </c>
      <c r="C645" s="84">
        <v>1904.70275049</v>
      </c>
      <c r="D645" s="84">
        <v>1902.0451025100001</v>
      </c>
      <c r="E645" s="84">
        <v>99.354324969999993</v>
      </c>
      <c r="F645" s="84">
        <v>99.354324969999993</v>
      </c>
    </row>
    <row r="646" spans="1:6" ht="12.75" customHeight="1" x14ac:dyDescent="0.2">
      <c r="A646" s="83" t="s">
        <v>174</v>
      </c>
      <c r="B646" s="83">
        <v>8</v>
      </c>
      <c r="C646" s="84">
        <v>1892.35135152</v>
      </c>
      <c r="D646" s="84">
        <v>1886.1631025199999</v>
      </c>
      <c r="E646" s="84">
        <v>98.524720360000003</v>
      </c>
      <c r="F646" s="84">
        <v>98.524720360000003</v>
      </c>
    </row>
    <row r="647" spans="1:6" ht="12.75" customHeight="1" x14ac:dyDescent="0.2">
      <c r="A647" s="83" t="s">
        <v>174</v>
      </c>
      <c r="B647" s="83">
        <v>9</v>
      </c>
      <c r="C647" s="84">
        <v>1871.7625518899999</v>
      </c>
      <c r="D647" s="84">
        <v>1869.6756284000001</v>
      </c>
      <c r="E647" s="84">
        <v>97.663488490000006</v>
      </c>
      <c r="F647" s="84">
        <v>97.663488490000006</v>
      </c>
    </row>
    <row r="648" spans="1:6" ht="12.75" customHeight="1" x14ac:dyDescent="0.2">
      <c r="A648" s="83" t="s">
        <v>174</v>
      </c>
      <c r="B648" s="83">
        <v>10</v>
      </c>
      <c r="C648" s="84">
        <v>1806.49804599</v>
      </c>
      <c r="D648" s="84">
        <v>1802.9275694200001</v>
      </c>
      <c r="E648" s="84">
        <v>94.176868569999996</v>
      </c>
      <c r="F648" s="84">
        <v>94.176868569999996</v>
      </c>
    </row>
    <row r="649" spans="1:6" ht="12.75" customHeight="1" x14ac:dyDescent="0.2">
      <c r="A649" s="83" t="s">
        <v>174</v>
      </c>
      <c r="B649" s="83">
        <v>11</v>
      </c>
      <c r="C649" s="84">
        <v>1776.7832344000001</v>
      </c>
      <c r="D649" s="84">
        <v>1774.01206884</v>
      </c>
      <c r="E649" s="84">
        <v>92.666452210000003</v>
      </c>
      <c r="F649" s="84">
        <v>92.666452210000003</v>
      </c>
    </row>
    <row r="650" spans="1:6" ht="12.75" customHeight="1" x14ac:dyDescent="0.2">
      <c r="A650" s="83" t="s">
        <v>174</v>
      </c>
      <c r="B650" s="83">
        <v>12</v>
      </c>
      <c r="C650" s="84">
        <v>1770.54456723</v>
      </c>
      <c r="D650" s="84">
        <v>1768.1965943499999</v>
      </c>
      <c r="E650" s="84">
        <v>92.362677840000003</v>
      </c>
      <c r="F650" s="84">
        <v>92.362677840000003</v>
      </c>
    </row>
    <row r="651" spans="1:6" ht="12.75" customHeight="1" x14ac:dyDescent="0.2">
      <c r="A651" s="83" t="s">
        <v>174</v>
      </c>
      <c r="B651" s="83">
        <v>13</v>
      </c>
      <c r="C651" s="84">
        <v>1774.55671919</v>
      </c>
      <c r="D651" s="84">
        <v>1772.09654925</v>
      </c>
      <c r="E651" s="84">
        <v>92.566394040000006</v>
      </c>
      <c r="F651" s="84">
        <v>92.566394040000006</v>
      </c>
    </row>
    <row r="652" spans="1:6" ht="12.75" customHeight="1" x14ac:dyDescent="0.2">
      <c r="A652" s="83" t="s">
        <v>174</v>
      </c>
      <c r="B652" s="83">
        <v>14</v>
      </c>
      <c r="C652" s="84">
        <v>1808.4743817399999</v>
      </c>
      <c r="D652" s="84">
        <v>1805.3675338600001</v>
      </c>
      <c r="E652" s="84">
        <v>94.304321389999998</v>
      </c>
      <c r="F652" s="84">
        <v>94.304321389999998</v>
      </c>
    </row>
    <row r="653" spans="1:6" ht="12.75" customHeight="1" x14ac:dyDescent="0.2">
      <c r="A653" s="83" t="s">
        <v>174</v>
      </c>
      <c r="B653" s="83">
        <v>15</v>
      </c>
      <c r="C653" s="84">
        <v>1817.49736435</v>
      </c>
      <c r="D653" s="84">
        <v>1813.7430265099999</v>
      </c>
      <c r="E653" s="84">
        <v>94.741819649999996</v>
      </c>
      <c r="F653" s="84">
        <v>94.741819649999996</v>
      </c>
    </row>
    <row r="654" spans="1:6" ht="12.75" customHeight="1" x14ac:dyDescent="0.2">
      <c r="A654" s="83" t="s">
        <v>174</v>
      </c>
      <c r="B654" s="83">
        <v>16</v>
      </c>
      <c r="C654" s="84">
        <v>1825.97923601</v>
      </c>
      <c r="D654" s="84">
        <v>1814.2990348400001</v>
      </c>
      <c r="E654" s="84">
        <v>94.770863039999995</v>
      </c>
      <c r="F654" s="84">
        <v>94.770863039999995</v>
      </c>
    </row>
    <row r="655" spans="1:6" ht="12.75" customHeight="1" x14ac:dyDescent="0.2">
      <c r="A655" s="83" t="s">
        <v>174</v>
      </c>
      <c r="B655" s="83">
        <v>17</v>
      </c>
      <c r="C655" s="84">
        <v>1825.85107103</v>
      </c>
      <c r="D655" s="84">
        <v>1815.64182809</v>
      </c>
      <c r="E655" s="84">
        <v>94.841004549999994</v>
      </c>
      <c r="F655" s="84">
        <v>94.841004549999994</v>
      </c>
    </row>
    <row r="656" spans="1:6" ht="12.75" customHeight="1" x14ac:dyDescent="0.2">
      <c r="A656" s="83" t="s">
        <v>174</v>
      </c>
      <c r="B656" s="83">
        <v>18</v>
      </c>
      <c r="C656" s="84">
        <v>1750.1891342500001</v>
      </c>
      <c r="D656" s="84">
        <v>1746.35904955</v>
      </c>
      <c r="E656" s="84">
        <v>91.221982220000001</v>
      </c>
      <c r="F656" s="84">
        <v>91.221982220000001</v>
      </c>
    </row>
    <row r="657" spans="1:6" ht="12.75" customHeight="1" x14ac:dyDescent="0.2">
      <c r="A657" s="83" t="s">
        <v>174</v>
      </c>
      <c r="B657" s="83">
        <v>19</v>
      </c>
      <c r="C657" s="84">
        <v>1693.9378749299999</v>
      </c>
      <c r="D657" s="84">
        <v>1690.72661077</v>
      </c>
      <c r="E657" s="84">
        <v>88.315992559999998</v>
      </c>
      <c r="F657" s="84">
        <v>88.315992559999998</v>
      </c>
    </row>
    <row r="658" spans="1:6" ht="12.75" customHeight="1" x14ac:dyDescent="0.2">
      <c r="A658" s="83" t="s">
        <v>174</v>
      </c>
      <c r="B658" s="83">
        <v>20</v>
      </c>
      <c r="C658" s="84">
        <v>1718.7601393499999</v>
      </c>
      <c r="D658" s="84">
        <v>1715.36430077</v>
      </c>
      <c r="E658" s="84">
        <v>89.60295524</v>
      </c>
      <c r="F658" s="84">
        <v>89.60295524</v>
      </c>
    </row>
    <row r="659" spans="1:6" ht="12.75" customHeight="1" x14ac:dyDescent="0.2">
      <c r="A659" s="83" t="s">
        <v>174</v>
      </c>
      <c r="B659" s="83">
        <v>21</v>
      </c>
      <c r="C659" s="84">
        <v>1749.6705393</v>
      </c>
      <c r="D659" s="84">
        <v>1744.73718317</v>
      </c>
      <c r="E659" s="84">
        <v>91.137263180000005</v>
      </c>
      <c r="F659" s="84">
        <v>91.137263180000005</v>
      </c>
    </row>
    <row r="660" spans="1:6" ht="12.75" customHeight="1" x14ac:dyDescent="0.2">
      <c r="A660" s="83" t="s">
        <v>174</v>
      </c>
      <c r="B660" s="83">
        <v>22</v>
      </c>
      <c r="C660" s="84">
        <v>1766.18056538</v>
      </c>
      <c r="D660" s="84">
        <v>1761.9583663400001</v>
      </c>
      <c r="E660" s="84">
        <v>92.036820730000002</v>
      </c>
      <c r="F660" s="84">
        <v>92.036820730000002</v>
      </c>
    </row>
    <row r="661" spans="1:6" ht="12.75" customHeight="1" x14ac:dyDescent="0.2">
      <c r="A661" s="83" t="s">
        <v>174</v>
      </c>
      <c r="B661" s="83">
        <v>23</v>
      </c>
      <c r="C661" s="84">
        <v>1780.2248850599999</v>
      </c>
      <c r="D661" s="84">
        <v>1776.1704590300001</v>
      </c>
      <c r="E661" s="84">
        <v>92.779196850000005</v>
      </c>
      <c r="F661" s="84">
        <v>92.779196850000005</v>
      </c>
    </row>
    <row r="662" spans="1:6" ht="12.75" customHeight="1" x14ac:dyDescent="0.2">
      <c r="A662" s="83" t="s">
        <v>174</v>
      </c>
      <c r="B662" s="83">
        <v>24</v>
      </c>
      <c r="C662" s="84">
        <v>1817.6651942200001</v>
      </c>
      <c r="D662" s="84">
        <v>1812.64653051</v>
      </c>
      <c r="E662" s="84">
        <v>94.684543610000006</v>
      </c>
      <c r="F662" s="84">
        <v>94.684543610000006</v>
      </c>
    </row>
    <row r="663" spans="1:6" ht="12.75" customHeight="1" x14ac:dyDescent="0.2">
      <c r="A663" s="83" t="s">
        <v>175</v>
      </c>
      <c r="B663" s="83">
        <v>1</v>
      </c>
      <c r="C663" s="84">
        <v>1907.0763021400001</v>
      </c>
      <c r="D663" s="84">
        <v>1905.2817925500001</v>
      </c>
      <c r="E663" s="84">
        <v>99.523395179999994</v>
      </c>
      <c r="F663" s="84">
        <v>99.523395179999994</v>
      </c>
    </row>
    <row r="664" spans="1:6" ht="12.75" customHeight="1" x14ac:dyDescent="0.2">
      <c r="A664" s="83" t="s">
        <v>175</v>
      </c>
      <c r="B664" s="83">
        <v>2</v>
      </c>
      <c r="C664" s="84">
        <v>1957.9854230999999</v>
      </c>
      <c r="D664" s="84">
        <v>1955.41982226</v>
      </c>
      <c r="E664" s="84">
        <v>102.14238149000001</v>
      </c>
      <c r="F664" s="84">
        <v>102.14238149000001</v>
      </c>
    </row>
    <row r="665" spans="1:6" ht="12.75" customHeight="1" x14ac:dyDescent="0.2">
      <c r="A665" s="83" t="s">
        <v>175</v>
      </c>
      <c r="B665" s="83">
        <v>3</v>
      </c>
      <c r="C665" s="84">
        <v>1960.0007487299999</v>
      </c>
      <c r="D665" s="84">
        <v>1957.1247011800001</v>
      </c>
      <c r="E665" s="84">
        <v>102.23143674000001</v>
      </c>
      <c r="F665" s="84">
        <v>102.23143674000001</v>
      </c>
    </row>
    <row r="666" spans="1:6" ht="12.75" customHeight="1" x14ac:dyDescent="0.2">
      <c r="A666" s="83" t="s">
        <v>175</v>
      </c>
      <c r="B666" s="83">
        <v>4</v>
      </c>
      <c r="C666" s="84">
        <v>1962.3814829200001</v>
      </c>
      <c r="D666" s="84">
        <v>1959.9613291999999</v>
      </c>
      <c r="E666" s="84">
        <v>102.37960949000001</v>
      </c>
      <c r="F666" s="84">
        <v>102.37960949000001</v>
      </c>
    </row>
    <row r="667" spans="1:6" ht="12.75" customHeight="1" x14ac:dyDescent="0.2">
      <c r="A667" s="83" t="s">
        <v>175</v>
      </c>
      <c r="B667" s="83">
        <v>5</v>
      </c>
      <c r="C667" s="84">
        <v>1975.5880431</v>
      </c>
      <c r="D667" s="84">
        <v>1971.77302332</v>
      </c>
      <c r="E667" s="84">
        <v>102.99659954000001</v>
      </c>
      <c r="F667" s="84">
        <v>102.99659954000001</v>
      </c>
    </row>
    <row r="668" spans="1:6" ht="12.75" customHeight="1" x14ac:dyDescent="0.2">
      <c r="A668" s="83" t="s">
        <v>175</v>
      </c>
      <c r="B668" s="83">
        <v>6</v>
      </c>
      <c r="C668" s="84">
        <v>1967.78371191</v>
      </c>
      <c r="D668" s="84">
        <v>1965.9426796</v>
      </c>
      <c r="E668" s="84">
        <v>102.69204847</v>
      </c>
      <c r="F668" s="84">
        <v>102.69204847</v>
      </c>
    </row>
    <row r="669" spans="1:6" ht="12.75" customHeight="1" x14ac:dyDescent="0.2">
      <c r="A669" s="83" t="s">
        <v>175</v>
      </c>
      <c r="B669" s="83">
        <v>7</v>
      </c>
      <c r="C669" s="84">
        <v>1918.37538967</v>
      </c>
      <c r="D669" s="84">
        <v>1916.0191993000001</v>
      </c>
      <c r="E669" s="84">
        <v>100.08426926</v>
      </c>
      <c r="F669" s="84">
        <v>100.08426926</v>
      </c>
    </row>
    <row r="670" spans="1:6" ht="12.75" customHeight="1" x14ac:dyDescent="0.2">
      <c r="A670" s="83" t="s">
        <v>175</v>
      </c>
      <c r="B670" s="83">
        <v>8</v>
      </c>
      <c r="C670" s="84">
        <v>1842.3945682799999</v>
      </c>
      <c r="D670" s="84">
        <v>1841.20825046</v>
      </c>
      <c r="E670" s="84">
        <v>96.176480049999995</v>
      </c>
      <c r="F670" s="84">
        <v>96.176480049999995</v>
      </c>
    </row>
    <row r="671" spans="1:6" ht="12.75" customHeight="1" x14ac:dyDescent="0.2">
      <c r="A671" s="83" t="s">
        <v>175</v>
      </c>
      <c r="B671" s="83">
        <v>9</v>
      </c>
      <c r="C671" s="84">
        <v>1801.4780338200001</v>
      </c>
      <c r="D671" s="84">
        <v>1799.28827858</v>
      </c>
      <c r="E671" s="84">
        <v>93.986768299999994</v>
      </c>
      <c r="F671" s="84">
        <v>93.986768299999994</v>
      </c>
    </row>
    <row r="672" spans="1:6" ht="12.75" customHeight="1" x14ac:dyDescent="0.2">
      <c r="A672" s="83" t="s">
        <v>175</v>
      </c>
      <c r="B672" s="83">
        <v>10</v>
      </c>
      <c r="C672" s="84">
        <v>1790.7930261700001</v>
      </c>
      <c r="D672" s="84">
        <v>1786.59057057</v>
      </c>
      <c r="E672" s="84">
        <v>93.323496849999998</v>
      </c>
      <c r="F672" s="84">
        <v>93.323496849999998</v>
      </c>
    </row>
    <row r="673" spans="1:6" ht="12.75" customHeight="1" x14ac:dyDescent="0.2">
      <c r="A673" s="83" t="s">
        <v>175</v>
      </c>
      <c r="B673" s="83">
        <v>11</v>
      </c>
      <c r="C673" s="84">
        <v>1768.0312028400001</v>
      </c>
      <c r="D673" s="84">
        <v>1764.4215281500001</v>
      </c>
      <c r="E673" s="84">
        <v>92.165485279999999</v>
      </c>
      <c r="F673" s="84">
        <v>92.165485279999999</v>
      </c>
    </row>
    <row r="674" spans="1:6" ht="12.75" customHeight="1" x14ac:dyDescent="0.2">
      <c r="A674" s="83" t="s">
        <v>175</v>
      </c>
      <c r="B674" s="83">
        <v>12</v>
      </c>
      <c r="C674" s="84">
        <v>1782.3466789199999</v>
      </c>
      <c r="D674" s="84">
        <v>1779.6955669900001</v>
      </c>
      <c r="E674" s="84">
        <v>92.963332719999997</v>
      </c>
      <c r="F674" s="84">
        <v>92.963332719999997</v>
      </c>
    </row>
    <row r="675" spans="1:6" ht="12.75" customHeight="1" x14ac:dyDescent="0.2">
      <c r="A675" s="83" t="s">
        <v>175</v>
      </c>
      <c r="B675" s="83">
        <v>13</v>
      </c>
      <c r="C675" s="84">
        <v>1787.00124254</v>
      </c>
      <c r="D675" s="84">
        <v>1784.33821842</v>
      </c>
      <c r="E675" s="84">
        <v>93.205844060000004</v>
      </c>
      <c r="F675" s="84">
        <v>93.205844060000004</v>
      </c>
    </row>
    <row r="676" spans="1:6" ht="12.75" customHeight="1" x14ac:dyDescent="0.2">
      <c r="A676" s="83" t="s">
        <v>175</v>
      </c>
      <c r="B676" s="83">
        <v>14</v>
      </c>
      <c r="C676" s="84">
        <v>1793.3225909600001</v>
      </c>
      <c r="D676" s="84">
        <v>1791.6285467499999</v>
      </c>
      <c r="E676" s="84">
        <v>93.586658189999994</v>
      </c>
      <c r="F676" s="84">
        <v>93.586658189999994</v>
      </c>
    </row>
    <row r="677" spans="1:6" ht="12.75" customHeight="1" x14ac:dyDescent="0.2">
      <c r="A677" s="83" t="s">
        <v>175</v>
      </c>
      <c r="B677" s="83">
        <v>15</v>
      </c>
      <c r="C677" s="84">
        <v>1802.53826701</v>
      </c>
      <c r="D677" s="84">
        <v>1799.15667461</v>
      </c>
      <c r="E677" s="84">
        <v>93.979893899999993</v>
      </c>
      <c r="F677" s="84">
        <v>93.979893899999993</v>
      </c>
    </row>
    <row r="678" spans="1:6" ht="12.75" customHeight="1" x14ac:dyDescent="0.2">
      <c r="A678" s="83" t="s">
        <v>175</v>
      </c>
      <c r="B678" s="83">
        <v>16</v>
      </c>
      <c r="C678" s="84">
        <v>1811.7388471199999</v>
      </c>
      <c r="D678" s="84">
        <v>1808.28475602</v>
      </c>
      <c r="E678" s="84">
        <v>94.456704029999997</v>
      </c>
      <c r="F678" s="84">
        <v>94.456704029999997</v>
      </c>
    </row>
    <row r="679" spans="1:6" ht="12.75" customHeight="1" x14ac:dyDescent="0.2">
      <c r="A679" s="83" t="s">
        <v>175</v>
      </c>
      <c r="B679" s="83">
        <v>17</v>
      </c>
      <c r="C679" s="84">
        <v>1797.91280886</v>
      </c>
      <c r="D679" s="84">
        <v>1794.6639667500001</v>
      </c>
      <c r="E679" s="84">
        <v>93.745214939999997</v>
      </c>
      <c r="F679" s="84">
        <v>93.745214939999997</v>
      </c>
    </row>
    <row r="680" spans="1:6" ht="12.75" customHeight="1" x14ac:dyDescent="0.2">
      <c r="A680" s="83" t="s">
        <v>175</v>
      </c>
      <c r="B680" s="83">
        <v>18</v>
      </c>
      <c r="C680" s="84">
        <v>1765.7641127899999</v>
      </c>
      <c r="D680" s="84">
        <v>1763.9960936800001</v>
      </c>
      <c r="E680" s="84">
        <v>92.143262489999998</v>
      </c>
      <c r="F680" s="84">
        <v>92.143262489999998</v>
      </c>
    </row>
    <row r="681" spans="1:6" ht="12.75" customHeight="1" x14ac:dyDescent="0.2">
      <c r="A681" s="83" t="s">
        <v>175</v>
      </c>
      <c r="B681" s="83">
        <v>19</v>
      </c>
      <c r="C681" s="84">
        <v>1712.0050239499999</v>
      </c>
      <c r="D681" s="84">
        <v>1707.7783631499999</v>
      </c>
      <c r="E681" s="84">
        <v>89.206699799999996</v>
      </c>
      <c r="F681" s="84">
        <v>89.206699799999996</v>
      </c>
    </row>
    <row r="682" spans="1:6" ht="12.75" customHeight="1" x14ac:dyDescent="0.2">
      <c r="A682" s="83" t="s">
        <v>175</v>
      </c>
      <c r="B682" s="83">
        <v>20</v>
      </c>
      <c r="C682" s="84">
        <v>1721.62422571</v>
      </c>
      <c r="D682" s="84">
        <v>1716.3379060100001</v>
      </c>
      <c r="E682" s="84">
        <v>89.653812020000004</v>
      </c>
      <c r="F682" s="84">
        <v>89.653812020000004</v>
      </c>
    </row>
    <row r="683" spans="1:6" ht="12.75" customHeight="1" x14ac:dyDescent="0.2">
      <c r="A683" s="83" t="s">
        <v>175</v>
      </c>
      <c r="B683" s="83">
        <v>21</v>
      </c>
      <c r="C683" s="84">
        <v>1766.26702875</v>
      </c>
      <c r="D683" s="84">
        <v>1730.15350147</v>
      </c>
      <c r="E683" s="84">
        <v>90.375476910000003</v>
      </c>
      <c r="F683" s="84">
        <v>90.375476910000003</v>
      </c>
    </row>
    <row r="684" spans="1:6" ht="12.75" customHeight="1" x14ac:dyDescent="0.2">
      <c r="A684" s="83" t="s">
        <v>175</v>
      </c>
      <c r="B684" s="83">
        <v>22</v>
      </c>
      <c r="C684" s="84">
        <v>1748.5503109599999</v>
      </c>
      <c r="D684" s="84">
        <v>1742.87830592</v>
      </c>
      <c r="E684" s="84">
        <v>91.040163750000005</v>
      </c>
      <c r="F684" s="84">
        <v>91.040163750000005</v>
      </c>
    </row>
    <row r="685" spans="1:6" ht="12.75" customHeight="1" x14ac:dyDescent="0.2">
      <c r="A685" s="83" t="s">
        <v>175</v>
      </c>
      <c r="B685" s="83">
        <v>23</v>
      </c>
      <c r="C685" s="84">
        <v>1782.8965978199999</v>
      </c>
      <c r="D685" s="84">
        <v>1779.1197867000001</v>
      </c>
      <c r="E685" s="84">
        <v>92.933256529999994</v>
      </c>
      <c r="F685" s="84">
        <v>92.933256529999994</v>
      </c>
    </row>
    <row r="686" spans="1:6" ht="12.75" customHeight="1" x14ac:dyDescent="0.2">
      <c r="A686" s="83" t="s">
        <v>175</v>
      </c>
      <c r="B686" s="83">
        <v>24</v>
      </c>
      <c r="C686" s="84">
        <v>1801.5322195199999</v>
      </c>
      <c r="D686" s="84">
        <v>1798.3092702900001</v>
      </c>
      <c r="E686" s="84">
        <v>93.935629289999994</v>
      </c>
      <c r="F686" s="84">
        <v>93.935629289999994</v>
      </c>
    </row>
    <row r="687" spans="1:6" ht="12.75" customHeight="1" x14ac:dyDescent="0.2">
      <c r="A687" s="83" t="s">
        <v>176</v>
      </c>
      <c r="B687" s="83">
        <v>1</v>
      </c>
      <c r="C687" s="84">
        <v>1732.6520782499999</v>
      </c>
      <c r="D687" s="84">
        <v>1730.6164499399999</v>
      </c>
      <c r="E687" s="84">
        <v>90.399659260000007</v>
      </c>
      <c r="F687" s="84">
        <v>90.399659260000007</v>
      </c>
    </row>
    <row r="688" spans="1:6" ht="12.75" customHeight="1" x14ac:dyDescent="0.2">
      <c r="A688" s="83" t="s">
        <v>176</v>
      </c>
      <c r="B688" s="83">
        <v>2</v>
      </c>
      <c r="C688" s="84">
        <v>1787.89824075</v>
      </c>
      <c r="D688" s="84">
        <v>1782.7334067899999</v>
      </c>
      <c r="E688" s="84">
        <v>93.122015880000006</v>
      </c>
      <c r="F688" s="84">
        <v>93.122015880000006</v>
      </c>
    </row>
    <row r="689" spans="1:6" ht="12.75" customHeight="1" x14ac:dyDescent="0.2">
      <c r="A689" s="83" t="s">
        <v>176</v>
      </c>
      <c r="B689" s="83">
        <v>3</v>
      </c>
      <c r="C689" s="84">
        <v>1833.33946143</v>
      </c>
      <c r="D689" s="84">
        <v>1832.07736909</v>
      </c>
      <c r="E689" s="84">
        <v>95.699523670000005</v>
      </c>
      <c r="F689" s="84">
        <v>95.699523670000005</v>
      </c>
    </row>
    <row r="690" spans="1:6" ht="12.75" customHeight="1" x14ac:dyDescent="0.2">
      <c r="A690" s="83" t="s">
        <v>176</v>
      </c>
      <c r="B690" s="83">
        <v>4</v>
      </c>
      <c r="C690" s="84">
        <v>1823.66571957</v>
      </c>
      <c r="D690" s="84">
        <v>1821.19297813</v>
      </c>
      <c r="E690" s="84">
        <v>95.130971790000004</v>
      </c>
      <c r="F690" s="84">
        <v>95.130971790000004</v>
      </c>
    </row>
    <row r="691" spans="1:6" ht="12.75" customHeight="1" x14ac:dyDescent="0.2">
      <c r="A691" s="83" t="s">
        <v>176</v>
      </c>
      <c r="B691" s="83">
        <v>5</v>
      </c>
      <c r="C691" s="84">
        <v>1831.99770569</v>
      </c>
      <c r="D691" s="84">
        <v>1826.9167207600001</v>
      </c>
      <c r="E691" s="84">
        <v>95.42995449</v>
      </c>
      <c r="F691" s="84">
        <v>95.42995449</v>
      </c>
    </row>
    <row r="692" spans="1:6" ht="12.75" customHeight="1" x14ac:dyDescent="0.2">
      <c r="A692" s="83" t="s">
        <v>176</v>
      </c>
      <c r="B692" s="83">
        <v>6</v>
      </c>
      <c r="C692" s="84">
        <v>1829.19924178</v>
      </c>
      <c r="D692" s="84">
        <v>1827.4958059799999</v>
      </c>
      <c r="E692" s="84">
        <v>95.460203309999997</v>
      </c>
      <c r="F692" s="84">
        <v>95.460203309999997</v>
      </c>
    </row>
    <row r="693" spans="1:6" ht="12.75" customHeight="1" x14ac:dyDescent="0.2">
      <c r="A693" s="83" t="s">
        <v>176</v>
      </c>
      <c r="B693" s="83">
        <v>7</v>
      </c>
      <c r="C693" s="84">
        <v>1764.31709346</v>
      </c>
      <c r="D693" s="84">
        <v>1762.1786368400001</v>
      </c>
      <c r="E693" s="84">
        <v>92.048326669999994</v>
      </c>
      <c r="F693" s="84">
        <v>92.048326669999994</v>
      </c>
    </row>
    <row r="694" spans="1:6" ht="12.75" customHeight="1" x14ac:dyDescent="0.2">
      <c r="A694" s="83" t="s">
        <v>176</v>
      </c>
      <c r="B694" s="83">
        <v>8</v>
      </c>
      <c r="C694" s="84">
        <v>1719.9349042399999</v>
      </c>
      <c r="D694" s="84">
        <v>1716.90589578</v>
      </c>
      <c r="E694" s="84">
        <v>89.683481259999994</v>
      </c>
      <c r="F694" s="84">
        <v>89.683481259999994</v>
      </c>
    </row>
    <row r="695" spans="1:6" ht="12.75" customHeight="1" x14ac:dyDescent="0.2">
      <c r="A695" s="83" t="s">
        <v>176</v>
      </c>
      <c r="B695" s="83">
        <v>9</v>
      </c>
      <c r="C695" s="84">
        <v>1672.4800108899999</v>
      </c>
      <c r="D695" s="84">
        <v>1671.5867384600001</v>
      </c>
      <c r="E695" s="84">
        <v>87.316211280000005</v>
      </c>
      <c r="F695" s="84">
        <v>87.316211280000005</v>
      </c>
    </row>
    <row r="696" spans="1:6" ht="12.75" customHeight="1" x14ac:dyDescent="0.2">
      <c r="A696" s="83" t="s">
        <v>176</v>
      </c>
      <c r="B696" s="83">
        <v>10</v>
      </c>
      <c r="C696" s="84">
        <v>1662.3493589699999</v>
      </c>
      <c r="D696" s="84">
        <v>1659.9240901200001</v>
      </c>
      <c r="E696" s="84">
        <v>86.707006719999995</v>
      </c>
      <c r="F696" s="84">
        <v>86.707006719999995</v>
      </c>
    </row>
    <row r="697" spans="1:6" ht="12.75" customHeight="1" x14ac:dyDescent="0.2">
      <c r="A697" s="83" t="s">
        <v>176</v>
      </c>
      <c r="B697" s="83">
        <v>11</v>
      </c>
      <c r="C697" s="84">
        <v>1646.3653445899999</v>
      </c>
      <c r="D697" s="84">
        <v>1645.2628879199999</v>
      </c>
      <c r="E697" s="84">
        <v>85.941171120000007</v>
      </c>
      <c r="F697" s="84">
        <v>85.941171120000007</v>
      </c>
    </row>
    <row r="698" spans="1:6" ht="12.75" customHeight="1" x14ac:dyDescent="0.2">
      <c r="A698" s="83" t="s">
        <v>176</v>
      </c>
      <c r="B698" s="83">
        <v>12</v>
      </c>
      <c r="C698" s="84">
        <v>1660.00092019</v>
      </c>
      <c r="D698" s="84">
        <v>1658.5005054000001</v>
      </c>
      <c r="E698" s="84">
        <v>86.632645019999998</v>
      </c>
      <c r="F698" s="84">
        <v>86.632645019999998</v>
      </c>
    </row>
    <row r="699" spans="1:6" ht="12.75" customHeight="1" x14ac:dyDescent="0.2">
      <c r="A699" s="83" t="s">
        <v>176</v>
      </c>
      <c r="B699" s="83">
        <v>13</v>
      </c>
      <c r="C699" s="84">
        <v>1660.1902502</v>
      </c>
      <c r="D699" s="84">
        <v>1655.3076091800001</v>
      </c>
      <c r="E699" s="84">
        <v>86.46586241</v>
      </c>
      <c r="F699" s="84">
        <v>86.46586241</v>
      </c>
    </row>
    <row r="700" spans="1:6" ht="12.75" customHeight="1" x14ac:dyDescent="0.2">
      <c r="A700" s="83" t="s">
        <v>176</v>
      </c>
      <c r="B700" s="83">
        <v>14</v>
      </c>
      <c r="C700" s="84">
        <v>1669.6309043900001</v>
      </c>
      <c r="D700" s="84">
        <v>1668.5669604499999</v>
      </c>
      <c r="E700" s="84">
        <v>87.158471590000005</v>
      </c>
      <c r="F700" s="84">
        <v>87.158471590000005</v>
      </c>
    </row>
    <row r="701" spans="1:6" ht="12.75" customHeight="1" x14ac:dyDescent="0.2">
      <c r="A701" s="83" t="s">
        <v>176</v>
      </c>
      <c r="B701" s="83">
        <v>15</v>
      </c>
      <c r="C701" s="84">
        <v>1678.9828645699999</v>
      </c>
      <c r="D701" s="84">
        <v>1677.7714593200001</v>
      </c>
      <c r="E701" s="84">
        <v>87.639273419999995</v>
      </c>
      <c r="F701" s="84">
        <v>87.639273419999995</v>
      </c>
    </row>
    <row r="702" spans="1:6" ht="12.75" customHeight="1" x14ac:dyDescent="0.2">
      <c r="A702" s="83" t="s">
        <v>176</v>
      </c>
      <c r="B702" s="83">
        <v>16</v>
      </c>
      <c r="C702" s="84">
        <v>1685.40168427</v>
      </c>
      <c r="D702" s="84">
        <v>1684.52925336</v>
      </c>
      <c r="E702" s="84">
        <v>87.992270340000005</v>
      </c>
      <c r="F702" s="84">
        <v>87.992270340000005</v>
      </c>
    </row>
    <row r="703" spans="1:6" ht="12.75" customHeight="1" x14ac:dyDescent="0.2">
      <c r="A703" s="83" t="s">
        <v>176</v>
      </c>
      <c r="B703" s="83">
        <v>17</v>
      </c>
      <c r="C703" s="84">
        <v>1688.8514871699999</v>
      </c>
      <c r="D703" s="84">
        <v>1679.02200943</v>
      </c>
      <c r="E703" s="84">
        <v>87.704596559999999</v>
      </c>
      <c r="F703" s="84">
        <v>87.704596559999999</v>
      </c>
    </row>
    <row r="704" spans="1:6" ht="12.75" customHeight="1" x14ac:dyDescent="0.2">
      <c r="A704" s="83" t="s">
        <v>176</v>
      </c>
      <c r="B704" s="83">
        <v>18</v>
      </c>
      <c r="C704" s="84">
        <v>1645.26797846</v>
      </c>
      <c r="D704" s="84">
        <v>1641.72841905</v>
      </c>
      <c r="E704" s="84">
        <v>85.756546279999995</v>
      </c>
      <c r="F704" s="84">
        <v>85.756546279999995</v>
      </c>
    </row>
    <row r="705" spans="1:6" ht="12.75" customHeight="1" x14ac:dyDescent="0.2">
      <c r="A705" s="83" t="s">
        <v>176</v>
      </c>
      <c r="B705" s="83">
        <v>19</v>
      </c>
      <c r="C705" s="84">
        <v>1605.86322367</v>
      </c>
      <c r="D705" s="84">
        <v>1602.8952686299999</v>
      </c>
      <c r="E705" s="84">
        <v>83.728076270000003</v>
      </c>
      <c r="F705" s="84">
        <v>83.728076270000003</v>
      </c>
    </row>
    <row r="706" spans="1:6" ht="12.75" customHeight="1" x14ac:dyDescent="0.2">
      <c r="A706" s="83" t="s">
        <v>176</v>
      </c>
      <c r="B706" s="83">
        <v>20</v>
      </c>
      <c r="C706" s="84">
        <v>1626.4208956299999</v>
      </c>
      <c r="D706" s="84">
        <v>1623.97937673</v>
      </c>
      <c r="E706" s="84">
        <v>84.829415729999994</v>
      </c>
      <c r="F706" s="84">
        <v>84.829415729999994</v>
      </c>
    </row>
    <row r="707" spans="1:6" ht="12.75" customHeight="1" x14ac:dyDescent="0.2">
      <c r="A707" s="83" t="s">
        <v>176</v>
      </c>
      <c r="B707" s="83">
        <v>21</v>
      </c>
      <c r="C707" s="84">
        <v>1650.8422743399999</v>
      </c>
      <c r="D707" s="84">
        <v>1645.81523528</v>
      </c>
      <c r="E707" s="84">
        <v>85.970023269999999</v>
      </c>
      <c r="F707" s="84">
        <v>85.970023269999999</v>
      </c>
    </row>
    <row r="708" spans="1:6" ht="12.75" customHeight="1" x14ac:dyDescent="0.2">
      <c r="A708" s="83" t="s">
        <v>176</v>
      </c>
      <c r="B708" s="83">
        <v>22</v>
      </c>
      <c r="C708" s="84">
        <v>1669.4221782300001</v>
      </c>
      <c r="D708" s="84">
        <v>1664.7203427500001</v>
      </c>
      <c r="E708" s="84">
        <v>86.957541489999997</v>
      </c>
      <c r="F708" s="84">
        <v>86.957541489999997</v>
      </c>
    </row>
    <row r="709" spans="1:6" ht="12.75" customHeight="1" x14ac:dyDescent="0.2">
      <c r="A709" s="83" t="s">
        <v>176</v>
      </c>
      <c r="B709" s="83">
        <v>23</v>
      </c>
      <c r="C709" s="84">
        <v>1678.3356115900001</v>
      </c>
      <c r="D709" s="84">
        <v>1675.36296223</v>
      </c>
      <c r="E709" s="84">
        <v>87.513464310000003</v>
      </c>
      <c r="F709" s="84">
        <v>87.513464310000003</v>
      </c>
    </row>
    <row r="710" spans="1:6" ht="12.75" customHeight="1" x14ac:dyDescent="0.2">
      <c r="A710" s="83" t="s">
        <v>176</v>
      </c>
      <c r="B710" s="83">
        <v>24</v>
      </c>
      <c r="C710" s="84">
        <v>1690.67266746</v>
      </c>
      <c r="D710" s="84">
        <v>1688.4145610800001</v>
      </c>
      <c r="E710" s="84">
        <v>88.195221430000004</v>
      </c>
      <c r="F710" s="84">
        <v>88.195221430000004</v>
      </c>
    </row>
    <row r="711" spans="1:6" ht="12.75" customHeight="1" x14ac:dyDescent="0.2">
      <c r="A711" s="83" t="s">
        <v>177</v>
      </c>
      <c r="B711" s="83">
        <v>1</v>
      </c>
      <c r="C711" s="84">
        <v>1673.3866019</v>
      </c>
      <c r="D711" s="84">
        <v>1668.4281113100001</v>
      </c>
      <c r="E711" s="84">
        <v>87.151218729999997</v>
      </c>
      <c r="F711" s="84">
        <v>87.151218729999997</v>
      </c>
    </row>
    <row r="712" spans="1:6" ht="12.75" customHeight="1" x14ac:dyDescent="0.2">
      <c r="A712" s="83" t="s">
        <v>177</v>
      </c>
      <c r="B712" s="83">
        <v>2</v>
      </c>
      <c r="C712" s="84">
        <v>1750.3091920700001</v>
      </c>
      <c r="D712" s="84">
        <v>1746.68197214</v>
      </c>
      <c r="E712" s="84">
        <v>91.238850249999999</v>
      </c>
      <c r="F712" s="84">
        <v>91.238850249999999</v>
      </c>
    </row>
    <row r="713" spans="1:6" ht="12.75" customHeight="1" x14ac:dyDescent="0.2">
      <c r="A713" s="83" t="s">
        <v>177</v>
      </c>
      <c r="B713" s="83">
        <v>3</v>
      </c>
      <c r="C713" s="84">
        <v>1806.29852949</v>
      </c>
      <c r="D713" s="84">
        <v>1803.23126615</v>
      </c>
      <c r="E713" s="84">
        <v>94.192732329999998</v>
      </c>
      <c r="F713" s="84">
        <v>94.192732329999998</v>
      </c>
    </row>
    <row r="714" spans="1:6" ht="12.75" customHeight="1" x14ac:dyDescent="0.2">
      <c r="A714" s="83" t="s">
        <v>177</v>
      </c>
      <c r="B714" s="83">
        <v>4</v>
      </c>
      <c r="C714" s="84">
        <v>1812.8457360800001</v>
      </c>
      <c r="D714" s="84">
        <v>1810.0983285699999</v>
      </c>
      <c r="E714" s="84">
        <v>94.551436940000002</v>
      </c>
      <c r="F714" s="84">
        <v>94.551436940000002</v>
      </c>
    </row>
    <row r="715" spans="1:6" ht="12.75" customHeight="1" x14ac:dyDescent="0.2">
      <c r="A715" s="83" t="s">
        <v>177</v>
      </c>
      <c r="B715" s="83">
        <v>5</v>
      </c>
      <c r="C715" s="84">
        <v>1811.6654015399999</v>
      </c>
      <c r="D715" s="84">
        <v>1807.8571972100001</v>
      </c>
      <c r="E715" s="84">
        <v>94.434370270000002</v>
      </c>
      <c r="F715" s="84">
        <v>94.434370270000002</v>
      </c>
    </row>
    <row r="716" spans="1:6" ht="12.75" customHeight="1" x14ac:dyDescent="0.2">
      <c r="A716" s="83" t="s">
        <v>177</v>
      </c>
      <c r="B716" s="83">
        <v>6</v>
      </c>
      <c r="C716" s="84">
        <v>1795.8406116199999</v>
      </c>
      <c r="D716" s="84">
        <v>1791.7248325800001</v>
      </c>
      <c r="E716" s="84">
        <v>93.591687730000004</v>
      </c>
      <c r="F716" s="84">
        <v>93.591687730000004</v>
      </c>
    </row>
    <row r="717" spans="1:6" ht="12.75" customHeight="1" x14ac:dyDescent="0.2">
      <c r="A717" s="83" t="s">
        <v>177</v>
      </c>
      <c r="B717" s="83">
        <v>7</v>
      </c>
      <c r="C717" s="84">
        <v>1765.61472338</v>
      </c>
      <c r="D717" s="84">
        <v>1761.69012692</v>
      </c>
      <c r="E717" s="84">
        <v>92.022809100000003</v>
      </c>
      <c r="F717" s="84">
        <v>92.022809100000003</v>
      </c>
    </row>
    <row r="718" spans="1:6" ht="12.75" customHeight="1" x14ac:dyDescent="0.2">
      <c r="A718" s="83" t="s">
        <v>177</v>
      </c>
      <c r="B718" s="83">
        <v>8</v>
      </c>
      <c r="C718" s="84">
        <v>1711.53887642</v>
      </c>
      <c r="D718" s="84">
        <v>1709.2814527999999</v>
      </c>
      <c r="E718" s="84">
        <v>89.285214479999993</v>
      </c>
      <c r="F718" s="84">
        <v>89.285214479999993</v>
      </c>
    </row>
    <row r="719" spans="1:6" ht="12.75" customHeight="1" x14ac:dyDescent="0.2">
      <c r="A719" s="83" t="s">
        <v>177</v>
      </c>
      <c r="B719" s="83">
        <v>9</v>
      </c>
      <c r="C719" s="84">
        <v>1683.5681633700001</v>
      </c>
      <c r="D719" s="84">
        <v>1680.3078242199999</v>
      </c>
      <c r="E719" s="84">
        <v>87.771761769999998</v>
      </c>
      <c r="F719" s="84">
        <v>87.771761769999998</v>
      </c>
    </row>
    <row r="720" spans="1:6" ht="12.75" customHeight="1" x14ac:dyDescent="0.2">
      <c r="A720" s="83" t="s">
        <v>177</v>
      </c>
      <c r="B720" s="83">
        <v>10</v>
      </c>
      <c r="C720" s="84">
        <v>1657.5742527800001</v>
      </c>
      <c r="D720" s="84">
        <v>1654.3934714100001</v>
      </c>
      <c r="E720" s="84">
        <v>86.418111940000003</v>
      </c>
      <c r="F720" s="84">
        <v>86.418111940000003</v>
      </c>
    </row>
    <row r="721" spans="1:6" ht="12.75" customHeight="1" x14ac:dyDescent="0.2">
      <c r="A721" s="83" t="s">
        <v>177</v>
      </c>
      <c r="B721" s="83">
        <v>11</v>
      </c>
      <c r="C721" s="84">
        <v>1650.71611401</v>
      </c>
      <c r="D721" s="84">
        <v>1647.95260652</v>
      </c>
      <c r="E721" s="84">
        <v>86.081669980000001</v>
      </c>
      <c r="F721" s="84">
        <v>86.081669980000001</v>
      </c>
    </row>
    <row r="722" spans="1:6" ht="12.75" customHeight="1" x14ac:dyDescent="0.2">
      <c r="A722" s="83" t="s">
        <v>177</v>
      </c>
      <c r="B722" s="83">
        <v>12</v>
      </c>
      <c r="C722" s="84">
        <v>1652.21395416</v>
      </c>
      <c r="D722" s="84">
        <v>1650.3775225500001</v>
      </c>
      <c r="E722" s="84">
        <v>86.208336739999993</v>
      </c>
      <c r="F722" s="84">
        <v>86.208336739999993</v>
      </c>
    </row>
    <row r="723" spans="1:6" ht="12.75" customHeight="1" x14ac:dyDescent="0.2">
      <c r="A723" s="83" t="s">
        <v>177</v>
      </c>
      <c r="B723" s="83">
        <v>13</v>
      </c>
      <c r="C723" s="84">
        <v>1671.7693889</v>
      </c>
      <c r="D723" s="84">
        <v>1666.3567037800001</v>
      </c>
      <c r="E723" s="84">
        <v>87.043017669999998</v>
      </c>
      <c r="F723" s="84">
        <v>87.043017669999998</v>
      </c>
    </row>
    <row r="724" spans="1:6" ht="12.75" customHeight="1" x14ac:dyDescent="0.2">
      <c r="A724" s="83" t="s">
        <v>177</v>
      </c>
      <c r="B724" s="83">
        <v>14</v>
      </c>
      <c r="C724" s="84">
        <v>1689.1029431899999</v>
      </c>
      <c r="D724" s="84">
        <v>1686.22240053</v>
      </c>
      <c r="E724" s="84">
        <v>88.080712770000005</v>
      </c>
      <c r="F724" s="84">
        <v>88.080712770000005</v>
      </c>
    </row>
    <row r="725" spans="1:6" ht="12.75" customHeight="1" x14ac:dyDescent="0.2">
      <c r="A725" s="83" t="s">
        <v>177</v>
      </c>
      <c r="B725" s="83">
        <v>15</v>
      </c>
      <c r="C725" s="84">
        <v>1689.28162352</v>
      </c>
      <c r="D725" s="84">
        <v>1686.75606816</v>
      </c>
      <c r="E725" s="84">
        <v>88.108589179999996</v>
      </c>
      <c r="F725" s="84">
        <v>88.108589179999996</v>
      </c>
    </row>
    <row r="726" spans="1:6" ht="12.75" customHeight="1" x14ac:dyDescent="0.2">
      <c r="A726" s="83" t="s">
        <v>177</v>
      </c>
      <c r="B726" s="83">
        <v>16</v>
      </c>
      <c r="C726" s="84">
        <v>1697.3822591999999</v>
      </c>
      <c r="D726" s="84">
        <v>1694.4351806499999</v>
      </c>
      <c r="E726" s="84">
        <v>88.509711659999994</v>
      </c>
      <c r="F726" s="84">
        <v>88.509711659999994</v>
      </c>
    </row>
    <row r="727" spans="1:6" ht="12.75" customHeight="1" x14ac:dyDescent="0.2">
      <c r="A727" s="83" t="s">
        <v>177</v>
      </c>
      <c r="B727" s="83">
        <v>17</v>
      </c>
      <c r="C727" s="84">
        <v>1694.6115160100001</v>
      </c>
      <c r="D727" s="84">
        <v>1691.2997811099999</v>
      </c>
      <c r="E727" s="84">
        <v>88.345932410000003</v>
      </c>
      <c r="F727" s="84">
        <v>88.345932410000003</v>
      </c>
    </row>
    <row r="728" spans="1:6" ht="12.75" customHeight="1" x14ac:dyDescent="0.2">
      <c r="A728" s="83" t="s">
        <v>177</v>
      </c>
      <c r="B728" s="83">
        <v>18</v>
      </c>
      <c r="C728" s="84">
        <v>1654.8694201400001</v>
      </c>
      <c r="D728" s="84">
        <v>1650.9974785100001</v>
      </c>
      <c r="E728" s="84">
        <v>86.240720469999999</v>
      </c>
      <c r="F728" s="84">
        <v>86.240720469999999</v>
      </c>
    </row>
    <row r="729" spans="1:6" ht="12.75" customHeight="1" x14ac:dyDescent="0.2">
      <c r="A729" s="83" t="s">
        <v>177</v>
      </c>
      <c r="B729" s="83">
        <v>19</v>
      </c>
      <c r="C729" s="84">
        <v>1601.9760182099999</v>
      </c>
      <c r="D729" s="84">
        <v>1597.5161885800001</v>
      </c>
      <c r="E729" s="84">
        <v>83.447097200000002</v>
      </c>
      <c r="F729" s="84">
        <v>83.447097200000002</v>
      </c>
    </row>
    <row r="730" spans="1:6" ht="12.75" customHeight="1" x14ac:dyDescent="0.2">
      <c r="A730" s="83" t="s">
        <v>177</v>
      </c>
      <c r="B730" s="83">
        <v>20</v>
      </c>
      <c r="C730" s="84">
        <v>1625.35466604</v>
      </c>
      <c r="D730" s="84">
        <v>1619.14703371</v>
      </c>
      <c r="E730" s="84">
        <v>84.576995760000003</v>
      </c>
      <c r="F730" s="84">
        <v>84.576995760000003</v>
      </c>
    </row>
    <row r="731" spans="1:6" ht="12.75" customHeight="1" x14ac:dyDescent="0.2">
      <c r="A731" s="83" t="s">
        <v>177</v>
      </c>
      <c r="B731" s="83">
        <v>21</v>
      </c>
      <c r="C731" s="84">
        <v>1646.2437304099999</v>
      </c>
      <c r="D731" s="84">
        <v>1643.2940077600001</v>
      </c>
      <c r="E731" s="84">
        <v>85.83832563</v>
      </c>
      <c r="F731" s="84">
        <v>85.83832563</v>
      </c>
    </row>
    <row r="732" spans="1:6" ht="12.75" customHeight="1" x14ac:dyDescent="0.2">
      <c r="A732" s="83" t="s">
        <v>177</v>
      </c>
      <c r="B732" s="83">
        <v>22</v>
      </c>
      <c r="C732" s="84">
        <v>1658.5678866000001</v>
      </c>
      <c r="D732" s="84">
        <v>1653.9900698700001</v>
      </c>
      <c r="E732" s="84">
        <v>86.397040050000001</v>
      </c>
      <c r="F732" s="84">
        <v>86.397040050000001</v>
      </c>
    </row>
    <row r="733" spans="1:6" ht="12.75" customHeight="1" x14ac:dyDescent="0.2">
      <c r="A733" s="83" t="s">
        <v>177</v>
      </c>
      <c r="B733" s="83">
        <v>23</v>
      </c>
      <c r="C733" s="84">
        <v>1702.30811356</v>
      </c>
      <c r="D733" s="84">
        <v>1689.19125431</v>
      </c>
      <c r="E733" s="84">
        <v>88.235792410000002</v>
      </c>
      <c r="F733" s="84">
        <v>88.235792410000002</v>
      </c>
    </row>
    <row r="734" spans="1:6" ht="12.75" customHeight="1" x14ac:dyDescent="0.2">
      <c r="A734" s="83" t="s">
        <v>177</v>
      </c>
      <c r="B734" s="83">
        <v>24</v>
      </c>
      <c r="C734" s="84">
        <v>1719.73010451</v>
      </c>
      <c r="D734" s="84">
        <v>1716.65812706</v>
      </c>
      <c r="E734" s="84">
        <v>89.67053894</v>
      </c>
      <c r="F734" s="84">
        <v>89.67053894</v>
      </c>
    </row>
    <row r="735" spans="1:6" ht="12.75" customHeight="1" x14ac:dyDescent="0.2">
      <c r="A735" s="83" t="s">
        <v>178</v>
      </c>
      <c r="B735" s="83">
        <v>1</v>
      </c>
      <c r="C735" s="84">
        <v>1761.9513425099999</v>
      </c>
      <c r="D735" s="84">
        <v>1757.0184534699999</v>
      </c>
      <c r="E735" s="84">
        <v>91.778781780000003</v>
      </c>
      <c r="F735" s="84">
        <v>91.778781780000003</v>
      </c>
    </row>
    <row r="736" spans="1:6" ht="12.75" customHeight="1" x14ac:dyDescent="0.2">
      <c r="A736" s="83" t="s">
        <v>178</v>
      </c>
      <c r="B736" s="83">
        <v>2</v>
      </c>
      <c r="C736" s="84">
        <v>1795.30048175</v>
      </c>
      <c r="D736" s="84">
        <v>1791.2450518600001</v>
      </c>
      <c r="E736" s="84">
        <v>93.566626130000003</v>
      </c>
      <c r="F736" s="84">
        <v>93.566626130000003</v>
      </c>
    </row>
    <row r="737" spans="1:6" ht="12.75" customHeight="1" x14ac:dyDescent="0.2">
      <c r="A737" s="83" t="s">
        <v>178</v>
      </c>
      <c r="B737" s="83">
        <v>3</v>
      </c>
      <c r="C737" s="84">
        <v>1831.1071157399999</v>
      </c>
      <c r="D737" s="84">
        <v>1827.3131188499999</v>
      </c>
      <c r="E737" s="84">
        <v>95.450660549999995</v>
      </c>
      <c r="F737" s="84">
        <v>95.450660549999995</v>
      </c>
    </row>
    <row r="738" spans="1:6" ht="12.75" customHeight="1" x14ac:dyDescent="0.2">
      <c r="A738" s="83" t="s">
        <v>178</v>
      </c>
      <c r="B738" s="83">
        <v>4</v>
      </c>
      <c r="C738" s="84">
        <v>1826.0606672199999</v>
      </c>
      <c r="D738" s="84">
        <v>1820.9803567399999</v>
      </c>
      <c r="E738" s="84">
        <v>95.119865399999995</v>
      </c>
      <c r="F738" s="84">
        <v>95.119865399999995</v>
      </c>
    </row>
    <row r="739" spans="1:6" ht="12.75" customHeight="1" x14ac:dyDescent="0.2">
      <c r="A739" s="83" t="s">
        <v>178</v>
      </c>
      <c r="B739" s="83">
        <v>5</v>
      </c>
      <c r="C739" s="84">
        <v>1831.5035561899999</v>
      </c>
      <c r="D739" s="84">
        <v>1825.2180975900001</v>
      </c>
      <c r="E739" s="84">
        <v>95.341226019999993</v>
      </c>
      <c r="F739" s="84">
        <v>95.341226019999993</v>
      </c>
    </row>
    <row r="740" spans="1:6" ht="12.75" customHeight="1" x14ac:dyDescent="0.2">
      <c r="A740" s="83" t="s">
        <v>178</v>
      </c>
      <c r="B740" s="83">
        <v>6</v>
      </c>
      <c r="C740" s="84">
        <v>1829.06648404</v>
      </c>
      <c r="D740" s="84">
        <v>1824.8767229800001</v>
      </c>
      <c r="E740" s="84">
        <v>95.323394129999997</v>
      </c>
      <c r="F740" s="84">
        <v>95.323394129999997</v>
      </c>
    </row>
    <row r="741" spans="1:6" ht="12.75" customHeight="1" x14ac:dyDescent="0.2">
      <c r="A741" s="83" t="s">
        <v>178</v>
      </c>
      <c r="B741" s="83">
        <v>7</v>
      </c>
      <c r="C741" s="84">
        <v>1771.9669271400001</v>
      </c>
      <c r="D741" s="84">
        <v>1768.1724400799999</v>
      </c>
      <c r="E741" s="84">
        <v>92.361416129999995</v>
      </c>
      <c r="F741" s="84">
        <v>92.361416129999995</v>
      </c>
    </row>
    <row r="742" spans="1:6" ht="12.75" customHeight="1" x14ac:dyDescent="0.2">
      <c r="A742" s="83" t="s">
        <v>178</v>
      </c>
      <c r="B742" s="83">
        <v>8</v>
      </c>
      <c r="C742" s="84">
        <v>1737.4514652600001</v>
      </c>
      <c r="D742" s="84">
        <v>1727.48160852</v>
      </c>
      <c r="E742" s="84">
        <v>90.235909169999999</v>
      </c>
      <c r="F742" s="84">
        <v>90.235909169999999</v>
      </c>
    </row>
    <row r="743" spans="1:6" ht="12.75" customHeight="1" x14ac:dyDescent="0.2">
      <c r="A743" s="83" t="s">
        <v>178</v>
      </c>
      <c r="B743" s="83">
        <v>9</v>
      </c>
      <c r="C743" s="84">
        <v>1677.1673240800001</v>
      </c>
      <c r="D743" s="84">
        <v>1676.21366416</v>
      </c>
      <c r="E743" s="84">
        <v>87.557901169999994</v>
      </c>
      <c r="F743" s="84">
        <v>87.557901169999994</v>
      </c>
    </row>
    <row r="744" spans="1:6" ht="12.75" customHeight="1" x14ac:dyDescent="0.2">
      <c r="A744" s="83" t="s">
        <v>178</v>
      </c>
      <c r="B744" s="83">
        <v>10</v>
      </c>
      <c r="C744" s="84">
        <v>1661.06834686</v>
      </c>
      <c r="D744" s="84">
        <v>1652.9647501500001</v>
      </c>
      <c r="E744" s="84">
        <v>86.343481940000004</v>
      </c>
      <c r="F744" s="84">
        <v>86.343481940000004</v>
      </c>
    </row>
    <row r="745" spans="1:6" ht="12.75" customHeight="1" x14ac:dyDescent="0.2">
      <c r="A745" s="83" t="s">
        <v>178</v>
      </c>
      <c r="B745" s="83">
        <v>11</v>
      </c>
      <c r="C745" s="84">
        <v>1641.41141238</v>
      </c>
      <c r="D745" s="84">
        <v>1637.35349133</v>
      </c>
      <c r="E745" s="84">
        <v>85.528019630000003</v>
      </c>
      <c r="F745" s="84">
        <v>85.528019630000003</v>
      </c>
    </row>
    <row r="746" spans="1:6" ht="12.75" customHeight="1" x14ac:dyDescent="0.2">
      <c r="A746" s="83" t="s">
        <v>178</v>
      </c>
      <c r="B746" s="83">
        <v>12</v>
      </c>
      <c r="C746" s="84">
        <v>1651.37193376</v>
      </c>
      <c r="D746" s="84">
        <v>1649.3256341199999</v>
      </c>
      <c r="E746" s="84">
        <v>86.153390799999997</v>
      </c>
      <c r="F746" s="84">
        <v>86.153390799999997</v>
      </c>
    </row>
    <row r="747" spans="1:6" ht="12.75" customHeight="1" x14ac:dyDescent="0.2">
      <c r="A747" s="83" t="s">
        <v>178</v>
      </c>
      <c r="B747" s="83">
        <v>13</v>
      </c>
      <c r="C747" s="84">
        <v>1668.4110845800001</v>
      </c>
      <c r="D747" s="84">
        <v>1666.17683932</v>
      </c>
      <c r="E747" s="84">
        <v>87.033622350000002</v>
      </c>
      <c r="F747" s="84">
        <v>87.033622350000002</v>
      </c>
    </row>
    <row r="748" spans="1:6" ht="12.75" customHeight="1" x14ac:dyDescent="0.2">
      <c r="A748" s="83" t="s">
        <v>178</v>
      </c>
      <c r="B748" s="83">
        <v>14</v>
      </c>
      <c r="C748" s="84">
        <v>1666.3628437699999</v>
      </c>
      <c r="D748" s="84">
        <v>1662.73599556</v>
      </c>
      <c r="E748" s="84">
        <v>86.853888069999996</v>
      </c>
      <c r="F748" s="84">
        <v>86.853888069999996</v>
      </c>
    </row>
    <row r="749" spans="1:6" ht="12.75" customHeight="1" x14ac:dyDescent="0.2">
      <c r="A749" s="83" t="s">
        <v>178</v>
      </c>
      <c r="B749" s="83">
        <v>15</v>
      </c>
      <c r="C749" s="84">
        <v>1673.07811689</v>
      </c>
      <c r="D749" s="84">
        <v>1669.54318416</v>
      </c>
      <c r="E749" s="84">
        <v>87.20946515</v>
      </c>
      <c r="F749" s="84">
        <v>87.20946515</v>
      </c>
    </row>
    <row r="750" spans="1:6" ht="12.75" customHeight="1" x14ac:dyDescent="0.2">
      <c r="A750" s="83" t="s">
        <v>178</v>
      </c>
      <c r="B750" s="83">
        <v>16</v>
      </c>
      <c r="C750" s="84">
        <v>1698.6820453600001</v>
      </c>
      <c r="D750" s="84">
        <v>1695.67451119</v>
      </c>
      <c r="E750" s="84">
        <v>88.574448739999994</v>
      </c>
      <c r="F750" s="84">
        <v>88.574448739999994</v>
      </c>
    </row>
    <row r="751" spans="1:6" ht="12.75" customHeight="1" x14ac:dyDescent="0.2">
      <c r="A751" s="83" t="s">
        <v>178</v>
      </c>
      <c r="B751" s="83">
        <v>17</v>
      </c>
      <c r="C751" s="84">
        <v>1685.59943176</v>
      </c>
      <c r="D751" s="84">
        <v>1682.7928500800001</v>
      </c>
      <c r="E751" s="84">
        <v>87.901568400000002</v>
      </c>
      <c r="F751" s="84">
        <v>87.901568400000002</v>
      </c>
    </row>
    <row r="752" spans="1:6" ht="12.75" customHeight="1" x14ac:dyDescent="0.2">
      <c r="A752" s="83" t="s">
        <v>178</v>
      </c>
      <c r="B752" s="83">
        <v>18</v>
      </c>
      <c r="C752" s="84">
        <v>1643.18752221</v>
      </c>
      <c r="D752" s="84">
        <v>1639.5086653999999</v>
      </c>
      <c r="E752" s="84">
        <v>85.640596279999997</v>
      </c>
      <c r="F752" s="84">
        <v>85.640596279999997</v>
      </c>
    </row>
    <row r="753" spans="1:6" ht="12.75" customHeight="1" x14ac:dyDescent="0.2">
      <c r="A753" s="83" t="s">
        <v>178</v>
      </c>
      <c r="B753" s="83">
        <v>19</v>
      </c>
      <c r="C753" s="84">
        <v>1601.06060632</v>
      </c>
      <c r="D753" s="84">
        <v>1596.3930281099999</v>
      </c>
      <c r="E753" s="84">
        <v>83.388428320000003</v>
      </c>
      <c r="F753" s="84">
        <v>83.388428320000003</v>
      </c>
    </row>
    <row r="754" spans="1:6" ht="12.75" customHeight="1" x14ac:dyDescent="0.2">
      <c r="A754" s="83" t="s">
        <v>178</v>
      </c>
      <c r="B754" s="83">
        <v>20</v>
      </c>
      <c r="C754" s="84">
        <v>1625.07374964</v>
      </c>
      <c r="D754" s="84">
        <v>1622.66006195</v>
      </c>
      <c r="E754" s="84">
        <v>84.760500629999996</v>
      </c>
      <c r="F754" s="84">
        <v>84.760500629999996</v>
      </c>
    </row>
    <row r="755" spans="1:6" ht="12.75" customHeight="1" x14ac:dyDescent="0.2">
      <c r="A755" s="83" t="s">
        <v>178</v>
      </c>
      <c r="B755" s="83">
        <v>21</v>
      </c>
      <c r="C755" s="84">
        <v>1653.4500161999999</v>
      </c>
      <c r="D755" s="84">
        <v>1651.1501714000001</v>
      </c>
      <c r="E755" s="84">
        <v>86.248696460000005</v>
      </c>
      <c r="F755" s="84">
        <v>86.248696460000005</v>
      </c>
    </row>
    <row r="756" spans="1:6" ht="12.75" customHeight="1" x14ac:dyDescent="0.2">
      <c r="A756" s="83" t="s">
        <v>178</v>
      </c>
      <c r="B756" s="83">
        <v>22</v>
      </c>
      <c r="C756" s="84">
        <v>1674.85270464</v>
      </c>
      <c r="D756" s="84">
        <v>1671.3085351499999</v>
      </c>
      <c r="E756" s="84">
        <v>87.301679179999994</v>
      </c>
      <c r="F756" s="84">
        <v>87.301679179999994</v>
      </c>
    </row>
    <row r="757" spans="1:6" ht="12.75" customHeight="1" x14ac:dyDescent="0.2">
      <c r="A757" s="83" t="s">
        <v>178</v>
      </c>
      <c r="B757" s="83">
        <v>23</v>
      </c>
      <c r="C757" s="84">
        <v>1710.79733027</v>
      </c>
      <c r="D757" s="84">
        <v>1704.04664759</v>
      </c>
      <c r="E757" s="84">
        <v>89.011771679999995</v>
      </c>
      <c r="F757" s="84">
        <v>89.011771679999995</v>
      </c>
    </row>
    <row r="758" spans="1:6" ht="12.75" customHeight="1" x14ac:dyDescent="0.2">
      <c r="A758" s="83" t="s">
        <v>178</v>
      </c>
      <c r="B758" s="83">
        <v>24</v>
      </c>
      <c r="C758" s="84">
        <v>1747.3750178600001</v>
      </c>
      <c r="D758" s="84">
        <v>1743.2152544</v>
      </c>
      <c r="E758" s="84">
        <v>91.057764430000006</v>
      </c>
      <c r="F758" s="84">
        <v>91.057764430000006</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2023-12-15T09:08:05Z</dcterms:modified>
</cp:coreProperties>
</file>