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Октябр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<sst xmlns="http://schemas.openxmlformats.org/spreadsheetml/2006/main" count="1058" uniqueCount="180">
  <si>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</si>
  <si>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</si>
  <si>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</si>
  <si>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</si>
  <si>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</si>
  <si>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</si>
  <si>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</si>
  <si>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</si>
  <si>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</si>
  <si>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</si>
  <si>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</si>
  <si>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</si>
  <si>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</si>
  <si>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</si>
  <si>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</si>
  <si>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</si>
  <si>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</si>
  <si>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</si>
  <si>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</si>
  <si>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</si>
  <si>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</si>
  <si>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</si>
  <si>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</si>
  <si>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</si>
  <si>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</si>
  <si>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</si>
  <si>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</si>
  <si>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</si>
  <si>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</si>
  <si>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</si>
  <si>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</si>
  <si>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</si>
  <si>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</si>
  <si>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</si>
  <si>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</si>
  <si>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</si>
  <si>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</si>
  <si>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</si>
  <si>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</si>
  <si>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</si>
  <si>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</si>
  <si>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</si>
  <si>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</si>
  <si>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</si>
  <si>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</si>
  <si>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</si>
  <si>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</si>
  <si>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</si>
  <si>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</si>
  <si>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</si>
  <si>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</si>
  <si>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</si>
  <si>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</si>
  <si>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</si>
  <si>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</si>
  <si>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</si>
  <si>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</si>
  <si>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</si>
  <si>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</si>
  <si>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</si>
  <si>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</si>
  <si>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</si>
  <si>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</si>
  <si>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</si>
  <si>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</si>
  <si>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</si>
  <si>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</si>
  <si>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</si>
  <si>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</si>
  <si>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</si>
  <si>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</si>
  <si>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</si>
  <si>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</si>
  <si>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</si>
  <si>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</si>
  <si>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</si>
  <si>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</si>
  <si>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</si>
  <si>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</si>
  <si>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</si>
  <si>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</si>
  <si>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</si>
  <si>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</si>
  <si>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</si>
  <si>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</si>
  <si>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</si>
  <si>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</si>
  <si>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</si>
  <si>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</si>
  <si>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</si>
  <si>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</si>
  <si>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</si>
  <si>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</si>
  <si>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</si>
  <si>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</si>
  <si>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</si>
  <si>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</si>
  <si>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</si>
  <si>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</si>
  <si>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</si>
  <si>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</si>
  <si>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</si>
  <si>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</si>
  <si>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</si>
  <si>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</si>
  <si>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</si>
  <si>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</si>
  <si>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</si>
  <si>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</si>
  <si>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</si>
  <si>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</si>
  <si>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</si>
  <si>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</si>
  <si>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</si>
  <si>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</si>
  <si>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</si>
  <si>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</si>
  <si>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</si>
  <si>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</si>
  <si>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</si>
  <si>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</si>
  <si>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</si>
  <si>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</si>
  <si>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</si>
  <si>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</si>
  <si>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</si>
  <si>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</si>
  <si>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</si>
  <si>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</si>
  <si>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</si>
  <si>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</si>
  <si>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</si>
  <si>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</si>
  <si>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</si>
  <si>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</si>
  <si>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</si>
  <si>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</si>
  <si>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</si>
  <si>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</si>
  <si>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</si>
  <si>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</si>
  <si>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</si>
  <si>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</si>
  <si>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</si>
  <si>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</si>
  <si>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</si>
  <si>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</si>
  <si>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2023 г.</t>
  </si>
  <si>
    <t>октябрь 2023 года</t>
  </si>
  <si>
    <t>01.10.2023</t>
  </si>
  <si>
    <t>02.10.2023</t>
  </si>
  <si>
    <t>03.10.2023</t>
  </si>
  <si>
    <t>04.10.2023</t>
  </si>
  <si>
    <t>05.10.2023</t>
  </si>
  <si>
    <t>06.10.2023</t>
  </si>
  <si>
    <t>07.10.2023</t>
  </si>
  <si>
    <t>08.10.2023</t>
  </si>
  <si>
    <t>09.10.2023</t>
  </si>
  <si>
    <t>10.10.2023</t>
  </si>
  <si>
    <t>11.10.2023</t>
  </si>
  <si>
    <t>12.10.2023</t>
  </si>
  <si>
    <t>13.10.2023</t>
  </si>
  <si>
    <t>14.10.2023</t>
  </si>
  <si>
    <t>15.10.2023</t>
  </si>
  <si>
    <t>16.10.2023</t>
  </si>
  <si>
    <t>17.10.2023</t>
  </si>
  <si>
    <t>18.10.2023</t>
  </si>
  <si>
    <t>19.10.2023</t>
  </si>
  <si>
    <t>20.10.2023</t>
  </si>
  <si>
    <t>21.10.2023</t>
  </si>
  <si>
    <t>22.10.2023</t>
  </si>
  <si>
    <t>23.10.2023</t>
  </si>
  <si>
    <t>24.10.2023</t>
  </si>
  <si>
    <t>25.10.2023</t>
  </si>
  <si>
    <t>26.10.2023</t>
  </si>
  <si>
    <t>27.10.2023</t>
  </si>
  <si>
    <t>28.10.2023</t>
  </si>
  <si>
    <t>29.10.2023</t>
  </si>
  <si>
    <t>30.10.2023</t>
  </si>
  <si>
    <t>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</si>
</sst>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4" zoomScale="70" zoomScaleNormal="70" zoomScaleSheetLayoutView="80" workbookViewId="0">
      <selection activeCell="K17" sqref="K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4304.7128963200003</v>
      </c>
      <c r="D7" s="4">
        <f>$F$12+'СЕТ СН'!G5+СВЦЭМ!$D$10+'СЕТ СН'!G8-'СЕТ СН'!G$15</f>
        <v>5312.4028963200008</v>
      </c>
      <c r="E7" s="4">
        <f>$F$12+'СЕТ СН'!H5+СВЦЭМ!$D$10+'СЕТ СН'!H8-'СЕТ СН'!H$15</f>
        <v>5600.8928963200005</v>
      </c>
      <c r="F7" s="4">
        <f>$F$12+'СЕТ СН'!I5+СВЦЭМ!$D$10+'СЕТ СН'!I8-'СЕТ СН'!I$15</f>
        <v>6258.8128963200006</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2494.1929337900001</v>
      </c>
      <c r="H12" s="2" t="s">
        <v>41</v>
      </c>
    </row>
    <row r="13" spans="1:8" ht="31.5" x14ac:dyDescent="0.25">
      <c r="A13" s="12">
        <v>2</v>
      </c>
      <c r="B13" s="100" t="s">
        <v>48</v>
      </c>
      <c r="C13" s="100"/>
      <c r="D13" s="100"/>
      <c r="E13" s="13" t="s">
        <v>22</v>
      </c>
      <c r="F13" s="11">
        <f>СВЦЭМ!$D$11</f>
        <v>1609.1757186699999</v>
      </c>
    </row>
    <row r="14" spans="1:8" ht="36" customHeight="1" x14ac:dyDescent="0.25">
      <c r="A14" s="12">
        <v>3</v>
      </c>
      <c r="B14" s="100" t="s">
        <v>49</v>
      </c>
      <c r="C14" s="100"/>
      <c r="D14" s="100"/>
      <c r="E14" s="13" t="s">
        <v>23</v>
      </c>
      <c r="F14" s="11">
        <f>СВЦЭМ!$D$12</f>
        <v>697494.70930232562</v>
      </c>
    </row>
    <row r="15" spans="1:8" ht="30.75" customHeight="1" x14ac:dyDescent="0.25">
      <c r="A15" s="12">
        <v>4</v>
      </c>
      <c r="B15" s="100" t="s">
        <v>50</v>
      </c>
      <c r="C15" s="100" t="s">
        <v>24</v>
      </c>
      <c r="D15" s="100" t="s">
        <v>24</v>
      </c>
      <c r="E15" s="14" t="s">
        <v>51</v>
      </c>
      <c r="F15" s="15">
        <f>ROUND(IF(F25-(F26+F33)&lt;=0,0,MAX(0,(F16-(F17+F24))/(F25-(F26+F33)))),11)</f>
        <v>1.26885151E-3</v>
      </c>
    </row>
    <row r="16" spans="1:8" ht="36" customHeight="1" x14ac:dyDescent="0.25">
      <c r="A16" s="12">
        <v>5</v>
      </c>
      <c r="B16" s="100" t="s">
        <v>52</v>
      </c>
      <c r="C16" s="100" t="s">
        <v>25</v>
      </c>
      <c r="D16" s="100" t="s">
        <v>6</v>
      </c>
      <c r="E16" s="13" t="s">
        <v>6</v>
      </c>
      <c r="F16" s="16">
        <f>СВЦЭМ!$D$27</f>
        <v>0.51600000000000001</v>
      </c>
    </row>
    <row r="17" spans="1:6" ht="33" customHeight="1" x14ac:dyDescent="0.25">
      <c r="A17" s="12">
        <v>6</v>
      </c>
      <c r="B17" s="100" t="s">
        <v>53</v>
      </c>
      <c r="C17" s="100" t="s">
        <v>25</v>
      </c>
      <c r="D17" s="100" t="s">
        <v>6</v>
      </c>
      <c r="E17" s="13" t="s">
        <v>6</v>
      </c>
      <c r="F17" s="16">
        <f>SUM(F19:F23)</f>
        <v>0.48099999999999998</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0.48099999999999998</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494.411</v>
      </c>
    </row>
    <row r="26" spans="1:6" ht="30.75" customHeight="1" x14ac:dyDescent="0.25">
      <c r="A26" s="12">
        <v>9</v>
      </c>
      <c r="B26" s="100" t="s">
        <v>62</v>
      </c>
      <c r="C26" s="100" t="s">
        <v>27</v>
      </c>
      <c r="D26" s="100" t="s">
        <v>28</v>
      </c>
      <c r="E26" s="13" t="s">
        <v>61</v>
      </c>
      <c r="F26" s="16">
        <f>SUM(F28:F32)</f>
        <v>466.82700000000045</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466.82700000000045</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2023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3547.49780164</v>
      </c>
      <c r="C9" s="4">
        <f>СВЦЭМ!$D$14+'СЕТ СН'!G5+СВЦЭМ!$D$10+'СЕТ СН'!G8-'СЕТ СН'!G$16</f>
        <v>4555.1878016400005</v>
      </c>
      <c r="D9" s="4">
        <f>СВЦЭМ!$D$14+'СЕТ СН'!H5+СВЦЭМ!$D$10+'СЕТ СН'!H8-'СЕТ СН'!H$16</f>
        <v>4843.6778016400003</v>
      </c>
      <c r="E9" s="4">
        <f>СВЦЭМ!$D$14+'СЕТ СН'!I5+СВЦЭМ!$D$10+'СЕТ СН'!I8-'СЕТ СН'!I$16</f>
        <v>5501.5978016400004</v>
      </c>
    </row>
    <row r="10" spans="1:6" x14ac:dyDescent="0.25">
      <c r="A10" s="26" t="s">
        <v>35</v>
      </c>
      <c r="B10" s="4">
        <f>СВЦЭМ!$D$15+'СЕТ СН'!F5+СВЦЭМ!$D$10+'СЕТ СН'!F8-'СЕТ СН'!F$16</f>
        <v>4100.40659013</v>
      </c>
      <c r="C10" s="4">
        <f>СВЦЭМ!$D$15+'СЕТ СН'!G5+СВЦЭМ!$D$10+'СЕТ СН'!G8-'СЕТ СН'!G$16</f>
        <v>5108.0965901299996</v>
      </c>
      <c r="D10" s="4">
        <f>СВЦЭМ!$D$15+'СЕТ СН'!H5+СВЦЭМ!$D$10+'СЕТ СН'!H8-'СЕТ СН'!H$16</f>
        <v>5396.5865901300003</v>
      </c>
      <c r="E10" s="4">
        <f>СВЦЭМ!$D$15+'СЕТ СН'!I5+СВЦЭМ!$D$10+'СЕТ СН'!I8-'СЕТ СН'!I$16</f>
        <v>6054.5065901300004</v>
      </c>
    </row>
    <row r="11" spans="1:6" x14ac:dyDescent="0.25">
      <c r="A11" s="26" t="s">
        <v>36</v>
      </c>
      <c r="B11" s="4">
        <f>СВЦЭМ!$D$16+'СЕТ СН'!F5+СВЦЭМ!$D$10+'СЕТ СН'!F8-'СЕТ СН'!F$16</f>
        <v>5271.6682092000001</v>
      </c>
      <c r="C11" s="4">
        <f>СВЦЭМ!$D$16+'СЕТ СН'!G5+СВЦЭМ!$D$10+'СЕТ СН'!G8-'СЕТ СН'!G$16</f>
        <v>6279.3582092000006</v>
      </c>
      <c r="D11" s="4">
        <f>СВЦЭМ!$D$16+'СЕТ СН'!H5+СВЦЭМ!$D$10+'СЕТ СН'!H8-'СЕТ СН'!H$16</f>
        <v>6567.8482092000004</v>
      </c>
      <c r="E11" s="4">
        <f>СВЦЭМ!$D$16+'СЕТ СН'!I5+СВЦЭМ!$D$10+'СЕТ СН'!I8-'СЕТ СН'!I$16</f>
        <v>7225.7682092000005</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3547.49780164</v>
      </c>
      <c r="C16" s="28">
        <f>СВЦЭМ!$D$14+'СЕТ СН'!G5+СВЦЭМ!$D$10+'СЕТ СН'!G8-'СЕТ СН'!G$16</f>
        <v>4555.1878016400005</v>
      </c>
      <c r="D16" s="28">
        <f>СВЦЭМ!$D$14+'СЕТ СН'!H5+СВЦЭМ!$D$10+'СЕТ СН'!H8-'СЕТ СН'!H$16</f>
        <v>4843.6778016400003</v>
      </c>
      <c r="E16" s="28">
        <f>СВЦЭМ!$D$14+'СЕТ СН'!I5+СВЦЭМ!$D$10+'СЕТ СН'!I8-'СЕТ СН'!I$16</f>
        <v>5501.5978016400004</v>
      </c>
    </row>
    <row r="17" spans="1:5" x14ac:dyDescent="0.25">
      <c r="A17" s="26" t="s">
        <v>37</v>
      </c>
      <c r="B17" s="28">
        <f>СВЦЭМ!$D$17+'СЕТ СН'!F5+СВЦЭМ!$D$10+'СЕТ СН'!F8-'СЕТ СН'!F$16</f>
        <v>4477.1624323600008</v>
      </c>
      <c r="C17" s="28">
        <f>СВЦЭМ!$D$17+'СЕТ СН'!G5+СВЦЭМ!$D$10+'СЕТ СН'!G8-'СЕТ СН'!G$16</f>
        <v>5484.8524323600004</v>
      </c>
      <c r="D17" s="28">
        <f>СВЦЭМ!$D$17+'СЕТ СН'!H5+СВЦЭМ!$D$10+'СЕТ СН'!H8-'СЕТ СН'!H$16</f>
        <v>5773.3424323600002</v>
      </c>
      <c r="E17" s="28">
        <f>СВЦЭМ!$D$17+'СЕТ СН'!I5+СВЦЭМ!$D$10+'СЕТ СН'!I8-'СЕТ СН'!I$16</f>
        <v>6431.2624323600003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SUMIFS(СВЦЭМ!$C$39:$C$782,СВЦЭМ!$A$39:$A$782,$A12,СВЦЭМ!$B$39:$B$782,B$11)+'СЕТ СН'!$F$9+СВЦЭМ!$D$10+'СЕТ СН'!$F$5-'СЕТ СН'!$F$17</f>
        <v>3461.3228029100001</v>
      </c>
      <c r="C12" s="36">
        <f>SUMIFS(СВЦЭМ!$C$39:$C$782,СВЦЭМ!$A$39:$A$782,$A12,СВЦЭМ!$B$39:$B$782,C$11)+'СЕТ СН'!$F$9+СВЦЭМ!$D$10+'СЕТ СН'!$F$5-'СЕТ СН'!$F$17</f>
        <v>3521.0392967500002</v>
      </c>
      <c r="D12" s="36">
        <f>SUMIFS(СВЦЭМ!$C$39:$C$782,СВЦЭМ!$A$39:$A$782,$A12,СВЦЭМ!$B$39:$B$782,D$11)+'СЕТ СН'!$F$9+СВЦЭМ!$D$10+'СЕТ СН'!$F$5-'СЕТ СН'!$F$17</f>
        <v>3600.461319</v>
      </c>
      <c r="E12" s="36">
        <f>SUMIFS(СВЦЭМ!$C$39:$C$782,СВЦЭМ!$A$39:$A$782,$A12,СВЦЭМ!$B$39:$B$782,E$11)+'СЕТ СН'!$F$9+СВЦЭМ!$D$10+'СЕТ СН'!$F$5-'СЕТ СН'!$F$17</f>
        <v>3607.3854238499998</v>
      </c>
      <c r="F12" s="36">
        <f>SUMIFS(СВЦЭМ!$C$39:$C$782,СВЦЭМ!$A$39:$A$782,$A12,СВЦЭМ!$B$39:$B$782,F$11)+'СЕТ СН'!$F$9+СВЦЭМ!$D$10+'СЕТ СН'!$F$5-'СЕТ СН'!$F$17</f>
        <v>3603.9787762700003</v>
      </c>
      <c r="G12" s="36">
        <f>SUMIFS(СВЦЭМ!$C$39:$C$782,СВЦЭМ!$A$39:$A$782,$A12,СВЦЭМ!$B$39:$B$782,G$11)+'СЕТ СН'!$F$9+СВЦЭМ!$D$10+'СЕТ СН'!$F$5-'СЕТ СН'!$F$17</f>
        <v>3588.4444523500001</v>
      </c>
      <c r="H12" s="36">
        <f>SUMIFS(СВЦЭМ!$C$39:$C$782,СВЦЭМ!$A$39:$A$782,$A12,СВЦЭМ!$B$39:$B$782,H$11)+'СЕТ СН'!$F$9+СВЦЭМ!$D$10+'СЕТ СН'!$F$5-'СЕТ СН'!$F$17</f>
        <v>3546.2643750100001</v>
      </c>
      <c r="I12" s="36">
        <f>SUMIFS(СВЦЭМ!$C$39:$C$782,СВЦЭМ!$A$39:$A$782,$A12,СВЦЭМ!$B$39:$B$782,I$11)+'СЕТ СН'!$F$9+СВЦЭМ!$D$10+'СЕТ СН'!$F$5-'СЕТ СН'!$F$17</f>
        <v>3526.0849568399999</v>
      </c>
      <c r="J12" s="36">
        <f>SUMIFS(СВЦЭМ!$C$39:$C$782,СВЦЭМ!$A$39:$A$782,$A12,СВЦЭМ!$B$39:$B$782,J$11)+'СЕТ СН'!$F$9+СВЦЭМ!$D$10+'СЕТ СН'!$F$5-'СЕТ СН'!$F$17</f>
        <v>3509.13342784</v>
      </c>
      <c r="K12" s="36">
        <f>SUMIFS(СВЦЭМ!$C$39:$C$782,СВЦЭМ!$A$39:$A$782,$A12,СВЦЭМ!$B$39:$B$782,K$11)+'СЕТ СН'!$F$9+СВЦЭМ!$D$10+'СЕТ СН'!$F$5-'СЕТ СН'!$F$17</f>
        <v>3480.30723218</v>
      </c>
      <c r="L12" s="36">
        <f>SUMIFS(СВЦЭМ!$C$39:$C$782,СВЦЭМ!$A$39:$A$782,$A12,СВЦЭМ!$B$39:$B$782,L$11)+'СЕТ СН'!$F$9+СВЦЭМ!$D$10+'СЕТ СН'!$F$5-'СЕТ СН'!$F$17</f>
        <v>3410.1078102800002</v>
      </c>
      <c r="M12" s="36">
        <f>SUMIFS(СВЦЭМ!$C$39:$C$782,СВЦЭМ!$A$39:$A$782,$A12,СВЦЭМ!$B$39:$B$782,M$11)+'СЕТ СН'!$F$9+СВЦЭМ!$D$10+'СЕТ СН'!$F$5-'СЕТ СН'!$F$17</f>
        <v>3405.0212071100004</v>
      </c>
      <c r="N12" s="36">
        <f>SUMIFS(СВЦЭМ!$C$39:$C$782,СВЦЭМ!$A$39:$A$782,$A12,СВЦЭМ!$B$39:$B$782,N$11)+'СЕТ СН'!$F$9+СВЦЭМ!$D$10+'СЕТ СН'!$F$5-'СЕТ СН'!$F$17</f>
        <v>3376.6101269800001</v>
      </c>
      <c r="O12" s="36">
        <f>SUMIFS(СВЦЭМ!$C$39:$C$782,СВЦЭМ!$A$39:$A$782,$A12,СВЦЭМ!$B$39:$B$782,O$11)+'СЕТ СН'!$F$9+СВЦЭМ!$D$10+'СЕТ СН'!$F$5-'СЕТ СН'!$F$17</f>
        <v>3419.6257127600002</v>
      </c>
      <c r="P12" s="36">
        <f>SUMIFS(СВЦЭМ!$C$39:$C$782,СВЦЭМ!$A$39:$A$782,$A12,СВЦЭМ!$B$39:$B$782,P$11)+'СЕТ СН'!$F$9+СВЦЭМ!$D$10+'СЕТ СН'!$F$5-'СЕТ СН'!$F$17</f>
        <v>3468.0139355800002</v>
      </c>
      <c r="Q12" s="36">
        <f>SUMIFS(СВЦЭМ!$C$39:$C$782,СВЦЭМ!$A$39:$A$782,$A12,СВЦЭМ!$B$39:$B$782,Q$11)+'СЕТ СН'!$F$9+СВЦЭМ!$D$10+'СЕТ СН'!$F$5-'СЕТ СН'!$F$17</f>
        <v>3445.9044043600002</v>
      </c>
      <c r="R12" s="36">
        <f>SUMIFS(СВЦЭМ!$C$39:$C$782,СВЦЭМ!$A$39:$A$782,$A12,СВЦЭМ!$B$39:$B$782,R$11)+'СЕТ СН'!$F$9+СВЦЭМ!$D$10+'СЕТ СН'!$F$5-'СЕТ СН'!$F$17</f>
        <v>3434.4376667500001</v>
      </c>
      <c r="S12" s="36">
        <f>SUMIFS(СВЦЭМ!$C$39:$C$782,СВЦЭМ!$A$39:$A$782,$A12,СВЦЭМ!$B$39:$B$782,S$11)+'СЕТ СН'!$F$9+СВЦЭМ!$D$10+'СЕТ СН'!$F$5-'СЕТ СН'!$F$17</f>
        <v>3444.2678099900004</v>
      </c>
      <c r="T12" s="36">
        <f>SUMIFS(СВЦЭМ!$C$39:$C$782,СВЦЭМ!$A$39:$A$782,$A12,СВЦЭМ!$B$39:$B$782,T$11)+'СЕТ СН'!$F$9+СВЦЭМ!$D$10+'СЕТ СН'!$F$5-'СЕТ СН'!$F$17</f>
        <v>3405.3126412800002</v>
      </c>
      <c r="U12" s="36">
        <f>SUMIFS(СВЦЭМ!$C$39:$C$782,СВЦЭМ!$A$39:$A$782,$A12,СВЦЭМ!$B$39:$B$782,U$11)+'СЕТ СН'!$F$9+СВЦЭМ!$D$10+'СЕТ СН'!$F$5-'СЕТ СН'!$F$17</f>
        <v>3339.4121033800002</v>
      </c>
      <c r="V12" s="36">
        <f>SUMIFS(СВЦЭМ!$C$39:$C$782,СВЦЭМ!$A$39:$A$782,$A12,СВЦЭМ!$B$39:$B$782,V$11)+'СЕТ СН'!$F$9+СВЦЭМ!$D$10+'СЕТ СН'!$F$5-'СЕТ СН'!$F$17</f>
        <v>3337.0140016200003</v>
      </c>
      <c r="W12" s="36">
        <f>SUMIFS(СВЦЭМ!$C$39:$C$782,СВЦЭМ!$A$39:$A$782,$A12,СВЦЭМ!$B$39:$B$782,W$11)+'СЕТ СН'!$F$9+СВЦЭМ!$D$10+'СЕТ СН'!$F$5-'СЕТ СН'!$F$17</f>
        <v>3354.8989613600002</v>
      </c>
      <c r="X12" s="36">
        <f>SUMIFS(СВЦЭМ!$C$39:$C$782,СВЦЭМ!$A$39:$A$782,$A12,СВЦЭМ!$B$39:$B$782,X$11)+'СЕТ СН'!$F$9+СВЦЭМ!$D$10+'СЕТ СН'!$F$5-'СЕТ СН'!$F$17</f>
        <v>3439.9982359000001</v>
      </c>
      <c r="Y12" s="36">
        <f>SUMIFS(СВЦЭМ!$C$39:$C$782,СВЦЭМ!$A$39:$A$782,$A12,СВЦЭМ!$B$39:$B$782,Y$11)+'СЕТ СН'!$F$9+СВЦЭМ!$D$10+'СЕТ СН'!$F$5-'СЕТ СН'!$F$17</f>
        <v>3523.6270501100003</v>
      </c>
      <c r="AA12" s="37"/>
    </row>
    <row r="13" spans="1:27" ht="15.75" x14ac:dyDescent="0.2">
      <c r="A13" s="35">
        <f>A12+1</f>
        <v>45201</v>
      </c>
      <c r="B13" s="36">
        <f>SUMIFS(СВЦЭМ!$C$39:$C$782,СВЦЭМ!$A$39:$A$782,$A13,СВЦЭМ!$B$39:$B$782,B$11)+'СЕТ СН'!$F$9+СВЦЭМ!$D$10+'СЕТ СН'!$F$5-'СЕТ СН'!$F$17</f>
        <v>3556.2052195699998</v>
      </c>
      <c r="C13" s="36">
        <f>SUMIFS(СВЦЭМ!$C$39:$C$782,СВЦЭМ!$A$39:$A$782,$A13,СВЦЭМ!$B$39:$B$782,C$11)+'СЕТ СН'!$F$9+СВЦЭМ!$D$10+'СЕТ СН'!$F$5-'СЕТ СН'!$F$17</f>
        <v>3654.5530872600002</v>
      </c>
      <c r="D13" s="36">
        <f>SUMIFS(СВЦЭМ!$C$39:$C$782,СВЦЭМ!$A$39:$A$782,$A13,СВЦЭМ!$B$39:$B$782,D$11)+'СЕТ СН'!$F$9+СВЦЭМ!$D$10+'СЕТ СН'!$F$5-'СЕТ СН'!$F$17</f>
        <v>3726.1025425000003</v>
      </c>
      <c r="E13" s="36">
        <f>SUMIFS(СВЦЭМ!$C$39:$C$782,СВЦЭМ!$A$39:$A$782,$A13,СВЦЭМ!$B$39:$B$782,E$11)+'СЕТ СН'!$F$9+СВЦЭМ!$D$10+'СЕТ СН'!$F$5-'СЕТ СН'!$F$17</f>
        <v>3679.0268906400001</v>
      </c>
      <c r="F13" s="36">
        <f>SUMIFS(СВЦЭМ!$C$39:$C$782,СВЦЭМ!$A$39:$A$782,$A13,СВЦЭМ!$B$39:$B$782,F$11)+'СЕТ СН'!$F$9+СВЦЭМ!$D$10+'СЕТ СН'!$F$5-'СЕТ СН'!$F$17</f>
        <v>3688.46983077</v>
      </c>
      <c r="G13" s="36">
        <f>SUMIFS(СВЦЭМ!$C$39:$C$782,СВЦЭМ!$A$39:$A$782,$A13,СВЦЭМ!$B$39:$B$782,G$11)+'СЕТ СН'!$F$9+СВЦЭМ!$D$10+'СЕТ СН'!$F$5-'СЕТ СН'!$F$17</f>
        <v>3671.5297444799999</v>
      </c>
      <c r="H13" s="36">
        <f>SUMIFS(СВЦЭМ!$C$39:$C$782,СВЦЭМ!$A$39:$A$782,$A13,СВЦЭМ!$B$39:$B$782,H$11)+'СЕТ СН'!$F$9+СВЦЭМ!$D$10+'СЕТ СН'!$F$5-'СЕТ СН'!$F$17</f>
        <v>3593.5215916500001</v>
      </c>
      <c r="I13" s="36">
        <f>SUMIFS(СВЦЭМ!$C$39:$C$782,СВЦЭМ!$A$39:$A$782,$A13,СВЦЭМ!$B$39:$B$782,I$11)+'СЕТ СН'!$F$9+СВЦЭМ!$D$10+'СЕТ СН'!$F$5-'СЕТ СН'!$F$17</f>
        <v>3453.98653887</v>
      </c>
      <c r="J13" s="36">
        <f>SUMIFS(СВЦЭМ!$C$39:$C$782,СВЦЭМ!$A$39:$A$782,$A13,СВЦЭМ!$B$39:$B$782,J$11)+'СЕТ СН'!$F$9+СВЦЭМ!$D$10+'СЕТ СН'!$F$5-'СЕТ СН'!$F$17</f>
        <v>3409.9203954100003</v>
      </c>
      <c r="K13" s="36">
        <f>SUMIFS(СВЦЭМ!$C$39:$C$782,СВЦЭМ!$A$39:$A$782,$A13,СВЦЭМ!$B$39:$B$782,K$11)+'СЕТ СН'!$F$9+СВЦЭМ!$D$10+'СЕТ СН'!$F$5-'СЕТ СН'!$F$17</f>
        <v>3369.7271221199999</v>
      </c>
      <c r="L13" s="36">
        <f>SUMIFS(СВЦЭМ!$C$39:$C$782,СВЦЭМ!$A$39:$A$782,$A13,СВЦЭМ!$B$39:$B$782,L$11)+'СЕТ СН'!$F$9+СВЦЭМ!$D$10+'СЕТ СН'!$F$5-'СЕТ СН'!$F$17</f>
        <v>3344.3367687400005</v>
      </c>
      <c r="M13" s="36">
        <f>SUMIFS(СВЦЭМ!$C$39:$C$782,СВЦЭМ!$A$39:$A$782,$A13,СВЦЭМ!$B$39:$B$782,M$11)+'СЕТ СН'!$F$9+СВЦЭМ!$D$10+'СЕТ СН'!$F$5-'СЕТ СН'!$F$17</f>
        <v>3360.3284600699999</v>
      </c>
      <c r="N13" s="36">
        <f>SUMIFS(СВЦЭМ!$C$39:$C$782,СВЦЭМ!$A$39:$A$782,$A13,СВЦЭМ!$B$39:$B$782,N$11)+'СЕТ СН'!$F$9+СВЦЭМ!$D$10+'СЕТ СН'!$F$5-'СЕТ СН'!$F$17</f>
        <v>3350.2997388600002</v>
      </c>
      <c r="O13" s="36">
        <f>SUMIFS(СВЦЭМ!$C$39:$C$782,СВЦЭМ!$A$39:$A$782,$A13,СВЦЭМ!$B$39:$B$782,O$11)+'СЕТ СН'!$F$9+СВЦЭМ!$D$10+'СЕТ СН'!$F$5-'СЕТ СН'!$F$17</f>
        <v>3355.4697096099999</v>
      </c>
      <c r="P13" s="36">
        <f>SUMIFS(СВЦЭМ!$C$39:$C$782,СВЦЭМ!$A$39:$A$782,$A13,СВЦЭМ!$B$39:$B$782,P$11)+'СЕТ СН'!$F$9+СВЦЭМ!$D$10+'СЕТ СН'!$F$5-'СЕТ СН'!$F$17</f>
        <v>3440.6730144900002</v>
      </c>
      <c r="Q13" s="36">
        <f>SUMIFS(СВЦЭМ!$C$39:$C$782,СВЦЭМ!$A$39:$A$782,$A13,СВЦЭМ!$B$39:$B$782,Q$11)+'СЕТ СН'!$F$9+СВЦЭМ!$D$10+'СЕТ СН'!$F$5-'СЕТ СН'!$F$17</f>
        <v>3443.8033549000002</v>
      </c>
      <c r="R13" s="36">
        <f>SUMIFS(СВЦЭМ!$C$39:$C$782,СВЦЭМ!$A$39:$A$782,$A13,СВЦЭМ!$B$39:$B$782,R$11)+'СЕТ СН'!$F$9+СВЦЭМ!$D$10+'СЕТ СН'!$F$5-'СЕТ СН'!$F$17</f>
        <v>3454.8859960899999</v>
      </c>
      <c r="S13" s="36">
        <f>SUMIFS(СВЦЭМ!$C$39:$C$782,СВЦЭМ!$A$39:$A$782,$A13,СВЦЭМ!$B$39:$B$782,S$11)+'СЕТ СН'!$F$9+СВЦЭМ!$D$10+'СЕТ СН'!$F$5-'СЕТ СН'!$F$17</f>
        <v>3448.9633283100002</v>
      </c>
      <c r="T13" s="36">
        <f>SUMIFS(СВЦЭМ!$C$39:$C$782,СВЦЭМ!$A$39:$A$782,$A13,СВЦЭМ!$B$39:$B$782,T$11)+'СЕТ СН'!$F$9+СВЦЭМ!$D$10+'СЕТ СН'!$F$5-'СЕТ СН'!$F$17</f>
        <v>3421.3999068600001</v>
      </c>
      <c r="U13" s="36">
        <f>SUMIFS(СВЦЭМ!$C$39:$C$782,СВЦЭМ!$A$39:$A$782,$A13,СВЦЭМ!$B$39:$B$782,U$11)+'СЕТ СН'!$F$9+СВЦЭМ!$D$10+'СЕТ СН'!$F$5-'СЕТ СН'!$F$17</f>
        <v>3362.6705701000001</v>
      </c>
      <c r="V13" s="36">
        <f>SUMIFS(СВЦЭМ!$C$39:$C$782,СВЦЭМ!$A$39:$A$782,$A13,СВЦЭМ!$B$39:$B$782,V$11)+'СЕТ СН'!$F$9+СВЦЭМ!$D$10+'СЕТ СН'!$F$5-'СЕТ СН'!$F$17</f>
        <v>3352.6578590400004</v>
      </c>
      <c r="W13" s="36">
        <f>SUMIFS(СВЦЭМ!$C$39:$C$782,СВЦЭМ!$A$39:$A$782,$A13,СВЦЭМ!$B$39:$B$782,W$11)+'СЕТ СН'!$F$9+СВЦЭМ!$D$10+'СЕТ СН'!$F$5-'СЕТ СН'!$F$17</f>
        <v>3373.5919326200001</v>
      </c>
      <c r="X13" s="36">
        <f>SUMIFS(СВЦЭМ!$C$39:$C$782,СВЦЭМ!$A$39:$A$782,$A13,СВЦЭМ!$B$39:$B$782,X$11)+'СЕТ СН'!$F$9+СВЦЭМ!$D$10+'СЕТ СН'!$F$5-'СЕТ СН'!$F$17</f>
        <v>3443.5772283200004</v>
      </c>
      <c r="Y13" s="36">
        <f>SUMIFS(СВЦЭМ!$C$39:$C$782,СВЦЭМ!$A$39:$A$782,$A13,СВЦЭМ!$B$39:$B$782,Y$11)+'СЕТ СН'!$F$9+СВЦЭМ!$D$10+'СЕТ СН'!$F$5-'СЕТ СН'!$F$17</f>
        <v>3541.3548172400001</v>
      </c>
    </row>
    <row r="14" spans="1:27" ht="15.75" x14ac:dyDescent="0.2">
      <c r="A14" s="35">
        <f t="shared" ref="A14:A42" si="0">A13+1</f>
        <v>45202</v>
      </c>
      <c r="B14" s="36">
        <f>SUMIFS(СВЦЭМ!$C$39:$C$782,СВЦЭМ!$A$39:$A$782,$A14,СВЦЭМ!$B$39:$B$782,B$11)+'СЕТ СН'!$F$9+СВЦЭМ!$D$10+'СЕТ СН'!$F$5-'СЕТ СН'!$F$17</f>
        <v>3556.8043011400005</v>
      </c>
      <c r="C14" s="36">
        <f>SUMIFS(СВЦЭМ!$C$39:$C$782,СВЦЭМ!$A$39:$A$782,$A14,СВЦЭМ!$B$39:$B$782,C$11)+'СЕТ СН'!$F$9+СВЦЭМ!$D$10+'СЕТ СН'!$F$5-'СЕТ СН'!$F$17</f>
        <v>3640.4907333000001</v>
      </c>
      <c r="D14" s="36">
        <f>SUMIFS(СВЦЭМ!$C$39:$C$782,СВЦЭМ!$A$39:$A$782,$A14,СВЦЭМ!$B$39:$B$782,D$11)+'СЕТ СН'!$F$9+СВЦЭМ!$D$10+'СЕТ СН'!$F$5-'СЕТ СН'!$F$17</f>
        <v>3724.3862826200002</v>
      </c>
      <c r="E14" s="36">
        <f>SUMIFS(СВЦЭМ!$C$39:$C$782,СВЦЭМ!$A$39:$A$782,$A14,СВЦЭМ!$B$39:$B$782,E$11)+'СЕТ СН'!$F$9+СВЦЭМ!$D$10+'СЕТ СН'!$F$5-'СЕТ СН'!$F$17</f>
        <v>3704.7388610400003</v>
      </c>
      <c r="F14" s="36">
        <f>SUMIFS(СВЦЭМ!$C$39:$C$782,СВЦЭМ!$A$39:$A$782,$A14,СВЦЭМ!$B$39:$B$782,F$11)+'СЕТ СН'!$F$9+СВЦЭМ!$D$10+'СЕТ СН'!$F$5-'СЕТ СН'!$F$17</f>
        <v>3706.6726136800003</v>
      </c>
      <c r="G14" s="36">
        <f>SUMIFS(СВЦЭМ!$C$39:$C$782,СВЦЭМ!$A$39:$A$782,$A14,СВЦЭМ!$B$39:$B$782,G$11)+'СЕТ СН'!$F$9+СВЦЭМ!$D$10+'СЕТ СН'!$F$5-'СЕТ СН'!$F$17</f>
        <v>3695.4890540800002</v>
      </c>
      <c r="H14" s="36">
        <f>SUMIFS(СВЦЭМ!$C$39:$C$782,СВЦЭМ!$A$39:$A$782,$A14,СВЦЭМ!$B$39:$B$782,H$11)+'СЕТ СН'!$F$9+СВЦЭМ!$D$10+'СЕТ СН'!$F$5-'СЕТ СН'!$F$17</f>
        <v>3595.23158607</v>
      </c>
      <c r="I14" s="36">
        <f>SUMIFS(СВЦЭМ!$C$39:$C$782,СВЦЭМ!$A$39:$A$782,$A14,СВЦЭМ!$B$39:$B$782,I$11)+'СЕТ СН'!$F$9+СВЦЭМ!$D$10+'СЕТ СН'!$F$5-'СЕТ СН'!$F$17</f>
        <v>3516.5151517200002</v>
      </c>
      <c r="J14" s="36">
        <f>SUMIFS(СВЦЭМ!$C$39:$C$782,СВЦЭМ!$A$39:$A$782,$A14,СВЦЭМ!$B$39:$B$782,J$11)+'СЕТ СН'!$F$9+СВЦЭМ!$D$10+'СЕТ СН'!$F$5-'СЕТ СН'!$F$17</f>
        <v>3450.3005435000005</v>
      </c>
      <c r="K14" s="36">
        <f>SUMIFS(СВЦЭМ!$C$39:$C$782,СВЦЭМ!$A$39:$A$782,$A14,СВЦЭМ!$B$39:$B$782,K$11)+'СЕТ СН'!$F$9+СВЦЭМ!$D$10+'СЕТ СН'!$F$5-'СЕТ СН'!$F$17</f>
        <v>3393.7259725399999</v>
      </c>
      <c r="L14" s="36">
        <f>SUMIFS(СВЦЭМ!$C$39:$C$782,СВЦЭМ!$A$39:$A$782,$A14,СВЦЭМ!$B$39:$B$782,L$11)+'СЕТ СН'!$F$9+СВЦЭМ!$D$10+'СЕТ СН'!$F$5-'СЕТ СН'!$F$17</f>
        <v>3375.7497948200003</v>
      </c>
      <c r="M14" s="36">
        <f>SUMIFS(СВЦЭМ!$C$39:$C$782,СВЦЭМ!$A$39:$A$782,$A14,СВЦЭМ!$B$39:$B$782,M$11)+'СЕТ СН'!$F$9+СВЦЭМ!$D$10+'СЕТ СН'!$F$5-'СЕТ СН'!$F$17</f>
        <v>3378.57821788</v>
      </c>
      <c r="N14" s="36">
        <f>SUMIFS(СВЦЭМ!$C$39:$C$782,СВЦЭМ!$A$39:$A$782,$A14,СВЦЭМ!$B$39:$B$782,N$11)+'СЕТ СН'!$F$9+СВЦЭМ!$D$10+'СЕТ СН'!$F$5-'СЕТ СН'!$F$17</f>
        <v>3352.8297633500001</v>
      </c>
      <c r="O14" s="36">
        <f>SUMIFS(СВЦЭМ!$C$39:$C$782,СВЦЭМ!$A$39:$A$782,$A14,СВЦЭМ!$B$39:$B$782,O$11)+'СЕТ СН'!$F$9+СВЦЭМ!$D$10+'СЕТ СН'!$F$5-'СЕТ СН'!$F$17</f>
        <v>3359.7338656900001</v>
      </c>
      <c r="P14" s="36">
        <f>SUMIFS(СВЦЭМ!$C$39:$C$782,СВЦЭМ!$A$39:$A$782,$A14,СВЦЭМ!$B$39:$B$782,P$11)+'СЕТ СН'!$F$9+СВЦЭМ!$D$10+'СЕТ СН'!$F$5-'СЕТ СН'!$F$17</f>
        <v>3399.49772665</v>
      </c>
      <c r="Q14" s="36">
        <f>SUMIFS(СВЦЭМ!$C$39:$C$782,СВЦЭМ!$A$39:$A$782,$A14,СВЦЭМ!$B$39:$B$782,Q$11)+'СЕТ СН'!$F$9+СВЦЭМ!$D$10+'СЕТ СН'!$F$5-'СЕТ СН'!$F$17</f>
        <v>3398.9368640900002</v>
      </c>
      <c r="R14" s="36">
        <f>SUMIFS(СВЦЭМ!$C$39:$C$782,СВЦЭМ!$A$39:$A$782,$A14,СВЦЭМ!$B$39:$B$782,R$11)+'СЕТ СН'!$F$9+СВЦЭМ!$D$10+'СЕТ СН'!$F$5-'СЕТ СН'!$F$17</f>
        <v>3405.6190750200003</v>
      </c>
      <c r="S14" s="36">
        <f>SUMIFS(СВЦЭМ!$C$39:$C$782,СВЦЭМ!$A$39:$A$782,$A14,СВЦЭМ!$B$39:$B$782,S$11)+'СЕТ СН'!$F$9+СВЦЭМ!$D$10+'СЕТ СН'!$F$5-'СЕТ СН'!$F$17</f>
        <v>3414.9862743200001</v>
      </c>
      <c r="T14" s="36">
        <f>SUMIFS(СВЦЭМ!$C$39:$C$782,СВЦЭМ!$A$39:$A$782,$A14,СВЦЭМ!$B$39:$B$782,T$11)+'СЕТ СН'!$F$9+СВЦЭМ!$D$10+'СЕТ СН'!$F$5-'СЕТ СН'!$F$17</f>
        <v>3386.6245312300002</v>
      </c>
      <c r="U14" s="36">
        <f>SUMIFS(СВЦЭМ!$C$39:$C$782,СВЦЭМ!$A$39:$A$782,$A14,СВЦЭМ!$B$39:$B$782,U$11)+'СЕТ СН'!$F$9+СВЦЭМ!$D$10+'СЕТ СН'!$F$5-'СЕТ СН'!$F$17</f>
        <v>3340.1885650499999</v>
      </c>
      <c r="V14" s="36">
        <f>SUMIFS(СВЦЭМ!$C$39:$C$782,СВЦЭМ!$A$39:$A$782,$A14,СВЦЭМ!$B$39:$B$782,V$11)+'СЕТ СН'!$F$9+СВЦЭМ!$D$10+'СЕТ СН'!$F$5-'СЕТ СН'!$F$17</f>
        <v>3334.7500207399999</v>
      </c>
      <c r="W14" s="36">
        <f>SUMIFS(СВЦЭМ!$C$39:$C$782,СВЦЭМ!$A$39:$A$782,$A14,СВЦЭМ!$B$39:$B$782,W$11)+'СЕТ СН'!$F$9+СВЦЭМ!$D$10+'СЕТ СН'!$F$5-'СЕТ СН'!$F$17</f>
        <v>3368.8928271200002</v>
      </c>
      <c r="X14" s="36">
        <f>SUMIFS(СВЦЭМ!$C$39:$C$782,СВЦЭМ!$A$39:$A$782,$A14,СВЦЭМ!$B$39:$B$782,X$11)+'СЕТ СН'!$F$9+СВЦЭМ!$D$10+'СЕТ СН'!$F$5-'СЕТ СН'!$F$17</f>
        <v>3430.7095595700002</v>
      </c>
      <c r="Y14" s="36">
        <f>SUMIFS(СВЦЭМ!$C$39:$C$782,СВЦЭМ!$A$39:$A$782,$A14,СВЦЭМ!$B$39:$B$782,Y$11)+'СЕТ СН'!$F$9+СВЦЭМ!$D$10+'СЕТ СН'!$F$5-'СЕТ СН'!$F$17</f>
        <v>3537.6732053300002</v>
      </c>
    </row>
    <row r="15" spans="1:27" ht="15.75" x14ac:dyDescent="0.2">
      <c r="A15" s="35">
        <f t="shared" si="0"/>
        <v>45203</v>
      </c>
      <c r="B15" s="36">
        <f>SUMIFS(СВЦЭМ!$C$39:$C$782,СВЦЭМ!$A$39:$A$782,$A15,СВЦЭМ!$B$39:$B$782,B$11)+'СЕТ СН'!$F$9+СВЦЭМ!$D$10+'СЕТ СН'!$F$5-'СЕТ СН'!$F$17</f>
        <v>3425.7357369900001</v>
      </c>
      <c r="C15" s="36">
        <f>SUMIFS(СВЦЭМ!$C$39:$C$782,СВЦЭМ!$A$39:$A$782,$A15,СВЦЭМ!$B$39:$B$782,C$11)+'СЕТ СН'!$F$9+СВЦЭМ!$D$10+'СЕТ СН'!$F$5-'СЕТ СН'!$F$17</f>
        <v>3511.1481026300003</v>
      </c>
      <c r="D15" s="36">
        <f>SUMIFS(СВЦЭМ!$C$39:$C$782,СВЦЭМ!$A$39:$A$782,$A15,СВЦЭМ!$B$39:$B$782,D$11)+'СЕТ СН'!$F$9+СВЦЭМ!$D$10+'СЕТ СН'!$F$5-'СЕТ СН'!$F$17</f>
        <v>3596.4822944699999</v>
      </c>
      <c r="E15" s="36">
        <f>SUMIFS(СВЦЭМ!$C$39:$C$782,СВЦЭМ!$A$39:$A$782,$A15,СВЦЭМ!$B$39:$B$782,E$11)+'СЕТ СН'!$F$9+СВЦЭМ!$D$10+'СЕТ СН'!$F$5-'СЕТ СН'!$F$17</f>
        <v>3592.5722456100002</v>
      </c>
      <c r="F15" s="36">
        <f>SUMIFS(СВЦЭМ!$C$39:$C$782,СВЦЭМ!$A$39:$A$782,$A15,СВЦЭМ!$B$39:$B$782,F$11)+'СЕТ СН'!$F$9+СВЦЭМ!$D$10+'СЕТ СН'!$F$5-'СЕТ СН'!$F$17</f>
        <v>3587.4975868900001</v>
      </c>
      <c r="G15" s="36">
        <f>SUMIFS(СВЦЭМ!$C$39:$C$782,СВЦЭМ!$A$39:$A$782,$A15,СВЦЭМ!$B$39:$B$782,G$11)+'СЕТ СН'!$F$9+СВЦЭМ!$D$10+'СЕТ СН'!$F$5-'СЕТ СН'!$F$17</f>
        <v>3568.85182867</v>
      </c>
      <c r="H15" s="36">
        <f>SUMIFS(СВЦЭМ!$C$39:$C$782,СВЦЭМ!$A$39:$A$782,$A15,СВЦЭМ!$B$39:$B$782,H$11)+'СЕТ СН'!$F$9+СВЦЭМ!$D$10+'СЕТ СН'!$F$5-'СЕТ СН'!$F$17</f>
        <v>3470.6211695000002</v>
      </c>
      <c r="I15" s="36">
        <f>SUMIFS(СВЦЭМ!$C$39:$C$782,СВЦЭМ!$A$39:$A$782,$A15,СВЦЭМ!$B$39:$B$782,I$11)+'СЕТ СН'!$F$9+СВЦЭМ!$D$10+'СЕТ СН'!$F$5-'СЕТ СН'!$F$17</f>
        <v>3355.9945739600003</v>
      </c>
      <c r="J15" s="36">
        <f>SUMIFS(СВЦЭМ!$C$39:$C$782,СВЦЭМ!$A$39:$A$782,$A15,СВЦЭМ!$B$39:$B$782,J$11)+'СЕТ СН'!$F$9+СВЦЭМ!$D$10+'СЕТ СН'!$F$5-'СЕТ СН'!$F$17</f>
        <v>3319.2520471300004</v>
      </c>
      <c r="K15" s="36">
        <f>SUMIFS(СВЦЭМ!$C$39:$C$782,СВЦЭМ!$A$39:$A$782,$A15,СВЦЭМ!$B$39:$B$782,K$11)+'СЕТ СН'!$F$9+СВЦЭМ!$D$10+'СЕТ СН'!$F$5-'СЕТ СН'!$F$17</f>
        <v>3270.82213598</v>
      </c>
      <c r="L15" s="36">
        <f>SUMIFS(СВЦЭМ!$C$39:$C$782,СВЦЭМ!$A$39:$A$782,$A15,СВЦЭМ!$B$39:$B$782,L$11)+'СЕТ СН'!$F$9+СВЦЭМ!$D$10+'СЕТ СН'!$F$5-'СЕТ СН'!$F$17</f>
        <v>3251.0168611100003</v>
      </c>
      <c r="M15" s="36">
        <f>SUMIFS(СВЦЭМ!$C$39:$C$782,СВЦЭМ!$A$39:$A$782,$A15,СВЦЭМ!$B$39:$B$782,M$11)+'СЕТ СН'!$F$9+СВЦЭМ!$D$10+'СЕТ СН'!$F$5-'СЕТ СН'!$F$17</f>
        <v>3254.9154624100001</v>
      </c>
      <c r="N15" s="36">
        <f>SUMIFS(СВЦЭМ!$C$39:$C$782,СВЦЭМ!$A$39:$A$782,$A15,СВЦЭМ!$B$39:$B$782,N$11)+'СЕТ СН'!$F$9+СВЦЭМ!$D$10+'СЕТ СН'!$F$5-'СЕТ СН'!$F$17</f>
        <v>3246.4934518600003</v>
      </c>
      <c r="O15" s="36">
        <f>SUMIFS(СВЦЭМ!$C$39:$C$782,СВЦЭМ!$A$39:$A$782,$A15,СВЦЭМ!$B$39:$B$782,O$11)+'СЕТ СН'!$F$9+СВЦЭМ!$D$10+'СЕТ СН'!$F$5-'СЕТ СН'!$F$17</f>
        <v>3248.9997753300004</v>
      </c>
      <c r="P15" s="36">
        <f>SUMIFS(СВЦЭМ!$C$39:$C$782,СВЦЭМ!$A$39:$A$782,$A15,СВЦЭМ!$B$39:$B$782,P$11)+'СЕТ СН'!$F$9+СВЦЭМ!$D$10+'СЕТ СН'!$F$5-'СЕТ СН'!$F$17</f>
        <v>3284.9594252500001</v>
      </c>
      <c r="Q15" s="36">
        <f>SUMIFS(СВЦЭМ!$C$39:$C$782,СВЦЭМ!$A$39:$A$782,$A15,СВЦЭМ!$B$39:$B$782,Q$11)+'СЕТ СН'!$F$9+СВЦЭМ!$D$10+'СЕТ СН'!$F$5-'СЕТ СН'!$F$17</f>
        <v>3273.7818271000001</v>
      </c>
      <c r="R15" s="36">
        <f>SUMIFS(СВЦЭМ!$C$39:$C$782,СВЦЭМ!$A$39:$A$782,$A15,СВЦЭМ!$B$39:$B$782,R$11)+'СЕТ СН'!$F$9+СВЦЭМ!$D$10+'СЕТ СН'!$F$5-'СЕТ СН'!$F$17</f>
        <v>3276.3074000000001</v>
      </c>
      <c r="S15" s="36">
        <f>SUMIFS(СВЦЭМ!$C$39:$C$782,СВЦЭМ!$A$39:$A$782,$A15,СВЦЭМ!$B$39:$B$782,S$11)+'СЕТ СН'!$F$9+СВЦЭМ!$D$10+'СЕТ СН'!$F$5-'СЕТ СН'!$F$17</f>
        <v>3290.36651704</v>
      </c>
      <c r="T15" s="36">
        <f>SUMIFS(СВЦЭМ!$C$39:$C$782,СВЦЭМ!$A$39:$A$782,$A15,СВЦЭМ!$B$39:$B$782,T$11)+'СЕТ СН'!$F$9+СВЦЭМ!$D$10+'СЕТ СН'!$F$5-'СЕТ СН'!$F$17</f>
        <v>3256.2319258799998</v>
      </c>
      <c r="U15" s="36">
        <f>SUMIFS(СВЦЭМ!$C$39:$C$782,СВЦЭМ!$A$39:$A$782,$A15,СВЦЭМ!$B$39:$B$782,U$11)+'СЕТ СН'!$F$9+СВЦЭМ!$D$10+'СЕТ СН'!$F$5-'СЕТ СН'!$F$17</f>
        <v>3208.4680048300002</v>
      </c>
      <c r="V15" s="36">
        <f>SUMIFS(СВЦЭМ!$C$39:$C$782,СВЦЭМ!$A$39:$A$782,$A15,СВЦЭМ!$B$39:$B$782,V$11)+'СЕТ СН'!$F$9+СВЦЭМ!$D$10+'СЕТ СН'!$F$5-'СЕТ СН'!$F$17</f>
        <v>3197.7038075500004</v>
      </c>
      <c r="W15" s="36">
        <f>SUMIFS(СВЦЭМ!$C$39:$C$782,СВЦЭМ!$A$39:$A$782,$A15,СВЦЭМ!$B$39:$B$782,W$11)+'СЕТ СН'!$F$9+СВЦЭМ!$D$10+'СЕТ СН'!$F$5-'СЕТ СН'!$F$17</f>
        <v>3222.5042193200002</v>
      </c>
      <c r="X15" s="36">
        <f>SUMIFS(СВЦЭМ!$C$39:$C$782,СВЦЭМ!$A$39:$A$782,$A15,СВЦЭМ!$B$39:$B$782,X$11)+'СЕТ СН'!$F$9+СВЦЭМ!$D$10+'СЕТ СН'!$F$5-'СЕТ СН'!$F$17</f>
        <v>3287.4965913700003</v>
      </c>
      <c r="Y15" s="36">
        <f>SUMIFS(СВЦЭМ!$C$39:$C$782,СВЦЭМ!$A$39:$A$782,$A15,СВЦЭМ!$B$39:$B$782,Y$11)+'СЕТ СН'!$F$9+СВЦЭМ!$D$10+'СЕТ СН'!$F$5-'СЕТ СН'!$F$17</f>
        <v>3378.5985412999999</v>
      </c>
    </row>
    <row r="16" spans="1:27" ht="15.75" x14ac:dyDescent="0.2">
      <c r="A16" s="35">
        <f t="shared" si="0"/>
        <v>45204</v>
      </c>
      <c r="B16" s="36">
        <f>SUMIFS(СВЦЭМ!$C$39:$C$782,СВЦЭМ!$A$39:$A$782,$A16,СВЦЭМ!$B$39:$B$782,B$11)+'СЕТ СН'!$F$9+СВЦЭМ!$D$10+'СЕТ СН'!$F$5-'СЕТ СН'!$F$17</f>
        <v>3470.83994979</v>
      </c>
      <c r="C16" s="36">
        <f>SUMIFS(СВЦЭМ!$C$39:$C$782,СВЦЭМ!$A$39:$A$782,$A16,СВЦЭМ!$B$39:$B$782,C$11)+'СЕТ СН'!$F$9+СВЦЭМ!$D$10+'СЕТ СН'!$F$5-'СЕТ СН'!$F$17</f>
        <v>3540.6174127200002</v>
      </c>
      <c r="D16" s="36">
        <f>SUMIFS(СВЦЭМ!$C$39:$C$782,СВЦЭМ!$A$39:$A$782,$A16,СВЦЭМ!$B$39:$B$782,D$11)+'СЕТ СН'!$F$9+СВЦЭМ!$D$10+'СЕТ СН'!$F$5-'СЕТ СН'!$F$17</f>
        <v>3611.3834026300001</v>
      </c>
      <c r="E16" s="36">
        <f>SUMIFS(СВЦЭМ!$C$39:$C$782,СВЦЭМ!$A$39:$A$782,$A16,СВЦЭМ!$B$39:$B$782,E$11)+'СЕТ СН'!$F$9+СВЦЭМ!$D$10+'СЕТ СН'!$F$5-'СЕТ СН'!$F$17</f>
        <v>3586.7674138900002</v>
      </c>
      <c r="F16" s="36">
        <f>SUMIFS(СВЦЭМ!$C$39:$C$782,СВЦЭМ!$A$39:$A$782,$A16,СВЦЭМ!$B$39:$B$782,F$11)+'СЕТ СН'!$F$9+СВЦЭМ!$D$10+'СЕТ СН'!$F$5-'СЕТ СН'!$F$17</f>
        <v>3583.0616980600003</v>
      </c>
      <c r="G16" s="36">
        <f>SUMIFS(СВЦЭМ!$C$39:$C$782,СВЦЭМ!$A$39:$A$782,$A16,СВЦЭМ!$B$39:$B$782,G$11)+'СЕТ СН'!$F$9+СВЦЭМ!$D$10+'СЕТ СН'!$F$5-'СЕТ СН'!$F$17</f>
        <v>3582.7170058500001</v>
      </c>
      <c r="H16" s="36">
        <f>SUMIFS(СВЦЭМ!$C$39:$C$782,СВЦЭМ!$A$39:$A$782,$A16,СВЦЭМ!$B$39:$B$782,H$11)+'СЕТ СН'!$F$9+СВЦЭМ!$D$10+'СЕТ СН'!$F$5-'СЕТ СН'!$F$17</f>
        <v>3506.32486427</v>
      </c>
      <c r="I16" s="36">
        <f>SUMIFS(СВЦЭМ!$C$39:$C$782,СВЦЭМ!$A$39:$A$782,$A16,СВЦЭМ!$B$39:$B$782,I$11)+'СЕТ СН'!$F$9+СВЦЭМ!$D$10+'СЕТ СН'!$F$5-'СЕТ СН'!$F$17</f>
        <v>3419.8422805500004</v>
      </c>
      <c r="J16" s="36">
        <f>SUMIFS(СВЦЭМ!$C$39:$C$782,СВЦЭМ!$A$39:$A$782,$A16,СВЦЭМ!$B$39:$B$782,J$11)+'СЕТ СН'!$F$9+СВЦЭМ!$D$10+'СЕТ СН'!$F$5-'СЕТ СН'!$F$17</f>
        <v>3362.3324392800005</v>
      </c>
      <c r="K16" s="36">
        <f>SUMIFS(СВЦЭМ!$C$39:$C$782,СВЦЭМ!$A$39:$A$782,$A16,СВЦЭМ!$B$39:$B$782,K$11)+'СЕТ СН'!$F$9+СВЦЭМ!$D$10+'СЕТ СН'!$F$5-'СЕТ СН'!$F$17</f>
        <v>3338.3496929500002</v>
      </c>
      <c r="L16" s="36">
        <f>SUMIFS(СВЦЭМ!$C$39:$C$782,СВЦЭМ!$A$39:$A$782,$A16,СВЦЭМ!$B$39:$B$782,L$11)+'СЕТ СН'!$F$9+СВЦЭМ!$D$10+'СЕТ СН'!$F$5-'СЕТ СН'!$F$17</f>
        <v>3325.4740501800002</v>
      </c>
      <c r="M16" s="36">
        <f>SUMIFS(СВЦЭМ!$C$39:$C$782,СВЦЭМ!$A$39:$A$782,$A16,СВЦЭМ!$B$39:$B$782,M$11)+'СЕТ СН'!$F$9+СВЦЭМ!$D$10+'СЕТ СН'!$F$5-'СЕТ СН'!$F$17</f>
        <v>3328.5971125400001</v>
      </c>
      <c r="N16" s="36">
        <f>SUMIFS(СВЦЭМ!$C$39:$C$782,СВЦЭМ!$A$39:$A$782,$A16,СВЦЭМ!$B$39:$B$782,N$11)+'СЕТ СН'!$F$9+СВЦЭМ!$D$10+'СЕТ СН'!$F$5-'СЕТ СН'!$F$17</f>
        <v>3312.56472846</v>
      </c>
      <c r="O16" s="36">
        <f>SUMIFS(СВЦЭМ!$C$39:$C$782,СВЦЭМ!$A$39:$A$782,$A16,СВЦЭМ!$B$39:$B$782,O$11)+'СЕТ СН'!$F$9+СВЦЭМ!$D$10+'СЕТ СН'!$F$5-'СЕТ СН'!$F$17</f>
        <v>3357.5965428600002</v>
      </c>
      <c r="P16" s="36">
        <f>SUMIFS(СВЦЭМ!$C$39:$C$782,СВЦЭМ!$A$39:$A$782,$A16,СВЦЭМ!$B$39:$B$782,P$11)+'СЕТ СН'!$F$9+СВЦЭМ!$D$10+'СЕТ СН'!$F$5-'СЕТ СН'!$F$17</f>
        <v>3392.0692149400002</v>
      </c>
      <c r="Q16" s="36">
        <f>SUMIFS(СВЦЭМ!$C$39:$C$782,СВЦЭМ!$A$39:$A$782,$A16,СВЦЭМ!$B$39:$B$782,Q$11)+'СЕТ СН'!$F$9+СВЦЭМ!$D$10+'СЕТ СН'!$F$5-'СЕТ СН'!$F$17</f>
        <v>3388.77413978</v>
      </c>
      <c r="R16" s="36">
        <f>SUMIFS(СВЦЭМ!$C$39:$C$782,СВЦЭМ!$A$39:$A$782,$A16,СВЦЭМ!$B$39:$B$782,R$11)+'СЕТ СН'!$F$9+СВЦЭМ!$D$10+'СЕТ СН'!$F$5-'СЕТ СН'!$F$17</f>
        <v>3382.2254120000002</v>
      </c>
      <c r="S16" s="36">
        <f>SUMIFS(СВЦЭМ!$C$39:$C$782,СВЦЭМ!$A$39:$A$782,$A16,СВЦЭМ!$B$39:$B$782,S$11)+'СЕТ СН'!$F$9+СВЦЭМ!$D$10+'СЕТ СН'!$F$5-'СЕТ СН'!$F$17</f>
        <v>3386.6283587100002</v>
      </c>
      <c r="T16" s="36">
        <f>SUMIFS(СВЦЭМ!$C$39:$C$782,СВЦЭМ!$A$39:$A$782,$A16,СВЦЭМ!$B$39:$B$782,T$11)+'СЕТ СН'!$F$9+СВЦЭМ!$D$10+'СЕТ СН'!$F$5-'СЕТ СН'!$F$17</f>
        <v>3388.4402423299998</v>
      </c>
      <c r="U16" s="36">
        <f>SUMIFS(СВЦЭМ!$C$39:$C$782,СВЦЭМ!$A$39:$A$782,$A16,СВЦЭМ!$B$39:$B$782,U$11)+'СЕТ СН'!$F$9+СВЦЭМ!$D$10+'СЕТ СН'!$F$5-'СЕТ СН'!$F$17</f>
        <v>3313.1545656300004</v>
      </c>
      <c r="V16" s="36">
        <f>SUMIFS(СВЦЭМ!$C$39:$C$782,СВЦЭМ!$A$39:$A$782,$A16,СВЦЭМ!$B$39:$B$782,V$11)+'СЕТ СН'!$F$9+СВЦЭМ!$D$10+'СЕТ СН'!$F$5-'СЕТ СН'!$F$17</f>
        <v>3320.46016143</v>
      </c>
      <c r="W16" s="36">
        <f>SUMIFS(СВЦЭМ!$C$39:$C$782,СВЦЭМ!$A$39:$A$782,$A16,СВЦЭМ!$B$39:$B$782,W$11)+'СЕТ СН'!$F$9+СВЦЭМ!$D$10+'СЕТ СН'!$F$5-'СЕТ СН'!$F$17</f>
        <v>3311.2374125100005</v>
      </c>
      <c r="X16" s="36">
        <f>SUMIFS(СВЦЭМ!$C$39:$C$782,СВЦЭМ!$A$39:$A$782,$A16,СВЦЭМ!$B$39:$B$782,X$11)+'СЕТ СН'!$F$9+СВЦЭМ!$D$10+'СЕТ СН'!$F$5-'СЕТ СН'!$F$17</f>
        <v>3370.8876812200001</v>
      </c>
      <c r="Y16" s="36">
        <f>SUMIFS(СВЦЭМ!$C$39:$C$782,СВЦЭМ!$A$39:$A$782,$A16,СВЦЭМ!$B$39:$B$782,Y$11)+'СЕТ СН'!$F$9+СВЦЭМ!$D$10+'СЕТ СН'!$F$5-'СЕТ СН'!$F$17</f>
        <v>3432.76937421</v>
      </c>
    </row>
    <row r="17" spans="1:25" ht="15.75" x14ac:dyDescent="0.2">
      <c r="A17" s="35">
        <f t="shared" si="0"/>
        <v>45205</v>
      </c>
      <c r="B17" s="36">
        <f>SUMIFS(СВЦЭМ!$C$39:$C$782,СВЦЭМ!$A$39:$A$782,$A17,СВЦЭМ!$B$39:$B$782,B$11)+'СЕТ СН'!$F$9+СВЦЭМ!$D$10+'СЕТ СН'!$F$5-'СЕТ СН'!$F$17</f>
        <v>3392.0643462400003</v>
      </c>
      <c r="C17" s="36">
        <f>SUMIFS(СВЦЭМ!$C$39:$C$782,СВЦЭМ!$A$39:$A$782,$A17,СВЦЭМ!$B$39:$B$782,C$11)+'СЕТ СН'!$F$9+СВЦЭМ!$D$10+'СЕТ СН'!$F$5-'СЕТ СН'!$F$17</f>
        <v>3418.9145900000003</v>
      </c>
      <c r="D17" s="36">
        <f>SUMIFS(СВЦЭМ!$C$39:$C$782,СВЦЭМ!$A$39:$A$782,$A17,СВЦЭМ!$B$39:$B$782,D$11)+'СЕТ СН'!$F$9+СВЦЭМ!$D$10+'СЕТ СН'!$F$5-'СЕТ СН'!$F$17</f>
        <v>3480.67825515</v>
      </c>
      <c r="E17" s="36">
        <f>SUMIFS(СВЦЭМ!$C$39:$C$782,СВЦЭМ!$A$39:$A$782,$A17,СВЦЭМ!$B$39:$B$782,E$11)+'СЕТ СН'!$F$9+СВЦЭМ!$D$10+'СЕТ СН'!$F$5-'СЕТ СН'!$F$17</f>
        <v>3479.6444187699999</v>
      </c>
      <c r="F17" s="36">
        <f>SUMIFS(СВЦЭМ!$C$39:$C$782,СВЦЭМ!$A$39:$A$782,$A17,СВЦЭМ!$B$39:$B$782,F$11)+'СЕТ СН'!$F$9+СВЦЭМ!$D$10+'СЕТ СН'!$F$5-'СЕТ СН'!$F$17</f>
        <v>3479.2063066300002</v>
      </c>
      <c r="G17" s="36">
        <f>SUMIFS(СВЦЭМ!$C$39:$C$782,СВЦЭМ!$A$39:$A$782,$A17,СВЦЭМ!$B$39:$B$782,G$11)+'СЕТ СН'!$F$9+СВЦЭМ!$D$10+'СЕТ СН'!$F$5-'СЕТ СН'!$F$17</f>
        <v>3469.8740683000001</v>
      </c>
      <c r="H17" s="36">
        <f>SUMIFS(СВЦЭМ!$C$39:$C$782,СВЦЭМ!$A$39:$A$782,$A17,СВЦЭМ!$B$39:$B$782,H$11)+'СЕТ СН'!$F$9+СВЦЭМ!$D$10+'СЕТ СН'!$F$5-'СЕТ СН'!$F$17</f>
        <v>3383.9600268499998</v>
      </c>
      <c r="I17" s="36">
        <f>SUMIFS(СВЦЭМ!$C$39:$C$782,СВЦЭМ!$A$39:$A$782,$A17,СВЦЭМ!$B$39:$B$782,I$11)+'СЕТ СН'!$F$9+СВЦЭМ!$D$10+'СЕТ СН'!$F$5-'СЕТ СН'!$F$17</f>
        <v>3261.3794264799999</v>
      </c>
      <c r="J17" s="36">
        <f>SUMIFS(СВЦЭМ!$C$39:$C$782,СВЦЭМ!$A$39:$A$782,$A17,СВЦЭМ!$B$39:$B$782,J$11)+'СЕТ СН'!$F$9+СВЦЭМ!$D$10+'СЕТ СН'!$F$5-'СЕТ СН'!$F$17</f>
        <v>3236.0923794400001</v>
      </c>
      <c r="K17" s="36">
        <f>SUMIFS(СВЦЭМ!$C$39:$C$782,СВЦЭМ!$A$39:$A$782,$A17,СВЦЭМ!$B$39:$B$782,K$11)+'СЕТ СН'!$F$9+СВЦЭМ!$D$10+'СЕТ СН'!$F$5-'СЕТ СН'!$F$17</f>
        <v>3203.0427453400002</v>
      </c>
      <c r="L17" s="36">
        <f>SUMIFS(СВЦЭМ!$C$39:$C$782,СВЦЭМ!$A$39:$A$782,$A17,СВЦЭМ!$B$39:$B$782,L$11)+'СЕТ СН'!$F$9+СВЦЭМ!$D$10+'СЕТ СН'!$F$5-'СЕТ СН'!$F$17</f>
        <v>3195.4908209900004</v>
      </c>
      <c r="M17" s="36">
        <f>SUMIFS(СВЦЭМ!$C$39:$C$782,СВЦЭМ!$A$39:$A$782,$A17,СВЦЭМ!$B$39:$B$782,M$11)+'СЕТ СН'!$F$9+СВЦЭМ!$D$10+'СЕТ СН'!$F$5-'СЕТ СН'!$F$17</f>
        <v>3211.3928075399999</v>
      </c>
      <c r="N17" s="36">
        <f>SUMIFS(СВЦЭМ!$C$39:$C$782,СВЦЭМ!$A$39:$A$782,$A17,СВЦЭМ!$B$39:$B$782,N$11)+'СЕТ СН'!$F$9+СВЦЭМ!$D$10+'СЕТ СН'!$F$5-'СЕТ СН'!$F$17</f>
        <v>3208.1454145000002</v>
      </c>
      <c r="O17" s="36">
        <f>SUMIFS(СВЦЭМ!$C$39:$C$782,СВЦЭМ!$A$39:$A$782,$A17,СВЦЭМ!$B$39:$B$782,O$11)+'СЕТ СН'!$F$9+СВЦЭМ!$D$10+'СЕТ СН'!$F$5-'СЕТ СН'!$F$17</f>
        <v>3214.4572758200002</v>
      </c>
      <c r="P17" s="36">
        <f>SUMIFS(СВЦЭМ!$C$39:$C$782,СВЦЭМ!$A$39:$A$782,$A17,СВЦЭМ!$B$39:$B$782,P$11)+'СЕТ СН'!$F$9+СВЦЭМ!$D$10+'СЕТ СН'!$F$5-'СЕТ СН'!$F$17</f>
        <v>3246.4777088400001</v>
      </c>
      <c r="Q17" s="36">
        <f>SUMIFS(СВЦЭМ!$C$39:$C$782,СВЦЭМ!$A$39:$A$782,$A17,СВЦЭМ!$B$39:$B$782,Q$11)+'СЕТ СН'!$F$9+СВЦЭМ!$D$10+'СЕТ СН'!$F$5-'СЕТ СН'!$F$17</f>
        <v>3250.8650783200001</v>
      </c>
      <c r="R17" s="36">
        <f>SUMIFS(СВЦЭМ!$C$39:$C$782,СВЦЭМ!$A$39:$A$782,$A17,СВЦЭМ!$B$39:$B$782,R$11)+'СЕТ СН'!$F$9+СВЦЭМ!$D$10+'СЕТ СН'!$F$5-'СЕТ СН'!$F$17</f>
        <v>3258.2691183800002</v>
      </c>
      <c r="S17" s="36">
        <f>SUMIFS(СВЦЭМ!$C$39:$C$782,СВЦЭМ!$A$39:$A$782,$A17,СВЦЭМ!$B$39:$B$782,S$11)+'СЕТ СН'!$F$9+СВЦЭМ!$D$10+'СЕТ СН'!$F$5-'СЕТ СН'!$F$17</f>
        <v>3272.6555363400003</v>
      </c>
      <c r="T17" s="36">
        <f>SUMIFS(СВЦЭМ!$C$39:$C$782,СВЦЭМ!$A$39:$A$782,$A17,СВЦЭМ!$B$39:$B$782,T$11)+'СЕТ СН'!$F$9+СВЦЭМ!$D$10+'СЕТ СН'!$F$5-'СЕТ СН'!$F$17</f>
        <v>3238.3964755900001</v>
      </c>
      <c r="U17" s="36">
        <f>SUMIFS(СВЦЭМ!$C$39:$C$782,СВЦЭМ!$A$39:$A$782,$A17,СВЦЭМ!$B$39:$B$782,U$11)+'СЕТ СН'!$F$9+СВЦЭМ!$D$10+'СЕТ СН'!$F$5-'СЕТ СН'!$F$17</f>
        <v>3182.8451181500004</v>
      </c>
      <c r="V17" s="36">
        <f>SUMIFS(СВЦЭМ!$C$39:$C$782,СВЦЭМ!$A$39:$A$782,$A17,СВЦЭМ!$B$39:$B$782,V$11)+'СЕТ СН'!$F$9+СВЦЭМ!$D$10+'СЕТ СН'!$F$5-'СЕТ СН'!$F$17</f>
        <v>3191.8374128599999</v>
      </c>
      <c r="W17" s="36">
        <f>SUMIFS(СВЦЭМ!$C$39:$C$782,СВЦЭМ!$A$39:$A$782,$A17,СВЦЭМ!$B$39:$B$782,W$11)+'СЕТ СН'!$F$9+СВЦЭМ!$D$10+'СЕТ СН'!$F$5-'СЕТ СН'!$F$17</f>
        <v>3208.29223826</v>
      </c>
      <c r="X17" s="36">
        <f>SUMIFS(СВЦЭМ!$C$39:$C$782,СВЦЭМ!$A$39:$A$782,$A17,СВЦЭМ!$B$39:$B$782,X$11)+'СЕТ СН'!$F$9+СВЦЭМ!$D$10+'СЕТ СН'!$F$5-'СЕТ СН'!$F$17</f>
        <v>3269.8266687900004</v>
      </c>
      <c r="Y17" s="36">
        <f>SUMIFS(СВЦЭМ!$C$39:$C$782,СВЦЭМ!$A$39:$A$782,$A17,СВЦЭМ!$B$39:$B$782,Y$11)+'СЕТ СН'!$F$9+СВЦЭМ!$D$10+'СЕТ СН'!$F$5-'СЕТ СН'!$F$17</f>
        <v>3387.6269583500002</v>
      </c>
    </row>
    <row r="18" spans="1:25" ht="15.75" x14ac:dyDescent="0.2">
      <c r="A18" s="35">
        <f t="shared" si="0"/>
        <v>45206</v>
      </c>
      <c r="B18" s="36">
        <f>SUMIFS(СВЦЭМ!$C$39:$C$782,СВЦЭМ!$A$39:$A$782,$A18,СВЦЭМ!$B$39:$B$782,B$11)+'СЕТ СН'!$F$9+СВЦЭМ!$D$10+'СЕТ СН'!$F$5-'СЕТ СН'!$F$17</f>
        <v>3350.21424978</v>
      </c>
      <c r="C18" s="36">
        <f>SUMIFS(СВЦЭМ!$C$39:$C$782,СВЦЭМ!$A$39:$A$782,$A18,СВЦЭМ!$B$39:$B$782,C$11)+'СЕТ СН'!$F$9+СВЦЭМ!$D$10+'СЕТ СН'!$F$5-'СЕТ СН'!$F$17</f>
        <v>3398.4075417100003</v>
      </c>
      <c r="D18" s="36">
        <f>SUMIFS(СВЦЭМ!$C$39:$C$782,СВЦЭМ!$A$39:$A$782,$A18,СВЦЭМ!$B$39:$B$782,D$11)+'СЕТ СН'!$F$9+СВЦЭМ!$D$10+'СЕТ СН'!$F$5-'СЕТ СН'!$F$17</f>
        <v>3461.42144878</v>
      </c>
      <c r="E18" s="36">
        <f>SUMIFS(СВЦЭМ!$C$39:$C$782,СВЦЭМ!$A$39:$A$782,$A18,СВЦЭМ!$B$39:$B$782,E$11)+'СЕТ СН'!$F$9+СВЦЭМ!$D$10+'СЕТ СН'!$F$5-'СЕТ СН'!$F$17</f>
        <v>3456.8904862400004</v>
      </c>
      <c r="F18" s="36">
        <f>SUMIFS(СВЦЭМ!$C$39:$C$782,СВЦЭМ!$A$39:$A$782,$A18,СВЦЭМ!$B$39:$B$782,F$11)+'СЕТ СН'!$F$9+СВЦЭМ!$D$10+'СЕТ СН'!$F$5-'СЕТ СН'!$F$17</f>
        <v>3451.3497488100002</v>
      </c>
      <c r="G18" s="36">
        <f>SUMIFS(СВЦЭМ!$C$39:$C$782,СВЦЭМ!$A$39:$A$782,$A18,СВЦЭМ!$B$39:$B$782,G$11)+'СЕТ СН'!$F$9+СВЦЭМ!$D$10+'СЕТ СН'!$F$5-'СЕТ СН'!$F$17</f>
        <v>3450.4042378200002</v>
      </c>
      <c r="H18" s="36">
        <f>SUMIFS(СВЦЭМ!$C$39:$C$782,СВЦЭМ!$A$39:$A$782,$A18,СВЦЭМ!$B$39:$B$782,H$11)+'СЕТ СН'!$F$9+СВЦЭМ!$D$10+'СЕТ СН'!$F$5-'СЕТ СН'!$F$17</f>
        <v>3424.21866013</v>
      </c>
      <c r="I18" s="36">
        <f>SUMIFS(СВЦЭМ!$C$39:$C$782,СВЦЭМ!$A$39:$A$782,$A18,СВЦЭМ!$B$39:$B$782,I$11)+'СЕТ СН'!$F$9+СВЦЭМ!$D$10+'СЕТ СН'!$F$5-'СЕТ СН'!$F$17</f>
        <v>3353.1174215700003</v>
      </c>
      <c r="J18" s="36">
        <f>SUMIFS(СВЦЭМ!$C$39:$C$782,СВЦЭМ!$A$39:$A$782,$A18,СВЦЭМ!$B$39:$B$782,J$11)+'СЕТ СН'!$F$9+СВЦЭМ!$D$10+'СЕТ СН'!$F$5-'СЕТ СН'!$F$17</f>
        <v>3275.4158244</v>
      </c>
      <c r="K18" s="36">
        <f>SUMIFS(СВЦЭМ!$C$39:$C$782,СВЦЭМ!$A$39:$A$782,$A18,СВЦЭМ!$B$39:$B$782,K$11)+'СЕТ СН'!$F$9+СВЦЭМ!$D$10+'СЕТ СН'!$F$5-'СЕТ СН'!$F$17</f>
        <v>3199.6570336000004</v>
      </c>
      <c r="L18" s="36">
        <f>SUMIFS(СВЦЭМ!$C$39:$C$782,СВЦЭМ!$A$39:$A$782,$A18,СВЦЭМ!$B$39:$B$782,L$11)+'СЕТ СН'!$F$9+СВЦЭМ!$D$10+'СЕТ СН'!$F$5-'СЕТ СН'!$F$17</f>
        <v>3178.5424247600004</v>
      </c>
      <c r="M18" s="36">
        <f>SUMIFS(СВЦЭМ!$C$39:$C$782,СВЦЭМ!$A$39:$A$782,$A18,СВЦЭМ!$B$39:$B$782,M$11)+'СЕТ СН'!$F$9+СВЦЭМ!$D$10+'СЕТ СН'!$F$5-'СЕТ СН'!$F$17</f>
        <v>3176.1636732400002</v>
      </c>
      <c r="N18" s="36">
        <f>SUMIFS(СВЦЭМ!$C$39:$C$782,СВЦЭМ!$A$39:$A$782,$A18,СВЦЭМ!$B$39:$B$782,N$11)+'СЕТ СН'!$F$9+СВЦЭМ!$D$10+'СЕТ СН'!$F$5-'СЕТ СН'!$F$17</f>
        <v>3197.8550688900004</v>
      </c>
      <c r="O18" s="36">
        <f>SUMIFS(СВЦЭМ!$C$39:$C$782,СВЦЭМ!$A$39:$A$782,$A18,СВЦЭМ!$B$39:$B$782,O$11)+'СЕТ СН'!$F$9+СВЦЭМ!$D$10+'СЕТ СН'!$F$5-'СЕТ СН'!$F$17</f>
        <v>3172.2302196300002</v>
      </c>
      <c r="P18" s="36">
        <f>SUMIFS(СВЦЭМ!$C$39:$C$782,СВЦЭМ!$A$39:$A$782,$A18,СВЦЭМ!$B$39:$B$782,P$11)+'СЕТ СН'!$F$9+СВЦЭМ!$D$10+'СЕТ СН'!$F$5-'СЕТ СН'!$F$17</f>
        <v>3199.5486168000002</v>
      </c>
      <c r="Q18" s="36">
        <f>SUMIFS(СВЦЭМ!$C$39:$C$782,СВЦЭМ!$A$39:$A$782,$A18,СВЦЭМ!$B$39:$B$782,Q$11)+'СЕТ СН'!$F$9+СВЦЭМ!$D$10+'СЕТ СН'!$F$5-'СЕТ СН'!$F$17</f>
        <v>3186.4313829900002</v>
      </c>
      <c r="R18" s="36">
        <f>SUMIFS(СВЦЭМ!$C$39:$C$782,СВЦЭМ!$A$39:$A$782,$A18,СВЦЭМ!$B$39:$B$782,R$11)+'СЕТ СН'!$F$9+СВЦЭМ!$D$10+'СЕТ СН'!$F$5-'СЕТ СН'!$F$17</f>
        <v>3196.7225065500002</v>
      </c>
      <c r="S18" s="36">
        <f>SUMIFS(СВЦЭМ!$C$39:$C$782,СВЦЭМ!$A$39:$A$782,$A18,СВЦЭМ!$B$39:$B$782,S$11)+'СЕТ СН'!$F$9+СВЦЭМ!$D$10+'СЕТ СН'!$F$5-'СЕТ СН'!$F$17</f>
        <v>3199.4586953100002</v>
      </c>
      <c r="T18" s="36">
        <f>SUMIFS(СВЦЭМ!$C$39:$C$782,СВЦЭМ!$A$39:$A$782,$A18,СВЦЭМ!$B$39:$B$782,T$11)+'СЕТ СН'!$F$9+СВЦЭМ!$D$10+'СЕТ СН'!$F$5-'СЕТ СН'!$F$17</f>
        <v>3214.9083015100005</v>
      </c>
      <c r="U18" s="36">
        <f>SUMIFS(СВЦЭМ!$C$39:$C$782,СВЦЭМ!$A$39:$A$782,$A18,СВЦЭМ!$B$39:$B$782,U$11)+'СЕТ СН'!$F$9+СВЦЭМ!$D$10+'СЕТ СН'!$F$5-'СЕТ СН'!$F$17</f>
        <v>3172.01613301</v>
      </c>
      <c r="V18" s="36">
        <f>SUMIFS(СВЦЭМ!$C$39:$C$782,СВЦЭМ!$A$39:$A$782,$A18,СВЦЭМ!$B$39:$B$782,V$11)+'СЕТ СН'!$F$9+СВЦЭМ!$D$10+'СЕТ СН'!$F$5-'СЕТ СН'!$F$17</f>
        <v>3179.3987211900003</v>
      </c>
      <c r="W18" s="36">
        <f>SUMIFS(СВЦЭМ!$C$39:$C$782,СВЦЭМ!$A$39:$A$782,$A18,СВЦЭМ!$B$39:$B$782,W$11)+'СЕТ СН'!$F$9+СВЦЭМ!$D$10+'СЕТ СН'!$F$5-'СЕТ СН'!$F$17</f>
        <v>3166.2399972100002</v>
      </c>
      <c r="X18" s="36">
        <f>SUMIFS(СВЦЭМ!$C$39:$C$782,СВЦЭМ!$A$39:$A$782,$A18,СВЦЭМ!$B$39:$B$782,X$11)+'СЕТ СН'!$F$9+СВЦЭМ!$D$10+'СЕТ СН'!$F$5-'СЕТ СН'!$F$17</f>
        <v>3219.0241503900002</v>
      </c>
      <c r="Y18" s="36">
        <f>SUMIFS(СВЦЭМ!$C$39:$C$782,СВЦЭМ!$A$39:$A$782,$A18,СВЦЭМ!$B$39:$B$782,Y$11)+'СЕТ СН'!$F$9+СВЦЭМ!$D$10+'СЕТ СН'!$F$5-'СЕТ СН'!$F$17</f>
        <v>3314.2424943800002</v>
      </c>
    </row>
    <row r="19" spans="1:25" ht="15.75" x14ac:dyDescent="0.2">
      <c r="A19" s="35">
        <f t="shared" si="0"/>
        <v>45207</v>
      </c>
      <c r="B19" s="36">
        <f>SUMIFS(СВЦЭМ!$C$39:$C$782,СВЦЭМ!$A$39:$A$782,$A19,СВЦЭМ!$B$39:$B$782,B$11)+'СЕТ СН'!$F$9+СВЦЭМ!$D$10+'СЕТ СН'!$F$5-'СЕТ СН'!$F$17</f>
        <v>3366.2469497800003</v>
      </c>
      <c r="C19" s="36">
        <f>SUMIFS(СВЦЭМ!$C$39:$C$782,СВЦЭМ!$A$39:$A$782,$A19,СВЦЭМ!$B$39:$B$782,C$11)+'СЕТ СН'!$F$9+СВЦЭМ!$D$10+'СЕТ СН'!$F$5-'СЕТ СН'!$F$17</f>
        <v>3428.2083415200004</v>
      </c>
      <c r="D19" s="36">
        <f>SUMIFS(СВЦЭМ!$C$39:$C$782,СВЦЭМ!$A$39:$A$782,$A19,СВЦЭМ!$B$39:$B$782,D$11)+'СЕТ СН'!$F$9+СВЦЭМ!$D$10+'СЕТ СН'!$F$5-'СЕТ СН'!$F$17</f>
        <v>3497.7095327400002</v>
      </c>
      <c r="E19" s="36">
        <f>SUMIFS(СВЦЭМ!$C$39:$C$782,СВЦЭМ!$A$39:$A$782,$A19,СВЦЭМ!$B$39:$B$782,E$11)+'СЕТ СН'!$F$9+СВЦЭМ!$D$10+'СЕТ СН'!$F$5-'СЕТ СН'!$F$17</f>
        <v>3499.8730706100005</v>
      </c>
      <c r="F19" s="36">
        <f>SUMIFS(СВЦЭМ!$C$39:$C$782,СВЦЭМ!$A$39:$A$782,$A19,СВЦЭМ!$B$39:$B$782,F$11)+'СЕТ СН'!$F$9+СВЦЭМ!$D$10+'СЕТ СН'!$F$5-'СЕТ СН'!$F$17</f>
        <v>3500.7852278099999</v>
      </c>
      <c r="G19" s="36">
        <f>SUMIFS(СВЦЭМ!$C$39:$C$782,СВЦЭМ!$A$39:$A$782,$A19,СВЦЭМ!$B$39:$B$782,G$11)+'СЕТ СН'!$F$9+СВЦЭМ!$D$10+'СЕТ СН'!$F$5-'СЕТ СН'!$F$17</f>
        <v>3514.7257819000001</v>
      </c>
      <c r="H19" s="36">
        <f>SUMIFS(СВЦЭМ!$C$39:$C$782,СВЦЭМ!$A$39:$A$782,$A19,СВЦЭМ!$B$39:$B$782,H$11)+'СЕТ СН'!$F$9+СВЦЭМ!$D$10+'СЕТ СН'!$F$5-'СЕТ СН'!$F$17</f>
        <v>3487.26571255</v>
      </c>
      <c r="I19" s="36">
        <f>SUMIFS(СВЦЭМ!$C$39:$C$782,СВЦЭМ!$A$39:$A$782,$A19,СВЦЭМ!$B$39:$B$782,I$11)+'СЕТ СН'!$F$9+СВЦЭМ!$D$10+'СЕТ СН'!$F$5-'СЕТ СН'!$F$17</f>
        <v>3449.0479734600003</v>
      </c>
      <c r="J19" s="36">
        <f>SUMIFS(СВЦЭМ!$C$39:$C$782,СВЦЭМ!$A$39:$A$782,$A19,СВЦЭМ!$B$39:$B$782,J$11)+'СЕТ СН'!$F$9+СВЦЭМ!$D$10+'СЕТ СН'!$F$5-'СЕТ СН'!$F$17</f>
        <v>3368.0935023100001</v>
      </c>
      <c r="K19" s="36">
        <f>SUMIFS(СВЦЭМ!$C$39:$C$782,СВЦЭМ!$A$39:$A$782,$A19,СВЦЭМ!$B$39:$B$782,K$11)+'СЕТ СН'!$F$9+СВЦЭМ!$D$10+'СЕТ СН'!$F$5-'СЕТ СН'!$F$17</f>
        <v>3277.9573765499999</v>
      </c>
      <c r="L19" s="36">
        <f>SUMIFS(СВЦЭМ!$C$39:$C$782,СВЦЭМ!$A$39:$A$782,$A19,СВЦЭМ!$B$39:$B$782,L$11)+'СЕТ СН'!$F$9+СВЦЭМ!$D$10+'СЕТ СН'!$F$5-'СЕТ СН'!$F$17</f>
        <v>3200.3758823400003</v>
      </c>
      <c r="M19" s="36">
        <f>SUMIFS(СВЦЭМ!$C$39:$C$782,СВЦЭМ!$A$39:$A$782,$A19,СВЦЭМ!$B$39:$B$782,M$11)+'СЕТ СН'!$F$9+СВЦЭМ!$D$10+'СЕТ СН'!$F$5-'СЕТ СН'!$F$17</f>
        <v>3195.1318067700004</v>
      </c>
      <c r="N19" s="36">
        <f>SUMIFS(СВЦЭМ!$C$39:$C$782,СВЦЭМ!$A$39:$A$782,$A19,СВЦЭМ!$B$39:$B$782,N$11)+'СЕТ СН'!$F$9+СВЦЭМ!$D$10+'СЕТ СН'!$F$5-'СЕТ СН'!$F$17</f>
        <v>3156.7459671900001</v>
      </c>
      <c r="O19" s="36">
        <f>SUMIFS(СВЦЭМ!$C$39:$C$782,СВЦЭМ!$A$39:$A$782,$A19,СВЦЭМ!$B$39:$B$782,O$11)+'СЕТ СН'!$F$9+СВЦЭМ!$D$10+'СЕТ СН'!$F$5-'СЕТ СН'!$F$17</f>
        <v>3183.3753766999998</v>
      </c>
      <c r="P19" s="36">
        <f>SUMIFS(СВЦЭМ!$C$39:$C$782,СВЦЭМ!$A$39:$A$782,$A19,СВЦЭМ!$B$39:$B$782,P$11)+'СЕТ СН'!$F$9+СВЦЭМ!$D$10+'СЕТ СН'!$F$5-'СЕТ СН'!$F$17</f>
        <v>3218.2011016500001</v>
      </c>
      <c r="Q19" s="36">
        <f>SUMIFS(СВЦЭМ!$C$39:$C$782,СВЦЭМ!$A$39:$A$782,$A19,СВЦЭМ!$B$39:$B$782,Q$11)+'СЕТ СН'!$F$9+СВЦЭМ!$D$10+'СЕТ СН'!$F$5-'СЕТ СН'!$F$17</f>
        <v>3264.9768819300002</v>
      </c>
      <c r="R19" s="36">
        <f>SUMIFS(СВЦЭМ!$C$39:$C$782,СВЦЭМ!$A$39:$A$782,$A19,СВЦЭМ!$B$39:$B$782,R$11)+'СЕТ СН'!$F$9+СВЦЭМ!$D$10+'СЕТ СН'!$F$5-'СЕТ СН'!$F$17</f>
        <v>3254.1469390900002</v>
      </c>
      <c r="S19" s="36">
        <f>SUMIFS(СВЦЭМ!$C$39:$C$782,СВЦЭМ!$A$39:$A$782,$A19,СВЦЭМ!$B$39:$B$782,S$11)+'СЕТ СН'!$F$9+СВЦЭМ!$D$10+'СЕТ СН'!$F$5-'СЕТ СН'!$F$17</f>
        <v>3263.6234026000002</v>
      </c>
      <c r="T19" s="36">
        <f>SUMIFS(СВЦЭМ!$C$39:$C$782,СВЦЭМ!$A$39:$A$782,$A19,СВЦЭМ!$B$39:$B$782,T$11)+'СЕТ СН'!$F$9+СВЦЭМ!$D$10+'СЕТ СН'!$F$5-'СЕТ СН'!$F$17</f>
        <v>3228.6608843499998</v>
      </c>
      <c r="U19" s="36">
        <f>SUMIFS(СВЦЭМ!$C$39:$C$782,СВЦЭМ!$A$39:$A$782,$A19,СВЦЭМ!$B$39:$B$782,U$11)+'СЕТ СН'!$F$9+СВЦЭМ!$D$10+'СЕТ СН'!$F$5-'СЕТ СН'!$F$17</f>
        <v>3175.3895452400002</v>
      </c>
      <c r="V19" s="36">
        <f>SUMIFS(СВЦЭМ!$C$39:$C$782,СВЦЭМ!$A$39:$A$782,$A19,СВЦЭМ!$B$39:$B$782,V$11)+'СЕТ СН'!$F$9+СВЦЭМ!$D$10+'СЕТ СН'!$F$5-'СЕТ СН'!$F$17</f>
        <v>3181.0872806000002</v>
      </c>
      <c r="W19" s="36">
        <f>SUMIFS(СВЦЭМ!$C$39:$C$782,СВЦЭМ!$A$39:$A$782,$A19,СВЦЭМ!$B$39:$B$782,W$11)+'СЕТ СН'!$F$9+СВЦЭМ!$D$10+'СЕТ СН'!$F$5-'СЕТ СН'!$F$17</f>
        <v>3198.4094537700003</v>
      </c>
      <c r="X19" s="36">
        <f>SUMIFS(СВЦЭМ!$C$39:$C$782,СВЦЭМ!$A$39:$A$782,$A19,СВЦЭМ!$B$39:$B$782,X$11)+'СЕТ СН'!$F$9+СВЦЭМ!$D$10+'СЕТ СН'!$F$5-'СЕТ СН'!$F$17</f>
        <v>3245.9162748899998</v>
      </c>
      <c r="Y19" s="36">
        <f>SUMIFS(СВЦЭМ!$C$39:$C$782,СВЦЭМ!$A$39:$A$782,$A19,СВЦЭМ!$B$39:$B$782,Y$11)+'СЕТ СН'!$F$9+СВЦЭМ!$D$10+'СЕТ СН'!$F$5-'СЕТ СН'!$F$17</f>
        <v>3379.2454753600005</v>
      </c>
    </row>
    <row r="20" spans="1:25" ht="15.75" x14ac:dyDescent="0.2">
      <c r="A20" s="35">
        <f t="shared" si="0"/>
        <v>45208</v>
      </c>
      <c r="B20" s="36">
        <f>SUMIFS(СВЦЭМ!$C$39:$C$782,СВЦЭМ!$A$39:$A$782,$A20,СВЦЭМ!$B$39:$B$782,B$11)+'СЕТ СН'!$F$9+СВЦЭМ!$D$10+'СЕТ СН'!$F$5-'СЕТ СН'!$F$17</f>
        <v>3450.9076925600002</v>
      </c>
      <c r="C20" s="36">
        <f>SUMIFS(СВЦЭМ!$C$39:$C$782,СВЦЭМ!$A$39:$A$782,$A20,СВЦЭМ!$B$39:$B$782,C$11)+'СЕТ СН'!$F$9+СВЦЭМ!$D$10+'СЕТ СН'!$F$5-'СЕТ СН'!$F$17</f>
        <v>3555.1362266000001</v>
      </c>
      <c r="D20" s="36">
        <f>SUMIFS(СВЦЭМ!$C$39:$C$782,СВЦЭМ!$A$39:$A$782,$A20,СВЦЭМ!$B$39:$B$782,D$11)+'СЕТ СН'!$F$9+СВЦЭМ!$D$10+'СЕТ СН'!$F$5-'СЕТ СН'!$F$17</f>
        <v>3646.5552276799999</v>
      </c>
      <c r="E20" s="36">
        <f>SUMIFS(СВЦЭМ!$C$39:$C$782,СВЦЭМ!$A$39:$A$782,$A20,СВЦЭМ!$B$39:$B$782,E$11)+'СЕТ СН'!$F$9+СВЦЭМ!$D$10+'СЕТ СН'!$F$5-'СЕТ СН'!$F$17</f>
        <v>3767.1553214800001</v>
      </c>
      <c r="F20" s="36">
        <f>SUMIFS(СВЦЭМ!$C$39:$C$782,СВЦЭМ!$A$39:$A$782,$A20,СВЦЭМ!$B$39:$B$782,F$11)+'СЕТ СН'!$F$9+СВЦЭМ!$D$10+'СЕТ СН'!$F$5-'СЕТ СН'!$F$17</f>
        <v>3729.8218073400003</v>
      </c>
      <c r="G20" s="36">
        <f>SUMIFS(СВЦЭМ!$C$39:$C$782,СВЦЭМ!$A$39:$A$782,$A20,СВЦЭМ!$B$39:$B$782,G$11)+'СЕТ СН'!$F$9+СВЦЭМ!$D$10+'СЕТ СН'!$F$5-'СЕТ СН'!$F$17</f>
        <v>3711.4174890300001</v>
      </c>
      <c r="H20" s="36">
        <f>SUMIFS(СВЦЭМ!$C$39:$C$782,СВЦЭМ!$A$39:$A$782,$A20,СВЦЭМ!$B$39:$B$782,H$11)+'СЕТ СН'!$F$9+СВЦЭМ!$D$10+'СЕТ СН'!$F$5-'СЕТ СН'!$F$17</f>
        <v>3604.1809361599999</v>
      </c>
      <c r="I20" s="36">
        <f>SUMIFS(СВЦЭМ!$C$39:$C$782,СВЦЭМ!$A$39:$A$782,$A20,СВЦЭМ!$B$39:$B$782,I$11)+'СЕТ СН'!$F$9+СВЦЭМ!$D$10+'СЕТ СН'!$F$5-'СЕТ СН'!$F$17</f>
        <v>3458.55625341</v>
      </c>
      <c r="J20" s="36">
        <f>SUMIFS(СВЦЭМ!$C$39:$C$782,СВЦЭМ!$A$39:$A$782,$A20,СВЦЭМ!$B$39:$B$782,J$11)+'СЕТ СН'!$F$9+СВЦЭМ!$D$10+'СЕТ СН'!$F$5-'СЕТ СН'!$F$17</f>
        <v>3385.0179261800004</v>
      </c>
      <c r="K20" s="36">
        <f>SUMIFS(СВЦЭМ!$C$39:$C$782,СВЦЭМ!$A$39:$A$782,$A20,СВЦЭМ!$B$39:$B$782,K$11)+'СЕТ СН'!$F$9+СВЦЭМ!$D$10+'СЕТ СН'!$F$5-'СЕТ СН'!$F$17</f>
        <v>3345.6455356800002</v>
      </c>
      <c r="L20" s="36">
        <f>SUMIFS(СВЦЭМ!$C$39:$C$782,СВЦЭМ!$A$39:$A$782,$A20,СВЦЭМ!$B$39:$B$782,L$11)+'СЕТ СН'!$F$9+СВЦЭМ!$D$10+'СЕТ СН'!$F$5-'СЕТ СН'!$F$17</f>
        <v>3331.8118855500002</v>
      </c>
      <c r="M20" s="36">
        <f>SUMIFS(СВЦЭМ!$C$39:$C$782,СВЦЭМ!$A$39:$A$782,$A20,СВЦЭМ!$B$39:$B$782,M$11)+'СЕТ СН'!$F$9+СВЦЭМ!$D$10+'СЕТ СН'!$F$5-'СЕТ СН'!$F$17</f>
        <v>3351.4336652000002</v>
      </c>
      <c r="N20" s="36">
        <f>SUMIFS(СВЦЭМ!$C$39:$C$782,СВЦЭМ!$A$39:$A$782,$A20,СВЦЭМ!$B$39:$B$782,N$11)+'СЕТ СН'!$F$9+СВЦЭМ!$D$10+'СЕТ СН'!$F$5-'СЕТ СН'!$F$17</f>
        <v>3338.3774219300003</v>
      </c>
      <c r="O20" s="36">
        <f>SUMIFS(СВЦЭМ!$C$39:$C$782,СВЦЭМ!$A$39:$A$782,$A20,СВЦЭМ!$B$39:$B$782,O$11)+'СЕТ СН'!$F$9+СВЦЭМ!$D$10+'СЕТ СН'!$F$5-'СЕТ СН'!$F$17</f>
        <v>3334.4767666000002</v>
      </c>
      <c r="P20" s="36">
        <f>SUMIFS(СВЦЭМ!$C$39:$C$782,СВЦЭМ!$A$39:$A$782,$A20,СВЦЭМ!$B$39:$B$782,P$11)+'СЕТ СН'!$F$9+СВЦЭМ!$D$10+'СЕТ СН'!$F$5-'СЕТ СН'!$F$17</f>
        <v>3383.0050983900001</v>
      </c>
      <c r="Q20" s="36">
        <f>SUMIFS(СВЦЭМ!$C$39:$C$782,СВЦЭМ!$A$39:$A$782,$A20,СВЦЭМ!$B$39:$B$782,Q$11)+'СЕТ СН'!$F$9+СВЦЭМ!$D$10+'СЕТ СН'!$F$5-'СЕТ СН'!$F$17</f>
        <v>3355.54821631</v>
      </c>
      <c r="R20" s="36">
        <f>SUMIFS(СВЦЭМ!$C$39:$C$782,СВЦЭМ!$A$39:$A$782,$A20,СВЦЭМ!$B$39:$B$782,R$11)+'СЕТ СН'!$F$9+СВЦЭМ!$D$10+'СЕТ СН'!$F$5-'СЕТ СН'!$F$17</f>
        <v>3354.5267395700002</v>
      </c>
      <c r="S20" s="36">
        <f>SUMIFS(СВЦЭМ!$C$39:$C$782,СВЦЭМ!$A$39:$A$782,$A20,СВЦЭМ!$B$39:$B$782,S$11)+'СЕТ СН'!$F$9+СВЦЭМ!$D$10+'СЕТ СН'!$F$5-'СЕТ СН'!$F$17</f>
        <v>3374.3056043900001</v>
      </c>
      <c r="T20" s="36">
        <f>SUMIFS(СВЦЭМ!$C$39:$C$782,СВЦЭМ!$A$39:$A$782,$A20,СВЦЭМ!$B$39:$B$782,T$11)+'СЕТ СН'!$F$9+СВЦЭМ!$D$10+'СЕТ СН'!$F$5-'СЕТ СН'!$F$17</f>
        <v>3343.6760339700004</v>
      </c>
      <c r="U20" s="36">
        <f>SUMIFS(СВЦЭМ!$C$39:$C$782,СВЦЭМ!$A$39:$A$782,$A20,СВЦЭМ!$B$39:$B$782,U$11)+'СЕТ СН'!$F$9+СВЦЭМ!$D$10+'СЕТ СН'!$F$5-'СЕТ СН'!$F$17</f>
        <v>3284.1593438899999</v>
      </c>
      <c r="V20" s="36">
        <f>SUMIFS(СВЦЭМ!$C$39:$C$782,СВЦЭМ!$A$39:$A$782,$A20,СВЦЭМ!$B$39:$B$782,V$11)+'СЕТ СН'!$F$9+СВЦЭМ!$D$10+'СЕТ СН'!$F$5-'СЕТ СН'!$F$17</f>
        <v>3299.3840808600003</v>
      </c>
      <c r="W20" s="36">
        <f>SUMIFS(СВЦЭМ!$C$39:$C$782,СВЦЭМ!$A$39:$A$782,$A20,СВЦЭМ!$B$39:$B$782,W$11)+'СЕТ СН'!$F$9+СВЦЭМ!$D$10+'СЕТ СН'!$F$5-'СЕТ СН'!$F$17</f>
        <v>3315.3514499800003</v>
      </c>
      <c r="X20" s="36">
        <f>SUMIFS(СВЦЭМ!$C$39:$C$782,СВЦЭМ!$A$39:$A$782,$A20,СВЦЭМ!$B$39:$B$782,X$11)+'СЕТ СН'!$F$9+СВЦЭМ!$D$10+'СЕТ СН'!$F$5-'СЕТ СН'!$F$17</f>
        <v>3388.7503172800002</v>
      </c>
      <c r="Y20" s="36">
        <f>SUMIFS(СВЦЭМ!$C$39:$C$782,СВЦЭМ!$A$39:$A$782,$A20,СВЦЭМ!$B$39:$B$782,Y$11)+'СЕТ СН'!$F$9+СВЦЭМ!$D$10+'СЕТ СН'!$F$5-'СЕТ СН'!$F$17</f>
        <v>3452.66829461</v>
      </c>
    </row>
    <row r="21" spans="1:25" ht="15.75" x14ac:dyDescent="0.2">
      <c r="A21" s="35">
        <f t="shared" si="0"/>
        <v>45209</v>
      </c>
      <c r="B21" s="36">
        <f>SUMIFS(СВЦЭМ!$C$39:$C$782,СВЦЭМ!$A$39:$A$782,$A21,СВЦЭМ!$B$39:$B$782,B$11)+'СЕТ СН'!$F$9+СВЦЭМ!$D$10+'СЕТ СН'!$F$5-'СЕТ СН'!$F$17</f>
        <v>3517.5750676400003</v>
      </c>
      <c r="C21" s="36">
        <f>SUMIFS(СВЦЭМ!$C$39:$C$782,СВЦЭМ!$A$39:$A$782,$A21,СВЦЭМ!$B$39:$B$782,C$11)+'СЕТ СН'!$F$9+СВЦЭМ!$D$10+'СЕТ СН'!$F$5-'СЕТ СН'!$F$17</f>
        <v>3578.6196340000001</v>
      </c>
      <c r="D21" s="36">
        <f>SUMIFS(СВЦЭМ!$C$39:$C$782,СВЦЭМ!$A$39:$A$782,$A21,СВЦЭМ!$B$39:$B$782,D$11)+'СЕТ СН'!$F$9+СВЦЭМ!$D$10+'СЕТ СН'!$F$5-'СЕТ СН'!$F$17</f>
        <v>3643.44204188</v>
      </c>
      <c r="E21" s="36">
        <f>SUMIFS(СВЦЭМ!$C$39:$C$782,СВЦЭМ!$A$39:$A$782,$A21,СВЦЭМ!$B$39:$B$782,E$11)+'СЕТ СН'!$F$9+СВЦЭМ!$D$10+'СЕТ СН'!$F$5-'СЕТ СН'!$F$17</f>
        <v>3631.9196695300002</v>
      </c>
      <c r="F21" s="36">
        <f>SUMIFS(СВЦЭМ!$C$39:$C$782,СВЦЭМ!$A$39:$A$782,$A21,СВЦЭМ!$B$39:$B$782,F$11)+'СЕТ СН'!$F$9+СВЦЭМ!$D$10+'СЕТ СН'!$F$5-'СЕТ СН'!$F$17</f>
        <v>3627.0002852100001</v>
      </c>
      <c r="G21" s="36">
        <f>SUMIFS(СВЦЭМ!$C$39:$C$782,СВЦЭМ!$A$39:$A$782,$A21,СВЦЭМ!$B$39:$B$782,G$11)+'СЕТ СН'!$F$9+СВЦЭМ!$D$10+'СЕТ СН'!$F$5-'СЕТ СН'!$F$17</f>
        <v>3609.6123026900004</v>
      </c>
      <c r="H21" s="36">
        <f>SUMIFS(СВЦЭМ!$C$39:$C$782,СВЦЭМ!$A$39:$A$782,$A21,СВЦЭМ!$B$39:$B$782,H$11)+'СЕТ СН'!$F$9+СВЦЭМ!$D$10+'СЕТ СН'!$F$5-'СЕТ СН'!$F$17</f>
        <v>3547.3549637200003</v>
      </c>
      <c r="I21" s="36">
        <f>SUMIFS(СВЦЭМ!$C$39:$C$782,СВЦЭМ!$A$39:$A$782,$A21,СВЦЭМ!$B$39:$B$782,I$11)+'СЕТ СН'!$F$9+СВЦЭМ!$D$10+'СЕТ СН'!$F$5-'СЕТ СН'!$F$17</f>
        <v>3469.8682404600004</v>
      </c>
      <c r="J21" s="36">
        <f>SUMIFS(СВЦЭМ!$C$39:$C$782,СВЦЭМ!$A$39:$A$782,$A21,СВЦЭМ!$B$39:$B$782,J$11)+'СЕТ СН'!$F$9+СВЦЭМ!$D$10+'СЕТ СН'!$F$5-'СЕТ СН'!$F$17</f>
        <v>3395.5116974100001</v>
      </c>
      <c r="K21" s="36">
        <f>SUMIFS(СВЦЭМ!$C$39:$C$782,СВЦЭМ!$A$39:$A$782,$A21,СВЦЭМ!$B$39:$B$782,K$11)+'СЕТ СН'!$F$9+СВЦЭМ!$D$10+'СЕТ СН'!$F$5-'СЕТ СН'!$F$17</f>
        <v>3336.0526560799999</v>
      </c>
      <c r="L21" s="36">
        <f>SUMIFS(СВЦЭМ!$C$39:$C$782,СВЦЭМ!$A$39:$A$782,$A21,СВЦЭМ!$B$39:$B$782,L$11)+'СЕТ СН'!$F$9+СВЦЭМ!$D$10+'СЕТ СН'!$F$5-'СЕТ СН'!$F$17</f>
        <v>3333.7519551100004</v>
      </c>
      <c r="M21" s="36">
        <f>SUMIFS(СВЦЭМ!$C$39:$C$782,СВЦЭМ!$A$39:$A$782,$A21,СВЦЭМ!$B$39:$B$782,M$11)+'СЕТ СН'!$F$9+СВЦЭМ!$D$10+'СЕТ СН'!$F$5-'СЕТ СН'!$F$17</f>
        <v>3348.6167463700003</v>
      </c>
      <c r="N21" s="36">
        <f>SUMIFS(СВЦЭМ!$C$39:$C$782,СВЦЭМ!$A$39:$A$782,$A21,СВЦЭМ!$B$39:$B$782,N$11)+'СЕТ СН'!$F$9+СВЦЭМ!$D$10+'СЕТ СН'!$F$5-'СЕТ СН'!$F$17</f>
        <v>3345.6757235800001</v>
      </c>
      <c r="O21" s="36">
        <f>SUMIFS(СВЦЭМ!$C$39:$C$782,СВЦЭМ!$A$39:$A$782,$A21,СВЦЭМ!$B$39:$B$782,O$11)+'СЕТ СН'!$F$9+СВЦЭМ!$D$10+'СЕТ СН'!$F$5-'СЕТ СН'!$F$17</f>
        <v>3364.1317169800004</v>
      </c>
      <c r="P21" s="36">
        <f>SUMIFS(СВЦЭМ!$C$39:$C$782,СВЦЭМ!$A$39:$A$782,$A21,СВЦЭМ!$B$39:$B$782,P$11)+'СЕТ СН'!$F$9+СВЦЭМ!$D$10+'СЕТ СН'!$F$5-'СЕТ СН'!$F$17</f>
        <v>3392.8101626900002</v>
      </c>
      <c r="Q21" s="36">
        <f>SUMIFS(СВЦЭМ!$C$39:$C$782,СВЦЭМ!$A$39:$A$782,$A21,СВЦЭМ!$B$39:$B$782,Q$11)+'СЕТ СН'!$F$9+СВЦЭМ!$D$10+'СЕТ СН'!$F$5-'СЕТ СН'!$F$17</f>
        <v>3381.7897402200001</v>
      </c>
      <c r="R21" s="36">
        <f>SUMIFS(СВЦЭМ!$C$39:$C$782,СВЦЭМ!$A$39:$A$782,$A21,СВЦЭМ!$B$39:$B$782,R$11)+'СЕТ СН'!$F$9+СВЦЭМ!$D$10+'СЕТ СН'!$F$5-'СЕТ СН'!$F$17</f>
        <v>3384.1083040200001</v>
      </c>
      <c r="S21" s="36">
        <f>SUMIFS(СВЦЭМ!$C$39:$C$782,СВЦЭМ!$A$39:$A$782,$A21,СВЦЭМ!$B$39:$B$782,S$11)+'СЕТ СН'!$F$9+СВЦЭМ!$D$10+'СЕТ СН'!$F$5-'СЕТ СН'!$F$17</f>
        <v>3377.5803828900002</v>
      </c>
      <c r="T21" s="36">
        <f>SUMIFS(СВЦЭМ!$C$39:$C$782,СВЦЭМ!$A$39:$A$782,$A21,СВЦЭМ!$B$39:$B$782,T$11)+'СЕТ СН'!$F$9+СВЦЭМ!$D$10+'СЕТ СН'!$F$5-'СЕТ СН'!$F$17</f>
        <v>3349.2148237000001</v>
      </c>
      <c r="U21" s="36">
        <f>SUMIFS(СВЦЭМ!$C$39:$C$782,СВЦЭМ!$A$39:$A$782,$A21,СВЦЭМ!$B$39:$B$782,U$11)+'СЕТ СН'!$F$9+СВЦЭМ!$D$10+'СЕТ СН'!$F$5-'СЕТ СН'!$F$17</f>
        <v>3297.3964549100001</v>
      </c>
      <c r="V21" s="36">
        <f>SUMIFS(СВЦЭМ!$C$39:$C$782,СВЦЭМ!$A$39:$A$782,$A21,СВЦЭМ!$B$39:$B$782,V$11)+'СЕТ СН'!$F$9+СВЦЭМ!$D$10+'СЕТ СН'!$F$5-'СЕТ СН'!$F$17</f>
        <v>3294.7478928700002</v>
      </c>
      <c r="W21" s="36">
        <f>SUMIFS(СВЦЭМ!$C$39:$C$782,СВЦЭМ!$A$39:$A$782,$A21,СВЦЭМ!$B$39:$B$782,W$11)+'СЕТ СН'!$F$9+СВЦЭМ!$D$10+'СЕТ СН'!$F$5-'СЕТ СН'!$F$17</f>
        <v>3311.951309</v>
      </c>
      <c r="X21" s="36">
        <f>SUMIFS(СВЦЭМ!$C$39:$C$782,СВЦЭМ!$A$39:$A$782,$A21,СВЦЭМ!$B$39:$B$782,X$11)+'СЕТ СН'!$F$9+СВЦЭМ!$D$10+'СЕТ СН'!$F$5-'СЕТ СН'!$F$17</f>
        <v>3387.7324563700004</v>
      </c>
      <c r="Y21" s="36">
        <f>SUMIFS(СВЦЭМ!$C$39:$C$782,СВЦЭМ!$A$39:$A$782,$A21,СВЦЭМ!$B$39:$B$782,Y$11)+'СЕТ СН'!$F$9+СВЦЭМ!$D$10+'СЕТ СН'!$F$5-'СЕТ СН'!$F$17</f>
        <v>3474.6291730100002</v>
      </c>
    </row>
    <row r="22" spans="1:25" ht="15.75" x14ac:dyDescent="0.2">
      <c r="A22" s="35">
        <f t="shared" si="0"/>
        <v>45210</v>
      </c>
      <c r="B22" s="36">
        <f>SUMIFS(СВЦЭМ!$C$39:$C$782,СВЦЭМ!$A$39:$A$782,$A22,СВЦЭМ!$B$39:$B$782,B$11)+'СЕТ СН'!$F$9+СВЦЭМ!$D$10+'СЕТ СН'!$F$5-'СЕТ СН'!$F$17</f>
        <v>3507.7172367000003</v>
      </c>
      <c r="C22" s="36">
        <f>SUMIFS(СВЦЭМ!$C$39:$C$782,СВЦЭМ!$A$39:$A$782,$A22,СВЦЭМ!$B$39:$B$782,C$11)+'СЕТ СН'!$F$9+СВЦЭМ!$D$10+'СЕТ СН'!$F$5-'СЕТ СН'!$F$17</f>
        <v>3579.3634797700001</v>
      </c>
      <c r="D22" s="36">
        <f>SUMIFS(СВЦЭМ!$C$39:$C$782,СВЦЭМ!$A$39:$A$782,$A22,СВЦЭМ!$B$39:$B$782,D$11)+'СЕТ СН'!$F$9+СВЦЭМ!$D$10+'СЕТ СН'!$F$5-'СЕТ СН'!$F$17</f>
        <v>3635.5192528699999</v>
      </c>
      <c r="E22" s="36">
        <f>SUMIFS(СВЦЭМ!$C$39:$C$782,СВЦЭМ!$A$39:$A$782,$A22,СВЦЭМ!$B$39:$B$782,E$11)+'СЕТ СН'!$F$9+СВЦЭМ!$D$10+'СЕТ СН'!$F$5-'СЕТ СН'!$F$17</f>
        <v>3633.3649601800003</v>
      </c>
      <c r="F22" s="36">
        <f>SUMIFS(СВЦЭМ!$C$39:$C$782,СВЦЭМ!$A$39:$A$782,$A22,СВЦЭМ!$B$39:$B$782,F$11)+'СЕТ СН'!$F$9+СВЦЭМ!$D$10+'СЕТ СН'!$F$5-'СЕТ СН'!$F$17</f>
        <v>3626.2874781600003</v>
      </c>
      <c r="G22" s="36">
        <f>SUMIFS(СВЦЭМ!$C$39:$C$782,СВЦЭМ!$A$39:$A$782,$A22,СВЦЭМ!$B$39:$B$782,G$11)+'СЕТ СН'!$F$9+СВЦЭМ!$D$10+'СЕТ СН'!$F$5-'СЕТ СН'!$F$17</f>
        <v>3629.8086890100003</v>
      </c>
      <c r="H22" s="36">
        <f>SUMIFS(СВЦЭМ!$C$39:$C$782,СВЦЭМ!$A$39:$A$782,$A22,СВЦЭМ!$B$39:$B$782,H$11)+'СЕТ СН'!$F$9+СВЦЭМ!$D$10+'СЕТ СН'!$F$5-'СЕТ СН'!$F$17</f>
        <v>3532.9924016100003</v>
      </c>
      <c r="I22" s="36">
        <f>SUMIFS(СВЦЭМ!$C$39:$C$782,СВЦЭМ!$A$39:$A$782,$A22,СВЦЭМ!$B$39:$B$782,I$11)+'СЕТ СН'!$F$9+СВЦЭМ!$D$10+'СЕТ СН'!$F$5-'СЕТ СН'!$F$17</f>
        <v>3437.7022898700002</v>
      </c>
      <c r="J22" s="36">
        <f>SUMIFS(СВЦЭМ!$C$39:$C$782,СВЦЭМ!$A$39:$A$782,$A22,СВЦЭМ!$B$39:$B$782,J$11)+'СЕТ СН'!$F$9+СВЦЭМ!$D$10+'СЕТ СН'!$F$5-'СЕТ СН'!$F$17</f>
        <v>3390.2479406800003</v>
      </c>
      <c r="K22" s="36">
        <f>SUMIFS(СВЦЭМ!$C$39:$C$782,СВЦЭМ!$A$39:$A$782,$A22,СВЦЭМ!$B$39:$B$782,K$11)+'СЕТ СН'!$F$9+СВЦЭМ!$D$10+'СЕТ СН'!$F$5-'СЕТ СН'!$F$17</f>
        <v>3351.9987577900001</v>
      </c>
      <c r="L22" s="36">
        <f>SUMIFS(СВЦЭМ!$C$39:$C$782,СВЦЭМ!$A$39:$A$782,$A22,СВЦЭМ!$B$39:$B$782,L$11)+'СЕТ СН'!$F$9+СВЦЭМ!$D$10+'СЕТ СН'!$F$5-'СЕТ СН'!$F$17</f>
        <v>3358.2979256600001</v>
      </c>
      <c r="M22" s="36">
        <f>SUMIFS(СВЦЭМ!$C$39:$C$782,СВЦЭМ!$A$39:$A$782,$A22,СВЦЭМ!$B$39:$B$782,M$11)+'СЕТ СН'!$F$9+СВЦЭМ!$D$10+'СЕТ СН'!$F$5-'СЕТ СН'!$F$17</f>
        <v>3357.2242325500001</v>
      </c>
      <c r="N22" s="36">
        <f>SUMIFS(СВЦЭМ!$C$39:$C$782,СВЦЭМ!$A$39:$A$782,$A22,СВЦЭМ!$B$39:$B$782,N$11)+'СЕТ СН'!$F$9+СВЦЭМ!$D$10+'СЕТ СН'!$F$5-'СЕТ СН'!$F$17</f>
        <v>3353.37261958</v>
      </c>
      <c r="O22" s="36">
        <f>SUMIFS(СВЦЭМ!$C$39:$C$782,СВЦЭМ!$A$39:$A$782,$A22,СВЦЭМ!$B$39:$B$782,O$11)+'СЕТ СН'!$F$9+СВЦЭМ!$D$10+'СЕТ СН'!$F$5-'СЕТ СН'!$F$17</f>
        <v>3360.0332394200004</v>
      </c>
      <c r="P22" s="36">
        <f>SUMIFS(СВЦЭМ!$C$39:$C$782,СВЦЭМ!$A$39:$A$782,$A22,СВЦЭМ!$B$39:$B$782,P$11)+'СЕТ СН'!$F$9+СВЦЭМ!$D$10+'СЕТ СН'!$F$5-'СЕТ СН'!$F$17</f>
        <v>3399.4079833800001</v>
      </c>
      <c r="Q22" s="36">
        <f>SUMIFS(СВЦЭМ!$C$39:$C$782,СВЦЭМ!$A$39:$A$782,$A22,СВЦЭМ!$B$39:$B$782,Q$11)+'СЕТ СН'!$F$9+СВЦЭМ!$D$10+'СЕТ СН'!$F$5-'СЕТ СН'!$F$17</f>
        <v>3389.5257377500002</v>
      </c>
      <c r="R22" s="36">
        <f>SUMIFS(СВЦЭМ!$C$39:$C$782,СВЦЭМ!$A$39:$A$782,$A22,СВЦЭМ!$B$39:$B$782,R$11)+'СЕТ СН'!$F$9+СВЦЭМ!$D$10+'СЕТ СН'!$F$5-'СЕТ СН'!$F$17</f>
        <v>3389.15337064</v>
      </c>
      <c r="S22" s="36">
        <f>SUMIFS(СВЦЭМ!$C$39:$C$782,СВЦЭМ!$A$39:$A$782,$A22,СВЦЭМ!$B$39:$B$782,S$11)+'СЕТ СН'!$F$9+СВЦЭМ!$D$10+'СЕТ СН'!$F$5-'СЕТ СН'!$F$17</f>
        <v>3401.6142293399998</v>
      </c>
      <c r="T22" s="36">
        <f>SUMIFS(СВЦЭМ!$C$39:$C$782,СВЦЭМ!$A$39:$A$782,$A22,СВЦЭМ!$B$39:$B$782,T$11)+'СЕТ СН'!$F$9+СВЦЭМ!$D$10+'СЕТ СН'!$F$5-'СЕТ СН'!$F$17</f>
        <v>3367.7895510900003</v>
      </c>
      <c r="U22" s="36">
        <f>SUMIFS(СВЦЭМ!$C$39:$C$782,СВЦЭМ!$A$39:$A$782,$A22,СВЦЭМ!$B$39:$B$782,U$11)+'СЕТ СН'!$F$9+СВЦЭМ!$D$10+'СЕТ СН'!$F$5-'СЕТ СН'!$F$17</f>
        <v>3310.0821798200004</v>
      </c>
      <c r="V22" s="36">
        <f>SUMIFS(СВЦЭМ!$C$39:$C$782,СВЦЭМ!$A$39:$A$782,$A22,СВЦЭМ!$B$39:$B$782,V$11)+'СЕТ СН'!$F$9+СВЦЭМ!$D$10+'СЕТ СН'!$F$5-'СЕТ СН'!$F$17</f>
        <v>3301.6677953400003</v>
      </c>
      <c r="W22" s="36">
        <f>SUMIFS(СВЦЭМ!$C$39:$C$782,СВЦЭМ!$A$39:$A$782,$A22,СВЦЭМ!$B$39:$B$782,W$11)+'СЕТ СН'!$F$9+СВЦЭМ!$D$10+'СЕТ СН'!$F$5-'СЕТ СН'!$F$17</f>
        <v>3317.23583444</v>
      </c>
      <c r="X22" s="36">
        <f>SUMIFS(СВЦЭМ!$C$39:$C$782,СВЦЭМ!$A$39:$A$782,$A22,СВЦЭМ!$B$39:$B$782,X$11)+'СЕТ СН'!$F$9+СВЦЭМ!$D$10+'СЕТ СН'!$F$5-'СЕТ СН'!$F$17</f>
        <v>3395.3652497700004</v>
      </c>
      <c r="Y22" s="36">
        <f>SUMIFS(СВЦЭМ!$C$39:$C$782,СВЦЭМ!$A$39:$A$782,$A22,СВЦЭМ!$B$39:$B$782,Y$11)+'СЕТ СН'!$F$9+СВЦЭМ!$D$10+'СЕТ СН'!$F$5-'СЕТ СН'!$F$17</f>
        <v>3474.9002146500002</v>
      </c>
    </row>
    <row r="23" spans="1:25" ht="15.75" x14ac:dyDescent="0.2">
      <c r="A23" s="35">
        <f t="shared" si="0"/>
        <v>45211</v>
      </c>
      <c r="B23" s="36">
        <f>SUMIFS(СВЦЭМ!$C$39:$C$782,СВЦЭМ!$A$39:$A$782,$A23,СВЦЭМ!$B$39:$B$782,B$11)+'СЕТ СН'!$F$9+СВЦЭМ!$D$10+'СЕТ СН'!$F$5-'СЕТ СН'!$F$17</f>
        <v>3530.7902911800002</v>
      </c>
      <c r="C23" s="36">
        <f>SUMIFS(СВЦЭМ!$C$39:$C$782,СВЦЭМ!$A$39:$A$782,$A23,СВЦЭМ!$B$39:$B$782,C$11)+'СЕТ СН'!$F$9+СВЦЭМ!$D$10+'СЕТ СН'!$F$5-'СЕТ СН'!$F$17</f>
        <v>3594.4275233100002</v>
      </c>
      <c r="D23" s="36">
        <f>SUMIFS(СВЦЭМ!$C$39:$C$782,СВЦЭМ!$A$39:$A$782,$A23,СВЦЭМ!$B$39:$B$782,D$11)+'СЕТ СН'!$F$9+СВЦЭМ!$D$10+'СЕТ СН'!$F$5-'СЕТ СН'!$F$17</f>
        <v>3643.7975313400002</v>
      </c>
      <c r="E23" s="36">
        <f>SUMIFS(СВЦЭМ!$C$39:$C$782,СВЦЭМ!$A$39:$A$782,$A23,СВЦЭМ!$B$39:$B$782,E$11)+'СЕТ СН'!$F$9+СВЦЭМ!$D$10+'СЕТ СН'!$F$5-'СЕТ СН'!$F$17</f>
        <v>3649.6137445700001</v>
      </c>
      <c r="F23" s="36">
        <f>SUMIFS(СВЦЭМ!$C$39:$C$782,СВЦЭМ!$A$39:$A$782,$A23,СВЦЭМ!$B$39:$B$782,F$11)+'СЕТ СН'!$F$9+СВЦЭМ!$D$10+'СЕТ СН'!$F$5-'СЕТ СН'!$F$17</f>
        <v>3655.8649185900003</v>
      </c>
      <c r="G23" s="36">
        <f>SUMIFS(СВЦЭМ!$C$39:$C$782,СВЦЭМ!$A$39:$A$782,$A23,СВЦЭМ!$B$39:$B$782,G$11)+'СЕТ СН'!$F$9+СВЦЭМ!$D$10+'СЕТ СН'!$F$5-'СЕТ СН'!$F$17</f>
        <v>3622.7521130200003</v>
      </c>
      <c r="H23" s="36">
        <f>SUMIFS(СВЦЭМ!$C$39:$C$782,СВЦЭМ!$A$39:$A$782,$A23,СВЦЭМ!$B$39:$B$782,H$11)+'СЕТ СН'!$F$9+СВЦЭМ!$D$10+'СЕТ СН'!$F$5-'СЕТ СН'!$F$17</f>
        <v>3533.69383131</v>
      </c>
      <c r="I23" s="36">
        <f>SUMIFS(СВЦЭМ!$C$39:$C$782,СВЦЭМ!$A$39:$A$782,$A23,СВЦЭМ!$B$39:$B$782,I$11)+'СЕТ СН'!$F$9+СВЦЭМ!$D$10+'СЕТ СН'!$F$5-'СЕТ СН'!$F$17</f>
        <v>3451.4676495200001</v>
      </c>
      <c r="J23" s="36">
        <f>SUMIFS(СВЦЭМ!$C$39:$C$782,СВЦЭМ!$A$39:$A$782,$A23,СВЦЭМ!$B$39:$B$782,J$11)+'СЕТ СН'!$F$9+СВЦЭМ!$D$10+'СЕТ СН'!$F$5-'СЕТ СН'!$F$17</f>
        <v>3424.2885242100001</v>
      </c>
      <c r="K23" s="36">
        <f>SUMIFS(СВЦЭМ!$C$39:$C$782,СВЦЭМ!$A$39:$A$782,$A23,СВЦЭМ!$B$39:$B$782,K$11)+'СЕТ СН'!$F$9+СВЦЭМ!$D$10+'СЕТ СН'!$F$5-'СЕТ СН'!$F$17</f>
        <v>3371.6383976900001</v>
      </c>
      <c r="L23" s="36">
        <f>SUMIFS(СВЦЭМ!$C$39:$C$782,СВЦЭМ!$A$39:$A$782,$A23,СВЦЭМ!$B$39:$B$782,L$11)+'СЕТ СН'!$F$9+СВЦЭМ!$D$10+'СЕТ СН'!$F$5-'СЕТ СН'!$F$17</f>
        <v>3375.8206974600002</v>
      </c>
      <c r="M23" s="36">
        <f>SUMIFS(СВЦЭМ!$C$39:$C$782,СВЦЭМ!$A$39:$A$782,$A23,СВЦЭМ!$B$39:$B$782,M$11)+'СЕТ СН'!$F$9+СВЦЭМ!$D$10+'СЕТ СН'!$F$5-'СЕТ СН'!$F$17</f>
        <v>3383.6160856300003</v>
      </c>
      <c r="N23" s="36">
        <f>SUMIFS(СВЦЭМ!$C$39:$C$782,СВЦЭМ!$A$39:$A$782,$A23,СВЦЭМ!$B$39:$B$782,N$11)+'СЕТ СН'!$F$9+СВЦЭМ!$D$10+'СЕТ СН'!$F$5-'СЕТ СН'!$F$17</f>
        <v>3390.6781461199998</v>
      </c>
      <c r="O23" s="36">
        <f>SUMIFS(СВЦЭМ!$C$39:$C$782,СВЦЭМ!$A$39:$A$782,$A23,СВЦЭМ!$B$39:$B$782,O$11)+'СЕТ СН'!$F$9+СВЦЭМ!$D$10+'СЕТ СН'!$F$5-'СЕТ СН'!$F$17</f>
        <v>3417.9903116100004</v>
      </c>
      <c r="P23" s="36">
        <f>SUMIFS(СВЦЭМ!$C$39:$C$782,СВЦЭМ!$A$39:$A$782,$A23,СВЦЭМ!$B$39:$B$782,P$11)+'СЕТ СН'!$F$9+СВЦЭМ!$D$10+'СЕТ СН'!$F$5-'СЕТ СН'!$F$17</f>
        <v>3447.4241208000003</v>
      </c>
      <c r="Q23" s="36">
        <f>SUMIFS(СВЦЭМ!$C$39:$C$782,СВЦЭМ!$A$39:$A$782,$A23,СВЦЭМ!$B$39:$B$782,Q$11)+'СЕТ СН'!$F$9+СВЦЭМ!$D$10+'СЕТ СН'!$F$5-'СЕТ СН'!$F$17</f>
        <v>3431.9965188300002</v>
      </c>
      <c r="R23" s="36">
        <f>SUMIFS(СВЦЭМ!$C$39:$C$782,СВЦЭМ!$A$39:$A$782,$A23,СВЦЭМ!$B$39:$B$782,R$11)+'СЕТ СН'!$F$9+СВЦЭМ!$D$10+'СЕТ СН'!$F$5-'СЕТ СН'!$F$17</f>
        <v>3442.7256658100005</v>
      </c>
      <c r="S23" s="36">
        <f>SUMIFS(СВЦЭМ!$C$39:$C$782,СВЦЭМ!$A$39:$A$782,$A23,СВЦЭМ!$B$39:$B$782,S$11)+'СЕТ СН'!$F$9+СВЦЭМ!$D$10+'СЕТ СН'!$F$5-'СЕТ СН'!$F$17</f>
        <v>3436.5866503000002</v>
      </c>
      <c r="T23" s="36">
        <f>SUMIFS(СВЦЭМ!$C$39:$C$782,СВЦЭМ!$A$39:$A$782,$A23,СВЦЭМ!$B$39:$B$782,T$11)+'СЕТ СН'!$F$9+СВЦЭМ!$D$10+'СЕТ СН'!$F$5-'СЕТ СН'!$F$17</f>
        <v>3395.2078277300002</v>
      </c>
      <c r="U23" s="36">
        <f>SUMIFS(СВЦЭМ!$C$39:$C$782,СВЦЭМ!$A$39:$A$782,$A23,СВЦЭМ!$B$39:$B$782,U$11)+'СЕТ СН'!$F$9+СВЦЭМ!$D$10+'СЕТ СН'!$F$5-'СЕТ СН'!$F$17</f>
        <v>3329.5682195700001</v>
      </c>
      <c r="V23" s="36">
        <f>SUMIFS(СВЦЭМ!$C$39:$C$782,СВЦЭМ!$A$39:$A$782,$A23,СВЦЭМ!$B$39:$B$782,V$11)+'СЕТ СН'!$F$9+СВЦЭМ!$D$10+'СЕТ СН'!$F$5-'СЕТ СН'!$F$17</f>
        <v>3321.5373504400004</v>
      </c>
      <c r="W23" s="36">
        <f>SUMIFS(СВЦЭМ!$C$39:$C$782,СВЦЭМ!$A$39:$A$782,$A23,СВЦЭМ!$B$39:$B$782,W$11)+'СЕТ СН'!$F$9+СВЦЭМ!$D$10+'СЕТ СН'!$F$5-'СЕТ СН'!$F$17</f>
        <v>3342.4555582600001</v>
      </c>
      <c r="X23" s="36">
        <f>SUMIFS(СВЦЭМ!$C$39:$C$782,СВЦЭМ!$A$39:$A$782,$A23,СВЦЭМ!$B$39:$B$782,X$11)+'СЕТ СН'!$F$9+СВЦЭМ!$D$10+'СЕТ СН'!$F$5-'СЕТ СН'!$F$17</f>
        <v>3407.2623843199999</v>
      </c>
      <c r="Y23" s="36">
        <f>SUMIFS(СВЦЭМ!$C$39:$C$782,СВЦЭМ!$A$39:$A$782,$A23,СВЦЭМ!$B$39:$B$782,Y$11)+'СЕТ СН'!$F$9+СВЦЭМ!$D$10+'СЕТ СН'!$F$5-'СЕТ СН'!$F$17</f>
        <v>3468.4039441800001</v>
      </c>
    </row>
    <row r="24" spans="1:25" ht="15.75" x14ac:dyDescent="0.2">
      <c r="A24" s="35">
        <f t="shared" si="0"/>
        <v>45212</v>
      </c>
      <c r="B24" s="36">
        <f>SUMIFS(СВЦЭМ!$C$39:$C$782,СВЦЭМ!$A$39:$A$782,$A24,СВЦЭМ!$B$39:$B$782,B$11)+'СЕТ СН'!$F$9+СВЦЭМ!$D$10+'СЕТ СН'!$F$5-'СЕТ СН'!$F$17</f>
        <v>3481.2109701700001</v>
      </c>
      <c r="C24" s="36">
        <f>SUMIFS(СВЦЭМ!$C$39:$C$782,СВЦЭМ!$A$39:$A$782,$A24,СВЦЭМ!$B$39:$B$782,C$11)+'СЕТ СН'!$F$9+СВЦЭМ!$D$10+'СЕТ СН'!$F$5-'СЕТ СН'!$F$17</f>
        <v>3514.98284375</v>
      </c>
      <c r="D24" s="36">
        <f>SUMIFS(СВЦЭМ!$C$39:$C$782,СВЦЭМ!$A$39:$A$782,$A24,СВЦЭМ!$B$39:$B$782,D$11)+'СЕТ СН'!$F$9+СВЦЭМ!$D$10+'СЕТ СН'!$F$5-'СЕТ СН'!$F$17</f>
        <v>3580.2749018600002</v>
      </c>
      <c r="E24" s="36">
        <f>SUMIFS(СВЦЭМ!$C$39:$C$782,СВЦЭМ!$A$39:$A$782,$A24,СВЦЭМ!$B$39:$B$782,E$11)+'СЕТ СН'!$F$9+СВЦЭМ!$D$10+'СЕТ СН'!$F$5-'СЕТ СН'!$F$17</f>
        <v>3584.4633096900002</v>
      </c>
      <c r="F24" s="36">
        <f>SUMIFS(СВЦЭМ!$C$39:$C$782,СВЦЭМ!$A$39:$A$782,$A24,СВЦЭМ!$B$39:$B$782,F$11)+'СЕТ СН'!$F$9+СВЦЭМ!$D$10+'СЕТ СН'!$F$5-'СЕТ СН'!$F$17</f>
        <v>3587.0430684100002</v>
      </c>
      <c r="G24" s="36">
        <f>SUMIFS(СВЦЭМ!$C$39:$C$782,СВЦЭМ!$A$39:$A$782,$A24,СВЦЭМ!$B$39:$B$782,G$11)+'СЕТ СН'!$F$9+СВЦЭМ!$D$10+'СЕТ СН'!$F$5-'СЕТ СН'!$F$17</f>
        <v>3575.7780246900002</v>
      </c>
      <c r="H24" s="36">
        <f>SUMIFS(СВЦЭМ!$C$39:$C$782,СВЦЭМ!$A$39:$A$782,$A24,СВЦЭМ!$B$39:$B$782,H$11)+'СЕТ СН'!$F$9+СВЦЭМ!$D$10+'СЕТ СН'!$F$5-'СЕТ СН'!$F$17</f>
        <v>3469.7955468200003</v>
      </c>
      <c r="I24" s="36">
        <f>SUMIFS(СВЦЭМ!$C$39:$C$782,СВЦЭМ!$A$39:$A$782,$A24,СВЦЭМ!$B$39:$B$782,I$11)+'СЕТ СН'!$F$9+СВЦЭМ!$D$10+'СЕТ СН'!$F$5-'СЕТ СН'!$F$17</f>
        <v>3370.41315639</v>
      </c>
      <c r="J24" s="36">
        <f>SUMIFS(СВЦЭМ!$C$39:$C$782,СВЦЭМ!$A$39:$A$782,$A24,СВЦЭМ!$B$39:$B$782,J$11)+'СЕТ СН'!$F$9+СВЦЭМ!$D$10+'СЕТ СН'!$F$5-'СЕТ СН'!$F$17</f>
        <v>3353.2107620100001</v>
      </c>
      <c r="K24" s="36">
        <f>SUMIFS(СВЦЭМ!$C$39:$C$782,СВЦЭМ!$A$39:$A$782,$A24,СВЦЭМ!$B$39:$B$782,K$11)+'СЕТ СН'!$F$9+СВЦЭМ!$D$10+'СЕТ СН'!$F$5-'СЕТ СН'!$F$17</f>
        <v>3323.3388644000001</v>
      </c>
      <c r="L24" s="36">
        <f>SUMIFS(СВЦЭМ!$C$39:$C$782,СВЦЭМ!$A$39:$A$782,$A24,СВЦЭМ!$B$39:$B$782,L$11)+'СЕТ СН'!$F$9+СВЦЭМ!$D$10+'СЕТ СН'!$F$5-'СЕТ СН'!$F$17</f>
        <v>3334.196414</v>
      </c>
      <c r="M24" s="36">
        <f>SUMIFS(СВЦЭМ!$C$39:$C$782,СВЦЭМ!$A$39:$A$782,$A24,СВЦЭМ!$B$39:$B$782,M$11)+'СЕТ СН'!$F$9+СВЦЭМ!$D$10+'СЕТ СН'!$F$5-'СЕТ СН'!$F$17</f>
        <v>3322.9803455000001</v>
      </c>
      <c r="N24" s="36">
        <f>SUMIFS(СВЦЭМ!$C$39:$C$782,СВЦЭМ!$A$39:$A$782,$A24,СВЦЭМ!$B$39:$B$782,N$11)+'СЕТ СН'!$F$9+СВЦЭМ!$D$10+'СЕТ СН'!$F$5-'СЕТ СН'!$F$17</f>
        <v>3327.5390800700002</v>
      </c>
      <c r="O24" s="36">
        <f>SUMIFS(СВЦЭМ!$C$39:$C$782,СВЦЭМ!$A$39:$A$782,$A24,СВЦЭМ!$B$39:$B$782,O$11)+'СЕТ СН'!$F$9+СВЦЭМ!$D$10+'СЕТ СН'!$F$5-'СЕТ СН'!$F$17</f>
        <v>3359.5640070899999</v>
      </c>
      <c r="P24" s="36">
        <f>SUMIFS(СВЦЭМ!$C$39:$C$782,СВЦЭМ!$A$39:$A$782,$A24,СВЦЭМ!$B$39:$B$782,P$11)+'СЕТ СН'!$F$9+СВЦЭМ!$D$10+'СЕТ СН'!$F$5-'СЕТ СН'!$F$17</f>
        <v>3402.82700092</v>
      </c>
      <c r="Q24" s="36">
        <f>SUMIFS(СВЦЭМ!$C$39:$C$782,СВЦЭМ!$A$39:$A$782,$A24,СВЦЭМ!$B$39:$B$782,Q$11)+'СЕТ СН'!$F$9+СВЦЭМ!$D$10+'СЕТ СН'!$F$5-'СЕТ СН'!$F$17</f>
        <v>3393.2245372400002</v>
      </c>
      <c r="R24" s="36">
        <f>SUMIFS(СВЦЭМ!$C$39:$C$782,СВЦЭМ!$A$39:$A$782,$A24,СВЦЭМ!$B$39:$B$782,R$11)+'СЕТ СН'!$F$9+СВЦЭМ!$D$10+'СЕТ СН'!$F$5-'СЕТ СН'!$F$17</f>
        <v>3388.4900871999998</v>
      </c>
      <c r="S24" s="36">
        <f>SUMIFS(СВЦЭМ!$C$39:$C$782,СВЦЭМ!$A$39:$A$782,$A24,СВЦЭМ!$B$39:$B$782,S$11)+'СЕТ СН'!$F$9+СВЦЭМ!$D$10+'СЕТ СН'!$F$5-'СЕТ СН'!$F$17</f>
        <v>3424.7739545200002</v>
      </c>
      <c r="T24" s="36">
        <f>SUMIFS(СВЦЭМ!$C$39:$C$782,СВЦЭМ!$A$39:$A$782,$A24,СВЦЭМ!$B$39:$B$782,T$11)+'СЕТ СН'!$F$9+СВЦЭМ!$D$10+'СЕТ СН'!$F$5-'СЕТ СН'!$F$17</f>
        <v>3378.5670768</v>
      </c>
      <c r="U24" s="36">
        <f>SUMIFS(СВЦЭМ!$C$39:$C$782,СВЦЭМ!$A$39:$A$782,$A24,СВЦЭМ!$B$39:$B$782,U$11)+'СЕТ СН'!$F$9+СВЦЭМ!$D$10+'СЕТ СН'!$F$5-'СЕТ СН'!$F$17</f>
        <v>3281.1638574400004</v>
      </c>
      <c r="V24" s="36">
        <f>SUMIFS(СВЦЭМ!$C$39:$C$782,СВЦЭМ!$A$39:$A$782,$A24,СВЦЭМ!$B$39:$B$782,V$11)+'СЕТ СН'!$F$9+СВЦЭМ!$D$10+'СЕТ СН'!$F$5-'СЕТ СН'!$F$17</f>
        <v>3267.0047761599999</v>
      </c>
      <c r="W24" s="36">
        <f>SUMIFS(СВЦЭМ!$C$39:$C$782,СВЦЭМ!$A$39:$A$782,$A24,СВЦЭМ!$B$39:$B$782,W$11)+'СЕТ СН'!$F$9+СВЦЭМ!$D$10+'СЕТ СН'!$F$5-'СЕТ СН'!$F$17</f>
        <v>3273.1809877100004</v>
      </c>
      <c r="X24" s="36">
        <f>SUMIFS(СВЦЭМ!$C$39:$C$782,СВЦЭМ!$A$39:$A$782,$A24,СВЦЭМ!$B$39:$B$782,X$11)+'СЕТ СН'!$F$9+СВЦЭМ!$D$10+'СЕТ СН'!$F$5-'СЕТ СН'!$F$17</f>
        <v>3341.24111902</v>
      </c>
      <c r="Y24" s="36">
        <f>SUMIFS(СВЦЭМ!$C$39:$C$782,СВЦЭМ!$A$39:$A$782,$A24,СВЦЭМ!$B$39:$B$782,Y$11)+'СЕТ СН'!$F$9+СВЦЭМ!$D$10+'СЕТ СН'!$F$5-'СЕТ СН'!$F$17</f>
        <v>3481.58235651</v>
      </c>
    </row>
    <row r="25" spans="1:25" ht="15.75" x14ac:dyDescent="0.2">
      <c r="A25" s="35">
        <f t="shared" si="0"/>
        <v>45213</v>
      </c>
      <c r="B25" s="36">
        <f>SUMIFS(СВЦЭМ!$C$39:$C$782,СВЦЭМ!$A$39:$A$782,$A25,СВЦЭМ!$B$39:$B$782,B$11)+'СЕТ СН'!$F$9+СВЦЭМ!$D$10+'СЕТ СН'!$F$5-'СЕТ СН'!$F$17</f>
        <v>3320.41495209</v>
      </c>
      <c r="C25" s="36">
        <f>SUMIFS(СВЦЭМ!$C$39:$C$782,СВЦЭМ!$A$39:$A$782,$A25,СВЦЭМ!$B$39:$B$782,C$11)+'СЕТ СН'!$F$9+СВЦЭМ!$D$10+'СЕТ СН'!$F$5-'СЕТ СН'!$F$17</f>
        <v>3355.0378897700002</v>
      </c>
      <c r="D25" s="36">
        <f>SUMIFS(СВЦЭМ!$C$39:$C$782,СВЦЭМ!$A$39:$A$782,$A25,СВЦЭМ!$B$39:$B$782,D$11)+'СЕТ СН'!$F$9+СВЦЭМ!$D$10+'СЕТ СН'!$F$5-'СЕТ СН'!$F$17</f>
        <v>3407.2627562200005</v>
      </c>
      <c r="E25" s="36">
        <f>SUMIFS(СВЦЭМ!$C$39:$C$782,СВЦЭМ!$A$39:$A$782,$A25,СВЦЭМ!$B$39:$B$782,E$11)+'СЕТ СН'!$F$9+СВЦЭМ!$D$10+'СЕТ СН'!$F$5-'СЕТ СН'!$F$17</f>
        <v>3422.9613051000001</v>
      </c>
      <c r="F25" s="36">
        <f>SUMIFS(СВЦЭМ!$C$39:$C$782,СВЦЭМ!$A$39:$A$782,$A25,СВЦЭМ!$B$39:$B$782,F$11)+'СЕТ СН'!$F$9+СВЦЭМ!$D$10+'СЕТ СН'!$F$5-'СЕТ СН'!$F$17</f>
        <v>3425.35629285</v>
      </c>
      <c r="G25" s="36">
        <f>SUMIFS(СВЦЭМ!$C$39:$C$782,СВЦЭМ!$A$39:$A$782,$A25,СВЦЭМ!$B$39:$B$782,G$11)+'СЕТ СН'!$F$9+СВЦЭМ!$D$10+'СЕТ СН'!$F$5-'СЕТ СН'!$F$17</f>
        <v>3405.1927788900002</v>
      </c>
      <c r="H25" s="36">
        <f>SUMIFS(СВЦЭМ!$C$39:$C$782,СВЦЭМ!$A$39:$A$782,$A25,СВЦЭМ!$B$39:$B$782,H$11)+'СЕТ СН'!$F$9+СВЦЭМ!$D$10+'СЕТ СН'!$F$5-'СЕТ СН'!$F$17</f>
        <v>3359.6656203800003</v>
      </c>
      <c r="I25" s="36">
        <f>SUMIFS(СВЦЭМ!$C$39:$C$782,СВЦЭМ!$A$39:$A$782,$A25,СВЦЭМ!$B$39:$B$782,I$11)+'СЕТ СН'!$F$9+СВЦЭМ!$D$10+'СЕТ СН'!$F$5-'СЕТ СН'!$F$17</f>
        <v>3294.4729943400002</v>
      </c>
      <c r="J25" s="36">
        <f>SUMIFS(СВЦЭМ!$C$39:$C$782,СВЦЭМ!$A$39:$A$782,$A25,СВЦЭМ!$B$39:$B$782,J$11)+'СЕТ СН'!$F$9+СВЦЭМ!$D$10+'СЕТ СН'!$F$5-'СЕТ СН'!$F$17</f>
        <v>3250.3788715999999</v>
      </c>
      <c r="K25" s="36">
        <f>SUMIFS(СВЦЭМ!$C$39:$C$782,СВЦЭМ!$A$39:$A$782,$A25,СВЦЭМ!$B$39:$B$782,K$11)+'СЕТ СН'!$F$9+СВЦЭМ!$D$10+'СЕТ СН'!$F$5-'СЕТ СН'!$F$17</f>
        <v>3229.52752143</v>
      </c>
      <c r="L25" s="36">
        <f>SUMIFS(СВЦЭМ!$C$39:$C$782,СВЦЭМ!$A$39:$A$782,$A25,СВЦЭМ!$B$39:$B$782,L$11)+'СЕТ СН'!$F$9+СВЦЭМ!$D$10+'СЕТ СН'!$F$5-'СЕТ СН'!$F$17</f>
        <v>3199.0961021100002</v>
      </c>
      <c r="M25" s="36">
        <f>SUMIFS(СВЦЭМ!$C$39:$C$782,СВЦЭМ!$A$39:$A$782,$A25,СВЦЭМ!$B$39:$B$782,M$11)+'СЕТ СН'!$F$9+СВЦЭМ!$D$10+'СЕТ СН'!$F$5-'СЕТ СН'!$F$17</f>
        <v>3214.6588673900001</v>
      </c>
      <c r="N25" s="36">
        <f>SUMIFS(СВЦЭМ!$C$39:$C$782,СВЦЭМ!$A$39:$A$782,$A25,СВЦЭМ!$B$39:$B$782,N$11)+'СЕТ СН'!$F$9+СВЦЭМ!$D$10+'СЕТ СН'!$F$5-'СЕТ СН'!$F$17</f>
        <v>3186.3526857500001</v>
      </c>
      <c r="O25" s="36">
        <f>SUMIFS(СВЦЭМ!$C$39:$C$782,СВЦЭМ!$A$39:$A$782,$A25,СВЦЭМ!$B$39:$B$782,O$11)+'СЕТ СН'!$F$9+СВЦЭМ!$D$10+'СЕТ СН'!$F$5-'СЕТ СН'!$F$17</f>
        <v>3215.2951894100001</v>
      </c>
      <c r="P25" s="36">
        <f>SUMIFS(СВЦЭМ!$C$39:$C$782,СВЦЭМ!$A$39:$A$782,$A25,СВЦЭМ!$B$39:$B$782,P$11)+'СЕТ СН'!$F$9+СВЦЭМ!$D$10+'СЕТ СН'!$F$5-'СЕТ СН'!$F$17</f>
        <v>3250.0878688299999</v>
      </c>
      <c r="Q25" s="36">
        <f>SUMIFS(СВЦЭМ!$C$39:$C$782,СВЦЭМ!$A$39:$A$782,$A25,СВЦЭМ!$B$39:$B$782,Q$11)+'СЕТ СН'!$F$9+СВЦЭМ!$D$10+'СЕТ СН'!$F$5-'СЕТ СН'!$F$17</f>
        <v>3250.6622438100003</v>
      </c>
      <c r="R25" s="36">
        <f>SUMIFS(СВЦЭМ!$C$39:$C$782,СВЦЭМ!$A$39:$A$782,$A25,СВЦЭМ!$B$39:$B$782,R$11)+'СЕТ СН'!$F$9+СВЦЭМ!$D$10+'СЕТ СН'!$F$5-'СЕТ СН'!$F$17</f>
        <v>3248.0607141500004</v>
      </c>
      <c r="S25" s="36">
        <f>SUMIFS(СВЦЭМ!$C$39:$C$782,СВЦЭМ!$A$39:$A$782,$A25,СВЦЭМ!$B$39:$B$782,S$11)+'СЕТ СН'!$F$9+СВЦЭМ!$D$10+'СЕТ СН'!$F$5-'СЕТ СН'!$F$17</f>
        <v>3237.61477655</v>
      </c>
      <c r="T25" s="36">
        <f>SUMIFS(СВЦЭМ!$C$39:$C$782,СВЦЭМ!$A$39:$A$782,$A25,СВЦЭМ!$B$39:$B$782,T$11)+'СЕТ СН'!$F$9+СВЦЭМ!$D$10+'СЕТ СН'!$F$5-'СЕТ СН'!$F$17</f>
        <v>3191.2630451100003</v>
      </c>
      <c r="U25" s="36">
        <f>SUMIFS(СВЦЭМ!$C$39:$C$782,СВЦЭМ!$A$39:$A$782,$A25,СВЦЭМ!$B$39:$B$782,U$11)+'СЕТ СН'!$F$9+СВЦЭМ!$D$10+'СЕТ СН'!$F$5-'СЕТ СН'!$F$17</f>
        <v>3179.7257154500003</v>
      </c>
      <c r="V25" s="36">
        <f>SUMIFS(СВЦЭМ!$C$39:$C$782,СВЦЭМ!$A$39:$A$782,$A25,СВЦЭМ!$B$39:$B$782,V$11)+'СЕТ СН'!$F$9+СВЦЭМ!$D$10+'СЕТ СН'!$F$5-'СЕТ СН'!$F$17</f>
        <v>3175.0516270300004</v>
      </c>
      <c r="W25" s="36">
        <f>SUMIFS(СВЦЭМ!$C$39:$C$782,СВЦЭМ!$A$39:$A$782,$A25,СВЦЭМ!$B$39:$B$782,W$11)+'СЕТ СН'!$F$9+СВЦЭМ!$D$10+'СЕТ СН'!$F$5-'СЕТ СН'!$F$17</f>
        <v>3195.39650979</v>
      </c>
      <c r="X25" s="36">
        <f>SUMIFS(СВЦЭМ!$C$39:$C$782,СВЦЭМ!$A$39:$A$782,$A25,СВЦЭМ!$B$39:$B$782,X$11)+'СЕТ СН'!$F$9+СВЦЭМ!$D$10+'СЕТ СН'!$F$5-'СЕТ СН'!$F$17</f>
        <v>3251.7970591600001</v>
      </c>
      <c r="Y25" s="36">
        <f>SUMIFS(СВЦЭМ!$C$39:$C$782,СВЦЭМ!$A$39:$A$782,$A25,СВЦЭМ!$B$39:$B$782,Y$11)+'СЕТ СН'!$F$9+СВЦЭМ!$D$10+'СЕТ СН'!$F$5-'СЕТ СН'!$F$17</f>
        <v>3298.4256895200001</v>
      </c>
    </row>
    <row r="26" spans="1:25" ht="15.75" x14ac:dyDescent="0.2">
      <c r="A26" s="35">
        <f t="shared" si="0"/>
        <v>45214</v>
      </c>
      <c r="B26" s="36">
        <f>SUMIFS(СВЦЭМ!$C$39:$C$782,СВЦЭМ!$A$39:$A$782,$A26,СВЦЭМ!$B$39:$B$782,B$11)+'СЕТ СН'!$F$9+СВЦЭМ!$D$10+'СЕТ СН'!$F$5-'СЕТ СН'!$F$17</f>
        <v>3385.2427900600001</v>
      </c>
      <c r="C26" s="36">
        <f>SUMIFS(СВЦЭМ!$C$39:$C$782,СВЦЭМ!$A$39:$A$782,$A26,СВЦЭМ!$B$39:$B$782,C$11)+'СЕТ СН'!$F$9+СВЦЭМ!$D$10+'СЕТ СН'!$F$5-'СЕТ СН'!$F$17</f>
        <v>3441.5828175400002</v>
      </c>
      <c r="D26" s="36">
        <f>SUMIFS(СВЦЭМ!$C$39:$C$782,СВЦЭМ!$A$39:$A$782,$A26,СВЦЭМ!$B$39:$B$782,D$11)+'СЕТ СН'!$F$9+СВЦЭМ!$D$10+'СЕТ СН'!$F$5-'СЕТ СН'!$F$17</f>
        <v>3486.6988213499999</v>
      </c>
      <c r="E26" s="36">
        <f>SUMIFS(СВЦЭМ!$C$39:$C$782,СВЦЭМ!$A$39:$A$782,$A26,СВЦЭМ!$B$39:$B$782,E$11)+'СЕТ СН'!$F$9+СВЦЭМ!$D$10+'СЕТ СН'!$F$5-'СЕТ СН'!$F$17</f>
        <v>3481.1317168700002</v>
      </c>
      <c r="F26" s="36">
        <f>SUMIFS(СВЦЭМ!$C$39:$C$782,СВЦЭМ!$A$39:$A$782,$A26,СВЦЭМ!$B$39:$B$782,F$11)+'СЕТ СН'!$F$9+СВЦЭМ!$D$10+'СЕТ СН'!$F$5-'СЕТ СН'!$F$17</f>
        <v>3488.9955198100001</v>
      </c>
      <c r="G26" s="36">
        <f>SUMIFS(СВЦЭМ!$C$39:$C$782,СВЦЭМ!$A$39:$A$782,$A26,СВЦЭМ!$B$39:$B$782,G$11)+'СЕТ СН'!$F$9+СВЦЭМ!$D$10+'СЕТ СН'!$F$5-'СЕТ СН'!$F$17</f>
        <v>3490.5162324399998</v>
      </c>
      <c r="H26" s="36">
        <f>SUMIFS(СВЦЭМ!$C$39:$C$782,СВЦЭМ!$A$39:$A$782,$A26,СВЦЭМ!$B$39:$B$782,H$11)+'СЕТ СН'!$F$9+СВЦЭМ!$D$10+'СЕТ СН'!$F$5-'СЕТ СН'!$F$17</f>
        <v>3448.0939169600001</v>
      </c>
      <c r="I26" s="36">
        <f>SUMIFS(СВЦЭМ!$C$39:$C$782,СВЦЭМ!$A$39:$A$782,$A26,СВЦЭМ!$B$39:$B$782,I$11)+'СЕТ СН'!$F$9+СВЦЭМ!$D$10+'СЕТ СН'!$F$5-'СЕТ СН'!$F$17</f>
        <v>3422.27117318</v>
      </c>
      <c r="J26" s="36">
        <f>SUMIFS(СВЦЭМ!$C$39:$C$782,СВЦЭМ!$A$39:$A$782,$A26,СВЦЭМ!$B$39:$B$782,J$11)+'СЕТ СН'!$F$9+СВЦЭМ!$D$10+'СЕТ СН'!$F$5-'СЕТ СН'!$F$17</f>
        <v>3347.1382926699998</v>
      </c>
      <c r="K26" s="36">
        <f>SUMIFS(СВЦЭМ!$C$39:$C$782,СВЦЭМ!$A$39:$A$782,$A26,СВЦЭМ!$B$39:$B$782,K$11)+'СЕТ СН'!$F$9+СВЦЭМ!$D$10+'СЕТ СН'!$F$5-'СЕТ СН'!$F$17</f>
        <v>3279.8817597400002</v>
      </c>
      <c r="L26" s="36">
        <f>SUMIFS(СВЦЭМ!$C$39:$C$782,СВЦЭМ!$A$39:$A$782,$A26,СВЦЭМ!$B$39:$B$782,L$11)+'СЕТ СН'!$F$9+СВЦЭМ!$D$10+'СЕТ СН'!$F$5-'СЕТ СН'!$F$17</f>
        <v>3259.3676512700004</v>
      </c>
      <c r="M26" s="36">
        <f>SUMIFS(СВЦЭМ!$C$39:$C$782,СВЦЭМ!$A$39:$A$782,$A26,СВЦЭМ!$B$39:$B$782,M$11)+'СЕТ СН'!$F$9+СВЦЭМ!$D$10+'СЕТ СН'!$F$5-'СЕТ СН'!$F$17</f>
        <v>3265.69682096</v>
      </c>
      <c r="N26" s="36">
        <f>SUMIFS(СВЦЭМ!$C$39:$C$782,СВЦЭМ!$A$39:$A$782,$A26,СВЦЭМ!$B$39:$B$782,N$11)+'СЕТ СН'!$F$9+СВЦЭМ!$D$10+'СЕТ СН'!$F$5-'СЕТ СН'!$F$17</f>
        <v>3236.1764412800003</v>
      </c>
      <c r="O26" s="36">
        <f>SUMIFS(СВЦЭМ!$C$39:$C$782,СВЦЭМ!$A$39:$A$782,$A26,СВЦЭМ!$B$39:$B$782,O$11)+'СЕТ СН'!$F$9+СВЦЭМ!$D$10+'СЕТ СН'!$F$5-'СЕТ СН'!$F$17</f>
        <v>3263.1907567600001</v>
      </c>
      <c r="P26" s="36">
        <f>SUMIFS(СВЦЭМ!$C$39:$C$782,СВЦЭМ!$A$39:$A$782,$A26,СВЦЭМ!$B$39:$B$782,P$11)+'СЕТ СН'!$F$9+СВЦЭМ!$D$10+'СЕТ СН'!$F$5-'СЕТ СН'!$F$17</f>
        <v>3284.1207492500002</v>
      </c>
      <c r="Q26" s="36">
        <f>SUMIFS(СВЦЭМ!$C$39:$C$782,СВЦЭМ!$A$39:$A$782,$A26,СВЦЭМ!$B$39:$B$782,Q$11)+'СЕТ СН'!$F$9+СВЦЭМ!$D$10+'СЕТ СН'!$F$5-'СЕТ СН'!$F$17</f>
        <v>3281.6106076000001</v>
      </c>
      <c r="R26" s="36">
        <f>SUMIFS(СВЦЭМ!$C$39:$C$782,СВЦЭМ!$A$39:$A$782,$A26,СВЦЭМ!$B$39:$B$782,R$11)+'СЕТ СН'!$F$9+СВЦЭМ!$D$10+'СЕТ СН'!$F$5-'СЕТ СН'!$F$17</f>
        <v>3288.2471849100002</v>
      </c>
      <c r="S26" s="36">
        <f>SUMIFS(СВЦЭМ!$C$39:$C$782,СВЦЭМ!$A$39:$A$782,$A26,СВЦЭМ!$B$39:$B$782,S$11)+'СЕТ СН'!$F$9+СВЦЭМ!$D$10+'СЕТ СН'!$F$5-'СЕТ СН'!$F$17</f>
        <v>3292.0268317500004</v>
      </c>
      <c r="T26" s="36">
        <f>SUMIFS(СВЦЭМ!$C$39:$C$782,СВЦЭМ!$A$39:$A$782,$A26,СВЦЭМ!$B$39:$B$782,T$11)+'СЕТ СН'!$F$9+СВЦЭМ!$D$10+'СЕТ СН'!$F$5-'СЕТ СН'!$F$17</f>
        <v>3243.7880081000003</v>
      </c>
      <c r="U26" s="36">
        <f>SUMIFS(СВЦЭМ!$C$39:$C$782,СВЦЭМ!$A$39:$A$782,$A26,СВЦЭМ!$B$39:$B$782,U$11)+'СЕТ СН'!$F$9+СВЦЭМ!$D$10+'СЕТ СН'!$F$5-'СЕТ СН'!$F$17</f>
        <v>3191.7377854000001</v>
      </c>
      <c r="V26" s="36">
        <f>SUMIFS(СВЦЭМ!$C$39:$C$782,СВЦЭМ!$A$39:$A$782,$A26,СВЦЭМ!$B$39:$B$782,V$11)+'СЕТ СН'!$F$9+СВЦЭМ!$D$10+'СЕТ СН'!$F$5-'СЕТ СН'!$F$17</f>
        <v>3189.7733774300004</v>
      </c>
      <c r="W26" s="36">
        <f>SUMIFS(СВЦЭМ!$C$39:$C$782,СВЦЭМ!$A$39:$A$782,$A26,СВЦЭМ!$B$39:$B$782,W$11)+'СЕТ СН'!$F$9+СВЦЭМ!$D$10+'СЕТ СН'!$F$5-'СЕТ СН'!$F$17</f>
        <v>3205.4156684300001</v>
      </c>
      <c r="X26" s="36">
        <f>SUMIFS(СВЦЭМ!$C$39:$C$782,СВЦЭМ!$A$39:$A$782,$A26,СВЦЭМ!$B$39:$B$782,X$11)+'СЕТ СН'!$F$9+СВЦЭМ!$D$10+'СЕТ СН'!$F$5-'СЕТ СН'!$F$17</f>
        <v>3262.1871205000002</v>
      </c>
      <c r="Y26" s="36">
        <f>SUMIFS(СВЦЭМ!$C$39:$C$782,СВЦЭМ!$A$39:$A$782,$A26,СВЦЭМ!$B$39:$B$782,Y$11)+'СЕТ СН'!$F$9+СВЦЭМ!$D$10+'СЕТ СН'!$F$5-'СЕТ СН'!$F$17</f>
        <v>3338.3299827600003</v>
      </c>
    </row>
    <row r="27" spans="1:25" ht="15.75" x14ac:dyDescent="0.2">
      <c r="A27" s="35">
        <f t="shared" si="0"/>
        <v>45215</v>
      </c>
      <c r="B27" s="36">
        <f>SUMIFS(СВЦЭМ!$C$39:$C$782,СВЦЭМ!$A$39:$A$782,$A27,СВЦЭМ!$B$39:$B$782,B$11)+'СЕТ СН'!$F$9+СВЦЭМ!$D$10+'СЕТ СН'!$F$5-'СЕТ СН'!$F$17</f>
        <v>3394.7649360599999</v>
      </c>
      <c r="C27" s="36">
        <f>SUMIFS(СВЦЭМ!$C$39:$C$782,СВЦЭМ!$A$39:$A$782,$A27,СВЦЭМ!$B$39:$B$782,C$11)+'СЕТ СН'!$F$9+СВЦЭМ!$D$10+'СЕТ СН'!$F$5-'СЕТ СН'!$F$17</f>
        <v>3474.4106230699999</v>
      </c>
      <c r="D27" s="36">
        <f>SUMIFS(СВЦЭМ!$C$39:$C$782,СВЦЭМ!$A$39:$A$782,$A27,СВЦЭМ!$B$39:$B$782,D$11)+'СЕТ СН'!$F$9+СВЦЭМ!$D$10+'СЕТ СН'!$F$5-'СЕТ СН'!$F$17</f>
        <v>3553.9854580199999</v>
      </c>
      <c r="E27" s="36">
        <f>SUMIFS(СВЦЭМ!$C$39:$C$782,СВЦЭМ!$A$39:$A$782,$A27,СВЦЭМ!$B$39:$B$782,E$11)+'СЕТ СН'!$F$9+СВЦЭМ!$D$10+'СЕТ СН'!$F$5-'СЕТ СН'!$F$17</f>
        <v>3574.9467516600002</v>
      </c>
      <c r="F27" s="36">
        <f>SUMIFS(СВЦЭМ!$C$39:$C$782,СВЦЭМ!$A$39:$A$782,$A27,СВЦЭМ!$B$39:$B$782,F$11)+'СЕТ СН'!$F$9+СВЦЭМ!$D$10+'СЕТ СН'!$F$5-'СЕТ СН'!$F$17</f>
        <v>3573.5921664000002</v>
      </c>
      <c r="G27" s="36">
        <f>SUMIFS(СВЦЭМ!$C$39:$C$782,СВЦЭМ!$A$39:$A$782,$A27,СВЦЭМ!$B$39:$B$782,G$11)+'СЕТ СН'!$F$9+СВЦЭМ!$D$10+'СЕТ СН'!$F$5-'СЕТ СН'!$F$17</f>
        <v>3567.9337374500001</v>
      </c>
      <c r="H27" s="36">
        <f>SUMIFS(СВЦЭМ!$C$39:$C$782,СВЦЭМ!$A$39:$A$782,$A27,СВЦЭМ!$B$39:$B$782,H$11)+'СЕТ СН'!$F$9+СВЦЭМ!$D$10+'СЕТ СН'!$F$5-'СЕТ СН'!$F$17</f>
        <v>3481.5516361700002</v>
      </c>
      <c r="I27" s="36">
        <f>SUMIFS(СВЦЭМ!$C$39:$C$782,СВЦЭМ!$A$39:$A$782,$A27,СВЦЭМ!$B$39:$B$782,I$11)+'СЕТ СН'!$F$9+СВЦЭМ!$D$10+'СЕТ СН'!$F$5-'СЕТ СН'!$F$17</f>
        <v>3408.7871969600001</v>
      </c>
      <c r="J27" s="36">
        <f>SUMIFS(СВЦЭМ!$C$39:$C$782,СВЦЭМ!$A$39:$A$782,$A27,СВЦЭМ!$B$39:$B$782,J$11)+'СЕТ СН'!$F$9+СВЦЭМ!$D$10+'СЕТ СН'!$F$5-'СЕТ СН'!$F$17</f>
        <v>3361.7931776800001</v>
      </c>
      <c r="K27" s="36">
        <f>SUMIFS(СВЦЭМ!$C$39:$C$782,СВЦЭМ!$A$39:$A$782,$A27,СВЦЭМ!$B$39:$B$782,K$11)+'СЕТ СН'!$F$9+СВЦЭМ!$D$10+'СЕТ СН'!$F$5-'СЕТ СН'!$F$17</f>
        <v>3336.5405429100001</v>
      </c>
      <c r="L27" s="36">
        <f>SUMIFS(СВЦЭМ!$C$39:$C$782,СВЦЭМ!$A$39:$A$782,$A27,СВЦЭМ!$B$39:$B$782,L$11)+'СЕТ СН'!$F$9+СВЦЭМ!$D$10+'СЕТ СН'!$F$5-'СЕТ СН'!$F$17</f>
        <v>3337.5621455400001</v>
      </c>
      <c r="M27" s="36">
        <f>SUMIFS(СВЦЭМ!$C$39:$C$782,СВЦЭМ!$A$39:$A$782,$A27,СВЦЭМ!$B$39:$B$782,M$11)+'СЕТ СН'!$F$9+СВЦЭМ!$D$10+'СЕТ СН'!$F$5-'СЕТ СН'!$F$17</f>
        <v>3343.5910792600002</v>
      </c>
      <c r="N27" s="36">
        <f>SUMIFS(СВЦЭМ!$C$39:$C$782,СВЦЭМ!$A$39:$A$782,$A27,СВЦЭМ!$B$39:$B$782,N$11)+'СЕТ СН'!$F$9+СВЦЭМ!$D$10+'СЕТ СН'!$F$5-'СЕТ СН'!$F$17</f>
        <v>3332.4292000800001</v>
      </c>
      <c r="O27" s="36">
        <f>SUMIFS(СВЦЭМ!$C$39:$C$782,СВЦЭМ!$A$39:$A$782,$A27,СВЦЭМ!$B$39:$B$782,O$11)+'СЕТ СН'!$F$9+СВЦЭМ!$D$10+'СЕТ СН'!$F$5-'СЕТ СН'!$F$17</f>
        <v>3345.94809205</v>
      </c>
      <c r="P27" s="36">
        <f>SUMIFS(СВЦЭМ!$C$39:$C$782,СВЦЭМ!$A$39:$A$782,$A27,СВЦЭМ!$B$39:$B$782,P$11)+'СЕТ СН'!$F$9+СВЦЭМ!$D$10+'СЕТ СН'!$F$5-'СЕТ СН'!$F$17</f>
        <v>3372.5083125600004</v>
      </c>
      <c r="Q27" s="36">
        <f>SUMIFS(СВЦЭМ!$C$39:$C$782,СВЦЭМ!$A$39:$A$782,$A27,СВЦЭМ!$B$39:$B$782,Q$11)+'СЕТ СН'!$F$9+СВЦЭМ!$D$10+'СЕТ СН'!$F$5-'СЕТ СН'!$F$17</f>
        <v>3353.7491354100002</v>
      </c>
      <c r="R27" s="36">
        <f>SUMIFS(СВЦЭМ!$C$39:$C$782,СВЦЭМ!$A$39:$A$782,$A27,СВЦЭМ!$B$39:$B$782,R$11)+'СЕТ СН'!$F$9+СВЦЭМ!$D$10+'СЕТ СН'!$F$5-'СЕТ СН'!$F$17</f>
        <v>3357.63184692</v>
      </c>
      <c r="S27" s="36">
        <f>SUMIFS(СВЦЭМ!$C$39:$C$782,СВЦЭМ!$A$39:$A$782,$A27,СВЦЭМ!$B$39:$B$782,S$11)+'СЕТ СН'!$F$9+СВЦЭМ!$D$10+'СЕТ СН'!$F$5-'СЕТ СН'!$F$17</f>
        <v>3365.2676960400004</v>
      </c>
      <c r="T27" s="36">
        <f>SUMIFS(СВЦЭМ!$C$39:$C$782,СВЦЭМ!$A$39:$A$782,$A27,СВЦЭМ!$B$39:$B$782,T$11)+'СЕТ СН'!$F$9+СВЦЭМ!$D$10+'СЕТ СН'!$F$5-'СЕТ СН'!$F$17</f>
        <v>3328.8148376200002</v>
      </c>
      <c r="U27" s="36">
        <f>SUMIFS(СВЦЭМ!$C$39:$C$782,СВЦЭМ!$A$39:$A$782,$A27,СВЦЭМ!$B$39:$B$782,U$11)+'СЕТ СН'!$F$9+СВЦЭМ!$D$10+'СЕТ СН'!$F$5-'СЕТ СН'!$F$17</f>
        <v>3271.4107984000002</v>
      </c>
      <c r="V27" s="36">
        <f>SUMIFS(СВЦЭМ!$C$39:$C$782,СВЦЭМ!$A$39:$A$782,$A27,СВЦЭМ!$B$39:$B$782,V$11)+'СЕТ СН'!$F$9+СВЦЭМ!$D$10+'СЕТ СН'!$F$5-'СЕТ СН'!$F$17</f>
        <v>3288.6837346299999</v>
      </c>
      <c r="W27" s="36">
        <f>SUMIFS(СВЦЭМ!$C$39:$C$782,СВЦЭМ!$A$39:$A$782,$A27,СВЦЭМ!$B$39:$B$782,W$11)+'СЕТ СН'!$F$9+СВЦЭМ!$D$10+'СЕТ СН'!$F$5-'СЕТ СН'!$F$17</f>
        <v>3312.6464643700001</v>
      </c>
      <c r="X27" s="36">
        <f>SUMIFS(СВЦЭМ!$C$39:$C$782,СВЦЭМ!$A$39:$A$782,$A27,СВЦЭМ!$B$39:$B$782,X$11)+'СЕТ СН'!$F$9+СВЦЭМ!$D$10+'СЕТ СН'!$F$5-'СЕТ СН'!$F$17</f>
        <v>3351.69058331</v>
      </c>
      <c r="Y27" s="36">
        <f>SUMIFS(СВЦЭМ!$C$39:$C$782,СВЦЭМ!$A$39:$A$782,$A27,СВЦЭМ!$B$39:$B$782,Y$11)+'СЕТ СН'!$F$9+СВЦЭМ!$D$10+'СЕТ СН'!$F$5-'СЕТ СН'!$F$17</f>
        <v>3414.4294087400003</v>
      </c>
    </row>
    <row r="28" spans="1:25" ht="15.75" x14ac:dyDescent="0.2">
      <c r="A28" s="35">
        <f t="shared" si="0"/>
        <v>45216</v>
      </c>
      <c r="B28" s="36">
        <f>SUMIFS(СВЦЭМ!$C$39:$C$782,СВЦЭМ!$A$39:$A$782,$A28,СВЦЭМ!$B$39:$B$782,B$11)+'СЕТ СН'!$F$9+СВЦЭМ!$D$10+'СЕТ СН'!$F$5-'СЕТ СН'!$F$17</f>
        <v>3541.3290413499999</v>
      </c>
      <c r="C28" s="36">
        <f>SUMIFS(СВЦЭМ!$C$39:$C$782,СВЦЭМ!$A$39:$A$782,$A28,СВЦЭМ!$B$39:$B$782,C$11)+'СЕТ СН'!$F$9+СВЦЭМ!$D$10+'СЕТ СН'!$F$5-'СЕТ СН'!$F$17</f>
        <v>3597.2143431100003</v>
      </c>
      <c r="D28" s="36">
        <f>SUMIFS(СВЦЭМ!$C$39:$C$782,СВЦЭМ!$A$39:$A$782,$A28,СВЦЭМ!$B$39:$B$782,D$11)+'СЕТ СН'!$F$9+СВЦЭМ!$D$10+'СЕТ СН'!$F$5-'СЕТ СН'!$F$17</f>
        <v>3662.9974320500005</v>
      </c>
      <c r="E28" s="36">
        <f>SUMIFS(СВЦЭМ!$C$39:$C$782,СВЦЭМ!$A$39:$A$782,$A28,СВЦЭМ!$B$39:$B$782,E$11)+'СЕТ СН'!$F$9+СВЦЭМ!$D$10+'СЕТ СН'!$F$5-'СЕТ СН'!$F$17</f>
        <v>3628.0640242300001</v>
      </c>
      <c r="F28" s="36">
        <f>SUMIFS(СВЦЭМ!$C$39:$C$782,СВЦЭМ!$A$39:$A$782,$A28,СВЦЭМ!$B$39:$B$782,F$11)+'СЕТ СН'!$F$9+СВЦЭМ!$D$10+'СЕТ СН'!$F$5-'СЕТ СН'!$F$17</f>
        <v>3631.4896007900002</v>
      </c>
      <c r="G28" s="36">
        <f>SUMIFS(СВЦЭМ!$C$39:$C$782,СВЦЭМ!$A$39:$A$782,$A28,СВЦЭМ!$B$39:$B$782,G$11)+'СЕТ СН'!$F$9+СВЦЭМ!$D$10+'СЕТ СН'!$F$5-'СЕТ СН'!$F$17</f>
        <v>3653.07480184</v>
      </c>
      <c r="H28" s="36">
        <f>SUMIFS(СВЦЭМ!$C$39:$C$782,СВЦЭМ!$A$39:$A$782,$A28,СВЦЭМ!$B$39:$B$782,H$11)+'СЕТ СН'!$F$9+СВЦЭМ!$D$10+'СЕТ СН'!$F$5-'СЕТ СН'!$F$17</f>
        <v>3558.0555251100004</v>
      </c>
      <c r="I28" s="36">
        <f>SUMIFS(СВЦЭМ!$C$39:$C$782,СВЦЭМ!$A$39:$A$782,$A28,СВЦЭМ!$B$39:$B$782,I$11)+'СЕТ СН'!$F$9+СВЦЭМ!$D$10+'СЕТ СН'!$F$5-'СЕТ СН'!$F$17</f>
        <v>3462.0163444200002</v>
      </c>
      <c r="J28" s="36">
        <f>SUMIFS(СВЦЭМ!$C$39:$C$782,СВЦЭМ!$A$39:$A$782,$A28,СВЦЭМ!$B$39:$B$782,J$11)+'СЕТ СН'!$F$9+СВЦЭМ!$D$10+'СЕТ СН'!$F$5-'СЕТ СН'!$F$17</f>
        <v>3402.0516974500001</v>
      </c>
      <c r="K28" s="36">
        <f>SUMIFS(СВЦЭМ!$C$39:$C$782,СВЦЭМ!$A$39:$A$782,$A28,СВЦЭМ!$B$39:$B$782,K$11)+'СЕТ СН'!$F$9+СВЦЭМ!$D$10+'СЕТ СН'!$F$5-'СЕТ СН'!$F$17</f>
        <v>3372.1350993400001</v>
      </c>
      <c r="L28" s="36">
        <f>SUMIFS(СВЦЭМ!$C$39:$C$782,СВЦЭМ!$A$39:$A$782,$A28,СВЦЭМ!$B$39:$B$782,L$11)+'СЕТ СН'!$F$9+СВЦЭМ!$D$10+'СЕТ СН'!$F$5-'СЕТ СН'!$F$17</f>
        <v>3372.8755108900004</v>
      </c>
      <c r="M28" s="36">
        <f>SUMIFS(СВЦЭМ!$C$39:$C$782,СВЦЭМ!$A$39:$A$782,$A28,СВЦЭМ!$B$39:$B$782,M$11)+'СЕТ СН'!$F$9+СВЦЭМ!$D$10+'СЕТ СН'!$F$5-'СЕТ СН'!$F$17</f>
        <v>3382.8302134700002</v>
      </c>
      <c r="N28" s="36">
        <f>SUMIFS(СВЦЭМ!$C$39:$C$782,СВЦЭМ!$A$39:$A$782,$A28,СВЦЭМ!$B$39:$B$782,N$11)+'СЕТ СН'!$F$9+СВЦЭМ!$D$10+'СЕТ СН'!$F$5-'СЕТ СН'!$F$17</f>
        <v>3366.7159754900003</v>
      </c>
      <c r="O28" s="36">
        <f>SUMIFS(СВЦЭМ!$C$39:$C$782,СВЦЭМ!$A$39:$A$782,$A28,СВЦЭМ!$B$39:$B$782,O$11)+'СЕТ СН'!$F$9+СВЦЭМ!$D$10+'СЕТ СН'!$F$5-'СЕТ СН'!$F$17</f>
        <v>3394.2004457100002</v>
      </c>
      <c r="P28" s="36">
        <f>SUMIFS(СВЦЭМ!$C$39:$C$782,СВЦЭМ!$A$39:$A$782,$A28,СВЦЭМ!$B$39:$B$782,P$11)+'СЕТ СН'!$F$9+СВЦЭМ!$D$10+'СЕТ СН'!$F$5-'СЕТ СН'!$F$17</f>
        <v>3424.1975709200001</v>
      </c>
      <c r="Q28" s="36">
        <f>SUMIFS(СВЦЭМ!$C$39:$C$782,СВЦЭМ!$A$39:$A$782,$A28,СВЦЭМ!$B$39:$B$782,Q$11)+'СЕТ СН'!$F$9+СВЦЭМ!$D$10+'СЕТ СН'!$F$5-'СЕТ СН'!$F$17</f>
        <v>3382.9057907500001</v>
      </c>
      <c r="R28" s="36">
        <f>SUMIFS(СВЦЭМ!$C$39:$C$782,СВЦЭМ!$A$39:$A$782,$A28,СВЦЭМ!$B$39:$B$782,R$11)+'СЕТ СН'!$F$9+СВЦЭМ!$D$10+'СЕТ СН'!$F$5-'СЕТ СН'!$F$17</f>
        <v>3379.0267571300001</v>
      </c>
      <c r="S28" s="36">
        <f>SUMIFS(СВЦЭМ!$C$39:$C$782,СВЦЭМ!$A$39:$A$782,$A28,СВЦЭМ!$B$39:$B$782,S$11)+'СЕТ СН'!$F$9+СВЦЭМ!$D$10+'СЕТ СН'!$F$5-'СЕТ СН'!$F$17</f>
        <v>3392.1887692300002</v>
      </c>
      <c r="T28" s="36">
        <f>SUMIFS(СВЦЭМ!$C$39:$C$782,СВЦЭМ!$A$39:$A$782,$A28,СВЦЭМ!$B$39:$B$782,T$11)+'СЕТ СН'!$F$9+СВЦЭМ!$D$10+'СЕТ СН'!$F$5-'СЕТ СН'!$F$17</f>
        <v>3356.3729095100002</v>
      </c>
      <c r="U28" s="36">
        <f>SUMIFS(СВЦЭМ!$C$39:$C$782,СВЦЭМ!$A$39:$A$782,$A28,СВЦЭМ!$B$39:$B$782,U$11)+'СЕТ СН'!$F$9+СВЦЭМ!$D$10+'СЕТ СН'!$F$5-'СЕТ СН'!$F$17</f>
        <v>3309.9910452600002</v>
      </c>
      <c r="V28" s="36">
        <f>SUMIFS(СВЦЭМ!$C$39:$C$782,СВЦЭМ!$A$39:$A$782,$A28,СВЦЭМ!$B$39:$B$782,V$11)+'СЕТ СН'!$F$9+СВЦЭМ!$D$10+'СЕТ СН'!$F$5-'СЕТ СН'!$F$17</f>
        <v>3312.4675105400001</v>
      </c>
      <c r="W28" s="36">
        <f>SUMIFS(СВЦЭМ!$C$39:$C$782,СВЦЭМ!$A$39:$A$782,$A28,СВЦЭМ!$B$39:$B$782,W$11)+'СЕТ СН'!$F$9+СВЦЭМ!$D$10+'СЕТ СН'!$F$5-'СЕТ СН'!$F$17</f>
        <v>3335.5298219900001</v>
      </c>
      <c r="X28" s="36">
        <f>SUMIFS(СВЦЭМ!$C$39:$C$782,СВЦЭМ!$A$39:$A$782,$A28,СВЦЭМ!$B$39:$B$782,X$11)+'СЕТ СН'!$F$9+СВЦЭМ!$D$10+'СЕТ СН'!$F$5-'СЕТ СН'!$F$17</f>
        <v>3391.3053857300001</v>
      </c>
      <c r="Y28" s="36">
        <f>SUMIFS(СВЦЭМ!$C$39:$C$782,СВЦЭМ!$A$39:$A$782,$A28,СВЦЭМ!$B$39:$B$782,Y$11)+'СЕТ СН'!$F$9+СВЦЭМ!$D$10+'СЕТ СН'!$F$5-'СЕТ СН'!$F$17</f>
        <v>3459.32849446</v>
      </c>
    </row>
    <row r="29" spans="1:25" ht="15.75" x14ac:dyDescent="0.2">
      <c r="A29" s="35">
        <f t="shared" si="0"/>
        <v>45217</v>
      </c>
      <c r="B29" s="36">
        <f>SUMIFS(СВЦЭМ!$C$39:$C$782,СВЦЭМ!$A$39:$A$782,$A29,СВЦЭМ!$B$39:$B$782,B$11)+'СЕТ СН'!$F$9+СВЦЭМ!$D$10+'СЕТ СН'!$F$5-'СЕТ СН'!$F$17</f>
        <v>3553.87265828</v>
      </c>
      <c r="C29" s="36">
        <f>SUMIFS(СВЦЭМ!$C$39:$C$782,СВЦЭМ!$A$39:$A$782,$A29,СВЦЭМ!$B$39:$B$782,C$11)+'СЕТ СН'!$F$9+СВЦЭМ!$D$10+'СЕТ СН'!$F$5-'СЕТ СН'!$F$17</f>
        <v>3606.7755904400001</v>
      </c>
      <c r="D29" s="36">
        <f>SUMIFS(СВЦЭМ!$C$39:$C$782,СВЦЭМ!$A$39:$A$782,$A29,СВЦЭМ!$B$39:$B$782,D$11)+'СЕТ СН'!$F$9+СВЦЭМ!$D$10+'СЕТ СН'!$F$5-'СЕТ СН'!$F$17</f>
        <v>3675.2883392200001</v>
      </c>
      <c r="E29" s="36">
        <f>SUMIFS(СВЦЭМ!$C$39:$C$782,СВЦЭМ!$A$39:$A$782,$A29,СВЦЭМ!$B$39:$B$782,E$11)+'СЕТ СН'!$F$9+СВЦЭМ!$D$10+'СЕТ СН'!$F$5-'СЕТ СН'!$F$17</f>
        <v>3672.6292468400002</v>
      </c>
      <c r="F29" s="36">
        <f>SUMIFS(СВЦЭМ!$C$39:$C$782,СВЦЭМ!$A$39:$A$782,$A29,СВЦЭМ!$B$39:$B$782,F$11)+'СЕТ СН'!$F$9+СВЦЭМ!$D$10+'СЕТ СН'!$F$5-'СЕТ СН'!$F$17</f>
        <v>3669.1429839800003</v>
      </c>
      <c r="G29" s="36">
        <f>SUMIFS(СВЦЭМ!$C$39:$C$782,СВЦЭМ!$A$39:$A$782,$A29,СВЦЭМ!$B$39:$B$782,G$11)+'СЕТ СН'!$F$9+СВЦЭМ!$D$10+'СЕТ СН'!$F$5-'СЕТ СН'!$F$17</f>
        <v>3655.9366433700002</v>
      </c>
      <c r="H29" s="36">
        <f>SUMIFS(СВЦЭМ!$C$39:$C$782,СВЦЭМ!$A$39:$A$782,$A29,СВЦЭМ!$B$39:$B$782,H$11)+'СЕТ СН'!$F$9+СВЦЭМ!$D$10+'СЕТ СН'!$F$5-'СЕТ СН'!$F$17</f>
        <v>3573.2515342200004</v>
      </c>
      <c r="I29" s="36">
        <f>SUMIFS(СВЦЭМ!$C$39:$C$782,СВЦЭМ!$A$39:$A$782,$A29,СВЦЭМ!$B$39:$B$782,I$11)+'СЕТ СН'!$F$9+СВЦЭМ!$D$10+'СЕТ СН'!$F$5-'СЕТ СН'!$F$17</f>
        <v>3498.3033054699999</v>
      </c>
      <c r="J29" s="36">
        <f>SUMIFS(СВЦЭМ!$C$39:$C$782,СВЦЭМ!$A$39:$A$782,$A29,СВЦЭМ!$B$39:$B$782,J$11)+'СЕТ СН'!$F$9+СВЦЭМ!$D$10+'СЕТ СН'!$F$5-'СЕТ СН'!$F$17</f>
        <v>3437.9347411899998</v>
      </c>
      <c r="K29" s="36">
        <f>SUMIFS(СВЦЭМ!$C$39:$C$782,СВЦЭМ!$A$39:$A$782,$A29,СВЦЭМ!$B$39:$B$782,K$11)+'СЕТ СН'!$F$9+СВЦЭМ!$D$10+'СЕТ СН'!$F$5-'СЕТ СН'!$F$17</f>
        <v>3341.0566067099999</v>
      </c>
      <c r="L29" s="36">
        <f>SUMIFS(СВЦЭМ!$C$39:$C$782,СВЦЭМ!$A$39:$A$782,$A29,СВЦЭМ!$B$39:$B$782,L$11)+'СЕТ СН'!$F$9+СВЦЭМ!$D$10+'СЕТ СН'!$F$5-'СЕТ СН'!$F$17</f>
        <v>3352.3111452100002</v>
      </c>
      <c r="M29" s="36">
        <f>SUMIFS(СВЦЭМ!$C$39:$C$782,СВЦЭМ!$A$39:$A$782,$A29,СВЦЭМ!$B$39:$B$782,M$11)+'СЕТ СН'!$F$9+СВЦЭМ!$D$10+'СЕТ СН'!$F$5-'СЕТ СН'!$F$17</f>
        <v>3364.9216530399999</v>
      </c>
      <c r="N29" s="36">
        <f>SUMIFS(СВЦЭМ!$C$39:$C$782,СВЦЭМ!$A$39:$A$782,$A29,СВЦЭМ!$B$39:$B$782,N$11)+'СЕТ СН'!$F$9+СВЦЭМ!$D$10+'СЕТ СН'!$F$5-'СЕТ СН'!$F$17</f>
        <v>3388.7017412100004</v>
      </c>
      <c r="O29" s="36">
        <f>SUMIFS(СВЦЭМ!$C$39:$C$782,СВЦЭМ!$A$39:$A$782,$A29,СВЦЭМ!$B$39:$B$782,O$11)+'СЕТ СН'!$F$9+СВЦЭМ!$D$10+'СЕТ СН'!$F$5-'СЕТ СН'!$F$17</f>
        <v>3396.52721122</v>
      </c>
      <c r="P29" s="36">
        <f>SUMIFS(СВЦЭМ!$C$39:$C$782,СВЦЭМ!$A$39:$A$782,$A29,СВЦЭМ!$B$39:$B$782,P$11)+'СЕТ СН'!$F$9+СВЦЭМ!$D$10+'СЕТ СН'!$F$5-'СЕТ СН'!$F$17</f>
        <v>3419.5139633700001</v>
      </c>
      <c r="Q29" s="36">
        <f>SUMIFS(СВЦЭМ!$C$39:$C$782,СВЦЭМ!$A$39:$A$782,$A29,СВЦЭМ!$B$39:$B$782,Q$11)+'СЕТ СН'!$F$9+СВЦЭМ!$D$10+'СЕТ СН'!$F$5-'СЕТ СН'!$F$17</f>
        <v>3379.7960388500001</v>
      </c>
      <c r="R29" s="36">
        <f>SUMIFS(СВЦЭМ!$C$39:$C$782,СВЦЭМ!$A$39:$A$782,$A29,СВЦЭМ!$B$39:$B$782,R$11)+'СЕТ СН'!$F$9+СВЦЭМ!$D$10+'СЕТ СН'!$F$5-'СЕТ СН'!$F$17</f>
        <v>3387.9988233300001</v>
      </c>
      <c r="S29" s="36">
        <f>SUMIFS(СВЦЭМ!$C$39:$C$782,СВЦЭМ!$A$39:$A$782,$A29,СВЦЭМ!$B$39:$B$782,S$11)+'СЕТ СН'!$F$9+СВЦЭМ!$D$10+'СЕТ СН'!$F$5-'СЕТ СН'!$F$17</f>
        <v>3388.5660790600004</v>
      </c>
      <c r="T29" s="36">
        <f>SUMIFS(СВЦЭМ!$C$39:$C$782,СВЦЭМ!$A$39:$A$782,$A29,СВЦЭМ!$B$39:$B$782,T$11)+'СЕТ СН'!$F$9+СВЦЭМ!$D$10+'СЕТ СН'!$F$5-'СЕТ СН'!$F$17</f>
        <v>3408.0943823400003</v>
      </c>
      <c r="U29" s="36">
        <f>SUMIFS(СВЦЭМ!$C$39:$C$782,СВЦЭМ!$A$39:$A$782,$A29,СВЦЭМ!$B$39:$B$782,U$11)+'СЕТ СН'!$F$9+СВЦЭМ!$D$10+'СЕТ СН'!$F$5-'СЕТ СН'!$F$17</f>
        <v>3363.6766961700005</v>
      </c>
      <c r="V29" s="36">
        <f>SUMIFS(СВЦЭМ!$C$39:$C$782,СВЦЭМ!$A$39:$A$782,$A29,СВЦЭМ!$B$39:$B$782,V$11)+'СЕТ СН'!$F$9+СВЦЭМ!$D$10+'СЕТ СН'!$F$5-'СЕТ СН'!$F$17</f>
        <v>3374.0355282999999</v>
      </c>
      <c r="W29" s="36">
        <f>SUMIFS(СВЦЭМ!$C$39:$C$782,СВЦЭМ!$A$39:$A$782,$A29,СВЦЭМ!$B$39:$B$782,W$11)+'СЕТ СН'!$F$9+СВЦЭМ!$D$10+'СЕТ СН'!$F$5-'СЕТ СН'!$F$17</f>
        <v>3411.2932399300003</v>
      </c>
      <c r="X29" s="36">
        <f>SUMIFS(СВЦЭМ!$C$39:$C$782,СВЦЭМ!$A$39:$A$782,$A29,СВЦЭМ!$B$39:$B$782,X$11)+'СЕТ СН'!$F$9+СВЦЭМ!$D$10+'СЕТ СН'!$F$5-'СЕТ СН'!$F$17</f>
        <v>3462.7438124400001</v>
      </c>
      <c r="Y29" s="36">
        <f>SUMIFS(СВЦЭМ!$C$39:$C$782,СВЦЭМ!$A$39:$A$782,$A29,СВЦЭМ!$B$39:$B$782,Y$11)+'СЕТ СН'!$F$9+СВЦЭМ!$D$10+'СЕТ СН'!$F$5-'СЕТ СН'!$F$17</f>
        <v>3500.7376802300005</v>
      </c>
    </row>
    <row r="30" spans="1:25" ht="15.75" x14ac:dyDescent="0.2">
      <c r="A30" s="35">
        <f t="shared" si="0"/>
        <v>45218</v>
      </c>
      <c r="B30" s="36">
        <f>SUMIFS(СВЦЭМ!$C$39:$C$782,СВЦЭМ!$A$39:$A$782,$A30,СВЦЭМ!$B$39:$B$782,B$11)+'СЕТ СН'!$F$9+СВЦЭМ!$D$10+'СЕТ СН'!$F$5-'СЕТ СН'!$F$17</f>
        <v>3512.6667131900003</v>
      </c>
      <c r="C30" s="36">
        <f>SUMIFS(СВЦЭМ!$C$39:$C$782,СВЦЭМ!$A$39:$A$782,$A30,СВЦЭМ!$B$39:$B$782,C$11)+'СЕТ СН'!$F$9+СВЦЭМ!$D$10+'СЕТ СН'!$F$5-'СЕТ СН'!$F$17</f>
        <v>3574.7798348200004</v>
      </c>
      <c r="D30" s="36">
        <f>SUMIFS(СВЦЭМ!$C$39:$C$782,СВЦЭМ!$A$39:$A$782,$A30,СВЦЭМ!$B$39:$B$782,D$11)+'СЕТ СН'!$F$9+СВЦЭМ!$D$10+'СЕТ СН'!$F$5-'СЕТ СН'!$F$17</f>
        <v>3630.3267239699999</v>
      </c>
      <c r="E30" s="36">
        <f>SUMIFS(СВЦЭМ!$C$39:$C$782,СВЦЭМ!$A$39:$A$782,$A30,СВЦЭМ!$B$39:$B$782,E$11)+'СЕТ СН'!$F$9+СВЦЭМ!$D$10+'СЕТ СН'!$F$5-'СЕТ СН'!$F$17</f>
        <v>3593.4480605500003</v>
      </c>
      <c r="F30" s="36">
        <f>SUMIFS(СВЦЭМ!$C$39:$C$782,СВЦЭМ!$A$39:$A$782,$A30,СВЦЭМ!$B$39:$B$782,F$11)+'СЕТ СН'!$F$9+СВЦЭМ!$D$10+'СЕТ СН'!$F$5-'СЕТ СН'!$F$17</f>
        <v>3584.7478619000003</v>
      </c>
      <c r="G30" s="36">
        <f>SUMIFS(СВЦЭМ!$C$39:$C$782,СВЦЭМ!$A$39:$A$782,$A30,СВЦЭМ!$B$39:$B$782,G$11)+'СЕТ СН'!$F$9+СВЦЭМ!$D$10+'СЕТ СН'!$F$5-'СЕТ СН'!$F$17</f>
        <v>3611.3170772399999</v>
      </c>
      <c r="H30" s="36">
        <f>SUMIFS(СВЦЭМ!$C$39:$C$782,СВЦЭМ!$A$39:$A$782,$A30,СВЦЭМ!$B$39:$B$782,H$11)+'СЕТ СН'!$F$9+СВЦЭМ!$D$10+'СЕТ СН'!$F$5-'СЕТ СН'!$F$17</f>
        <v>3530.4194078</v>
      </c>
      <c r="I30" s="36">
        <f>SUMIFS(СВЦЭМ!$C$39:$C$782,СВЦЭМ!$A$39:$A$782,$A30,СВЦЭМ!$B$39:$B$782,I$11)+'СЕТ СН'!$F$9+СВЦЭМ!$D$10+'СЕТ СН'!$F$5-'СЕТ СН'!$F$17</f>
        <v>3455.6961308500004</v>
      </c>
      <c r="J30" s="36">
        <f>SUMIFS(СВЦЭМ!$C$39:$C$782,СВЦЭМ!$A$39:$A$782,$A30,СВЦЭМ!$B$39:$B$782,J$11)+'СЕТ СН'!$F$9+СВЦЭМ!$D$10+'СЕТ СН'!$F$5-'СЕТ СН'!$F$17</f>
        <v>3393.0739440699999</v>
      </c>
      <c r="K30" s="36">
        <f>SUMIFS(СВЦЭМ!$C$39:$C$782,СВЦЭМ!$A$39:$A$782,$A30,СВЦЭМ!$B$39:$B$782,K$11)+'СЕТ СН'!$F$9+СВЦЭМ!$D$10+'СЕТ СН'!$F$5-'СЕТ СН'!$F$17</f>
        <v>3297.5263831400002</v>
      </c>
      <c r="L30" s="36">
        <f>SUMIFS(СВЦЭМ!$C$39:$C$782,СВЦЭМ!$A$39:$A$782,$A30,СВЦЭМ!$B$39:$B$782,L$11)+'СЕТ СН'!$F$9+СВЦЭМ!$D$10+'СЕТ СН'!$F$5-'СЕТ СН'!$F$17</f>
        <v>3296.3658264400001</v>
      </c>
      <c r="M30" s="36">
        <f>SUMIFS(СВЦЭМ!$C$39:$C$782,СВЦЭМ!$A$39:$A$782,$A30,СВЦЭМ!$B$39:$B$782,M$11)+'СЕТ СН'!$F$9+СВЦЭМ!$D$10+'СЕТ СН'!$F$5-'СЕТ СН'!$F$17</f>
        <v>3317.6997561600001</v>
      </c>
      <c r="N30" s="36">
        <f>SUMIFS(СВЦЭМ!$C$39:$C$782,СВЦЭМ!$A$39:$A$782,$A30,СВЦЭМ!$B$39:$B$782,N$11)+'СЕТ СН'!$F$9+СВЦЭМ!$D$10+'СЕТ СН'!$F$5-'СЕТ СН'!$F$17</f>
        <v>3330.7160982300002</v>
      </c>
      <c r="O30" s="36">
        <f>SUMIFS(СВЦЭМ!$C$39:$C$782,СВЦЭМ!$A$39:$A$782,$A30,СВЦЭМ!$B$39:$B$782,O$11)+'СЕТ СН'!$F$9+СВЦЭМ!$D$10+'СЕТ СН'!$F$5-'СЕТ СН'!$F$17</f>
        <v>3358.9899040600003</v>
      </c>
      <c r="P30" s="36">
        <f>SUMIFS(СВЦЭМ!$C$39:$C$782,СВЦЭМ!$A$39:$A$782,$A30,СВЦЭМ!$B$39:$B$782,P$11)+'СЕТ СН'!$F$9+СВЦЭМ!$D$10+'СЕТ СН'!$F$5-'СЕТ СН'!$F$17</f>
        <v>3392.3107867100002</v>
      </c>
      <c r="Q30" s="36">
        <f>SUMIFS(СВЦЭМ!$C$39:$C$782,СВЦЭМ!$A$39:$A$782,$A30,СВЦЭМ!$B$39:$B$782,Q$11)+'СЕТ СН'!$F$9+СВЦЭМ!$D$10+'СЕТ СН'!$F$5-'СЕТ СН'!$F$17</f>
        <v>3410.1838662500004</v>
      </c>
      <c r="R30" s="36">
        <f>SUMIFS(СВЦЭМ!$C$39:$C$782,СВЦЭМ!$A$39:$A$782,$A30,СВЦЭМ!$B$39:$B$782,R$11)+'СЕТ СН'!$F$9+СВЦЭМ!$D$10+'СЕТ СН'!$F$5-'СЕТ СН'!$F$17</f>
        <v>3422.1508069000001</v>
      </c>
      <c r="S30" s="36">
        <f>SUMIFS(СВЦЭМ!$C$39:$C$782,СВЦЭМ!$A$39:$A$782,$A30,СВЦЭМ!$B$39:$B$782,S$11)+'СЕТ СН'!$F$9+СВЦЭМ!$D$10+'СЕТ СН'!$F$5-'СЕТ СН'!$F$17</f>
        <v>3408.0640137099999</v>
      </c>
      <c r="T30" s="36">
        <f>SUMIFS(СВЦЭМ!$C$39:$C$782,СВЦЭМ!$A$39:$A$782,$A30,СВЦЭМ!$B$39:$B$782,T$11)+'СЕТ СН'!$F$9+СВЦЭМ!$D$10+'СЕТ СН'!$F$5-'СЕТ СН'!$F$17</f>
        <v>3411.2724022400002</v>
      </c>
      <c r="U30" s="36">
        <f>SUMIFS(СВЦЭМ!$C$39:$C$782,СВЦЭМ!$A$39:$A$782,$A30,СВЦЭМ!$B$39:$B$782,U$11)+'СЕТ СН'!$F$9+СВЦЭМ!$D$10+'СЕТ СН'!$F$5-'СЕТ СН'!$F$17</f>
        <v>3356.7988005800003</v>
      </c>
      <c r="V30" s="36">
        <f>SUMIFS(СВЦЭМ!$C$39:$C$782,СВЦЭМ!$A$39:$A$782,$A30,СВЦЭМ!$B$39:$B$782,V$11)+'СЕТ СН'!$F$9+СВЦЭМ!$D$10+'СЕТ СН'!$F$5-'СЕТ СН'!$F$17</f>
        <v>3362.9597683000002</v>
      </c>
      <c r="W30" s="36">
        <f>SUMIFS(СВЦЭМ!$C$39:$C$782,СВЦЭМ!$A$39:$A$782,$A30,СВЦЭМ!$B$39:$B$782,W$11)+'СЕТ СН'!$F$9+СВЦЭМ!$D$10+'СЕТ СН'!$F$5-'СЕТ СН'!$F$17</f>
        <v>3385.1434539800002</v>
      </c>
      <c r="X30" s="36">
        <f>SUMIFS(СВЦЭМ!$C$39:$C$782,СВЦЭМ!$A$39:$A$782,$A30,СВЦЭМ!$B$39:$B$782,X$11)+'СЕТ СН'!$F$9+СВЦЭМ!$D$10+'СЕТ СН'!$F$5-'СЕТ СН'!$F$17</f>
        <v>3443.0438514200005</v>
      </c>
      <c r="Y30" s="36">
        <f>SUMIFS(СВЦЭМ!$C$39:$C$782,СВЦЭМ!$A$39:$A$782,$A30,СВЦЭМ!$B$39:$B$782,Y$11)+'СЕТ СН'!$F$9+СВЦЭМ!$D$10+'СЕТ СН'!$F$5-'СЕТ СН'!$F$17</f>
        <v>3511.5087786600002</v>
      </c>
    </row>
    <row r="31" spans="1:25" ht="15.75" x14ac:dyDescent="0.2">
      <c r="A31" s="35">
        <f t="shared" si="0"/>
        <v>45219</v>
      </c>
      <c r="B31" s="36">
        <f>SUMIFS(СВЦЭМ!$C$39:$C$782,СВЦЭМ!$A$39:$A$782,$A31,СВЦЭМ!$B$39:$B$782,B$11)+'СЕТ СН'!$F$9+СВЦЭМ!$D$10+'СЕТ СН'!$F$5-'СЕТ СН'!$F$17</f>
        <v>3548.9031344000005</v>
      </c>
      <c r="C31" s="36">
        <f>SUMIFS(СВЦЭМ!$C$39:$C$782,СВЦЭМ!$A$39:$A$782,$A31,СВЦЭМ!$B$39:$B$782,C$11)+'СЕТ СН'!$F$9+СВЦЭМ!$D$10+'СЕТ СН'!$F$5-'СЕТ СН'!$F$17</f>
        <v>3628.4405991600001</v>
      </c>
      <c r="D31" s="36">
        <f>SUMIFS(СВЦЭМ!$C$39:$C$782,СВЦЭМ!$A$39:$A$782,$A31,СВЦЭМ!$B$39:$B$782,D$11)+'СЕТ СН'!$F$9+СВЦЭМ!$D$10+'СЕТ СН'!$F$5-'СЕТ СН'!$F$17</f>
        <v>3677.5058895000002</v>
      </c>
      <c r="E31" s="36">
        <f>SUMIFS(СВЦЭМ!$C$39:$C$782,СВЦЭМ!$A$39:$A$782,$A31,СВЦЭМ!$B$39:$B$782,E$11)+'СЕТ СН'!$F$9+СВЦЭМ!$D$10+'СЕТ СН'!$F$5-'СЕТ СН'!$F$17</f>
        <v>3656.9509882800003</v>
      </c>
      <c r="F31" s="36">
        <f>SUMIFS(СВЦЭМ!$C$39:$C$782,СВЦЭМ!$A$39:$A$782,$A31,СВЦЭМ!$B$39:$B$782,F$11)+'СЕТ СН'!$F$9+СВЦЭМ!$D$10+'СЕТ СН'!$F$5-'СЕТ СН'!$F$17</f>
        <v>3652.0303672600003</v>
      </c>
      <c r="G31" s="36">
        <f>SUMIFS(СВЦЭМ!$C$39:$C$782,СВЦЭМ!$A$39:$A$782,$A31,СВЦЭМ!$B$39:$B$782,G$11)+'СЕТ СН'!$F$9+СВЦЭМ!$D$10+'СЕТ СН'!$F$5-'СЕТ СН'!$F$17</f>
        <v>3656.9849658500002</v>
      </c>
      <c r="H31" s="36">
        <f>SUMIFS(СВЦЭМ!$C$39:$C$782,СВЦЭМ!$A$39:$A$782,$A31,СВЦЭМ!$B$39:$B$782,H$11)+'СЕТ СН'!$F$9+СВЦЭМ!$D$10+'СЕТ СН'!$F$5-'СЕТ СН'!$F$17</f>
        <v>3571.7480366700001</v>
      </c>
      <c r="I31" s="36">
        <f>SUMIFS(СВЦЭМ!$C$39:$C$782,СВЦЭМ!$A$39:$A$782,$A31,СВЦЭМ!$B$39:$B$782,I$11)+'СЕТ СН'!$F$9+СВЦЭМ!$D$10+'СЕТ СН'!$F$5-'СЕТ СН'!$F$17</f>
        <v>3482.1065842000003</v>
      </c>
      <c r="J31" s="36">
        <f>SUMIFS(СВЦЭМ!$C$39:$C$782,СВЦЭМ!$A$39:$A$782,$A31,СВЦЭМ!$B$39:$B$782,J$11)+'СЕТ СН'!$F$9+СВЦЭМ!$D$10+'СЕТ СН'!$F$5-'СЕТ СН'!$F$17</f>
        <v>3413.0666353800002</v>
      </c>
      <c r="K31" s="36">
        <f>SUMIFS(СВЦЭМ!$C$39:$C$782,СВЦЭМ!$A$39:$A$782,$A31,СВЦЭМ!$B$39:$B$782,K$11)+'СЕТ СН'!$F$9+СВЦЭМ!$D$10+'СЕТ СН'!$F$5-'СЕТ СН'!$F$17</f>
        <v>3389.3527372500002</v>
      </c>
      <c r="L31" s="36">
        <f>SUMIFS(СВЦЭМ!$C$39:$C$782,СВЦЭМ!$A$39:$A$782,$A31,СВЦЭМ!$B$39:$B$782,L$11)+'СЕТ СН'!$F$9+СВЦЭМ!$D$10+'СЕТ СН'!$F$5-'СЕТ СН'!$F$17</f>
        <v>3369.7796650600003</v>
      </c>
      <c r="M31" s="36">
        <f>SUMIFS(СВЦЭМ!$C$39:$C$782,СВЦЭМ!$A$39:$A$782,$A31,СВЦЭМ!$B$39:$B$782,M$11)+'СЕТ СН'!$F$9+СВЦЭМ!$D$10+'СЕТ СН'!$F$5-'СЕТ СН'!$F$17</f>
        <v>3385.0400799600002</v>
      </c>
      <c r="N31" s="36">
        <f>SUMIFS(СВЦЭМ!$C$39:$C$782,СВЦЭМ!$A$39:$A$782,$A31,СВЦЭМ!$B$39:$B$782,N$11)+'СЕТ СН'!$F$9+СВЦЭМ!$D$10+'СЕТ СН'!$F$5-'СЕТ СН'!$F$17</f>
        <v>3409.5066177100002</v>
      </c>
      <c r="O31" s="36">
        <f>SUMIFS(СВЦЭМ!$C$39:$C$782,СВЦЭМ!$A$39:$A$782,$A31,СВЦЭМ!$B$39:$B$782,O$11)+'СЕТ СН'!$F$9+СВЦЭМ!$D$10+'СЕТ СН'!$F$5-'СЕТ СН'!$F$17</f>
        <v>3395.1472081800002</v>
      </c>
      <c r="P31" s="36">
        <f>SUMIFS(СВЦЭМ!$C$39:$C$782,СВЦЭМ!$A$39:$A$782,$A31,СВЦЭМ!$B$39:$B$782,P$11)+'СЕТ СН'!$F$9+СВЦЭМ!$D$10+'СЕТ СН'!$F$5-'СЕТ СН'!$F$17</f>
        <v>3445.9363269700002</v>
      </c>
      <c r="Q31" s="36">
        <f>SUMIFS(СВЦЭМ!$C$39:$C$782,СВЦЭМ!$A$39:$A$782,$A31,СВЦЭМ!$B$39:$B$782,Q$11)+'СЕТ СН'!$F$9+СВЦЭМ!$D$10+'СЕТ СН'!$F$5-'СЕТ СН'!$F$17</f>
        <v>3419.0718992600005</v>
      </c>
      <c r="R31" s="36">
        <f>SUMIFS(СВЦЭМ!$C$39:$C$782,СВЦЭМ!$A$39:$A$782,$A31,СВЦЭМ!$B$39:$B$782,R$11)+'СЕТ СН'!$F$9+СВЦЭМ!$D$10+'СЕТ СН'!$F$5-'СЕТ СН'!$F$17</f>
        <v>3451.0797071500001</v>
      </c>
      <c r="S31" s="36">
        <f>SUMIFS(СВЦЭМ!$C$39:$C$782,СВЦЭМ!$A$39:$A$782,$A31,СВЦЭМ!$B$39:$B$782,S$11)+'СЕТ СН'!$F$9+СВЦЭМ!$D$10+'СЕТ СН'!$F$5-'СЕТ СН'!$F$17</f>
        <v>3458.5565716900001</v>
      </c>
      <c r="T31" s="36">
        <f>SUMIFS(СВЦЭМ!$C$39:$C$782,СВЦЭМ!$A$39:$A$782,$A31,СВЦЭМ!$B$39:$B$782,T$11)+'СЕТ СН'!$F$9+СВЦЭМ!$D$10+'СЕТ СН'!$F$5-'СЕТ СН'!$F$17</f>
        <v>3387.6328479399999</v>
      </c>
      <c r="U31" s="36">
        <f>SUMIFS(СВЦЭМ!$C$39:$C$782,СВЦЭМ!$A$39:$A$782,$A31,СВЦЭМ!$B$39:$B$782,U$11)+'СЕТ СН'!$F$9+СВЦЭМ!$D$10+'СЕТ СН'!$F$5-'СЕТ СН'!$F$17</f>
        <v>3343.7988570799998</v>
      </c>
      <c r="V31" s="36">
        <f>SUMIFS(СВЦЭМ!$C$39:$C$782,СВЦЭМ!$A$39:$A$782,$A31,СВЦЭМ!$B$39:$B$782,V$11)+'СЕТ СН'!$F$9+СВЦЭМ!$D$10+'СЕТ СН'!$F$5-'СЕТ СН'!$F$17</f>
        <v>3370.7775091500002</v>
      </c>
      <c r="W31" s="36">
        <f>SUMIFS(СВЦЭМ!$C$39:$C$782,СВЦЭМ!$A$39:$A$782,$A31,СВЦЭМ!$B$39:$B$782,W$11)+'СЕТ СН'!$F$9+СВЦЭМ!$D$10+'СЕТ СН'!$F$5-'СЕТ СН'!$F$17</f>
        <v>3407.4513825900003</v>
      </c>
      <c r="X31" s="36">
        <f>SUMIFS(СВЦЭМ!$C$39:$C$782,СВЦЭМ!$A$39:$A$782,$A31,СВЦЭМ!$B$39:$B$782,X$11)+'СЕТ СН'!$F$9+СВЦЭМ!$D$10+'СЕТ СН'!$F$5-'СЕТ СН'!$F$17</f>
        <v>3462.1263792400005</v>
      </c>
      <c r="Y31" s="36">
        <f>SUMIFS(СВЦЭМ!$C$39:$C$782,СВЦЭМ!$A$39:$A$782,$A31,СВЦЭМ!$B$39:$B$782,Y$11)+'СЕТ СН'!$F$9+СВЦЭМ!$D$10+'СЕТ СН'!$F$5-'СЕТ СН'!$F$17</f>
        <v>3469.0867441099999</v>
      </c>
    </row>
    <row r="32" spans="1:25" ht="15.75" x14ac:dyDescent="0.2">
      <c r="A32" s="35">
        <f t="shared" si="0"/>
        <v>45220</v>
      </c>
      <c r="B32" s="36">
        <f>SUMIFS(СВЦЭМ!$C$39:$C$782,СВЦЭМ!$A$39:$A$782,$A32,СВЦЭМ!$B$39:$B$782,B$11)+'СЕТ СН'!$F$9+СВЦЭМ!$D$10+'СЕТ СН'!$F$5-'СЕТ СН'!$F$17</f>
        <v>3515.9985483300002</v>
      </c>
      <c r="C32" s="36">
        <f>SUMIFS(СВЦЭМ!$C$39:$C$782,СВЦЭМ!$A$39:$A$782,$A32,СВЦЭМ!$B$39:$B$782,C$11)+'СЕТ СН'!$F$9+СВЦЭМ!$D$10+'СЕТ СН'!$F$5-'СЕТ СН'!$F$17</f>
        <v>3553.7356662700004</v>
      </c>
      <c r="D32" s="36">
        <f>SUMIFS(СВЦЭМ!$C$39:$C$782,СВЦЭМ!$A$39:$A$782,$A32,СВЦЭМ!$B$39:$B$782,D$11)+'СЕТ СН'!$F$9+СВЦЭМ!$D$10+'СЕТ СН'!$F$5-'СЕТ СН'!$F$17</f>
        <v>3607.61387294</v>
      </c>
      <c r="E32" s="36">
        <f>SUMIFS(СВЦЭМ!$C$39:$C$782,СВЦЭМ!$A$39:$A$782,$A32,СВЦЭМ!$B$39:$B$782,E$11)+'СЕТ СН'!$F$9+СВЦЭМ!$D$10+'СЕТ СН'!$F$5-'СЕТ СН'!$F$17</f>
        <v>3609.8340346499999</v>
      </c>
      <c r="F32" s="36">
        <f>SUMIFS(СВЦЭМ!$C$39:$C$782,СВЦЭМ!$A$39:$A$782,$A32,СВЦЭМ!$B$39:$B$782,F$11)+'СЕТ СН'!$F$9+СВЦЭМ!$D$10+'СЕТ СН'!$F$5-'СЕТ СН'!$F$17</f>
        <v>3609.8576094500004</v>
      </c>
      <c r="G32" s="36">
        <f>SUMIFS(СВЦЭМ!$C$39:$C$782,СВЦЭМ!$A$39:$A$782,$A32,СВЦЭМ!$B$39:$B$782,G$11)+'СЕТ СН'!$F$9+СВЦЭМ!$D$10+'СЕТ СН'!$F$5-'СЕТ СН'!$F$17</f>
        <v>3577.7186468099999</v>
      </c>
      <c r="H32" s="36">
        <f>SUMIFS(СВЦЭМ!$C$39:$C$782,СВЦЭМ!$A$39:$A$782,$A32,СВЦЭМ!$B$39:$B$782,H$11)+'СЕТ СН'!$F$9+СВЦЭМ!$D$10+'СЕТ СН'!$F$5-'СЕТ СН'!$F$17</f>
        <v>3542.1062586100002</v>
      </c>
      <c r="I32" s="36">
        <f>SUMIFS(СВЦЭМ!$C$39:$C$782,СВЦЭМ!$A$39:$A$782,$A32,СВЦЭМ!$B$39:$B$782,I$11)+'СЕТ СН'!$F$9+СВЦЭМ!$D$10+'СЕТ СН'!$F$5-'СЕТ СН'!$F$17</f>
        <v>3459.3369139200004</v>
      </c>
      <c r="J32" s="36">
        <f>SUMIFS(СВЦЭМ!$C$39:$C$782,СВЦЭМ!$A$39:$A$782,$A32,СВЦЭМ!$B$39:$B$782,J$11)+'СЕТ СН'!$F$9+СВЦЭМ!$D$10+'СЕТ СН'!$F$5-'СЕТ СН'!$F$17</f>
        <v>3413.7517756200004</v>
      </c>
      <c r="K32" s="36">
        <f>SUMIFS(СВЦЭМ!$C$39:$C$782,СВЦЭМ!$A$39:$A$782,$A32,СВЦЭМ!$B$39:$B$782,K$11)+'СЕТ СН'!$F$9+СВЦЭМ!$D$10+'СЕТ СН'!$F$5-'СЕТ СН'!$F$17</f>
        <v>3359.4181447700003</v>
      </c>
      <c r="L32" s="36">
        <f>SUMIFS(СВЦЭМ!$C$39:$C$782,СВЦЭМ!$A$39:$A$782,$A32,СВЦЭМ!$B$39:$B$782,L$11)+'СЕТ СН'!$F$9+СВЦЭМ!$D$10+'СЕТ СН'!$F$5-'СЕТ СН'!$F$17</f>
        <v>3332.7715571500003</v>
      </c>
      <c r="M32" s="36">
        <f>SUMIFS(СВЦЭМ!$C$39:$C$782,СВЦЭМ!$A$39:$A$782,$A32,СВЦЭМ!$B$39:$B$782,M$11)+'СЕТ СН'!$F$9+СВЦЭМ!$D$10+'СЕТ СН'!$F$5-'СЕТ СН'!$F$17</f>
        <v>3346.6796340999999</v>
      </c>
      <c r="N32" s="36">
        <f>SUMIFS(СВЦЭМ!$C$39:$C$782,СВЦЭМ!$A$39:$A$782,$A32,СВЦЭМ!$B$39:$B$782,N$11)+'СЕТ СН'!$F$9+СВЦЭМ!$D$10+'СЕТ СН'!$F$5-'СЕТ СН'!$F$17</f>
        <v>3337.6644840899999</v>
      </c>
      <c r="O32" s="36">
        <f>SUMIFS(СВЦЭМ!$C$39:$C$782,СВЦЭМ!$A$39:$A$782,$A32,СВЦЭМ!$B$39:$B$782,O$11)+'СЕТ СН'!$F$9+СВЦЭМ!$D$10+'СЕТ СН'!$F$5-'СЕТ СН'!$F$17</f>
        <v>3362.9464113800004</v>
      </c>
      <c r="P32" s="36">
        <f>SUMIFS(СВЦЭМ!$C$39:$C$782,СВЦЭМ!$A$39:$A$782,$A32,СВЦЭМ!$B$39:$B$782,P$11)+'СЕТ СН'!$F$9+СВЦЭМ!$D$10+'СЕТ СН'!$F$5-'СЕТ СН'!$F$17</f>
        <v>3390.7784359200004</v>
      </c>
      <c r="Q32" s="36">
        <f>SUMIFS(СВЦЭМ!$C$39:$C$782,СВЦЭМ!$A$39:$A$782,$A32,СВЦЭМ!$B$39:$B$782,Q$11)+'СЕТ СН'!$F$9+СВЦЭМ!$D$10+'СЕТ СН'!$F$5-'СЕТ СН'!$F$17</f>
        <v>3376.7785196100003</v>
      </c>
      <c r="R32" s="36">
        <f>SUMIFS(СВЦЭМ!$C$39:$C$782,СВЦЭМ!$A$39:$A$782,$A32,СВЦЭМ!$B$39:$B$782,R$11)+'СЕТ СН'!$F$9+СВЦЭМ!$D$10+'СЕТ СН'!$F$5-'СЕТ СН'!$F$17</f>
        <v>3387.9433353700001</v>
      </c>
      <c r="S32" s="36">
        <f>SUMIFS(СВЦЭМ!$C$39:$C$782,СВЦЭМ!$A$39:$A$782,$A32,СВЦЭМ!$B$39:$B$782,S$11)+'СЕТ СН'!$F$9+СВЦЭМ!$D$10+'СЕТ СН'!$F$5-'СЕТ СН'!$F$17</f>
        <v>3381.1148958100002</v>
      </c>
      <c r="T32" s="36">
        <f>SUMIFS(СВЦЭМ!$C$39:$C$782,СВЦЭМ!$A$39:$A$782,$A32,СВЦЭМ!$B$39:$B$782,T$11)+'СЕТ СН'!$F$9+СВЦЭМ!$D$10+'СЕТ СН'!$F$5-'СЕТ СН'!$F$17</f>
        <v>3327.7890026300001</v>
      </c>
      <c r="U32" s="36">
        <f>SUMIFS(СВЦЭМ!$C$39:$C$782,СВЦЭМ!$A$39:$A$782,$A32,СВЦЭМ!$B$39:$B$782,U$11)+'СЕТ СН'!$F$9+СВЦЭМ!$D$10+'СЕТ СН'!$F$5-'СЕТ СН'!$F$17</f>
        <v>3280.1468614000005</v>
      </c>
      <c r="V32" s="36">
        <f>SUMIFS(СВЦЭМ!$C$39:$C$782,СВЦЭМ!$A$39:$A$782,$A32,СВЦЭМ!$B$39:$B$782,V$11)+'СЕТ СН'!$F$9+СВЦЭМ!$D$10+'СЕТ СН'!$F$5-'СЕТ СН'!$F$17</f>
        <v>3301.6192360000005</v>
      </c>
      <c r="W32" s="36">
        <f>SUMIFS(СВЦЭМ!$C$39:$C$782,СВЦЭМ!$A$39:$A$782,$A32,СВЦЭМ!$B$39:$B$782,W$11)+'СЕТ СН'!$F$9+СВЦЭМ!$D$10+'СЕТ СН'!$F$5-'СЕТ СН'!$F$17</f>
        <v>3335.2508241800001</v>
      </c>
      <c r="X32" s="36">
        <f>SUMIFS(СВЦЭМ!$C$39:$C$782,СВЦЭМ!$A$39:$A$782,$A32,СВЦЭМ!$B$39:$B$782,X$11)+'СЕТ СН'!$F$9+СВЦЭМ!$D$10+'СЕТ СН'!$F$5-'СЕТ СН'!$F$17</f>
        <v>3380.2584212000002</v>
      </c>
      <c r="Y32" s="36">
        <f>SUMIFS(СВЦЭМ!$C$39:$C$782,СВЦЭМ!$A$39:$A$782,$A32,СВЦЭМ!$B$39:$B$782,Y$11)+'СЕТ СН'!$F$9+СВЦЭМ!$D$10+'СЕТ СН'!$F$5-'СЕТ СН'!$F$17</f>
        <v>3423.4421186899999</v>
      </c>
    </row>
    <row r="33" spans="1:25" ht="15.75" x14ac:dyDescent="0.2">
      <c r="A33" s="35">
        <f t="shared" si="0"/>
        <v>45221</v>
      </c>
      <c r="B33" s="36">
        <f>SUMIFS(СВЦЭМ!$C$39:$C$782,СВЦЭМ!$A$39:$A$782,$A33,СВЦЭМ!$B$39:$B$782,B$11)+'СЕТ СН'!$F$9+СВЦЭМ!$D$10+'СЕТ СН'!$F$5-'СЕТ СН'!$F$17</f>
        <v>3491.6759245600001</v>
      </c>
      <c r="C33" s="36">
        <f>SUMIFS(СВЦЭМ!$C$39:$C$782,СВЦЭМ!$A$39:$A$782,$A33,СВЦЭМ!$B$39:$B$782,C$11)+'СЕТ СН'!$F$9+СВЦЭМ!$D$10+'СЕТ СН'!$F$5-'СЕТ СН'!$F$17</f>
        <v>3567.2845310600001</v>
      </c>
      <c r="D33" s="36">
        <f>SUMIFS(СВЦЭМ!$C$39:$C$782,СВЦЭМ!$A$39:$A$782,$A33,СВЦЭМ!$B$39:$B$782,D$11)+'СЕТ СН'!$F$9+СВЦЭМ!$D$10+'СЕТ СН'!$F$5-'СЕТ СН'!$F$17</f>
        <v>3603.3334878700002</v>
      </c>
      <c r="E33" s="36">
        <f>SUMIFS(СВЦЭМ!$C$39:$C$782,СВЦЭМ!$A$39:$A$782,$A33,СВЦЭМ!$B$39:$B$782,E$11)+'СЕТ СН'!$F$9+СВЦЭМ!$D$10+'СЕТ СН'!$F$5-'СЕТ СН'!$F$17</f>
        <v>3593.5839406900004</v>
      </c>
      <c r="F33" s="36">
        <f>SUMIFS(СВЦЭМ!$C$39:$C$782,СВЦЭМ!$A$39:$A$782,$A33,СВЦЭМ!$B$39:$B$782,F$11)+'СЕТ СН'!$F$9+СВЦЭМ!$D$10+'СЕТ СН'!$F$5-'СЕТ СН'!$F$17</f>
        <v>3580.32761235</v>
      </c>
      <c r="G33" s="36">
        <f>SUMIFS(СВЦЭМ!$C$39:$C$782,СВЦЭМ!$A$39:$A$782,$A33,СВЦЭМ!$B$39:$B$782,G$11)+'СЕТ СН'!$F$9+СВЦЭМ!$D$10+'СЕТ СН'!$F$5-'СЕТ СН'!$F$17</f>
        <v>3580.8066952400004</v>
      </c>
      <c r="H33" s="36">
        <f>SUMIFS(СВЦЭМ!$C$39:$C$782,СВЦЭМ!$A$39:$A$782,$A33,СВЦЭМ!$B$39:$B$782,H$11)+'СЕТ СН'!$F$9+СВЦЭМ!$D$10+'СЕТ СН'!$F$5-'СЕТ СН'!$F$17</f>
        <v>3551.6463395000001</v>
      </c>
      <c r="I33" s="36">
        <f>SUMIFS(СВЦЭМ!$C$39:$C$782,СВЦЭМ!$A$39:$A$782,$A33,СВЦЭМ!$B$39:$B$782,I$11)+'СЕТ СН'!$F$9+СВЦЭМ!$D$10+'СЕТ СН'!$F$5-'СЕТ СН'!$F$17</f>
        <v>3526.4141844700002</v>
      </c>
      <c r="J33" s="36">
        <f>SUMIFS(СВЦЭМ!$C$39:$C$782,СВЦЭМ!$A$39:$A$782,$A33,СВЦЭМ!$B$39:$B$782,J$11)+'СЕТ СН'!$F$9+СВЦЭМ!$D$10+'СЕТ СН'!$F$5-'СЕТ СН'!$F$17</f>
        <v>3437.3912883900002</v>
      </c>
      <c r="K33" s="36">
        <f>SUMIFS(СВЦЭМ!$C$39:$C$782,СВЦЭМ!$A$39:$A$782,$A33,СВЦЭМ!$B$39:$B$782,K$11)+'СЕТ СН'!$F$9+СВЦЭМ!$D$10+'СЕТ СН'!$F$5-'СЕТ СН'!$F$17</f>
        <v>3367.5430293099998</v>
      </c>
      <c r="L33" s="36">
        <f>SUMIFS(СВЦЭМ!$C$39:$C$782,СВЦЭМ!$A$39:$A$782,$A33,СВЦЭМ!$B$39:$B$782,L$11)+'СЕТ СН'!$F$9+СВЦЭМ!$D$10+'СЕТ СН'!$F$5-'СЕТ СН'!$F$17</f>
        <v>3333.7441173000002</v>
      </c>
      <c r="M33" s="36">
        <f>SUMIFS(СВЦЭМ!$C$39:$C$782,СВЦЭМ!$A$39:$A$782,$A33,СВЦЭМ!$B$39:$B$782,M$11)+'СЕТ СН'!$F$9+СВЦЭМ!$D$10+'СЕТ СН'!$F$5-'СЕТ СН'!$F$17</f>
        <v>3337.6582703100003</v>
      </c>
      <c r="N33" s="36">
        <f>SUMIFS(СВЦЭМ!$C$39:$C$782,СВЦЭМ!$A$39:$A$782,$A33,СВЦЭМ!$B$39:$B$782,N$11)+'СЕТ СН'!$F$9+СВЦЭМ!$D$10+'СЕТ СН'!$F$5-'СЕТ СН'!$F$17</f>
        <v>3340.8756668800002</v>
      </c>
      <c r="O33" s="36">
        <f>SUMIFS(СВЦЭМ!$C$39:$C$782,СВЦЭМ!$A$39:$A$782,$A33,СВЦЭМ!$B$39:$B$782,O$11)+'СЕТ СН'!$F$9+СВЦЭМ!$D$10+'СЕТ СН'!$F$5-'СЕТ СН'!$F$17</f>
        <v>3354.1819912400001</v>
      </c>
      <c r="P33" s="36">
        <f>SUMIFS(СВЦЭМ!$C$39:$C$782,СВЦЭМ!$A$39:$A$782,$A33,СВЦЭМ!$B$39:$B$782,P$11)+'СЕТ СН'!$F$9+СВЦЭМ!$D$10+'СЕТ СН'!$F$5-'СЕТ СН'!$F$17</f>
        <v>3380.6739768200005</v>
      </c>
      <c r="Q33" s="36">
        <f>SUMIFS(СВЦЭМ!$C$39:$C$782,СВЦЭМ!$A$39:$A$782,$A33,СВЦЭМ!$B$39:$B$782,Q$11)+'СЕТ СН'!$F$9+СВЦЭМ!$D$10+'СЕТ СН'!$F$5-'СЕТ СН'!$F$17</f>
        <v>3371.1004074400003</v>
      </c>
      <c r="R33" s="36">
        <f>SUMIFS(СВЦЭМ!$C$39:$C$782,СВЦЭМ!$A$39:$A$782,$A33,СВЦЭМ!$B$39:$B$782,R$11)+'СЕТ СН'!$F$9+СВЦЭМ!$D$10+'СЕТ СН'!$F$5-'СЕТ СН'!$F$17</f>
        <v>3365.4581992500002</v>
      </c>
      <c r="S33" s="36">
        <f>SUMIFS(СВЦЭМ!$C$39:$C$782,СВЦЭМ!$A$39:$A$782,$A33,СВЦЭМ!$B$39:$B$782,S$11)+'СЕТ СН'!$F$9+СВЦЭМ!$D$10+'СЕТ СН'!$F$5-'СЕТ СН'!$F$17</f>
        <v>3367.0361091499999</v>
      </c>
      <c r="T33" s="36">
        <f>SUMIFS(СВЦЭМ!$C$39:$C$782,СВЦЭМ!$A$39:$A$782,$A33,СВЦЭМ!$B$39:$B$782,T$11)+'СЕТ СН'!$F$9+СВЦЭМ!$D$10+'СЕТ СН'!$F$5-'СЕТ СН'!$F$17</f>
        <v>3315.3742550000002</v>
      </c>
      <c r="U33" s="36">
        <f>SUMIFS(СВЦЭМ!$C$39:$C$782,СВЦЭМ!$A$39:$A$782,$A33,СВЦЭМ!$B$39:$B$782,U$11)+'СЕТ СН'!$F$9+СВЦЭМ!$D$10+'СЕТ СН'!$F$5-'СЕТ СН'!$F$17</f>
        <v>3275.2428161200005</v>
      </c>
      <c r="V33" s="36">
        <f>SUMIFS(СВЦЭМ!$C$39:$C$782,СВЦЭМ!$A$39:$A$782,$A33,СВЦЭМ!$B$39:$B$782,V$11)+'СЕТ СН'!$F$9+СВЦЭМ!$D$10+'СЕТ СН'!$F$5-'СЕТ СН'!$F$17</f>
        <v>3284.6335584400003</v>
      </c>
      <c r="W33" s="36">
        <f>SUMIFS(СВЦЭМ!$C$39:$C$782,СВЦЭМ!$A$39:$A$782,$A33,СВЦЭМ!$B$39:$B$782,W$11)+'СЕТ СН'!$F$9+СВЦЭМ!$D$10+'СЕТ СН'!$F$5-'СЕТ СН'!$F$17</f>
        <v>3312.2811175000002</v>
      </c>
      <c r="X33" s="36">
        <f>SUMIFS(СВЦЭМ!$C$39:$C$782,СВЦЭМ!$A$39:$A$782,$A33,СВЦЭМ!$B$39:$B$782,X$11)+'СЕТ СН'!$F$9+СВЦЭМ!$D$10+'СЕТ СН'!$F$5-'СЕТ СН'!$F$17</f>
        <v>3368.1967416100001</v>
      </c>
      <c r="Y33" s="36">
        <f>SUMIFS(СВЦЭМ!$C$39:$C$782,СВЦЭМ!$A$39:$A$782,$A33,СВЦЭМ!$B$39:$B$782,Y$11)+'СЕТ СН'!$F$9+СВЦЭМ!$D$10+'СЕТ СН'!$F$5-'СЕТ СН'!$F$17</f>
        <v>3439.6224734300004</v>
      </c>
    </row>
    <row r="34" spans="1:25" ht="15.75" x14ac:dyDescent="0.2">
      <c r="A34" s="35">
        <f t="shared" si="0"/>
        <v>45222</v>
      </c>
      <c r="B34" s="36">
        <f>SUMIFS(СВЦЭМ!$C$39:$C$782,СВЦЭМ!$A$39:$A$782,$A34,СВЦЭМ!$B$39:$B$782,B$11)+'СЕТ СН'!$F$9+СВЦЭМ!$D$10+'СЕТ СН'!$F$5-'СЕТ СН'!$F$17</f>
        <v>3548.8897110100002</v>
      </c>
      <c r="C34" s="36">
        <f>SUMIFS(СВЦЭМ!$C$39:$C$782,СВЦЭМ!$A$39:$A$782,$A34,СВЦЭМ!$B$39:$B$782,C$11)+'СЕТ СН'!$F$9+СВЦЭМ!$D$10+'СЕТ СН'!$F$5-'СЕТ СН'!$F$17</f>
        <v>3611.3671039300002</v>
      </c>
      <c r="D34" s="36">
        <f>SUMIFS(СВЦЭМ!$C$39:$C$782,СВЦЭМ!$A$39:$A$782,$A34,СВЦЭМ!$B$39:$B$782,D$11)+'СЕТ СН'!$F$9+СВЦЭМ!$D$10+'СЕТ СН'!$F$5-'СЕТ СН'!$F$17</f>
        <v>3671.1720123900004</v>
      </c>
      <c r="E34" s="36">
        <f>SUMIFS(СВЦЭМ!$C$39:$C$782,СВЦЭМ!$A$39:$A$782,$A34,СВЦЭМ!$B$39:$B$782,E$11)+'СЕТ СН'!$F$9+СВЦЭМ!$D$10+'СЕТ СН'!$F$5-'СЕТ СН'!$F$17</f>
        <v>3708.30368671</v>
      </c>
      <c r="F34" s="36">
        <f>SUMIFS(СВЦЭМ!$C$39:$C$782,СВЦЭМ!$A$39:$A$782,$A34,СВЦЭМ!$B$39:$B$782,F$11)+'СЕТ СН'!$F$9+СВЦЭМ!$D$10+'СЕТ СН'!$F$5-'СЕТ СН'!$F$17</f>
        <v>3695.6306613800002</v>
      </c>
      <c r="G34" s="36">
        <f>SUMIFS(СВЦЭМ!$C$39:$C$782,СВЦЭМ!$A$39:$A$782,$A34,СВЦЭМ!$B$39:$B$782,G$11)+'СЕТ СН'!$F$9+СВЦЭМ!$D$10+'СЕТ СН'!$F$5-'СЕТ СН'!$F$17</f>
        <v>3627.58644955</v>
      </c>
      <c r="H34" s="36">
        <f>SUMIFS(СВЦЭМ!$C$39:$C$782,СВЦЭМ!$A$39:$A$782,$A34,СВЦЭМ!$B$39:$B$782,H$11)+'СЕТ СН'!$F$9+СВЦЭМ!$D$10+'СЕТ СН'!$F$5-'СЕТ СН'!$F$17</f>
        <v>3522.3877109300001</v>
      </c>
      <c r="I34" s="36">
        <f>SUMIFS(СВЦЭМ!$C$39:$C$782,СВЦЭМ!$A$39:$A$782,$A34,СВЦЭМ!$B$39:$B$782,I$11)+'СЕТ СН'!$F$9+СВЦЭМ!$D$10+'СЕТ СН'!$F$5-'СЕТ СН'!$F$17</f>
        <v>3445.5425794800003</v>
      </c>
      <c r="J34" s="36">
        <f>SUMIFS(СВЦЭМ!$C$39:$C$782,СВЦЭМ!$A$39:$A$782,$A34,СВЦЭМ!$B$39:$B$782,J$11)+'СЕТ СН'!$F$9+СВЦЭМ!$D$10+'СЕТ СН'!$F$5-'СЕТ СН'!$F$17</f>
        <v>3399.7488029700003</v>
      </c>
      <c r="K34" s="36">
        <f>SUMIFS(СВЦЭМ!$C$39:$C$782,СВЦЭМ!$A$39:$A$782,$A34,СВЦЭМ!$B$39:$B$782,K$11)+'СЕТ СН'!$F$9+СВЦЭМ!$D$10+'СЕТ СН'!$F$5-'СЕТ СН'!$F$17</f>
        <v>3360.0421725800002</v>
      </c>
      <c r="L34" s="36">
        <f>SUMIFS(СВЦЭМ!$C$39:$C$782,СВЦЭМ!$A$39:$A$782,$A34,СВЦЭМ!$B$39:$B$782,L$11)+'СЕТ СН'!$F$9+СВЦЭМ!$D$10+'СЕТ СН'!$F$5-'СЕТ СН'!$F$17</f>
        <v>3298.2192228800004</v>
      </c>
      <c r="M34" s="36">
        <f>SUMIFS(СВЦЭМ!$C$39:$C$782,СВЦЭМ!$A$39:$A$782,$A34,СВЦЭМ!$B$39:$B$782,M$11)+'СЕТ СН'!$F$9+СВЦЭМ!$D$10+'СЕТ СН'!$F$5-'СЕТ СН'!$F$17</f>
        <v>3306.8326258300003</v>
      </c>
      <c r="N34" s="36">
        <f>SUMIFS(СВЦЭМ!$C$39:$C$782,СВЦЭМ!$A$39:$A$782,$A34,СВЦЭМ!$B$39:$B$782,N$11)+'СЕТ СН'!$F$9+СВЦЭМ!$D$10+'СЕТ СН'!$F$5-'СЕТ СН'!$F$17</f>
        <v>3307.9899650900002</v>
      </c>
      <c r="O34" s="36">
        <f>SUMIFS(СВЦЭМ!$C$39:$C$782,СВЦЭМ!$A$39:$A$782,$A34,СВЦЭМ!$B$39:$B$782,O$11)+'СЕТ СН'!$F$9+СВЦЭМ!$D$10+'СЕТ СН'!$F$5-'СЕТ СН'!$F$17</f>
        <v>3317.2712396400002</v>
      </c>
      <c r="P34" s="36">
        <f>SUMIFS(СВЦЭМ!$C$39:$C$782,СВЦЭМ!$A$39:$A$782,$A34,СВЦЭМ!$B$39:$B$782,P$11)+'СЕТ СН'!$F$9+СВЦЭМ!$D$10+'СЕТ СН'!$F$5-'СЕТ СН'!$F$17</f>
        <v>3355.1782914599999</v>
      </c>
      <c r="Q34" s="36">
        <f>SUMIFS(СВЦЭМ!$C$39:$C$782,СВЦЭМ!$A$39:$A$782,$A34,СВЦЭМ!$B$39:$B$782,Q$11)+'СЕТ СН'!$F$9+СВЦЭМ!$D$10+'СЕТ СН'!$F$5-'СЕТ СН'!$F$17</f>
        <v>3348.2899675300005</v>
      </c>
      <c r="R34" s="36">
        <f>SUMIFS(СВЦЭМ!$C$39:$C$782,СВЦЭМ!$A$39:$A$782,$A34,СВЦЭМ!$B$39:$B$782,R$11)+'СЕТ СН'!$F$9+СВЦЭМ!$D$10+'СЕТ СН'!$F$5-'СЕТ СН'!$F$17</f>
        <v>3382.7867852899999</v>
      </c>
      <c r="S34" s="36">
        <f>SUMIFS(СВЦЭМ!$C$39:$C$782,СВЦЭМ!$A$39:$A$782,$A34,СВЦЭМ!$B$39:$B$782,S$11)+'СЕТ СН'!$F$9+СВЦЭМ!$D$10+'СЕТ СН'!$F$5-'СЕТ СН'!$F$17</f>
        <v>3378.53945346</v>
      </c>
      <c r="T34" s="36">
        <f>SUMIFS(СВЦЭМ!$C$39:$C$782,СВЦЭМ!$A$39:$A$782,$A34,СВЦЭМ!$B$39:$B$782,T$11)+'СЕТ СН'!$F$9+СВЦЭМ!$D$10+'СЕТ СН'!$F$5-'СЕТ СН'!$F$17</f>
        <v>3307.7820065100004</v>
      </c>
      <c r="U34" s="36">
        <f>SUMIFS(СВЦЭМ!$C$39:$C$782,СВЦЭМ!$A$39:$A$782,$A34,СВЦЭМ!$B$39:$B$782,U$11)+'СЕТ СН'!$F$9+СВЦЭМ!$D$10+'СЕТ СН'!$F$5-'СЕТ СН'!$F$17</f>
        <v>3272.4644453800001</v>
      </c>
      <c r="V34" s="36">
        <f>SUMIFS(СВЦЭМ!$C$39:$C$782,СВЦЭМ!$A$39:$A$782,$A34,СВЦЭМ!$B$39:$B$782,V$11)+'СЕТ СН'!$F$9+СВЦЭМ!$D$10+'СЕТ СН'!$F$5-'СЕТ СН'!$F$17</f>
        <v>3297.4635465000001</v>
      </c>
      <c r="W34" s="36">
        <f>SUMIFS(СВЦЭМ!$C$39:$C$782,СВЦЭМ!$A$39:$A$782,$A34,СВЦЭМ!$B$39:$B$782,W$11)+'СЕТ СН'!$F$9+СВЦЭМ!$D$10+'СЕТ СН'!$F$5-'СЕТ СН'!$F$17</f>
        <v>3311.2961409899999</v>
      </c>
      <c r="X34" s="36">
        <f>SUMIFS(СВЦЭМ!$C$39:$C$782,СВЦЭМ!$A$39:$A$782,$A34,СВЦЭМ!$B$39:$B$782,X$11)+'СЕТ СН'!$F$9+СВЦЭМ!$D$10+'СЕТ СН'!$F$5-'СЕТ СН'!$F$17</f>
        <v>3374.4754680800002</v>
      </c>
      <c r="Y34" s="36">
        <f>SUMIFS(СВЦЭМ!$C$39:$C$782,СВЦЭМ!$A$39:$A$782,$A34,СВЦЭМ!$B$39:$B$782,Y$11)+'СЕТ СН'!$F$9+СВЦЭМ!$D$10+'СЕТ СН'!$F$5-'СЕТ СН'!$F$17</f>
        <v>3423.5028579099999</v>
      </c>
    </row>
    <row r="35" spans="1:25" ht="15.75" x14ac:dyDescent="0.2">
      <c r="A35" s="35">
        <f t="shared" si="0"/>
        <v>45223</v>
      </c>
      <c r="B35" s="36">
        <f>SUMIFS(СВЦЭМ!$C$39:$C$782,СВЦЭМ!$A$39:$A$782,$A35,СВЦЭМ!$B$39:$B$782,B$11)+'СЕТ СН'!$F$9+СВЦЭМ!$D$10+'СЕТ СН'!$F$5-'СЕТ СН'!$F$17</f>
        <v>3532.9531947200003</v>
      </c>
      <c r="C35" s="36">
        <f>SUMIFS(СВЦЭМ!$C$39:$C$782,СВЦЭМ!$A$39:$A$782,$A35,СВЦЭМ!$B$39:$B$782,C$11)+'СЕТ СН'!$F$9+СВЦЭМ!$D$10+'СЕТ СН'!$F$5-'СЕТ СН'!$F$17</f>
        <v>3587.7210907200001</v>
      </c>
      <c r="D35" s="36">
        <f>SUMIFS(СВЦЭМ!$C$39:$C$782,СВЦЭМ!$A$39:$A$782,$A35,СВЦЭМ!$B$39:$B$782,D$11)+'СЕТ СН'!$F$9+СВЦЭМ!$D$10+'СЕТ СН'!$F$5-'СЕТ СН'!$F$17</f>
        <v>3661.0366200900003</v>
      </c>
      <c r="E35" s="36">
        <f>SUMIFS(СВЦЭМ!$C$39:$C$782,СВЦЭМ!$A$39:$A$782,$A35,СВЦЭМ!$B$39:$B$782,E$11)+'СЕТ СН'!$F$9+СВЦЭМ!$D$10+'СЕТ СН'!$F$5-'СЕТ СН'!$F$17</f>
        <v>3658.1732030100002</v>
      </c>
      <c r="F35" s="36">
        <f>SUMIFS(СВЦЭМ!$C$39:$C$782,СВЦЭМ!$A$39:$A$782,$A35,СВЦЭМ!$B$39:$B$782,F$11)+'СЕТ СН'!$F$9+СВЦЭМ!$D$10+'СЕТ СН'!$F$5-'СЕТ СН'!$F$17</f>
        <v>3618.9062465200004</v>
      </c>
      <c r="G35" s="36">
        <f>SUMIFS(СВЦЭМ!$C$39:$C$782,СВЦЭМ!$A$39:$A$782,$A35,СВЦЭМ!$B$39:$B$782,G$11)+'СЕТ СН'!$F$9+СВЦЭМ!$D$10+'СЕТ СН'!$F$5-'СЕТ СН'!$F$17</f>
        <v>3574.1772852399999</v>
      </c>
      <c r="H35" s="36">
        <f>SUMIFS(СВЦЭМ!$C$39:$C$782,СВЦЭМ!$A$39:$A$782,$A35,СВЦЭМ!$B$39:$B$782,H$11)+'СЕТ СН'!$F$9+СВЦЭМ!$D$10+'СЕТ СН'!$F$5-'СЕТ СН'!$F$17</f>
        <v>3541.0100479600001</v>
      </c>
      <c r="I35" s="36">
        <f>SUMIFS(СВЦЭМ!$C$39:$C$782,СВЦЭМ!$A$39:$A$782,$A35,СВЦЭМ!$B$39:$B$782,I$11)+'СЕТ СН'!$F$9+СВЦЭМ!$D$10+'СЕТ СН'!$F$5-'СЕТ СН'!$F$17</f>
        <v>3473.14995924</v>
      </c>
      <c r="J35" s="36">
        <f>SUMIFS(СВЦЭМ!$C$39:$C$782,СВЦЭМ!$A$39:$A$782,$A35,СВЦЭМ!$B$39:$B$782,J$11)+'СЕТ СН'!$F$9+СВЦЭМ!$D$10+'СЕТ СН'!$F$5-'СЕТ СН'!$F$17</f>
        <v>3440.8735621599999</v>
      </c>
      <c r="K35" s="36">
        <f>SUMIFS(СВЦЭМ!$C$39:$C$782,СВЦЭМ!$A$39:$A$782,$A35,СВЦЭМ!$B$39:$B$782,K$11)+'СЕТ СН'!$F$9+СВЦЭМ!$D$10+'СЕТ СН'!$F$5-'СЕТ СН'!$F$17</f>
        <v>3386.8235889300004</v>
      </c>
      <c r="L35" s="36">
        <f>SUMIFS(СВЦЭМ!$C$39:$C$782,СВЦЭМ!$A$39:$A$782,$A35,СВЦЭМ!$B$39:$B$782,L$11)+'СЕТ СН'!$F$9+СВЦЭМ!$D$10+'СЕТ СН'!$F$5-'СЕТ СН'!$F$17</f>
        <v>3374.8813713099998</v>
      </c>
      <c r="M35" s="36">
        <f>SUMIFS(СВЦЭМ!$C$39:$C$782,СВЦЭМ!$A$39:$A$782,$A35,СВЦЭМ!$B$39:$B$782,M$11)+'СЕТ СН'!$F$9+СВЦЭМ!$D$10+'СЕТ СН'!$F$5-'СЕТ СН'!$F$17</f>
        <v>3384.6555273800004</v>
      </c>
      <c r="N35" s="36">
        <f>SUMIFS(СВЦЭМ!$C$39:$C$782,СВЦЭМ!$A$39:$A$782,$A35,СВЦЭМ!$B$39:$B$782,N$11)+'СЕТ СН'!$F$9+СВЦЭМ!$D$10+'СЕТ СН'!$F$5-'СЕТ СН'!$F$17</f>
        <v>3381.5121381300005</v>
      </c>
      <c r="O35" s="36">
        <f>SUMIFS(СВЦЭМ!$C$39:$C$782,СВЦЭМ!$A$39:$A$782,$A35,СВЦЭМ!$B$39:$B$782,O$11)+'СЕТ СН'!$F$9+СВЦЭМ!$D$10+'СЕТ СН'!$F$5-'СЕТ СН'!$F$17</f>
        <v>3388.99050025</v>
      </c>
      <c r="P35" s="36">
        <f>SUMIFS(СВЦЭМ!$C$39:$C$782,СВЦЭМ!$A$39:$A$782,$A35,СВЦЭМ!$B$39:$B$782,P$11)+'СЕТ СН'!$F$9+СВЦЭМ!$D$10+'СЕТ СН'!$F$5-'СЕТ СН'!$F$17</f>
        <v>3426.3769383200001</v>
      </c>
      <c r="Q35" s="36">
        <f>SUMIFS(СВЦЭМ!$C$39:$C$782,СВЦЭМ!$A$39:$A$782,$A35,СВЦЭМ!$B$39:$B$782,Q$11)+'СЕТ СН'!$F$9+СВЦЭМ!$D$10+'СЕТ СН'!$F$5-'СЕТ СН'!$F$17</f>
        <v>3410.26505361</v>
      </c>
      <c r="R35" s="36">
        <f>SUMIFS(СВЦЭМ!$C$39:$C$782,СВЦЭМ!$A$39:$A$782,$A35,СВЦЭМ!$B$39:$B$782,R$11)+'СЕТ СН'!$F$9+СВЦЭМ!$D$10+'СЕТ СН'!$F$5-'СЕТ СН'!$F$17</f>
        <v>3428.0796311499998</v>
      </c>
      <c r="S35" s="36">
        <f>SUMIFS(СВЦЭМ!$C$39:$C$782,СВЦЭМ!$A$39:$A$782,$A35,СВЦЭМ!$B$39:$B$782,S$11)+'СЕТ СН'!$F$9+СВЦЭМ!$D$10+'СЕТ СН'!$F$5-'СЕТ СН'!$F$17</f>
        <v>3411.8924413100003</v>
      </c>
      <c r="T35" s="36">
        <f>SUMIFS(СВЦЭМ!$C$39:$C$782,СВЦЭМ!$A$39:$A$782,$A35,СВЦЭМ!$B$39:$B$782,T$11)+'СЕТ СН'!$F$9+СВЦЭМ!$D$10+'СЕТ СН'!$F$5-'СЕТ СН'!$F$17</f>
        <v>3341.7831728500005</v>
      </c>
      <c r="U35" s="36">
        <f>SUMIFS(СВЦЭМ!$C$39:$C$782,СВЦЭМ!$A$39:$A$782,$A35,СВЦЭМ!$B$39:$B$782,U$11)+'СЕТ СН'!$F$9+СВЦЭМ!$D$10+'СЕТ СН'!$F$5-'СЕТ СН'!$F$17</f>
        <v>3324.6240915400003</v>
      </c>
      <c r="V35" s="36">
        <f>SUMIFS(СВЦЭМ!$C$39:$C$782,СВЦЭМ!$A$39:$A$782,$A35,СВЦЭМ!$B$39:$B$782,V$11)+'СЕТ СН'!$F$9+СВЦЭМ!$D$10+'СЕТ СН'!$F$5-'СЕТ СН'!$F$17</f>
        <v>3338.7216339300003</v>
      </c>
      <c r="W35" s="36">
        <f>SUMIFS(СВЦЭМ!$C$39:$C$782,СВЦЭМ!$A$39:$A$782,$A35,СВЦЭМ!$B$39:$B$782,W$11)+'СЕТ СН'!$F$9+СВЦЭМ!$D$10+'СЕТ СН'!$F$5-'СЕТ СН'!$F$17</f>
        <v>3346.07143103</v>
      </c>
      <c r="X35" s="36">
        <f>SUMIFS(СВЦЭМ!$C$39:$C$782,СВЦЭМ!$A$39:$A$782,$A35,СВЦЭМ!$B$39:$B$782,X$11)+'СЕТ СН'!$F$9+СВЦЭМ!$D$10+'СЕТ СН'!$F$5-'СЕТ СН'!$F$17</f>
        <v>3401.0529222599998</v>
      </c>
      <c r="Y35" s="36">
        <f>SUMIFS(СВЦЭМ!$C$39:$C$782,СВЦЭМ!$A$39:$A$782,$A35,СВЦЭМ!$B$39:$B$782,Y$11)+'СЕТ СН'!$F$9+СВЦЭМ!$D$10+'СЕТ СН'!$F$5-'СЕТ СН'!$F$17</f>
        <v>3451.7238740600001</v>
      </c>
    </row>
    <row r="36" spans="1:25" ht="15.75" x14ac:dyDescent="0.2">
      <c r="A36" s="35">
        <f t="shared" si="0"/>
        <v>45224</v>
      </c>
      <c r="B36" s="36">
        <f>SUMIFS(СВЦЭМ!$C$39:$C$782,СВЦЭМ!$A$39:$A$782,$A36,СВЦЭМ!$B$39:$B$782,B$11)+'СЕТ СН'!$F$9+СВЦЭМ!$D$10+'СЕТ СН'!$F$5-'СЕТ СН'!$F$17</f>
        <v>3420.5014336100003</v>
      </c>
      <c r="C36" s="36">
        <f>SUMIFS(СВЦЭМ!$C$39:$C$782,СВЦЭМ!$A$39:$A$782,$A36,СВЦЭМ!$B$39:$B$782,C$11)+'СЕТ СН'!$F$9+СВЦЭМ!$D$10+'СЕТ СН'!$F$5-'СЕТ СН'!$F$17</f>
        <v>3460.8467534400002</v>
      </c>
      <c r="D36" s="36">
        <f>SUMIFS(СВЦЭМ!$C$39:$C$782,СВЦЭМ!$A$39:$A$782,$A36,СВЦЭМ!$B$39:$B$782,D$11)+'СЕТ СН'!$F$9+СВЦЭМ!$D$10+'СЕТ СН'!$F$5-'СЕТ СН'!$F$17</f>
        <v>3527.1192398800004</v>
      </c>
      <c r="E36" s="36">
        <f>SUMIFS(СВЦЭМ!$C$39:$C$782,СВЦЭМ!$A$39:$A$782,$A36,СВЦЭМ!$B$39:$B$782,E$11)+'СЕТ СН'!$F$9+СВЦЭМ!$D$10+'СЕТ СН'!$F$5-'СЕТ СН'!$F$17</f>
        <v>3525.3446447000001</v>
      </c>
      <c r="F36" s="36">
        <f>SUMIFS(СВЦЭМ!$C$39:$C$782,СВЦЭМ!$A$39:$A$782,$A36,СВЦЭМ!$B$39:$B$782,F$11)+'СЕТ СН'!$F$9+СВЦЭМ!$D$10+'СЕТ СН'!$F$5-'СЕТ СН'!$F$17</f>
        <v>3525.1551881000005</v>
      </c>
      <c r="G36" s="36">
        <f>SUMIFS(СВЦЭМ!$C$39:$C$782,СВЦЭМ!$A$39:$A$782,$A36,СВЦЭМ!$B$39:$B$782,G$11)+'СЕТ СН'!$F$9+СВЦЭМ!$D$10+'СЕТ СН'!$F$5-'СЕТ СН'!$F$17</f>
        <v>3516.1092743099998</v>
      </c>
      <c r="H36" s="36">
        <f>SUMIFS(СВЦЭМ!$C$39:$C$782,СВЦЭМ!$A$39:$A$782,$A36,СВЦЭМ!$B$39:$B$782,H$11)+'СЕТ СН'!$F$9+СВЦЭМ!$D$10+'СЕТ СН'!$F$5-'СЕТ СН'!$F$17</f>
        <v>3435.9283663800002</v>
      </c>
      <c r="I36" s="36">
        <f>SUMIFS(СВЦЭМ!$C$39:$C$782,СВЦЭМ!$A$39:$A$782,$A36,СВЦЭМ!$B$39:$B$782,I$11)+'СЕТ СН'!$F$9+СВЦЭМ!$D$10+'СЕТ СН'!$F$5-'СЕТ СН'!$F$17</f>
        <v>3349.8716039800001</v>
      </c>
      <c r="J36" s="36">
        <f>SUMIFS(СВЦЭМ!$C$39:$C$782,СВЦЭМ!$A$39:$A$782,$A36,СВЦЭМ!$B$39:$B$782,J$11)+'СЕТ СН'!$F$9+СВЦЭМ!$D$10+'СЕТ СН'!$F$5-'СЕТ СН'!$F$17</f>
        <v>3295.6734396299998</v>
      </c>
      <c r="K36" s="36">
        <f>SUMIFS(СВЦЭМ!$C$39:$C$782,СВЦЭМ!$A$39:$A$782,$A36,СВЦЭМ!$B$39:$B$782,K$11)+'СЕТ СН'!$F$9+СВЦЭМ!$D$10+'СЕТ СН'!$F$5-'СЕТ СН'!$F$17</f>
        <v>3257.8078375900004</v>
      </c>
      <c r="L36" s="36">
        <f>SUMIFS(СВЦЭМ!$C$39:$C$782,СВЦЭМ!$A$39:$A$782,$A36,СВЦЭМ!$B$39:$B$782,L$11)+'СЕТ СН'!$F$9+СВЦЭМ!$D$10+'СЕТ СН'!$F$5-'СЕТ СН'!$F$17</f>
        <v>3260.7350335500005</v>
      </c>
      <c r="M36" s="36">
        <f>SUMIFS(СВЦЭМ!$C$39:$C$782,СВЦЭМ!$A$39:$A$782,$A36,СВЦЭМ!$B$39:$B$782,M$11)+'СЕТ СН'!$F$9+СВЦЭМ!$D$10+'СЕТ СН'!$F$5-'СЕТ СН'!$F$17</f>
        <v>3264.6662302800005</v>
      </c>
      <c r="N36" s="36">
        <f>SUMIFS(СВЦЭМ!$C$39:$C$782,СВЦЭМ!$A$39:$A$782,$A36,СВЦЭМ!$B$39:$B$782,N$11)+'СЕТ СН'!$F$9+СВЦЭМ!$D$10+'СЕТ СН'!$F$5-'СЕТ СН'!$F$17</f>
        <v>3282.5650536399999</v>
      </c>
      <c r="O36" s="36">
        <f>SUMIFS(СВЦЭМ!$C$39:$C$782,СВЦЭМ!$A$39:$A$782,$A36,СВЦЭМ!$B$39:$B$782,O$11)+'СЕТ СН'!$F$9+СВЦЭМ!$D$10+'СЕТ СН'!$F$5-'СЕТ СН'!$F$17</f>
        <v>3305.3770714400002</v>
      </c>
      <c r="P36" s="36">
        <f>SUMIFS(СВЦЭМ!$C$39:$C$782,СВЦЭМ!$A$39:$A$782,$A36,СВЦЭМ!$B$39:$B$782,P$11)+'СЕТ СН'!$F$9+СВЦЭМ!$D$10+'СЕТ СН'!$F$5-'СЕТ СН'!$F$17</f>
        <v>3316.80782413</v>
      </c>
      <c r="Q36" s="36">
        <f>SUMIFS(СВЦЭМ!$C$39:$C$782,СВЦЭМ!$A$39:$A$782,$A36,СВЦЭМ!$B$39:$B$782,Q$11)+'СЕТ СН'!$F$9+СВЦЭМ!$D$10+'СЕТ СН'!$F$5-'СЕТ СН'!$F$17</f>
        <v>3321.4571531199999</v>
      </c>
      <c r="R36" s="36">
        <f>SUMIFS(СВЦЭМ!$C$39:$C$782,СВЦЭМ!$A$39:$A$782,$A36,СВЦЭМ!$B$39:$B$782,R$11)+'СЕТ СН'!$F$9+СВЦЭМ!$D$10+'СЕТ СН'!$F$5-'СЕТ СН'!$F$17</f>
        <v>3334.5414098199999</v>
      </c>
      <c r="S36" s="36">
        <f>SUMIFS(СВЦЭМ!$C$39:$C$782,СВЦЭМ!$A$39:$A$782,$A36,СВЦЭМ!$B$39:$B$782,S$11)+'СЕТ СН'!$F$9+СВЦЭМ!$D$10+'СЕТ СН'!$F$5-'СЕТ СН'!$F$17</f>
        <v>3299.1652050500002</v>
      </c>
      <c r="T36" s="36">
        <f>SUMIFS(СВЦЭМ!$C$39:$C$782,СВЦЭМ!$A$39:$A$782,$A36,СВЦЭМ!$B$39:$B$782,T$11)+'СЕТ СН'!$F$9+СВЦЭМ!$D$10+'СЕТ СН'!$F$5-'СЕТ СН'!$F$17</f>
        <v>3228.16923357</v>
      </c>
      <c r="U36" s="36">
        <f>SUMIFS(СВЦЭМ!$C$39:$C$782,СВЦЭМ!$A$39:$A$782,$A36,СВЦЭМ!$B$39:$B$782,U$11)+'СЕТ СН'!$F$9+СВЦЭМ!$D$10+'СЕТ СН'!$F$5-'СЕТ СН'!$F$17</f>
        <v>3206.2621617100003</v>
      </c>
      <c r="V36" s="36">
        <f>SUMIFS(СВЦЭМ!$C$39:$C$782,СВЦЭМ!$A$39:$A$782,$A36,СВЦЭМ!$B$39:$B$782,V$11)+'СЕТ СН'!$F$9+СВЦЭМ!$D$10+'СЕТ СН'!$F$5-'СЕТ СН'!$F$17</f>
        <v>3227.2720578400003</v>
      </c>
      <c r="W36" s="36">
        <f>SUMIFS(СВЦЭМ!$C$39:$C$782,СВЦЭМ!$A$39:$A$782,$A36,СВЦЭМ!$B$39:$B$782,W$11)+'СЕТ СН'!$F$9+СВЦЭМ!$D$10+'СЕТ СН'!$F$5-'СЕТ СН'!$F$17</f>
        <v>3241.5642650999998</v>
      </c>
      <c r="X36" s="36">
        <f>SUMIFS(СВЦЭМ!$C$39:$C$782,СВЦЭМ!$A$39:$A$782,$A36,СВЦЭМ!$B$39:$B$782,X$11)+'СЕТ СН'!$F$9+СВЦЭМ!$D$10+'СЕТ СН'!$F$5-'СЕТ СН'!$F$17</f>
        <v>3298.2813344699998</v>
      </c>
      <c r="Y36" s="36">
        <f>SUMIFS(СВЦЭМ!$C$39:$C$782,СВЦЭМ!$A$39:$A$782,$A36,СВЦЭМ!$B$39:$B$782,Y$11)+'СЕТ СН'!$F$9+СВЦЭМ!$D$10+'СЕТ СН'!$F$5-'СЕТ СН'!$F$17</f>
        <v>3368.9357683799999</v>
      </c>
    </row>
    <row r="37" spans="1:25" ht="15.75" x14ac:dyDescent="0.2">
      <c r="A37" s="35">
        <f t="shared" si="0"/>
        <v>45225</v>
      </c>
      <c r="B37" s="36">
        <f>SUMIFS(СВЦЭМ!$C$39:$C$782,СВЦЭМ!$A$39:$A$782,$A37,СВЦЭМ!$B$39:$B$782,B$11)+'СЕТ СН'!$F$9+СВЦЭМ!$D$10+'СЕТ СН'!$F$5-'СЕТ СН'!$F$17</f>
        <v>3434.5434145899999</v>
      </c>
      <c r="C37" s="36">
        <f>SUMIFS(СВЦЭМ!$C$39:$C$782,СВЦЭМ!$A$39:$A$782,$A37,СВЦЭМ!$B$39:$B$782,C$11)+'СЕТ СН'!$F$9+СВЦЭМ!$D$10+'СЕТ СН'!$F$5-'СЕТ СН'!$F$17</f>
        <v>3490.7007586600002</v>
      </c>
      <c r="D37" s="36">
        <f>SUMIFS(СВЦЭМ!$C$39:$C$782,СВЦЭМ!$A$39:$A$782,$A37,СВЦЭМ!$B$39:$B$782,D$11)+'СЕТ СН'!$F$9+СВЦЭМ!$D$10+'СЕТ СН'!$F$5-'СЕТ СН'!$F$17</f>
        <v>3537.3054661400001</v>
      </c>
      <c r="E37" s="36">
        <f>SUMIFS(СВЦЭМ!$C$39:$C$782,СВЦЭМ!$A$39:$A$782,$A37,СВЦЭМ!$B$39:$B$782,E$11)+'СЕТ СН'!$F$9+СВЦЭМ!$D$10+'СЕТ СН'!$F$5-'СЕТ СН'!$F$17</f>
        <v>3536.6858034400002</v>
      </c>
      <c r="F37" s="36">
        <f>SUMIFS(СВЦЭМ!$C$39:$C$782,СВЦЭМ!$A$39:$A$782,$A37,СВЦЭМ!$B$39:$B$782,F$11)+'СЕТ СН'!$F$9+СВЦЭМ!$D$10+'СЕТ СН'!$F$5-'СЕТ СН'!$F$17</f>
        <v>3529.5297700900001</v>
      </c>
      <c r="G37" s="36">
        <f>SUMIFS(СВЦЭМ!$C$39:$C$782,СВЦЭМ!$A$39:$A$782,$A37,СВЦЭМ!$B$39:$B$782,G$11)+'СЕТ СН'!$F$9+СВЦЭМ!$D$10+'СЕТ СН'!$F$5-'СЕТ СН'!$F$17</f>
        <v>3511.6776506800002</v>
      </c>
      <c r="H37" s="36">
        <f>SUMIFS(СВЦЭМ!$C$39:$C$782,СВЦЭМ!$A$39:$A$782,$A37,СВЦЭМ!$B$39:$B$782,H$11)+'СЕТ СН'!$F$9+СВЦЭМ!$D$10+'СЕТ СН'!$F$5-'СЕТ СН'!$F$17</f>
        <v>3441.1199826000002</v>
      </c>
      <c r="I37" s="36">
        <f>SUMIFS(СВЦЭМ!$C$39:$C$782,СВЦЭМ!$A$39:$A$782,$A37,СВЦЭМ!$B$39:$B$782,I$11)+'СЕТ СН'!$F$9+СВЦЭМ!$D$10+'СЕТ СН'!$F$5-'СЕТ СН'!$F$17</f>
        <v>3400.8015811000005</v>
      </c>
      <c r="J37" s="36">
        <f>SUMIFS(СВЦЭМ!$C$39:$C$782,СВЦЭМ!$A$39:$A$782,$A37,СВЦЭМ!$B$39:$B$782,J$11)+'СЕТ СН'!$F$9+СВЦЭМ!$D$10+'СЕТ СН'!$F$5-'СЕТ СН'!$F$17</f>
        <v>3340.4072576200001</v>
      </c>
      <c r="K37" s="36">
        <f>SUMIFS(СВЦЭМ!$C$39:$C$782,СВЦЭМ!$A$39:$A$782,$A37,СВЦЭМ!$B$39:$B$782,K$11)+'СЕТ СН'!$F$9+СВЦЭМ!$D$10+'СЕТ СН'!$F$5-'СЕТ СН'!$F$17</f>
        <v>3306.0019770200001</v>
      </c>
      <c r="L37" s="36">
        <f>SUMIFS(СВЦЭМ!$C$39:$C$782,СВЦЭМ!$A$39:$A$782,$A37,СВЦЭМ!$B$39:$B$782,L$11)+'СЕТ СН'!$F$9+СВЦЭМ!$D$10+'СЕТ СН'!$F$5-'СЕТ СН'!$F$17</f>
        <v>3317.5104002799999</v>
      </c>
      <c r="M37" s="36">
        <f>SUMIFS(СВЦЭМ!$C$39:$C$782,СВЦЭМ!$A$39:$A$782,$A37,СВЦЭМ!$B$39:$B$782,M$11)+'СЕТ СН'!$F$9+СВЦЭМ!$D$10+'СЕТ СН'!$F$5-'СЕТ СН'!$F$17</f>
        <v>3326.1772489499999</v>
      </c>
      <c r="N37" s="36">
        <f>SUMIFS(СВЦЭМ!$C$39:$C$782,СВЦЭМ!$A$39:$A$782,$A37,СВЦЭМ!$B$39:$B$782,N$11)+'СЕТ СН'!$F$9+СВЦЭМ!$D$10+'СЕТ СН'!$F$5-'СЕТ СН'!$F$17</f>
        <v>3336.7021537999999</v>
      </c>
      <c r="O37" s="36">
        <f>SUMIFS(СВЦЭМ!$C$39:$C$782,СВЦЭМ!$A$39:$A$782,$A37,СВЦЭМ!$B$39:$B$782,O$11)+'СЕТ СН'!$F$9+СВЦЭМ!$D$10+'СЕТ СН'!$F$5-'СЕТ СН'!$F$17</f>
        <v>3351.3392865000001</v>
      </c>
      <c r="P37" s="36">
        <f>SUMIFS(СВЦЭМ!$C$39:$C$782,СВЦЭМ!$A$39:$A$782,$A37,СВЦЭМ!$B$39:$B$782,P$11)+'СЕТ СН'!$F$9+СВЦЭМ!$D$10+'СЕТ СН'!$F$5-'СЕТ СН'!$F$17</f>
        <v>3364.8743460900005</v>
      </c>
      <c r="Q37" s="36">
        <f>SUMIFS(СВЦЭМ!$C$39:$C$782,СВЦЭМ!$A$39:$A$782,$A37,СВЦЭМ!$B$39:$B$782,Q$11)+'СЕТ СН'!$F$9+СВЦЭМ!$D$10+'СЕТ СН'!$F$5-'СЕТ СН'!$F$17</f>
        <v>3379.6752103500003</v>
      </c>
      <c r="R37" s="36">
        <f>SUMIFS(СВЦЭМ!$C$39:$C$782,СВЦЭМ!$A$39:$A$782,$A37,СВЦЭМ!$B$39:$B$782,R$11)+'СЕТ СН'!$F$9+СВЦЭМ!$D$10+'СЕТ СН'!$F$5-'СЕТ СН'!$F$17</f>
        <v>3400.3899333899999</v>
      </c>
      <c r="S37" s="36">
        <f>SUMIFS(СВЦЭМ!$C$39:$C$782,СВЦЭМ!$A$39:$A$782,$A37,СВЦЭМ!$B$39:$B$782,S$11)+'СЕТ СН'!$F$9+СВЦЭМ!$D$10+'СЕТ СН'!$F$5-'СЕТ СН'!$F$17</f>
        <v>3375.9807581000005</v>
      </c>
      <c r="T37" s="36">
        <f>SUMIFS(СВЦЭМ!$C$39:$C$782,СВЦЭМ!$A$39:$A$782,$A37,СВЦЭМ!$B$39:$B$782,T$11)+'СЕТ СН'!$F$9+СВЦЭМ!$D$10+'СЕТ СН'!$F$5-'СЕТ СН'!$F$17</f>
        <v>3311.4817026199999</v>
      </c>
      <c r="U37" s="36">
        <f>SUMIFS(СВЦЭМ!$C$39:$C$782,СВЦЭМ!$A$39:$A$782,$A37,СВЦЭМ!$B$39:$B$782,U$11)+'СЕТ СН'!$F$9+СВЦЭМ!$D$10+'СЕТ СН'!$F$5-'СЕТ СН'!$F$17</f>
        <v>3282.9141588600005</v>
      </c>
      <c r="V37" s="36">
        <f>SUMIFS(СВЦЭМ!$C$39:$C$782,СВЦЭМ!$A$39:$A$782,$A37,СВЦЭМ!$B$39:$B$782,V$11)+'СЕТ СН'!$F$9+СВЦЭМ!$D$10+'СЕТ СН'!$F$5-'СЕТ СН'!$F$17</f>
        <v>3295.6656742900004</v>
      </c>
      <c r="W37" s="36">
        <f>SUMIFS(СВЦЭМ!$C$39:$C$782,СВЦЭМ!$A$39:$A$782,$A37,СВЦЭМ!$B$39:$B$782,W$11)+'СЕТ СН'!$F$9+СВЦЭМ!$D$10+'СЕТ СН'!$F$5-'СЕТ СН'!$F$17</f>
        <v>3315.4282506</v>
      </c>
      <c r="X37" s="36">
        <f>SUMIFS(СВЦЭМ!$C$39:$C$782,СВЦЭМ!$A$39:$A$782,$A37,СВЦЭМ!$B$39:$B$782,X$11)+'СЕТ СН'!$F$9+СВЦЭМ!$D$10+'СЕТ СН'!$F$5-'СЕТ СН'!$F$17</f>
        <v>3380.9381708600004</v>
      </c>
      <c r="Y37" s="36">
        <f>SUMIFS(СВЦЭМ!$C$39:$C$782,СВЦЭМ!$A$39:$A$782,$A37,СВЦЭМ!$B$39:$B$782,Y$11)+'СЕТ СН'!$F$9+СВЦЭМ!$D$10+'СЕТ СН'!$F$5-'СЕТ СН'!$F$17</f>
        <v>3438.4940494500001</v>
      </c>
    </row>
    <row r="38" spans="1:25" ht="15.75" x14ac:dyDescent="0.2">
      <c r="A38" s="35">
        <f t="shared" si="0"/>
        <v>45226</v>
      </c>
      <c r="B38" s="36">
        <f>SUMIFS(СВЦЭМ!$C$39:$C$782,СВЦЭМ!$A$39:$A$782,$A38,СВЦЭМ!$B$39:$B$782,B$11)+'СЕТ СН'!$F$9+СВЦЭМ!$D$10+'СЕТ СН'!$F$5-'СЕТ СН'!$F$17</f>
        <v>3484.8309327500001</v>
      </c>
      <c r="C38" s="36">
        <f>SUMIFS(СВЦЭМ!$C$39:$C$782,СВЦЭМ!$A$39:$A$782,$A38,СВЦЭМ!$B$39:$B$782,C$11)+'СЕТ СН'!$F$9+СВЦЭМ!$D$10+'СЕТ СН'!$F$5-'СЕТ СН'!$F$17</f>
        <v>3547.1060488100002</v>
      </c>
      <c r="D38" s="36">
        <f>SUMIFS(СВЦЭМ!$C$39:$C$782,СВЦЭМ!$A$39:$A$782,$A38,СВЦЭМ!$B$39:$B$782,D$11)+'СЕТ СН'!$F$9+СВЦЭМ!$D$10+'СЕТ СН'!$F$5-'СЕТ СН'!$F$17</f>
        <v>3589.8575006500005</v>
      </c>
      <c r="E38" s="36">
        <f>SUMIFS(СВЦЭМ!$C$39:$C$782,СВЦЭМ!$A$39:$A$782,$A38,СВЦЭМ!$B$39:$B$782,E$11)+'СЕТ СН'!$F$9+СВЦЭМ!$D$10+'СЕТ СН'!$F$5-'СЕТ СН'!$F$17</f>
        <v>3602.1714359500002</v>
      </c>
      <c r="F38" s="36">
        <f>SUMIFS(СВЦЭМ!$C$39:$C$782,СВЦЭМ!$A$39:$A$782,$A38,СВЦЭМ!$B$39:$B$782,F$11)+'СЕТ СН'!$F$9+СВЦЭМ!$D$10+'СЕТ СН'!$F$5-'СЕТ СН'!$F$17</f>
        <v>3611.4399962300004</v>
      </c>
      <c r="G38" s="36">
        <f>SUMIFS(СВЦЭМ!$C$39:$C$782,СВЦЭМ!$A$39:$A$782,$A38,СВЦЭМ!$B$39:$B$782,G$11)+'СЕТ СН'!$F$9+СВЦЭМ!$D$10+'СЕТ СН'!$F$5-'СЕТ СН'!$F$17</f>
        <v>3593.9678658600001</v>
      </c>
      <c r="H38" s="36">
        <f>SUMIFS(СВЦЭМ!$C$39:$C$782,СВЦЭМ!$A$39:$A$782,$A38,СВЦЭМ!$B$39:$B$782,H$11)+'СЕТ СН'!$F$9+СВЦЭМ!$D$10+'СЕТ СН'!$F$5-'СЕТ СН'!$F$17</f>
        <v>3516.8312196800002</v>
      </c>
      <c r="I38" s="36">
        <f>SUMIFS(СВЦЭМ!$C$39:$C$782,СВЦЭМ!$A$39:$A$782,$A38,СВЦЭМ!$B$39:$B$782,I$11)+'СЕТ СН'!$F$9+СВЦЭМ!$D$10+'СЕТ СН'!$F$5-'СЕТ СН'!$F$17</f>
        <v>3399.1163133600003</v>
      </c>
      <c r="J38" s="36">
        <f>SUMIFS(СВЦЭМ!$C$39:$C$782,СВЦЭМ!$A$39:$A$782,$A38,СВЦЭМ!$B$39:$B$782,J$11)+'СЕТ СН'!$F$9+СВЦЭМ!$D$10+'СЕТ СН'!$F$5-'СЕТ СН'!$F$17</f>
        <v>3331.58324429</v>
      </c>
      <c r="K38" s="36">
        <f>SUMIFS(СВЦЭМ!$C$39:$C$782,СВЦЭМ!$A$39:$A$782,$A38,СВЦЭМ!$B$39:$B$782,K$11)+'СЕТ СН'!$F$9+СВЦЭМ!$D$10+'СЕТ СН'!$F$5-'СЕТ СН'!$F$17</f>
        <v>3299.0036296200001</v>
      </c>
      <c r="L38" s="36">
        <f>SUMIFS(СВЦЭМ!$C$39:$C$782,СВЦЭМ!$A$39:$A$782,$A38,СВЦЭМ!$B$39:$B$782,L$11)+'СЕТ СН'!$F$9+СВЦЭМ!$D$10+'СЕТ СН'!$F$5-'СЕТ СН'!$F$17</f>
        <v>3303.0131440599998</v>
      </c>
      <c r="M38" s="36">
        <f>SUMIFS(СВЦЭМ!$C$39:$C$782,СВЦЭМ!$A$39:$A$782,$A38,СВЦЭМ!$B$39:$B$782,M$11)+'СЕТ СН'!$F$9+СВЦЭМ!$D$10+'СЕТ СН'!$F$5-'СЕТ СН'!$F$17</f>
        <v>3317.2891058499999</v>
      </c>
      <c r="N38" s="36">
        <f>SUMIFS(СВЦЭМ!$C$39:$C$782,СВЦЭМ!$A$39:$A$782,$A38,СВЦЭМ!$B$39:$B$782,N$11)+'СЕТ СН'!$F$9+СВЦЭМ!$D$10+'СЕТ СН'!$F$5-'СЕТ СН'!$F$17</f>
        <v>3358.5240364800002</v>
      </c>
      <c r="O38" s="36">
        <f>SUMIFS(СВЦЭМ!$C$39:$C$782,СВЦЭМ!$A$39:$A$782,$A38,СВЦЭМ!$B$39:$B$782,O$11)+'СЕТ СН'!$F$9+СВЦЭМ!$D$10+'СЕТ СН'!$F$5-'СЕТ СН'!$F$17</f>
        <v>3377.29238833</v>
      </c>
      <c r="P38" s="36">
        <f>SUMIFS(СВЦЭМ!$C$39:$C$782,СВЦЭМ!$A$39:$A$782,$A38,СВЦЭМ!$B$39:$B$782,P$11)+'СЕТ СН'!$F$9+СВЦЭМ!$D$10+'СЕТ СН'!$F$5-'СЕТ СН'!$F$17</f>
        <v>3404.29816295</v>
      </c>
      <c r="Q38" s="36">
        <f>SUMIFS(СВЦЭМ!$C$39:$C$782,СВЦЭМ!$A$39:$A$782,$A38,СВЦЭМ!$B$39:$B$782,Q$11)+'СЕТ СН'!$F$9+СВЦЭМ!$D$10+'СЕТ СН'!$F$5-'СЕТ СН'!$F$17</f>
        <v>3413.9518377300001</v>
      </c>
      <c r="R38" s="36">
        <f>SUMIFS(СВЦЭМ!$C$39:$C$782,СВЦЭМ!$A$39:$A$782,$A38,СВЦЭМ!$B$39:$B$782,R$11)+'СЕТ СН'!$F$9+СВЦЭМ!$D$10+'СЕТ СН'!$F$5-'СЕТ СН'!$F$17</f>
        <v>3424.7863367200002</v>
      </c>
      <c r="S38" s="36">
        <f>SUMIFS(СВЦЭМ!$C$39:$C$782,СВЦЭМ!$A$39:$A$782,$A38,СВЦЭМ!$B$39:$B$782,S$11)+'СЕТ СН'!$F$9+СВЦЭМ!$D$10+'СЕТ СН'!$F$5-'СЕТ СН'!$F$17</f>
        <v>3408.8409682199999</v>
      </c>
      <c r="T38" s="36">
        <f>SUMIFS(СВЦЭМ!$C$39:$C$782,СВЦЭМ!$A$39:$A$782,$A38,СВЦЭМ!$B$39:$B$782,T$11)+'СЕТ СН'!$F$9+СВЦЭМ!$D$10+'СЕТ СН'!$F$5-'СЕТ СН'!$F$17</f>
        <v>3325.37138263</v>
      </c>
      <c r="U38" s="36">
        <f>SUMIFS(СВЦЭМ!$C$39:$C$782,СВЦЭМ!$A$39:$A$782,$A38,СВЦЭМ!$B$39:$B$782,U$11)+'СЕТ СН'!$F$9+СВЦЭМ!$D$10+'СЕТ СН'!$F$5-'СЕТ СН'!$F$17</f>
        <v>3291.2789509600002</v>
      </c>
      <c r="V38" s="36">
        <f>SUMIFS(СВЦЭМ!$C$39:$C$782,СВЦЭМ!$A$39:$A$782,$A38,СВЦЭМ!$B$39:$B$782,V$11)+'СЕТ СН'!$F$9+СВЦЭМ!$D$10+'СЕТ СН'!$F$5-'СЕТ СН'!$F$17</f>
        <v>3317.0529510300003</v>
      </c>
      <c r="W38" s="36">
        <f>SUMIFS(СВЦЭМ!$C$39:$C$782,СВЦЭМ!$A$39:$A$782,$A38,СВЦЭМ!$B$39:$B$782,W$11)+'СЕТ СН'!$F$9+СВЦЭМ!$D$10+'СЕТ СН'!$F$5-'СЕТ СН'!$F$17</f>
        <v>3338.6353613199999</v>
      </c>
      <c r="X38" s="36">
        <f>SUMIFS(СВЦЭМ!$C$39:$C$782,СВЦЭМ!$A$39:$A$782,$A38,СВЦЭМ!$B$39:$B$782,X$11)+'СЕТ СН'!$F$9+СВЦЭМ!$D$10+'СЕТ СН'!$F$5-'СЕТ СН'!$F$17</f>
        <v>3394.4240490500001</v>
      </c>
      <c r="Y38" s="36">
        <f>SUMIFS(СВЦЭМ!$C$39:$C$782,СВЦЭМ!$A$39:$A$782,$A38,СВЦЭМ!$B$39:$B$782,Y$11)+'СЕТ СН'!$F$9+СВЦЭМ!$D$10+'СЕТ СН'!$F$5-'СЕТ СН'!$F$17</f>
        <v>3501.74765217</v>
      </c>
    </row>
    <row r="39" spans="1:25" ht="15.75" x14ac:dyDescent="0.2">
      <c r="A39" s="35">
        <f t="shared" si="0"/>
        <v>45227</v>
      </c>
      <c r="B39" s="36">
        <f>SUMIFS(СВЦЭМ!$C$39:$C$782,СВЦЭМ!$A$39:$A$782,$A39,СВЦЭМ!$B$39:$B$782,B$11)+'СЕТ СН'!$F$9+СВЦЭМ!$D$10+'СЕТ СН'!$F$5-'СЕТ СН'!$F$17</f>
        <v>3529.4490182</v>
      </c>
      <c r="C39" s="36">
        <f>SUMIFS(СВЦЭМ!$C$39:$C$782,СВЦЭМ!$A$39:$A$782,$A39,СВЦЭМ!$B$39:$B$782,C$11)+'СЕТ СН'!$F$9+СВЦЭМ!$D$10+'СЕТ СН'!$F$5-'СЕТ СН'!$F$17</f>
        <v>3495.0390450499999</v>
      </c>
      <c r="D39" s="36">
        <f>SUMIFS(СВЦЭМ!$C$39:$C$782,СВЦЭМ!$A$39:$A$782,$A39,СВЦЭМ!$B$39:$B$782,D$11)+'СЕТ СН'!$F$9+СВЦЭМ!$D$10+'СЕТ СН'!$F$5-'СЕТ СН'!$F$17</f>
        <v>3547.2956224400004</v>
      </c>
      <c r="E39" s="36">
        <f>SUMIFS(СВЦЭМ!$C$39:$C$782,СВЦЭМ!$A$39:$A$782,$A39,СВЦЭМ!$B$39:$B$782,E$11)+'СЕТ СН'!$F$9+СВЦЭМ!$D$10+'СЕТ СН'!$F$5-'СЕТ СН'!$F$17</f>
        <v>3552.0537192100001</v>
      </c>
      <c r="F39" s="36">
        <f>SUMIFS(СВЦЭМ!$C$39:$C$782,СВЦЭМ!$A$39:$A$782,$A39,СВЦЭМ!$B$39:$B$782,F$11)+'СЕТ СН'!$F$9+СВЦЭМ!$D$10+'СЕТ СН'!$F$5-'СЕТ СН'!$F$17</f>
        <v>3559.566906</v>
      </c>
      <c r="G39" s="36">
        <f>SUMIFS(СВЦЭМ!$C$39:$C$782,СВЦЭМ!$A$39:$A$782,$A39,СВЦЭМ!$B$39:$B$782,G$11)+'СЕТ СН'!$F$9+СВЦЭМ!$D$10+'СЕТ СН'!$F$5-'СЕТ СН'!$F$17</f>
        <v>3554.3889915099999</v>
      </c>
      <c r="H39" s="36">
        <f>SUMIFS(СВЦЭМ!$C$39:$C$782,СВЦЭМ!$A$39:$A$782,$A39,СВЦЭМ!$B$39:$B$782,H$11)+'СЕТ СН'!$F$9+СВЦЭМ!$D$10+'СЕТ СН'!$F$5-'СЕТ СН'!$F$17</f>
        <v>3539.4140686000001</v>
      </c>
      <c r="I39" s="36">
        <f>SUMIFS(СВЦЭМ!$C$39:$C$782,СВЦЭМ!$A$39:$A$782,$A39,СВЦЭМ!$B$39:$B$782,I$11)+'СЕТ СН'!$F$9+СВЦЭМ!$D$10+'СЕТ СН'!$F$5-'СЕТ СН'!$F$17</f>
        <v>3490.9269106600004</v>
      </c>
      <c r="J39" s="36">
        <f>SUMIFS(СВЦЭМ!$C$39:$C$782,СВЦЭМ!$A$39:$A$782,$A39,СВЦЭМ!$B$39:$B$782,J$11)+'СЕТ СН'!$F$9+СВЦЭМ!$D$10+'СЕТ СН'!$F$5-'СЕТ СН'!$F$17</f>
        <v>3429.9258537800001</v>
      </c>
      <c r="K39" s="36">
        <f>SUMIFS(СВЦЭМ!$C$39:$C$782,СВЦЭМ!$A$39:$A$782,$A39,СВЦЭМ!$B$39:$B$782,K$11)+'СЕТ СН'!$F$9+СВЦЭМ!$D$10+'СЕТ СН'!$F$5-'СЕТ СН'!$F$17</f>
        <v>3354.7048651100004</v>
      </c>
      <c r="L39" s="36">
        <f>SUMIFS(СВЦЭМ!$C$39:$C$782,СВЦЭМ!$A$39:$A$782,$A39,СВЦЭМ!$B$39:$B$782,L$11)+'СЕТ СН'!$F$9+СВЦЭМ!$D$10+'СЕТ СН'!$F$5-'СЕТ СН'!$F$17</f>
        <v>3835.30593374</v>
      </c>
      <c r="M39" s="36">
        <f>SUMIFS(СВЦЭМ!$C$39:$C$782,СВЦЭМ!$A$39:$A$782,$A39,СВЦЭМ!$B$39:$B$782,M$11)+'СЕТ СН'!$F$9+СВЦЭМ!$D$10+'СЕТ СН'!$F$5-'СЕТ СН'!$F$17</f>
        <v>3319.5751187400001</v>
      </c>
      <c r="N39" s="36">
        <f>SUMIFS(СВЦЭМ!$C$39:$C$782,СВЦЭМ!$A$39:$A$782,$A39,СВЦЭМ!$B$39:$B$782,N$11)+'СЕТ СН'!$F$9+СВЦЭМ!$D$10+'СЕТ СН'!$F$5-'СЕТ СН'!$F$17</f>
        <v>3341.25332239</v>
      </c>
      <c r="O39" s="36">
        <f>SUMIFS(СВЦЭМ!$C$39:$C$782,СВЦЭМ!$A$39:$A$782,$A39,СВЦЭМ!$B$39:$B$782,O$11)+'СЕТ СН'!$F$9+СВЦЭМ!$D$10+'СЕТ СН'!$F$5-'СЕТ СН'!$F$17</f>
        <v>3353.2465570700001</v>
      </c>
      <c r="P39" s="36">
        <f>SUMIFS(СВЦЭМ!$C$39:$C$782,СВЦЭМ!$A$39:$A$782,$A39,СВЦЭМ!$B$39:$B$782,P$11)+'СЕТ СН'!$F$9+СВЦЭМ!$D$10+'СЕТ СН'!$F$5-'СЕТ СН'!$F$17</f>
        <v>3367.8332115100002</v>
      </c>
      <c r="Q39" s="36">
        <f>SUMIFS(СВЦЭМ!$C$39:$C$782,СВЦЭМ!$A$39:$A$782,$A39,СВЦЭМ!$B$39:$B$782,Q$11)+'СЕТ СН'!$F$9+СВЦЭМ!$D$10+'СЕТ СН'!$F$5-'СЕТ СН'!$F$17</f>
        <v>3380.7162143900005</v>
      </c>
      <c r="R39" s="36">
        <f>SUMIFS(СВЦЭМ!$C$39:$C$782,СВЦЭМ!$A$39:$A$782,$A39,СВЦЭМ!$B$39:$B$782,R$11)+'СЕТ СН'!$F$9+СВЦЭМ!$D$10+'СЕТ СН'!$F$5-'СЕТ СН'!$F$17</f>
        <v>3375.1238415000003</v>
      </c>
      <c r="S39" s="36">
        <f>SUMIFS(СВЦЭМ!$C$39:$C$782,СВЦЭМ!$A$39:$A$782,$A39,СВЦЭМ!$B$39:$B$782,S$11)+'СЕТ СН'!$F$9+СВЦЭМ!$D$10+'СЕТ СН'!$F$5-'СЕТ СН'!$F$17</f>
        <v>9575.3616444600011</v>
      </c>
      <c r="T39" s="36">
        <f>SUMIFS(СВЦЭМ!$C$39:$C$782,СВЦЭМ!$A$39:$A$782,$A39,СВЦЭМ!$B$39:$B$782,T$11)+'СЕТ СН'!$F$9+СВЦЭМ!$D$10+'СЕТ СН'!$F$5-'СЕТ СН'!$F$17</f>
        <v>3324.6040075600004</v>
      </c>
      <c r="U39" s="36">
        <f>SUMIFS(СВЦЭМ!$C$39:$C$782,СВЦЭМ!$A$39:$A$782,$A39,СВЦЭМ!$B$39:$B$782,U$11)+'СЕТ СН'!$F$9+СВЦЭМ!$D$10+'СЕТ СН'!$F$5-'СЕТ СН'!$F$17</f>
        <v>3296.8546687600001</v>
      </c>
      <c r="V39" s="36">
        <f>SUMIFS(СВЦЭМ!$C$39:$C$782,СВЦЭМ!$A$39:$A$782,$A39,СВЦЭМ!$B$39:$B$782,V$11)+'СЕТ СН'!$F$9+СВЦЭМ!$D$10+'СЕТ СН'!$F$5-'СЕТ СН'!$F$17</f>
        <v>3312.1661123000003</v>
      </c>
      <c r="W39" s="36">
        <f>SUMIFS(СВЦЭМ!$C$39:$C$782,СВЦЭМ!$A$39:$A$782,$A39,СВЦЭМ!$B$39:$B$782,W$11)+'СЕТ СН'!$F$9+СВЦЭМ!$D$10+'СЕТ СН'!$F$5-'СЕТ СН'!$F$17</f>
        <v>3340.1187496500002</v>
      </c>
      <c r="X39" s="36">
        <f>SUMIFS(СВЦЭМ!$C$39:$C$782,СВЦЭМ!$A$39:$A$782,$A39,СВЦЭМ!$B$39:$B$782,X$11)+'СЕТ СН'!$F$9+СВЦЭМ!$D$10+'СЕТ СН'!$F$5-'СЕТ СН'!$F$17</f>
        <v>3369.0436382799999</v>
      </c>
      <c r="Y39" s="36">
        <f>SUMIFS(СВЦЭМ!$C$39:$C$782,СВЦЭМ!$A$39:$A$782,$A39,СВЦЭМ!$B$39:$B$782,Y$11)+'СЕТ СН'!$F$9+СВЦЭМ!$D$10+'СЕТ СН'!$F$5-'СЕТ СН'!$F$17</f>
        <v>3432.3806972299999</v>
      </c>
    </row>
    <row r="40" spans="1:25" ht="15.75" x14ac:dyDescent="0.2">
      <c r="A40" s="35">
        <f t="shared" si="0"/>
        <v>45228</v>
      </c>
      <c r="B40" s="36">
        <f>SUMIFS(СВЦЭМ!$C$39:$C$782,СВЦЭМ!$A$39:$A$782,$A40,СВЦЭМ!$B$39:$B$782,B$11)+'СЕТ СН'!$F$9+СВЦЭМ!$D$10+'СЕТ СН'!$F$5-'СЕТ СН'!$F$17</f>
        <v>3419.6659241300003</v>
      </c>
      <c r="C40" s="36">
        <f>SUMIFS(СВЦЭМ!$C$39:$C$782,СВЦЭМ!$A$39:$A$782,$A40,СВЦЭМ!$B$39:$B$782,C$11)+'СЕТ СН'!$F$9+СВЦЭМ!$D$10+'СЕТ СН'!$F$5-'СЕТ СН'!$F$17</f>
        <v>3465.5312582400002</v>
      </c>
      <c r="D40" s="36">
        <f>SUMIFS(СВЦЭМ!$C$39:$C$782,СВЦЭМ!$A$39:$A$782,$A40,СВЦЭМ!$B$39:$B$782,D$11)+'СЕТ СН'!$F$9+СВЦЭМ!$D$10+'СЕТ СН'!$F$5-'СЕТ СН'!$F$17</f>
        <v>3523.1747316500005</v>
      </c>
      <c r="E40" s="36">
        <f>SUMIFS(СВЦЭМ!$C$39:$C$782,СВЦЭМ!$A$39:$A$782,$A40,СВЦЭМ!$B$39:$B$782,E$11)+'СЕТ СН'!$F$9+СВЦЭМ!$D$10+'СЕТ СН'!$F$5-'СЕТ СН'!$F$17</f>
        <v>3529.9323410000002</v>
      </c>
      <c r="F40" s="36">
        <f>SUMIFS(СВЦЭМ!$C$39:$C$782,СВЦЭМ!$A$39:$A$782,$A40,СВЦЭМ!$B$39:$B$782,F$11)+'СЕТ СН'!$F$9+СВЦЭМ!$D$10+'СЕТ СН'!$F$5-'СЕТ СН'!$F$17</f>
        <v>3526.5290559300001</v>
      </c>
      <c r="G40" s="36">
        <f>SUMIFS(СВЦЭМ!$C$39:$C$782,СВЦЭМ!$A$39:$A$782,$A40,СВЦЭМ!$B$39:$B$782,G$11)+'СЕТ СН'!$F$9+СВЦЭМ!$D$10+'СЕТ СН'!$F$5-'СЕТ СН'!$F$17</f>
        <v>3523.1172806300001</v>
      </c>
      <c r="H40" s="36">
        <f>SUMIFS(СВЦЭМ!$C$39:$C$782,СВЦЭМ!$A$39:$A$782,$A40,СВЦЭМ!$B$39:$B$782,H$11)+'СЕТ СН'!$F$9+СВЦЭМ!$D$10+'СЕТ СН'!$F$5-'СЕТ СН'!$F$17</f>
        <v>3511.2444370200001</v>
      </c>
      <c r="I40" s="36">
        <f>SUMIFS(СВЦЭМ!$C$39:$C$782,СВЦЭМ!$A$39:$A$782,$A40,СВЦЭМ!$B$39:$B$782,I$11)+'СЕТ СН'!$F$9+СВЦЭМ!$D$10+'СЕТ СН'!$F$5-'СЕТ СН'!$F$17</f>
        <v>3479.3460786100004</v>
      </c>
      <c r="J40" s="36">
        <f>SUMIFS(СВЦЭМ!$C$39:$C$782,СВЦЭМ!$A$39:$A$782,$A40,СВЦЭМ!$B$39:$B$782,J$11)+'СЕТ СН'!$F$9+СВЦЭМ!$D$10+'СЕТ СН'!$F$5-'СЕТ СН'!$F$17</f>
        <v>3474.7022988300005</v>
      </c>
      <c r="K40" s="36">
        <f>SUMIFS(СВЦЭМ!$C$39:$C$782,СВЦЭМ!$A$39:$A$782,$A40,СВЦЭМ!$B$39:$B$782,K$11)+'СЕТ СН'!$F$9+СВЦЭМ!$D$10+'СЕТ СН'!$F$5-'СЕТ СН'!$F$17</f>
        <v>3401.0901249300005</v>
      </c>
      <c r="L40" s="36">
        <f>SUMIFS(СВЦЭМ!$C$39:$C$782,СВЦЭМ!$A$39:$A$782,$A40,СВЦЭМ!$B$39:$B$782,L$11)+'СЕТ СН'!$F$9+СВЦЭМ!$D$10+'СЕТ СН'!$F$5-'СЕТ СН'!$F$17</f>
        <v>3373.8531664600005</v>
      </c>
      <c r="M40" s="36">
        <f>SUMIFS(СВЦЭМ!$C$39:$C$782,СВЦЭМ!$A$39:$A$782,$A40,СВЦЭМ!$B$39:$B$782,M$11)+'СЕТ СН'!$F$9+СВЦЭМ!$D$10+'СЕТ СН'!$F$5-'СЕТ СН'!$F$17</f>
        <v>3375.0037405200001</v>
      </c>
      <c r="N40" s="36">
        <f>SUMIFS(СВЦЭМ!$C$39:$C$782,СВЦЭМ!$A$39:$A$782,$A40,СВЦЭМ!$B$39:$B$782,N$11)+'СЕТ СН'!$F$9+СВЦЭМ!$D$10+'СЕТ СН'!$F$5-'СЕТ СН'!$F$17</f>
        <v>3383.6342616600004</v>
      </c>
      <c r="O40" s="36">
        <f>SUMIFS(СВЦЭМ!$C$39:$C$782,СВЦЭМ!$A$39:$A$782,$A40,СВЦЭМ!$B$39:$B$782,O$11)+'СЕТ СН'!$F$9+СВЦЭМ!$D$10+'СЕТ СН'!$F$5-'СЕТ СН'!$F$17</f>
        <v>3400.5541333500005</v>
      </c>
      <c r="P40" s="36">
        <f>SUMIFS(СВЦЭМ!$C$39:$C$782,СВЦЭМ!$A$39:$A$782,$A40,СВЦЭМ!$B$39:$B$782,P$11)+'СЕТ СН'!$F$9+СВЦЭМ!$D$10+'СЕТ СН'!$F$5-'СЕТ СН'!$F$17</f>
        <v>3415.7036520600004</v>
      </c>
      <c r="Q40" s="36">
        <f>SUMIFS(СВЦЭМ!$C$39:$C$782,СВЦЭМ!$A$39:$A$782,$A40,СВЦЭМ!$B$39:$B$782,Q$11)+'СЕТ СН'!$F$9+СВЦЭМ!$D$10+'СЕТ СН'!$F$5-'СЕТ СН'!$F$17</f>
        <v>3431.1158595200004</v>
      </c>
      <c r="R40" s="36">
        <f>SUMIFS(СВЦЭМ!$C$39:$C$782,СВЦЭМ!$A$39:$A$782,$A40,СВЦЭМ!$B$39:$B$782,R$11)+'СЕТ СН'!$F$9+СВЦЭМ!$D$10+'СЕТ СН'!$F$5-'СЕТ СН'!$F$17</f>
        <v>3423.22780195</v>
      </c>
      <c r="S40" s="36">
        <f>SUMIFS(СВЦЭМ!$C$39:$C$782,СВЦЭМ!$A$39:$A$782,$A40,СВЦЭМ!$B$39:$B$782,S$11)+'СЕТ СН'!$F$9+СВЦЭМ!$D$10+'СЕТ СН'!$F$5-'СЕТ СН'!$F$17</f>
        <v>3403.6649972300002</v>
      </c>
      <c r="T40" s="36">
        <f>SUMIFS(СВЦЭМ!$C$39:$C$782,СВЦЭМ!$A$39:$A$782,$A40,СВЦЭМ!$B$39:$B$782,T$11)+'СЕТ СН'!$F$9+СВЦЭМ!$D$10+'СЕТ СН'!$F$5-'СЕТ СН'!$F$17</f>
        <v>3338.2579319900001</v>
      </c>
      <c r="U40" s="36">
        <f>SUMIFS(СВЦЭМ!$C$39:$C$782,СВЦЭМ!$A$39:$A$782,$A40,СВЦЭМ!$B$39:$B$782,U$11)+'СЕТ СН'!$F$9+СВЦЭМ!$D$10+'СЕТ СН'!$F$5-'СЕТ СН'!$F$17</f>
        <v>3307.8791160400001</v>
      </c>
      <c r="V40" s="36">
        <f>SUMIFS(СВЦЭМ!$C$39:$C$782,СВЦЭМ!$A$39:$A$782,$A40,СВЦЭМ!$B$39:$B$782,V$11)+'СЕТ СН'!$F$9+СВЦЭМ!$D$10+'СЕТ СН'!$F$5-'СЕТ СН'!$F$17</f>
        <v>3328.3937011799999</v>
      </c>
      <c r="W40" s="36">
        <f>SUMIFS(СВЦЭМ!$C$39:$C$782,СВЦЭМ!$A$39:$A$782,$A40,СВЦЭМ!$B$39:$B$782,W$11)+'СЕТ СН'!$F$9+СВЦЭМ!$D$10+'СЕТ СН'!$F$5-'СЕТ СН'!$F$17</f>
        <v>3349.9161446799999</v>
      </c>
      <c r="X40" s="36">
        <f>SUMIFS(СВЦЭМ!$C$39:$C$782,СВЦЭМ!$A$39:$A$782,$A40,СВЦЭМ!$B$39:$B$782,X$11)+'СЕТ СН'!$F$9+СВЦЭМ!$D$10+'СЕТ СН'!$F$5-'СЕТ СН'!$F$17</f>
        <v>3394.1937171300001</v>
      </c>
      <c r="Y40" s="36">
        <f>SUMIFS(СВЦЭМ!$C$39:$C$782,СВЦЭМ!$A$39:$A$782,$A40,СВЦЭМ!$B$39:$B$782,Y$11)+'СЕТ СН'!$F$9+СВЦЭМ!$D$10+'СЕТ СН'!$F$5-'СЕТ СН'!$F$17</f>
        <v>3461.1113739800003</v>
      </c>
    </row>
    <row r="41" spans="1:25" ht="15.75" x14ac:dyDescent="0.2">
      <c r="A41" s="35">
        <f t="shared" si="0"/>
        <v>45229</v>
      </c>
      <c r="B41" s="36">
        <f>SUMIFS(СВЦЭМ!$C$39:$C$782,СВЦЭМ!$A$39:$A$782,$A41,СВЦЭМ!$B$39:$B$782,B$11)+'СЕТ СН'!$F$9+СВЦЭМ!$D$10+'СЕТ СН'!$F$5-'СЕТ СН'!$F$17</f>
        <v>3388.4270832900002</v>
      </c>
      <c r="C41" s="36">
        <f>SUMIFS(СВЦЭМ!$C$39:$C$782,СВЦЭМ!$A$39:$A$782,$A41,СВЦЭМ!$B$39:$B$782,C$11)+'СЕТ СН'!$F$9+СВЦЭМ!$D$10+'СЕТ СН'!$F$5-'СЕТ СН'!$F$17</f>
        <v>3449.0766767000005</v>
      </c>
      <c r="D41" s="36">
        <f>SUMIFS(СВЦЭМ!$C$39:$C$782,СВЦЭМ!$A$39:$A$782,$A41,СВЦЭМ!$B$39:$B$782,D$11)+'СЕТ СН'!$F$9+СВЦЭМ!$D$10+'СЕТ СН'!$F$5-'СЕТ СН'!$F$17</f>
        <v>3486.47280426</v>
      </c>
      <c r="E41" s="36">
        <f>SUMIFS(СВЦЭМ!$C$39:$C$782,СВЦЭМ!$A$39:$A$782,$A41,СВЦЭМ!$B$39:$B$782,E$11)+'СЕТ СН'!$F$9+СВЦЭМ!$D$10+'СЕТ СН'!$F$5-'СЕТ СН'!$F$17</f>
        <v>3487.8768510800001</v>
      </c>
      <c r="F41" s="36">
        <f>SUMIFS(СВЦЭМ!$C$39:$C$782,СВЦЭМ!$A$39:$A$782,$A41,СВЦЭМ!$B$39:$B$782,F$11)+'СЕТ СН'!$F$9+СВЦЭМ!$D$10+'СЕТ СН'!$F$5-'СЕТ СН'!$F$17</f>
        <v>3479.1847329000002</v>
      </c>
      <c r="G41" s="36">
        <f>SUMIFS(СВЦЭМ!$C$39:$C$782,СВЦЭМ!$A$39:$A$782,$A41,СВЦЭМ!$B$39:$B$782,G$11)+'СЕТ СН'!$F$9+СВЦЭМ!$D$10+'СЕТ СН'!$F$5-'СЕТ СН'!$F$17</f>
        <v>3503.6490118700003</v>
      </c>
      <c r="H41" s="36">
        <f>SUMIFS(СВЦЭМ!$C$39:$C$782,СВЦЭМ!$A$39:$A$782,$A41,СВЦЭМ!$B$39:$B$782,H$11)+'СЕТ СН'!$F$9+СВЦЭМ!$D$10+'СЕТ СН'!$F$5-'СЕТ СН'!$F$17</f>
        <v>3542.0024961200002</v>
      </c>
      <c r="I41" s="36">
        <f>SUMIFS(СВЦЭМ!$C$39:$C$782,СВЦЭМ!$A$39:$A$782,$A41,СВЦЭМ!$B$39:$B$782,I$11)+'СЕТ СН'!$F$9+СВЦЭМ!$D$10+'СЕТ СН'!$F$5-'СЕТ СН'!$F$17</f>
        <v>3482.8673120700005</v>
      </c>
      <c r="J41" s="36">
        <f>SUMIFS(СВЦЭМ!$C$39:$C$782,СВЦЭМ!$A$39:$A$782,$A41,СВЦЭМ!$B$39:$B$782,J$11)+'СЕТ СН'!$F$9+СВЦЭМ!$D$10+'СЕТ СН'!$F$5-'СЕТ СН'!$F$17</f>
        <v>3486.9640181800005</v>
      </c>
      <c r="K41" s="36">
        <f>SUMIFS(СВЦЭМ!$C$39:$C$782,СВЦЭМ!$A$39:$A$782,$A41,СВЦЭМ!$B$39:$B$782,K$11)+'СЕТ СН'!$F$9+СВЦЭМ!$D$10+'СЕТ СН'!$F$5-'СЕТ СН'!$F$17</f>
        <v>3456.3589356600005</v>
      </c>
      <c r="L41" s="36">
        <f>SUMIFS(СВЦЭМ!$C$39:$C$782,СВЦЭМ!$A$39:$A$782,$A41,СВЦЭМ!$B$39:$B$782,L$11)+'СЕТ СН'!$F$9+СВЦЭМ!$D$10+'СЕТ СН'!$F$5-'СЕТ СН'!$F$17</f>
        <v>3457.2274984700002</v>
      </c>
      <c r="M41" s="36">
        <f>SUMIFS(СВЦЭМ!$C$39:$C$782,СВЦЭМ!$A$39:$A$782,$A41,СВЦЭМ!$B$39:$B$782,M$11)+'СЕТ СН'!$F$9+СВЦЭМ!$D$10+'СЕТ СН'!$F$5-'СЕТ СН'!$F$17</f>
        <v>3470.6824841300004</v>
      </c>
      <c r="N41" s="36">
        <f>SUMIFS(СВЦЭМ!$C$39:$C$782,СВЦЭМ!$A$39:$A$782,$A41,СВЦЭМ!$B$39:$B$782,N$11)+'СЕТ СН'!$F$9+СВЦЭМ!$D$10+'СЕТ СН'!$F$5-'СЕТ СН'!$F$17</f>
        <v>3487.5653754499999</v>
      </c>
      <c r="O41" s="36">
        <f>SUMIFS(СВЦЭМ!$C$39:$C$782,СВЦЭМ!$A$39:$A$782,$A41,СВЦЭМ!$B$39:$B$782,O$11)+'СЕТ СН'!$F$9+СВЦЭМ!$D$10+'СЕТ СН'!$F$5-'СЕТ СН'!$F$17</f>
        <v>3508.5699030700002</v>
      </c>
      <c r="P41" s="36">
        <f>SUMIFS(СВЦЭМ!$C$39:$C$782,СВЦЭМ!$A$39:$A$782,$A41,СВЦЭМ!$B$39:$B$782,P$11)+'СЕТ СН'!$F$9+СВЦЭМ!$D$10+'СЕТ СН'!$F$5-'СЕТ СН'!$F$17</f>
        <v>3516.6138842199998</v>
      </c>
      <c r="Q41" s="36">
        <f>SUMIFS(СВЦЭМ!$C$39:$C$782,СВЦЭМ!$A$39:$A$782,$A41,СВЦЭМ!$B$39:$B$782,Q$11)+'СЕТ СН'!$F$9+СВЦЭМ!$D$10+'СЕТ СН'!$F$5-'СЕТ СН'!$F$17</f>
        <v>3532.8306848299999</v>
      </c>
      <c r="R41" s="36">
        <f>SUMIFS(СВЦЭМ!$C$39:$C$782,СВЦЭМ!$A$39:$A$782,$A41,СВЦЭМ!$B$39:$B$782,R$11)+'СЕТ СН'!$F$9+СВЦЭМ!$D$10+'СЕТ СН'!$F$5-'СЕТ СН'!$F$17</f>
        <v>3519.2272576100004</v>
      </c>
      <c r="S41" s="36">
        <f>SUMIFS(СВЦЭМ!$C$39:$C$782,СВЦЭМ!$A$39:$A$782,$A41,СВЦЭМ!$B$39:$B$782,S$11)+'СЕТ СН'!$F$9+СВЦЭМ!$D$10+'СЕТ СН'!$F$5-'СЕТ СН'!$F$17</f>
        <v>3484.2474902499998</v>
      </c>
      <c r="T41" s="36">
        <f>SUMIFS(СВЦЭМ!$C$39:$C$782,СВЦЭМ!$A$39:$A$782,$A41,СВЦЭМ!$B$39:$B$782,T$11)+'СЕТ СН'!$F$9+СВЦЭМ!$D$10+'СЕТ СН'!$F$5-'СЕТ СН'!$F$17</f>
        <v>3433.3176084200004</v>
      </c>
      <c r="U41" s="36">
        <f>SUMIFS(СВЦЭМ!$C$39:$C$782,СВЦЭМ!$A$39:$A$782,$A41,СВЦЭМ!$B$39:$B$782,U$11)+'СЕТ СН'!$F$9+СВЦЭМ!$D$10+'СЕТ СН'!$F$5-'СЕТ СН'!$F$17</f>
        <v>3403.94749331</v>
      </c>
      <c r="V41" s="36">
        <f>SUMIFS(СВЦЭМ!$C$39:$C$782,СВЦЭМ!$A$39:$A$782,$A41,СВЦЭМ!$B$39:$B$782,V$11)+'СЕТ СН'!$F$9+СВЦЭМ!$D$10+'СЕТ СН'!$F$5-'СЕТ СН'!$F$17</f>
        <v>3427.5340569700002</v>
      </c>
      <c r="W41" s="36">
        <f>SUMIFS(СВЦЭМ!$C$39:$C$782,СВЦЭМ!$A$39:$A$782,$A41,СВЦЭМ!$B$39:$B$782,W$11)+'СЕТ СН'!$F$9+СВЦЭМ!$D$10+'СЕТ СН'!$F$5-'СЕТ СН'!$F$17</f>
        <v>3448.4778026000004</v>
      </c>
      <c r="X41" s="36">
        <f>SUMIFS(СВЦЭМ!$C$39:$C$782,СВЦЭМ!$A$39:$A$782,$A41,СВЦЭМ!$B$39:$B$782,X$11)+'СЕТ СН'!$F$9+СВЦЭМ!$D$10+'СЕТ СН'!$F$5-'СЕТ СН'!$F$17</f>
        <v>3504.2965212700001</v>
      </c>
      <c r="Y41" s="36">
        <f>SUMIFS(СВЦЭМ!$C$39:$C$782,СВЦЭМ!$A$39:$A$782,$A41,СВЦЭМ!$B$39:$B$782,Y$11)+'СЕТ СН'!$F$9+СВЦЭМ!$D$10+'СЕТ СН'!$F$5-'СЕТ СН'!$F$17</f>
        <v>3559.6896240100004</v>
      </c>
    </row>
    <row r="42" spans="1:25" ht="15.75" x14ac:dyDescent="0.2">
      <c r="A42" s="35">
        <f t="shared" si="0"/>
        <v>45230</v>
      </c>
      <c r="B42" s="36">
        <f>SUMIFS(СВЦЭМ!$C$39:$C$782,СВЦЭМ!$A$39:$A$782,$A42,СВЦЭМ!$B$39:$B$782,B$11)+'СЕТ СН'!$F$9+СВЦЭМ!$D$10+'СЕТ СН'!$F$5-'СЕТ СН'!$F$17</f>
        <v>3618.23813195</v>
      </c>
      <c r="C42" s="36">
        <f>SUMIFS(СВЦЭМ!$C$39:$C$782,СВЦЭМ!$A$39:$A$782,$A42,СВЦЭМ!$B$39:$B$782,C$11)+'СЕТ СН'!$F$9+СВЦЭМ!$D$10+'СЕТ СН'!$F$5-'СЕТ СН'!$F$17</f>
        <v>3671.6213763100004</v>
      </c>
      <c r="D42" s="36">
        <f>SUMIFS(СВЦЭМ!$C$39:$C$782,СВЦЭМ!$A$39:$A$782,$A42,СВЦЭМ!$B$39:$B$782,D$11)+'СЕТ СН'!$F$9+СВЦЭМ!$D$10+'СЕТ СН'!$F$5-'СЕТ СН'!$F$17</f>
        <v>3730.2947045500005</v>
      </c>
      <c r="E42" s="36">
        <f>SUMIFS(СВЦЭМ!$C$39:$C$782,СВЦЭМ!$A$39:$A$782,$A42,СВЦЭМ!$B$39:$B$782,E$11)+'СЕТ СН'!$F$9+СВЦЭМ!$D$10+'СЕТ СН'!$F$5-'СЕТ СН'!$F$17</f>
        <v>3743.8912451400001</v>
      </c>
      <c r="F42" s="36">
        <f>SUMIFS(СВЦЭМ!$C$39:$C$782,СВЦЭМ!$A$39:$A$782,$A42,СВЦЭМ!$B$39:$B$782,F$11)+'СЕТ СН'!$F$9+СВЦЭМ!$D$10+'СЕТ СН'!$F$5-'СЕТ СН'!$F$17</f>
        <v>3743.3137266000003</v>
      </c>
      <c r="G42" s="36">
        <f>SUMIFS(СВЦЭМ!$C$39:$C$782,СВЦЭМ!$A$39:$A$782,$A42,СВЦЭМ!$B$39:$B$782,G$11)+'СЕТ СН'!$F$9+СВЦЭМ!$D$10+'СЕТ СН'!$F$5-'СЕТ СН'!$F$17</f>
        <v>3725.7325993499999</v>
      </c>
      <c r="H42" s="36">
        <f>SUMIFS(СВЦЭМ!$C$39:$C$782,СВЦЭМ!$A$39:$A$782,$A42,СВЦЭМ!$B$39:$B$782,H$11)+'СЕТ СН'!$F$9+СВЦЭМ!$D$10+'СЕТ СН'!$F$5-'СЕТ СН'!$F$17</f>
        <v>3643.7527337700003</v>
      </c>
      <c r="I42" s="36">
        <f>SUMIFS(СВЦЭМ!$C$39:$C$782,СВЦЭМ!$A$39:$A$782,$A42,СВЦЭМ!$B$39:$B$782,I$11)+'СЕТ СН'!$F$9+СВЦЭМ!$D$10+'СЕТ СН'!$F$5-'СЕТ СН'!$F$17</f>
        <v>3558.4939508699999</v>
      </c>
      <c r="J42" s="36">
        <f>SUMIFS(СВЦЭМ!$C$39:$C$782,СВЦЭМ!$A$39:$A$782,$A42,СВЦЭМ!$B$39:$B$782,J$11)+'СЕТ СН'!$F$9+СВЦЭМ!$D$10+'СЕТ СН'!$F$5-'СЕТ СН'!$F$17</f>
        <v>3516.6955202400004</v>
      </c>
      <c r="K42" s="36">
        <f>SUMIFS(СВЦЭМ!$C$39:$C$782,СВЦЭМ!$A$39:$A$782,$A42,СВЦЭМ!$B$39:$B$782,K$11)+'СЕТ СН'!$F$9+СВЦЭМ!$D$10+'СЕТ СН'!$F$5-'СЕТ СН'!$F$17</f>
        <v>3496.0241206700002</v>
      </c>
      <c r="L42" s="36">
        <f>SUMIFS(СВЦЭМ!$C$39:$C$782,СВЦЭМ!$A$39:$A$782,$A42,СВЦЭМ!$B$39:$B$782,L$11)+'СЕТ СН'!$F$9+СВЦЭМ!$D$10+'СЕТ СН'!$F$5-'СЕТ СН'!$F$17</f>
        <v>3469.65227856</v>
      </c>
      <c r="M42" s="36">
        <f>SUMIFS(СВЦЭМ!$C$39:$C$782,СВЦЭМ!$A$39:$A$782,$A42,СВЦЭМ!$B$39:$B$782,M$11)+'СЕТ СН'!$F$9+СВЦЭМ!$D$10+'СЕТ СН'!$F$5-'СЕТ СН'!$F$17</f>
        <v>3486.9270528900001</v>
      </c>
      <c r="N42" s="36">
        <f>SUMIFS(СВЦЭМ!$C$39:$C$782,СВЦЭМ!$A$39:$A$782,$A42,СВЦЭМ!$B$39:$B$782,N$11)+'СЕТ СН'!$F$9+СВЦЭМ!$D$10+'СЕТ СН'!$F$5-'СЕТ СН'!$F$17</f>
        <v>3509.4710612400004</v>
      </c>
      <c r="O42" s="36">
        <f>SUMIFS(СВЦЭМ!$C$39:$C$782,СВЦЭМ!$A$39:$A$782,$A42,СВЦЭМ!$B$39:$B$782,O$11)+'СЕТ СН'!$F$9+СВЦЭМ!$D$10+'СЕТ СН'!$F$5-'СЕТ СН'!$F$17</f>
        <v>3528.2685622700001</v>
      </c>
      <c r="P42" s="36">
        <f>SUMIFS(СВЦЭМ!$C$39:$C$782,СВЦЭМ!$A$39:$A$782,$A42,СВЦЭМ!$B$39:$B$782,P$11)+'СЕТ СН'!$F$9+СВЦЭМ!$D$10+'СЕТ СН'!$F$5-'СЕТ СН'!$F$17</f>
        <v>3531.7826709800001</v>
      </c>
      <c r="Q42" s="36">
        <f>SUMIFS(СВЦЭМ!$C$39:$C$782,СВЦЭМ!$A$39:$A$782,$A42,СВЦЭМ!$B$39:$B$782,Q$11)+'СЕТ СН'!$F$9+СВЦЭМ!$D$10+'СЕТ СН'!$F$5-'СЕТ СН'!$F$17</f>
        <v>3547.23474093</v>
      </c>
      <c r="R42" s="36">
        <f>SUMIFS(СВЦЭМ!$C$39:$C$782,СВЦЭМ!$A$39:$A$782,$A42,СВЦЭМ!$B$39:$B$782,R$11)+'СЕТ СН'!$F$9+СВЦЭМ!$D$10+'СЕТ СН'!$F$5-'СЕТ СН'!$F$17</f>
        <v>3546.97190555</v>
      </c>
      <c r="S42" s="36">
        <f>SUMIFS(СВЦЭМ!$C$39:$C$782,СВЦЭМ!$A$39:$A$782,$A42,СВЦЭМ!$B$39:$B$782,S$11)+'СЕТ СН'!$F$9+СВЦЭМ!$D$10+'СЕТ СН'!$F$5-'СЕТ СН'!$F$17</f>
        <v>3517.2805470200001</v>
      </c>
      <c r="T42" s="36">
        <f>SUMIFS(СВЦЭМ!$C$39:$C$782,СВЦЭМ!$A$39:$A$782,$A42,СВЦЭМ!$B$39:$B$782,T$11)+'СЕТ СН'!$F$9+СВЦЭМ!$D$10+'СЕТ СН'!$F$5-'СЕТ СН'!$F$17</f>
        <v>3455.0613815000002</v>
      </c>
      <c r="U42" s="36">
        <f>SUMIFS(СВЦЭМ!$C$39:$C$782,СВЦЭМ!$A$39:$A$782,$A42,СВЦЭМ!$B$39:$B$782,U$11)+'СЕТ СН'!$F$9+СВЦЭМ!$D$10+'СЕТ СН'!$F$5-'СЕТ СН'!$F$17</f>
        <v>3437.2638852500004</v>
      </c>
      <c r="V42" s="36">
        <f>SUMIFS(СВЦЭМ!$C$39:$C$782,СВЦЭМ!$A$39:$A$782,$A42,СВЦЭМ!$B$39:$B$782,V$11)+'СЕТ СН'!$F$9+СВЦЭМ!$D$10+'СЕТ СН'!$F$5-'СЕТ СН'!$F$17</f>
        <v>3454.3893342199999</v>
      </c>
      <c r="W42" s="36">
        <f>SUMIFS(СВЦЭМ!$C$39:$C$782,СВЦЭМ!$A$39:$A$782,$A42,СВЦЭМ!$B$39:$B$782,W$11)+'СЕТ СН'!$F$9+СВЦЭМ!$D$10+'СЕТ СН'!$F$5-'СЕТ СН'!$F$17</f>
        <v>3464.4979453300002</v>
      </c>
      <c r="X42" s="36">
        <f>SUMIFS(СВЦЭМ!$C$39:$C$782,СВЦЭМ!$A$39:$A$782,$A42,СВЦЭМ!$B$39:$B$782,X$11)+'СЕТ СН'!$F$9+СВЦЭМ!$D$10+'СЕТ СН'!$F$5-'СЕТ СН'!$F$17</f>
        <v>3521.2632725800004</v>
      </c>
      <c r="Y42" s="36">
        <f>SUMIFS(СВЦЭМ!$C$39:$C$782,СВЦЭМ!$A$39:$A$782,$A42,СВЦЭМ!$B$39:$B$782,Y$11)+'СЕТ СН'!$F$9+СВЦЭМ!$D$10+'СЕТ СН'!$F$5-'СЕТ СН'!$F$17</f>
        <v>3537.7719590300003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01.10.2023</v>
      </c>
      <c r="B48" s="36">
        <f>SUMIFS(СВЦЭМ!$C$39:$C$782,СВЦЭМ!$A$39:$A$782,$A48,СВЦЭМ!$B$39:$B$782,B$47)+'СЕТ СН'!$G$9+СВЦЭМ!$D$10+'СЕТ СН'!$G$5-'СЕТ СН'!$G$17</f>
        <v>4469.0128029099997</v>
      </c>
      <c r="C48" s="36">
        <f>SUMIFS(СВЦЭМ!$C$39:$C$782,СВЦЭМ!$A$39:$A$782,$A48,СВЦЭМ!$B$39:$B$782,C$47)+'СЕТ СН'!$G$9+СВЦЭМ!$D$10+'СЕТ СН'!$G$5-'СЕТ СН'!$G$17</f>
        <v>4528.7292967499998</v>
      </c>
      <c r="D48" s="36">
        <f>SUMIFS(СВЦЭМ!$C$39:$C$782,СВЦЭМ!$A$39:$A$782,$A48,СВЦЭМ!$B$39:$B$782,D$47)+'СЕТ СН'!$G$9+СВЦЭМ!$D$10+'СЕТ СН'!$G$5-'СЕТ СН'!$G$17</f>
        <v>4608.1513190000005</v>
      </c>
      <c r="E48" s="36">
        <f>SUMIFS(СВЦЭМ!$C$39:$C$782,СВЦЭМ!$A$39:$A$782,$A48,СВЦЭМ!$B$39:$B$782,E$47)+'СЕТ СН'!$G$9+СВЦЭМ!$D$10+'СЕТ СН'!$G$5-'СЕТ СН'!$G$17</f>
        <v>4615.0754238499994</v>
      </c>
      <c r="F48" s="36">
        <f>SUMIFS(СВЦЭМ!$C$39:$C$782,СВЦЭМ!$A$39:$A$782,$A48,СВЦЭМ!$B$39:$B$782,F$47)+'СЕТ СН'!$G$9+СВЦЭМ!$D$10+'СЕТ СН'!$G$5-'СЕТ СН'!$G$17</f>
        <v>4611.6687762700003</v>
      </c>
      <c r="G48" s="36">
        <f>SUMIFS(СВЦЭМ!$C$39:$C$782,СВЦЭМ!$A$39:$A$782,$A48,СВЦЭМ!$B$39:$B$782,G$47)+'СЕТ СН'!$G$9+СВЦЭМ!$D$10+'СЕТ СН'!$G$5-'СЕТ СН'!$G$17</f>
        <v>4596.1344523500002</v>
      </c>
      <c r="H48" s="36">
        <f>SUMIFS(СВЦЭМ!$C$39:$C$782,СВЦЭМ!$A$39:$A$782,$A48,СВЦЭМ!$B$39:$B$782,H$47)+'СЕТ СН'!$G$9+СВЦЭМ!$D$10+'СЕТ СН'!$G$5-'СЕТ СН'!$G$17</f>
        <v>4553.9543750100001</v>
      </c>
      <c r="I48" s="36">
        <f>SUMIFS(СВЦЭМ!$C$39:$C$782,СВЦЭМ!$A$39:$A$782,$A48,СВЦЭМ!$B$39:$B$782,I$47)+'СЕТ СН'!$G$9+СВЦЭМ!$D$10+'СЕТ СН'!$G$5-'СЕТ СН'!$G$17</f>
        <v>4533.7749568399995</v>
      </c>
      <c r="J48" s="36">
        <f>SUMIFS(СВЦЭМ!$C$39:$C$782,СВЦЭМ!$A$39:$A$782,$A48,СВЦЭМ!$B$39:$B$782,J$47)+'СЕТ СН'!$G$9+СВЦЭМ!$D$10+'СЕТ СН'!$G$5-'СЕТ СН'!$G$17</f>
        <v>4516.8234278399996</v>
      </c>
      <c r="K48" s="36">
        <f>SUMIFS(СВЦЭМ!$C$39:$C$782,СВЦЭМ!$A$39:$A$782,$A48,СВЦЭМ!$B$39:$B$782,K$47)+'СЕТ СН'!$G$9+СВЦЭМ!$D$10+'СЕТ СН'!$G$5-'СЕТ СН'!$G$17</f>
        <v>4487.9972321799996</v>
      </c>
      <c r="L48" s="36">
        <f>SUMIFS(СВЦЭМ!$C$39:$C$782,СВЦЭМ!$A$39:$A$782,$A48,СВЦЭМ!$B$39:$B$782,L$47)+'СЕТ СН'!$G$9+СВЦЭМ!$D$10+'СЕТ СН'!$G$5-'СЕТ СН'!$G$17</f>
        <v>4417.7978102799998</v>
      </c>
      <c r="M48" s="36">
        <f>SUMIFS(СВЦЭМ!$C$39:$C$782,СВЦЭМ!$A$39:$A$782,$A48,СВЦЭМ!$B$39:$B$782,M$47)+'СЕТ СН'!$G$9+СВЦЭМ!$D$10+'СЕТ СН'!$G$5-'СЕТ СН'!$G$17</f>
        <v>4412.71120711</v>
      </c>
      <c r="N48" s="36">
        <f>SUMIFS(СВЦЭМ!$C$39:$C$782,СВЦЭМ!$A$39:$A$782,$A48,СВЦЭМ!$B$39:$B$782,N$47)+'СЕТ СН'!$G$9+СВЦЭМ!$D$10+'СЕТ СН'!$G$5-'СЕТ СН'!$G$17</f>
        <v>4384.3001269799997</v>
      </c>
      <c r="O48" s="36">
        <f>SUMIFS(СВЦЭМ!$C$39:$C$782,СВЦЭМ!$A$39:$A$782,$A48,СВЦЭМ!$B$39:$B$782,O$47)+'СЕТ СН'!$G$9+СВЦЭМ!$D$10+'СЕТ СН'!$G$5-'СЕТ СН'!$G$17</f>
        <v>4427.3157127599998</v>
      </c>
      <c r="P48" s="36">
        <f>SUMIFS(СВЦЭМ!$C$39:$C$782,СВЦЭМ!$A$39:$A$782,$A48,СВЦЭМ!$B$39:$B$782,P$47)+'СЕТ СН'!$G$9+СВЦЭМ!$D$10+'СЕТ СН'!$G$5-'СЕТ СН'!$G$17</f>
        <v>4475.7039355799998</v>
      </c>
      <c r="Q48" s="36">
        <f>SUMIFS(СВЦЭМ!$C$39:$C$782,СВЦЭМ!$A$39:$A$782,$A48,СВЦЭМ!$B$39:$B$782,Q$47)+'СЕТ СН'!$G$9+СВЦЭМ!$D$10+'СЕТ СН'!$G$5-'СЕТ СН'!$G$17</f>
        <v>4453.5944043600002</v>
      </c>
      <c r="R48" s="36">
        <f>SUMIFS(СВЦЭМ!$C$39:$C$782,СВЦЭМ!$A$39:$A$782,$A48,СВЦЭМ!$B$39:$B$782,R$47)+'СЕТ СН'!$G$9+СВЦЭМ!$D$10+'СЕТ СН'!$G$5-'СЕТ СН'!$G$17</f>
        <v>4442.1276667499997</v>
      </c>
      <c r="S48" s="36">
        <f>SUMIFS(СВЦЭМ!$C$39:$C$782,СВЦЭМ!$A$39:$A$782,$A48,СВЦЭМ!$B$39:$B$782,S$47)+'СЕТ СН'!$G$9+СВЦЭМ!$D$10+'СЕТ СН'!$G$5-'СЕТ СН'!$G$17</f>
        <v>4451.95780999</v>
      </c>
      <c r="T48" s="36">
        <f>SUMIFS(СВЦЭМ!$C$39:$C$782,СВЦЭМ!$A$39:$A$782,$A48,СВЦЭМ!$B$39:$B$782,T$47)+'СЕТ СН'!$G$9+СВЦЭМ!$D$10+'СЕТ СН'!$G$5-'СЕТ СН'!$G$17</f>
        <v>4413.0026412799998</v>
      </c>
      <c r="U48" s="36">
        <f>SUMIFS(СВЦЭМ!$C$39:$C$782,СВЦЭМ!$A$39:$A$782,$A48,СВЦЭМ!$B$39:$B$782,U$47)+'СЕТ СН'!$G$9+СВЦЭМ!$D$10+'СЕТ СН'!$G$5-'СЕТ СН'!$G$17</f>
        <v>4347.1021033799998</v>
      </c>
      <c r="V48" s="36">
        <f>SUMIFS(СВЦЭМ!$C$39:$C$782,СВЦЭМ!$A$39:$A$782,$A48,СВЦЭМ!$B$39:$B$782,V$47)+'СЕТ СН'!$G$9+СВЦЭМ!$D$10+'СЕТ СН'!$G$5-'СЕТ СН'!$G$17</f>
        <v>4344.7040016199999</v>
      </c>
      <c r="W48" s="36">
        <f>SUMIFS(СВЦЭМ!$C$39:$C$782,СВЦЭМ!$A$39:$A$782,$A48,СВЦЭМ!$B$39:$B$782,W$47)+'СЕТ СН'!$G$9+СВЦЭМ!$D$10+'СЕТ СН'!$G$5-'СЕТ СН'!$G$17</f>
        <v>4362.5889613600002</v>
      </c>
      <c r="X48" s="36">
        <f>SUMIFS(СВЦЭМ!$C$39:$C$782,СВЦЭМ!$A$39:$A$782,$A48,СВЦЭМ!$B$39:$B$782,X$47)+'СЕТ СН'!$G$9+СВЦЭМ!$D$10+'СЕТ СН'!$G$5-'СЕТ СН'!$G$17</f>
        <v>4447.6882359000001</v>
      </c>
      <c r="Y48" s="36">
        <f>SUMIFS(СВЦЭМ!$C$39:$C$782,СВЦЭМ!$A$39:$A$782,$A48,СВЦЭМ!$B$39:$B$782,Y$47)+'СЕТ СН'!$G$9+СВЦЭМ!$D$10+'СЕТ СН'!$G$5-'СЕТ СН'!$G$17</f>
        <v>4531.3170501100003</v>
      </c>
    </row>
    <row r="49" spans="1:25" ht="15.75" x14ac:dyDescent="0.2">
      <c r="A49" s="35">
        <f>A48+1</f>
        <v>45201</v>
      </c>
      <c r="B49" s="36">
        <f>SUMIFS(СВЦЭМ!$C$39:$C$782,СВЦЭМ!$A$39:$A$782,$A49,СВЦЭМ!$B$39:$B$782,B$47)+'СЕТ СН'!$G$9+СВЦЭМ!$D$10+'СЕТ СН'!$G$5-'СЕТ СН'!$G$17</f>
        <v>4563.8952195700003</v>
      </c>
      <c r="C49" s="36">
        <f>SUMIFS(СВЦЭМ!$C$39:$C$782,СВЦЭМ!$A$39:$A$782,$A49,СВЦЭМ!$B$39:$B$782,C$47)+'СЕТ СН'!$G$9+СВЦЭМ!$D$10+'СЕТ СН'!$G$5-'СЕТ СН'!$G$17</f>
        <v>4662.2430872599998</v>
      </c>
      <c r="D49" s="36">
        <f>SUMIFS(СВЦЭМ!$C$39:$C$782,СВЦЭМ!$A$39:$A$782,$A49,СВЦЭМ!$B$39:$B$782,D$47)+'СЕТ СН'!$G$9+СВЦЭМ!$D$10+'СЕТ СН'!$G$5-'СЕТ СН'!$G$17</f>
        <v>4733.7925425000003</v>
      </c>
      <c r="E49" s="36">
        <f>SUMIFS(СВЦЭМ!$C$39:$C$782,СВЦЭМ!$A$39:$A$782,$A49,СВЦЭМ!$B$39:$B$782,E$47)+'СЕТ СН'!$G$9+СВЦЭМ!$D$10+'СЕТ СН'!$G$5-'СЕТ СН'!$G$17</f>
        <v>4686.7168906400002</v>
      </c>
      <c r="F49" s="36">
        <f>SUMIFS(СВЦЭМ!$C$39:$C$782,СВЦЭМ!$A$39:$A$782,$A49,СВЦЭМ!$B$39:$B$782,F$47)+'СЕТ СН'!$G$9+СВЦЭМ!$D$10+'СЕТ СН'!$G$5-'СЕТ СН'!$G$17</f>
        <v>4696.1598307699996</v>
      </c>
      <c r="G49" s="36">
        <f>SUMIFS(СВЦЭМ!$C$39:$C$782,СВЦЭМ!$A$39:$A$782,$A49,СВЦЭМ!$B$39:$B$782,G$47)+'СЕТ СН'!$G$9+СВЦЭМ!$D$10+'СЕТ СН'!$G$5-'СЕТ СН'!$G$17</f>
        <v>4679.2197444800004</v>
      </c>
      <c r="H49" s="36">
        <f>SUMIFS(СВЦЭМ!$C$39:$C$782,СВЦЭМ!$A$39:$A$782,$A49,СВЦЭМ!$B$39:$B$782,H$47)+'СЕТ СН'!$G$9+СВЦЭМ!$D$10+'СЕТ СН'!$G$5-'СЕТ СН'!$G$17</f>
        <v>4601.2115916499997</v>
      </c>
      <c r="I49" s="36">
        <f>SUMIFS(СВЦЭМ!$C$39:$C$782,СВЦЭМ!$A$39:$A$782,$A49,СВЦЭМ!$B$39:$B$782,I$47)+'СЕТ СН'!$G$9+СВЦЭМ!$D$10+'СЕТ СН'!$G$5-'СЕТ СН'!$G$17</f>
        <v>4461.6765388700005</v>
      </c>
      <c r="J49" s="36">
        <f>SUMIFS(СВЦЭМ!$C$39:$C$782,СВЦЭМ!$A$39:$A$782,$A49,СВЦЭМ!$B$39:$B$782,J$47)+'СЕТ СН'!$G$9+СВЦЭМ!$D$10+'СЕТ СН'!$G$5-'СЕТ СН'!$G$17</f>
        <v>4417.6103954099999</v>
      </c>
      <c r="K49" s="36">
        <f>SUMIFS(СВЦЭМ!$C$39:$C$782,СВЦЭМ!$A$39:$A$782,$A49,СВЦЭМ!$B$39:$B$782,K$47)+'СЕТ СН'!$G$9+СВЦЭМ!$D$10+'СЕТ СН'!$G$5-'СЕТ СН'!$G$17</f>
        <v>4377.4171221199995</v>
      </c>
      <c r="L49" s="36">
        <f>SUMIFS(СВЦЭМ!$C$39:$C$782,СВЦЭМ!$A$39:$A$782,$A49,СВЦЭМ!$B$39:$B$782,L$47)+'СЕТ СН'!$G$9+СВЦЭМ!$D$10+'СЕТ СН'!$G$5-'СЕТ СН'!$G$17</f>
        <v>4352.0267687400001</v>
      </c>
      <c r="M49" s="36">
        <f>SUMIFS(СВЦЭМ!$C$39:$C$782,СВЦЭМ!$A$39:$A$782,$A49,СВЦЭМ!$B$39:$B$782,M$47)+'СЕТ СН'!$G$9+СВЦЭМ!$D$10+'СЕТ СН'!$G$5-'СЕТ СН'!$G$17</f>
        <v>4368.0184600699995</v>
      </c>
      <c r="N49" s="36">
        <f>SUMIFS(СВЦЭМ!$C$39:$C$782,СВЦЭМ!$A$39:$A$782,$A49,СВЦЭМ!$B$39:$B$782,N$47)+'СЕТ СН'!$G$9+СВЦЭМ!$D$10+'СЕТ СН'!$G$5-'СЕТ СН'!$G$17</f>
        <v>4357.9897388600002</v>
      </c>
      <c r="O49" s="36">
        <f>SUMIFS(СВЦЭМ!$C$39:$C$782,СВЦЭМ!$A$39:$A$782,$A49,СВЦЭМ!$B$39:$B$782,O$47)+'СЕТ СН'!$G$9+СВЦЭМ!$D$10+'СЕТ СН'!$G$5-'СЕТ СН'!$G$17</f>
        <v>4363.1597096099995</v>
      </c>
      <c r="P49" s="36">
        <f>SUMIFS(СВЦЭМ!$C$39:$C$782,СВЦЭМ!$A$39:$A$782,$A49,СВЦЭМ!$B$39:$B$782,P$47)+'СЕТ СН'!$G$9+СВЦЭМ!$D$10+'СЕТ СН'!$G$5-'СЕТ СН'!$G$17</f>
        <v>4448.3630144899998</v>
      </c>
      <c r="Q49" s="36">
        <f>SUMIFS(СВЦЭМ!$C$39:$C$782,СВЦЭМ!$A$39:$A$782,$A49,СВЦЭМ!$B$39:$B$782,Q$47)+'СЕТ СН'!$G$9+СВЦЭМ!$D$10+'СЕТ СН'!$G$5-'СЕТ СН'!$G$17</f>
        <v>4451.4933548999998</v>
      </c>
      <c r="R49" s="36">
        <f>SUMIFS(СВЦЭМ!$C$39:$C$782,СВЦЭМ!$A$39:$A$782,$A49,СВЦЭМ!$B$39:$B$782,R$47)+'СЕТ СН'!$G$9+СВЦЭМ!$D$10+'СЕТ СН'!$G$5-'СЕТ СН'!$G$17</f>
        <v>4462.5759960899995</v>
      </c>
      <c r="S49" s="36">
        <f>SUMIFS(СВЦЭМ!$C$39:$C$782,СВЦЭМ!$A$39:$A$782,$A49,СВЦЭМ!$B$39:$B$782,S$47)+'СЕТ СН'!$G$9+СВЦЭМ!$D$10+'СЕТ СН'!$G$5-'СЕТ СН'!$G$17</f>
        <v>4456.6533283099998</v>
      </c>
      <c r="T49" s="36">
        <f>SUMIFS(СВЦЭМ!$C$39:$C$782,СВЦЭМ!$A$39:$A$782,$A49,СВЦЭМ!$B$39:$B$782,T$47)+'СЕТ СН'!$G$9+СВЦЭМ!$D$10+'СЕТ СН'!$G$5-'СЕТ СН'!$G$17</f>
        <v>4429.0899068600002</v>
      </c>
      <c r="U49" s="36">
        <f>SUMIFS(СВЦЭМ!$C$39:$C$782,СВЦЭМ!$A$39:$A$782,$A49,СВЦЭМ!$B$39:$B$782,U$47)+'СЕТ СН'!$G$9+СВЦЭМ!$D$10+'СЕТ СН'!$G$5-'СЕТ СН'!$G$17</f>
        <v>4370.3605700999997</v>
      </c>
      <c r="V49" s="36">
        <f>SUMIFS(СВЦЭМ!$C$39:$C$782,СВЦЭМ!$A$39:$A$782,$A49,СВЦЭМ!$B$39:$B$782,V$47)+'СЕТ СН'!$G$9+СВЦЭМ!$D$10+'СЕТ СН'!$G$5-'СЕТ СН'!$G$17</f>
        <v>4360.34785904</v>
      </c>
      <c r="W49" s="36">
        <f>SUMIFS(СВЦЭМ!$C$39:$C$782,СВЦЭМ!$A$39:$A$782,$A49,СВЦЭМ!$B$39:$B$782,W$47)+'СЕТ СН'!$G$9+СВЦЭМ!$D$10+'СЕТ СН'!$G$5-'СЕТ СН'!$G$17</f>
        <v>4381.2819326199997</v>
      </c>
      <c r="X49" s="36">
        <f>SUMIFS(СВЦЭМ!$C$39:$C$782,СВЦЭМ!$A$39:$A$782,$A49,СВЦЭМ!$B$39:$B$782,X$47)+'СЕТ СН'!$G$9+СВЦЭМ!$D$10+'СЕТ СН'!$G$5-'СЕТ СН'!$G$17</f>
        <v>4451.26722832</v>
      </c>
      <c r="Y49" s="36">
        <f>SUMIFS(СВЦЭМ!$C$39:$C$782,СВЦЭМ!$A$39:$A$782,$A49,СВЦЭМ!$B$39:$B$782,Y$47)+'СЕТ СН'!$G$9+СВЦЭМ!$D$10+'СЕТ СН'!$G$5-'СЕТ СН'!$G$17</f>
        <v>4549.0448172400002</v>
      </c>
    </row>
    <row r="50" spans="1:25" ht="15.75" x14ac:dyDescent="0.2">
      <c r="A50" s="35">
        <f t="shared" ref="A50:A78" si="1">A49+1</f>
        <v>45202</v>
      </c>
      <c r="B50" s="36">
        <f>SUMIFS(СВЦЭМ!$C$39:$C$782,СВЦЭМ!$A$39:$A$782,$A50,СВЦЭМ!$B$39:$B$782,B$47)+'СЕТ СН'!$G$9+СВЦЭМ!$D$10+'СЕТ СН'!$G$5-'СЕТ СН'!$G$17</f>
        <v>4564.4943011400001</v>
      </c>
      <c r="C50" s="36">
        <f>SUMIFS(СВЦЭМ!$C$39:$C$782,СВЦЭМ!$A$39:$A$782,$A50,СВЦЭМ!$B$39:$B$782,C$47)+'СЕТ СН'!$G$9+СВЦЭМ!$D$10+'СЕТ СН'!$G$5-'СЕТ СН'!$G$17</f>
        <v>4648.1807332999997</v>
      </c>
      <c r="D50" s="36">
        <f>SUMIFS(СВЦЭМ!$C$39:$C$782,СВЦЭМ!$A$39:$A$782,$A50,СВЦЭМ!$B$39:$B$782,D$47)+'СЕТ СН'!$G$9+СВЦЭМ!$D$10+'СЕТ СН'!$G$5-'СЕТ СН'!$G$17</f>
        <v>4732.0762826199998</v>
      </c>
      <c r="E50" s="36">
        <f>SUMIFS(СВЦЭМ!$C$39:$C$782,СВЦЭМ!$A$39:$A$782,$A50,СВЦЭМ!$B$39:$B$782,E$47)+'СЕТ СН'!$G$9+СВЦЭМ!$D$10+'СЕТ СН'!$G$5-'СЕТ СН'!$G$17</f>
        <v>4712.4288610399999</v>
      </c>
      <c r="F50" s="36">
        <f>SUMIFS(СВЦЭМ!$C$39:$C$782,СВЦЭМ!$A$39:$A$782,$A50,СВЦЭМ!$B$39:$B$782,F$47)+'СЕТ СН'!$G$9+СВЦЭМ!$D$10+'СЕТ СН'!$G$5-'СЕТ СН'!$G$17</f>
        <v>4714.3626136800003</v>
      </c>
      <c r="G50" s="36">
        <f>SUMIFS(СВЦЭМ!$C$39:$C$782,СВЦЭМ!$A$39:$A$782,$A50,СВЦЭМ!$B$39:$B$782,G$47)+'СЕТ СН'!$G$9+СВЦЭМ!$D$10+'СЕТ СН'!$G$5-'СЕТ СН'!$G$17</f>
        <v>4703.1790540800002</v>
      </c>
      <c r="H50" s="36">
        <f>SUMIFS(СВЦЭМ!$C$39:$C$782,СВЦЭМ!$A$39:$A$782,$A50,СВЦЭМ!$B$39:$B$782,H$47)+'СЕТ СН'!$G$9+СВЦЭМ!$D$10+'СЕТ СН'!$G$5-'СЕТ СН'!$G$17</f>
        <v>4602.9215860699996</v>
      </c>
      <c r="I50" s="36">
        <f>SUMIFS(СВЦЭМ!$C$39:$C$782,СВЦЭМ!$A$39:$A$782,$A50,СВЦЭМ!$B$39:$B$782,I$47)+'СЕТ СН'!$G$9+СВЦЭМ!$D$10+'СЕТ СН'!$G$5-'СЕТ СН'!$G$17</f>
        <v>4524.2051517199998</v>
      </c>
      <c r="J50" s="36">
        <f>SUMIFS(СВЦЭМ!$C$39:$C$782,СВЦЭМ!$A$39:$A$782,$A50,СВЦЭМ!$B$39:$B$782,J$47)+'СЕТ СН'!$G$9+СВЦЭМ!$D$10+'СЕТ СН'!$G$5-'СЕТ СН'!$G$17</f>
        <v>4457.9905435000001</v>
      </c>
      <c r="K50" s="36">
        <f>SUMIFS(СВЦЭМ!$C$39:$C$782,СВЦЭМ!$A$39:$A$782,$A50,СВЦЭМ!$B$39:$B$782,K$47)+'СЕТ СН'!$G$9+СВЦЭМ!$D$10+'СЕТ СН'!$G$5-'СЕТ СН'!$G$17</f>
        <v>4401.4159725400004</v>
      </c>
      <c r="L50" s="36">
        <f>SUMIFS(СВЦЭМ!$C$39:$C$782,СВЦЭМ!$A$39:$A$782,$A50,СВЦЭМ!$B$39:$B$782,L$47)+'СЕТ СН'!$G$9+СВЦЭМ!$D$10+'СЕТ СН'!$G$5-'СЕТ СН'!$G$17</f>
        <v>4383.4397948200003</v>
      </c>
      <c r="M50" s="36">
        <f>SUMIFS(СВЦЭМ!$C$39:$C$782,СВЦЭМ!$A$39:$A$782,$A50,СВЦЭМ!$B$39:$B$782,M$47)+'СЕТ СН'!$G$9+СВЦЭМ!$D$10+'СЕТ СН'!$G$5-'СЕТ СН'!$G$17</f>
        <v>4386.2682178800005</v>
      </c>
      <c r="N50" s="36">
        <f>SUMIFS(СВЦЭМ!$C$39:$C$782,СВЦЭМ!$A$39:$A$782,$A50,СВЦЭМ!$B$39:$B$782,N$47)+'СЕТ СН'!$G$9+СВЦЭМ!$D$10+'СЕТ СН'!$G$5-'СЕТ СН'!$G$17</f>
        <v>4360.5197633500002</v>
      </c>
      <c r="O50" s="36">
        <f>SUMIFS(СВЦЭМ!$C$39:$C$782,СВЦЭМ!$A$39:$A$782,$A50,СВЦЭМ!$B$39:$B$782,O$47)+'СЕТ СН'!$G$9+СВЦЭМ!$D$10+'СЕТ СН'!$G$5-'СЕТ СН'!$G$17</f>
        <v>4367.4238656899997</v>
      </c>
      <c r="P50" s="36">
        <f>SUMIFS(СВЦЭМ!$C$39:$C$782,СВЦЭМ!$A$39:$A$782,$A50,СВЦЭМ!$B$39:$B$782,P$47)+'СЕТ СН'!$G$9+СВЦЭМ!$D$10+'СЕТ СН'!$G$5-'СЕТ СН'!$G$17</f>
        <v>4407.1877266499996</v>
      </c>
      <c r="Q50" s="36">
        <f>SUMIFS(СВЦЭМ!$C$39:$C$782,СВЦЭМ!$A$39:$A$782,$A50,СВЦЭМ!$B$39:$B$782,Q$47)+'СЕТ СН'!$G$9+СВЦЭМ!$D$10+'СЕТ СН'!$G$5-'СЕТ СН'!$G$17</f>
        <v>4406.6268640899998</v>
      </c>
      <c r="R50" s="36">
        <f>SUMIFS(СВЦЭМ!$C$39:$C$782,СВЦЭМ!$A$39:$A$782,$A50,СВЦЭМ!$B$39:$B$782,R$47)+'СЕТ СН'!$G$9+СВЦЭМ!$D$10+'СЕТ СН'!$G$5-'СЕТ СН'!$G$17</f>
        <v>4413.3090750199999</v>
      </c>
      <c r="S50" s="36">
        <f>SUMIFS(СВЦЭМ!$C$39:$C$782,СВЦЭМ!$A$39:$A$782,$A50,СВЦЭМ!$B$39:$B$782,S$47)+'СЕТ СН'!$G$9+СВЦЭМ!$D$10+'СЕТ СН'!$G$5-'СЕТ СН'!$G$17</f>
        <v>4422.6762743199997</v>
      </c>
      <c r="T50" s="36">
        <f>SUMIFS(СВЦЭМ!$C$39:$C$782,СВЦЭМ!$A$39:$A$782,$A50,СВЦЭМ!$B$39:$B$782,T$47)+'СЕТ СН'!$G$9+СВЦЭМ!$D$10+'СЕТ СН'!$G$5-'СЕТ СН'!$G$17</f>
        <v>4394.3145312300003</v>
      </c>
      <c r="U50" s="36">
        <f>SUMIFS(СВЦЭМ!$C$39:$C$782,СВЦЭМ!$A$39:$A$782,$A50,СВЦЭМ!$B$39:$B$782,U$47)+'СЕТ СН'!$G$9+СВЦЭМ!$D$10+'СЕТ СН'!$G$5-'СЕТ СН'!$G$17</f>
        <v>4347.8785650499995</v>
      </c>
      <c r="V50" s="36">
        <f>SUMIFS(СВЦЭМ!$C$39:$C$782,СВЦЭМ!$A$39:$A$782,$A50,СВЦЭМ!$B$39:$B$782,V$47)+'СЕТ СН'!$G$9+СВЦЭМ!$D$10+'СЕТ СН'!$G$5-'СЕТ СН'!$G$17</f>
        <v>4342.4400207399995</v>
      </c>
      <c r="W50" s="36">
        <f>SUMIFS(СВЦЭМ!$C$39:$C$782,СВЦЭМ!$A$39:$A$782,$A50,СВЦЭМ!$B$39:$B$782,W$47)+'СЕТ СН'!$G$9+СВЦЭМ!$D$10+'СЕТ СН'!$G$5-'СЕТ СН'!$G$17</f>
        <v>4376.5828271199998</v>
      </c>
      <c r="X50" s="36">
        <f>SUMIFS(СВЦЭМ!$C$39:$C$782,СВЦЭМ!$A$39:$A$782,$A50,СВЦЭМ!$B$39:$B$782,X$47)+'СЕТ СН'!$G$9+СВЦЭМ!$D$10+'СЕТ СН'!$G$5-'СЕТ СН'!$G$17</f>
        <v>4438.3995595699998</v>
      </c>
      <c r="Y50" s="36">
        <f>SUMIFS(СВЦЭМ!$C$39:$C$782,СВЦЭМ!$A$39:$A$782,$A50,СВЦЭМ!$B$39:$B$782,Y$47)+'СЕТ СН'!$G$9+СВЦЭМ!$D$10+'СЕТ СН'!$G$5-'СЕТ СН'!$G$17</f>
        <v>4545.3632053299998</v>
      </c>
    </row>
    <row r="51" spans="1:25" ht="15.75" x14ac:dyDescent="0.2">
      <c r="A51" s="35">
        <f t="shared" si="1"/>
        <v>45203</v>
      </c>
      <c r="B51" s="36">
        <f>SUMIFS(СВЦЭМ!$C$39:$C$782,СВЦЭМ!$A$39:$A$782,$A51,СВЦЭМ!$B$39:$B$782,B$47)+'СЕТ СН'!$G$9+СВЦЭМ!$D$10+'СЕТ СН'!$G$5-'СЕТ СН'!$G$17</f>
        <v>4433.4257369899997</v>
      </c>
      <c r="C51" s="36">
        <f>SUMIFS(СВЦЭМ!$C$39:$C$782,СВЦЭМ!$A$39:$A$782,$A51,СВЦЭМ!$B$39:$B$782,C$47)+'СЕТ СН'!$G$9+СВЦЭМ!$D$10+'СЕТ СН'!$G$5-'СЕТ СН'!$G$17</f>
        <v>4518.8381026300003</v>
      </c>
      <c r="D51" s="36">
        <f>SUMIFS(СВЦЭМ!$C$39:$C$782,СВЦЭМ!$A$39:$A$782,$A51,СВЦЭМ!$B$39:$B$782,D$47)+'СЕТ СН'!$G$9+СВЦЭМ!$D$10+'СЕТ СН'!$G$5-'СЕТ СН'!$G$17</f>
        <v>4604.1722944699995</v>
      </c>
      <c r="E51" s="36">
        <f>SUMIFS(СВЦЭМ!$C$39:$C$782,СВЦЭМ!$A$39:$A$782,$A51,СВЦЭМ!$B$39:$B$782,E$47)+'СЕТ СН'!$G$9+СВЦЭМ!$D$10+'СЕТ СН'!$G$5-'СЕТ СН'!$G$17</f>
        <v>4600.2622456099998</v>
      </c>
      <c r="F51" s="36">
        <f>SUMIFS(СВЦЭМ!$C$39:$C$782,СВЦЭМ!$A$39:$A$782,$A51,СВЦЭМ!$B$39:$B$782,F$47)+'СЕТ СН'!$G$9+СВЦЭМ!$D$10+'СЕТ СН'!$G$5-'СЕТ СН'!$G$17</f>
        <v>4595.1875868899997</v>
      </c>
      <c r="G51" s="36">
        <f>SUMIFS(СВЦЭМ!$C$39:$C$782,СВЦЭМ!$A$39:$A$782,$A51,СВЦЭМ!$B$39:$B$782,G$47)+'СЕТ СН'!$G$9+СВЦЭМ!$D$10+'СЕТ СН'!$G$5-'СЕТ СН'!$G$17</f>
        <v>4576.5418286700005</v>
      </c>
      <c r="H51" s="36">
        <f>SUMIFS(СВЦЭМ!$C$39:$C$782,СВЦЭМ!$A$39:$A$782,$A51,СВЦЭМ!$B$39:$B$782,H$47)+'СЕТ СН'!$G$9+СВЦЭМ!$D$10+'СЕТ СН'!$G$5-'СЕТ СН'!$G$17</f>
        <v>4478.3111694999998</v>
      </c>
      <c r="I51" s="36">
        <f>SUMIFS(СВЦЭМ!$C$39:$C$782,СВЦЭМ!$A$39:$A$782,$A51,СВЦЭМ!$B$39:$B$782,I$47)+'СЕТ СН'!$G$9+СВЦЭМ!$D$10+'СЕТ СН'!$G$5-'СЕТ СН'!$G$17</f>
        <v>4363.6845739600003</v>
      </c>
      <c r="J51" s="36">
        <f>SUMIFS(СВЦЭМ!$C$39:$C$782,СВЦЭМ!$A$39:$A$782,$A51,СВЦЭМ!$B$39:$B$782,J$47)+'СЕТ СН'!$G$9+СВЦЭМ!$D$10+'СЕТ СН'!$G$5-'СЕТ СН'!$G$17</f>
        <v>4326.94204713</v>
      </c>
      <c r="K51" s="36">
        <f>SUMIFS(СВЦЭМ!$C$39:$C$782,СВЦЭМ!$A$39:$A$782,$A51,СВЦЭМ!$B$39:$B$782,K$47)+'СЕТ СН'!$G$9+СВЦЭМ!$D$10+'СЕТ СН'!$G$5-'СЕТ СН'!$G$17</f>
        <v>4278.5121359799996</v>
      </c>
      <c r="L51" s="36">
        <f>SUMIFS(СВЦЭМ!$C$39:$C$782,СВЦЭМ!$A$39:$A$782,$A51,СВЦЭМ!$B$39:$B$782,L$47)+'СЕТ СН'!$G$9+СВЦЭМ!$D$10+'СЕТ СН'!$G$5-'СЕТ СН'!$G$17</f>
        <v>4258.7068611100003</v>
      </c>
      <c r="M51" s="36">
        <f>SUMIFS(СВЦЭМ!$C$39:$C$782,СВЦЭМ!$A$39:$A$782,$A51,СВЦЭМ!$B$39:$B$782,M$47)+'СЕТ СН'!$G$9+СВЦЭМ!$D$10+'СЕТ СН'!$G$5-'СЕТ СН'!$G$17</f>
        <v>4262.6054624099997</v>
      </c>
      <c r="N51" s="36">
        <f>SUMIFS(СВЦЭМ!$C$39:$C$782,СВЦЭМ!$A$39:$A$782,$A51,СВЦЭМ!$B$39:$B$782,N$47)+'СЕТ СН'!$G$9+СВЦЭМ!$D$10+'СЕТ СН'!$G$5-'СЕТ СН'!$G$17</f>
        <v>4254.1834518599999</v>
      </c>
      <c r="O51" s="36">
        <f>SUMIFS(СВЦЭМ!$C$39:$C$782,СВЦЭМ!$A$39:$A$782,$A51,СВЦЭМ!$B$39:$B$782,O$47)+'СЕТ СН'!$G$9+СВЦЭМ!$D$10+'СЕТ СН'!$G$5-'СЕТ СН'!$G$17</f>
        <v>4256.68977533</v>
      </c>
      <c r="P51" s="36">
        <f>SUMIFS(СВЦЭМ!$C$39:$C$782,СВЦЭМ!$A$39:$A$782,$A51,СВЦЭМ!$B$39:$B$782,P$47)+'СЕТ СН'!$G$9+СВЦЭМ!$D$10+'СЕТ СН'!$G$5-'СЕТ СН'!$G$17</f>
        <v>4292.6494252499997</v>
      </c>
      <c r="Q51" s="36">
        <f>SUMIFS(СВЦЭМ!$C$39:$C$782,СВЦЭМ!$A$39:$A$782,$A51,СВЦЭМ!$B$39:$B$782,Q$47)+'СЕТ СН'!$G$9+СВЦЭМ!$D$10+'СЕТ СН'!$G$5-'СЕТ СН'!$G$17</f>
        <v>4281.4718271000002</v>
      </c>
      <c r="R51" s="36">
        <f>SUMIFS(СВЦЭМ!$C$39:$C$782,СВЦЭМ!$A$39:$A$782,$A51,СВЦЭМ!$B$39:$B$782,R$47)+'СЕТ СН'!$G$9+СВЦЭМ!$D$10+'СЕТ СН'!$G$5-'СЕТ СН'!$G$17</f>
        <v>4283.9974000000002</v>
      </c>
      <c r="S51" s="36">
        <f>SUMIFS(СВЦЭМ!$C$39:$C$782,СВЦЭМ!$A$39:$A$782,$A51,СВЦЭМ!$B$39:$B$782,S$47)+'СЕТ СН'!$G$9+СВЦЭМ!$D$10+'СЕТ СН'!$G$5-'СЕТ СН'!$G$17</f>
        <v>4298.0565170400005</v>
      </c>
      <c r="T51" s="36">
        <f>SUMIFS(СВЦЭМ!$C$39:$C$782,СВЦЭМ!$A$39:$A$782,$A51,СВЦЭМ!$B$39:$B$782,T$47)+'СЕТ СН'!$G$9+СВЦЭМ!$D$10+'СЕТ СН'!$G$5-'СЕТ СН'!$G$17</f>
        <v>4263.9219258800003</v>
      </c>
      <c r="U51" s="36">
        <f>SUMIFS(СВЦЭМ!$C$39:$C$782,СВЦЭМ!$A$39:$A$782,$A51,СВЦЭМ!$B$39:$B$782,U$47)+'СЕТ СН'!$G$9+СВЦЭМ!$D$10+'СЕТ СН'!$G$5-'СЕТ СН'!$G$17</f>
        <v>4216.1580048300002</v>
      </c>
      <c r="V51" s="36">
        <f>SUMIFS(СВЦЭМ!$C$39:$C$782,СВЦЭМ!$A$39:$A$782,$A51,СВЦЭМ!$B$39:$B$782,V$47)+'СЕТ СН'!$G$9+СВЦЭМ!$D$10+'СЕТ СН'!$G$5-'СЕТ СН'!$G$17</f>
        <v>4205.39380755</v>
      </c>
      <c r="W51" s="36">
        <f>SUMIFS(СВЦЭМ!$C$39:$C$782,СВЦЭМ!$A$39:$A$782,$A51,СВЦЭМ!$B$39:$B$782,W$47)+'СЕТ СН'!$G$9+СВЦЭМ!$D$10+'СЕТ СН'!$G$5-'СЕТ СН'!$G$17</f>
        <v>4230.1942193200002</v>
      </c>
      <c r="X51" s="36">
        <f>SUMIFS(СВЦЭМ!$C$39:$C$782,СВЦЭМ!$A$39:$A$782,$A51,СВЦЭМ!$B$39:$B$782,X$47)+'СЕТ СН'!$G$9+СВЦЭМ!$D$10+'СЕТ СН'!$G$5-'СЕТ СН'!$G$17</f>
        <v>4295.1865913700003</v>
      </c>
      <c r="Y51" s="36">
        <f>SUMIFS(СВЦЭМ!$C$39:$C$782,СВЦЭМ!$A$39:$A$782,$A51,СВЦЭМ!$B$39:$B$782,Y$47)+'СЕТ СН'!$G$9+СВЦЭМ!$D$10+'СЕТ СН'!$G$5-'СЕТ СН'!$G$17</f>
        <v>4386.2885413000004</v>
      </c>
    </row>
    <row r="52" spans="1:25" ht="15.75" x14ac:dyDescent="0.2">
      <c r="A52" s="35">
        <f t="shared" si="1"/>
        <v>45204</v>
      </c>
      <c r="B52" s="36">
        <f>SUMIFS(СВЦЭМ!$C$39:$C$782,СВЦЭМ!$A$39:$A$782,$A52,СВЦЭМ!$B$39:$B$782,B$47)+'СЕТ СН'!$G$9+СВЦЭМ!$D$10+'СЕТ СН'!$G$5-'СЕТ СН'!$G$17</f>
        <v>4478.5299497899996</v>
      </c>
      <c r="C52" s="36">
        <f>SUMIFS(СВЦЭМ!$C$39:$C$782,СВЦЭМ!$A$39:$A$782,$A52,СВЦЭМ!$B$39:$B$782,C$47)+'СЕТ СН'!$G$9+СВЦЭМ!$D$10+'СЕТ СН'!$G$5-'СЕТ СН'!$G$17</f>
        <v>4548.3074127199998</v>
      </c>
      <c r="D52" s="36">
        <f>SUMIFS(СВЦЭМ!$C$39:$C$782,СВЦЭМ!$A$39:$A$782,$A52,СВЦЭМ!$B$39:$B$782,D$47)+'СЕТ СН'!$G$9+СВЦЭМ!$D$10+'СЕТ СН'!$G$5-'СЕТ СН'!$G$17</f>
        <v>4619.0734026299997</v>
      </c>
      <c r="E52" s="36">
        <f>SUMIFS(СВЦЭМ!$C$39:$C$782,СВЦЭМ!$A$39:$A$782,$A52,СВЦЭМ!$B$39:$B$782,E$47)+'СЕТ СН'!$G$9+СВЦЭМ!$D$10+'СЕТ СН'!$G$5-'СЕТ СН'!$G$17</f>
        <v>4594.4574138899998</v>
      </c>
      <c r="F52" s="36">
        <f>SUMIFS(СВЦЭМ!$C$39:$C$782,СВЦЭМ!$A$39:$A$782,$A52,СВЦЭМ!$B$39:$B$782,F$47)+'СЕТ СН'!$G$9+СВЦЭМ!$D$10+'СЕТ СН'!$G$5-'СЕТ СН'!$G$17</f>
        <v>4590.7516980600003</v>
      </c>
      <c r="G52" s="36">
        <f>SUMIFS(СВЦЭМ!$C$39:$C$782,СВЦЭМ!$A$39:$A$782,$A52,СВЦЭМ!$B$39:$B$782,G$47)+'СЕТ СН'!$G$9+СВЦЭМ!$D$10+'СЕТ СН'!$G$5-'СЕТ СН'!$G$17</f>
        <v>4590.4070058500001</v>
      </c>
      <c r="H52" s="36">
        <f>SUMIFS(СВЦЭМ!$C$39:$C$782,СВЦЭМ!$A$39:$A$782,$A52,СВЦЭМ!$B$39:$B$782,H$47)+'СЕТ СН'!$G$9+СВЦЭМ!$D$10+'СЕТ СН'!$G$5-'СЕТ СН'!$G$17</f>
        <v>4514.0148642700005</v>
      </c>
      <c r="I52" s="36">
        <f>SUMIFS(СВЦЭМ!$C$39:$C$782,СВЦЭМ!$A$39:$A$782,$A52,СВЦЭМ!$B$39:$B$782,I$47)+'СЕТ СН'!$G$9+СВЦЭМ!$D$10+'СЕТ СН'!$G$5-'СЕТ СН'!$G$17</f>
        <v>4427.53228055</v>
      </c>
      <c r="J52" s="36">
        <f>SUMIFS(СВЦЭМ!$C$39:$C$782,СВЦЭМ!$A$39:$A$782,$A52,СВЦЭМ!$B$39:$B$782,J$47)+'СЕТ СН'!$G$9+СВЦЭМ!$D$10+'СЕТ СН'!$G$5-'СЕТ СН'!$G$17</f>
        <v>4370.0224392800001</v>
      </c>
      <c r="K52" s="36">
        <f>SUMIFS(СВЦЭМ!$C$39:$C$782,СВЦЭМ!$A$39:$A$782,$A52,СВЦЭМ!$B$39:$B$782,K$47)+'СЕТ СН'!$G$9+СВЦЭМ!$D$10+'СЕТ СН'!$G$5-'СЕТ СН'!$G$17</f>
        <v>4346.0396929500002</v>
      </c>
      <c r="L52" s="36">
        <f>SUMIFS(СВЦЭМ!$C$39:$C$782,СВЦЭМ!$A$39:$A$782,$A52,СВЦЭМ!$B$39:$B$782,L$47)+'СЕТ СН'!$G$9+СВЦЭМ!$D$10+'СЕТ СН'!$G$5-'СЕТ СН'!$G$17</f>
        <v>4333.1640501800002</v>
      </c>
      <c r="M52" s="36">
        <f>SUMIFS(СВЦЭМ!$C$39:$C$782,СВЦЭМ!$A$39:$A$782,$A52,СВЦЭМ!$B$39:$B$782,M$47)+'СЕТ СН'!$G$9+СВЦЭМ!$D$10+'СЕТ СН'!$G$5-'СЕТ СН'!$G$17</f>
        <v>4336.2871125399997</v>
      </c>
      <c r="N52" s="36">
        <f>SUMIFS(СВЦЭМ!$C$39:$C$782,СВЦЭМ!$A$39:$A$782,$A52,СВЦЭМ!$B$39:$B$782,N$47)+'СЕТ СН'!$G$9+СВЦЭМ!$D$10+'СЕТ СН'!$G$5-'СЕТ СН'!$G$17</f>
        <v>4320.2547284600005</v>
      </c>
      <c r="O52" s="36">
        <f>SUMIFS(СВЦЭМ!$C$39:$C$782,СВЦЭМ!$A$39:$A$782,$A52,СВЦЭМ!$B$39:$B$782,O$47)+'СЕТ СН'!$G$9+СВЦЭМ!$D$10+'СЕТ СН'!$G$5-'СЕТ СН'!$G$17</f>
        <v>4365.2865428599998</v>
      </c>
      <c r="P52" s="36">
        <f>SUMIFS(СВЦЭМ!$C$39:$C$782,СВЦЭМ!$A$39:$A$782,$A52,СВЦЭМ!$B$39:$B$782,P$47)+'СЕТ СН'!$G$9+СВЦЭМ!$D$10+'СЕТ СН'!$G$5-'СЕТ СН'!$G$17</f>
        <v>4399.7592149399998</v>
      </c>
      <c r="Q52" s="36">
        <f>SUMIFS(СВЦЭМ!$C$39:$C$782,СВЦЭМ!$A$39:$A$782,$A52,СВЦЭМ!$B$39:$B$782,Q$47)+'СЕТ СН'!$G$9+СВЦЭМ!$D$10+'СЕТ СН'!$G$5-'СЕТ СН'!$G$17</f>
        <v>4396.4641397800006</v>
      </c>
      <c r="R52" s="36">
        <f>SUMIFS(СВЦЭМ!$C$39:$C$782,СВЦЭМ!$A$39:$A$782,$A52,СВЦЭМ!$B$39:$B$782,R$47)+'СЕТ СН'!$G$9+СВЦЭМ!$D$10+'СЕТ СН'!$G$5-'СЕТ СН'!$G$17</f>
        <v>4389.9154120000003</v>
      </c>
      <c r="S52" s="36">
        <f>SUMIFS(СВЦЭМ!$C$39:$C$782,СВЦЭМ!$A$39:$A$782,$A52,СВЦЭМ!$B$39:$B$782,S$47)+'СЕТ СН'!$G$9+СВЦЭМ!$D$10+'СЕТ СН'!$G$5-'СЕТ СН'!$G$17</f>
        <v>4394.3183587100002</v>
      </c>
      <c r="T52" s="36">
        <f>SUMIFS(СВЦЭМ!$C$39:$C$782,СВЦЭМ!$A$39:$A$782,$A52,СВЦЭМ!$B$39:$B$782,T$47)+'СЕТ СН'!$G$9+СВЦЭМ!$D$10+'СЕТ СН'!$G$5-'СЕТ СН'!$G$17</f>
        <v>4396.1302423300003</v>
      </c>
      <c r="U52" s="36">
        <f>SUMIFS(СВЦЭМ!$C$39:$C$782,СВЦЭМ!$A$39:$A$782,$A52,СВЦЭМ!$B$39:$B$782,U$47)+'СЕТ СН'!$G$9+СВЦЭМ!$D$10+'СЕТ СН'!$G$5-'СЕТ СН'!$G$17</f>
        <v>4320.84456563</v>
      </c>
      <c r="V52" s="36">
        <f>SUMIFS(СВЦЭМ!$C$39:$C$782,СВЦЭМ!$A$39:$A$782,$A52,СВЦЭМ!$B$39:$B$782,V$47)+'СЕТ СН'!$G$9+СВЦЭМ!$D$10+'СЕТ СН'!$G$5-'СЕТ СН'!$G$17</f>
        <v>4328.1501614299996</v>
      </c>
      <c r="W52" s="36">
        <f>SUMIFS(СВЦЭМ!$C$39:$C$782,СВЦЭМ!$A$39:$A$782,$A52,СВЦЭМ!$B$39:$B$782,W$47)+'СЕТ СН'!$G$9+СВЦЭМ!$D$10+'СЕТ СН'!$G$5-'СЕТ СН'!$G$17</f>
        <v>4318.9274125100001</v>
      </c>
      <c r="X52" s="36">
        <f>SUMIFS(СВЦЭМ!$C$39:$C$782,СВЦЭМ!$A$39:$A$782,$A52,СВЦЭМ!$B$39:$B$782,X$47)+'СЕТ СН'!$G$9+СВЦЭМ!$D$10+'СЕТ СН'!$G$5-'СЕТ СН'!$G$17</f>
        <v>4378.5776812200002</v>
      </c>
      <c r="Y52" s="36">
        <f>SUMIFS(СВЦЭМ!$C$39:$C$782,СВЦЭМ!$A$39:$A$782,$A52,СВЦЭМ!$B$39:$B$782,Y$47)+'СЕТ СН'!$G$9+СВЦЭМ!$D$10+'СЕТ СН'!$G$5-'СЕТ СН'!$G$17</f>
        <v>4440.4593742100005</v>
      </c>
    </row>
    <row r="53" spans="1:25" ht="15.75" x14ac:dyDescent="0.2">
      <c r="A53" s="35">
        <f t="shared" si="1"/>
        <v>45205</v>
      </c>
      <c r="B53" s="36">
        <f>SUMIFS(СВЦЭМ!$C$39:$C$782,СВЦЭМ!$A$39:$A$782,$A53,СВЦЭМ!$B$39:$B$782,B$47)+'СЕТ СН'!$G$9+СВЦЭМ!$D$10+'СЕТ СН'!$G$5-'СЕТ СН'!$G$17</f>
        <v>4399.7543462399999</v>
      </c>
      <c r="C53" s="36">
        <f>SUMIFS(СВЦЭМ!$C$39:$C$782,СВЦЭМ!$A$39:$A$782,$A53,СВЦЭМ!$B$39:$B$782,C$47)+'СЕТ СН'!$G$9+СВЦЭМ!$D$10+'СЕТ СН'!$G$5-'СЕТ СН'!$G$17</f>
        <v>4426.6045899999999</v>
      </c>
      <c r="D53" s="36">
        <f>SUMIFS(СВЦЭМ!$C$39:$C$782,СВЦЭМ!$A$39:$A$782,$A53,СВЦЭМ!$B$39:$B$782,D$47)+'СЕТ СН'!$G$9+СВЦЭМ!$D$10+'СЕТ СН'!$G$5-'СЕТ СН'!$G$17</f>
        <v>4488.3682551500006</v>
      </c>
      <c r="E53" s="36">
        <f>SUMIFS(СВЦЭМ!$C$39:$C$782,СВЦЭМ!$A$39:$A$782,$A53,СВЦЭМ!$B$39:$B$782,E$47)+'СЕТ СН'!$G$9+СВЦЭМ!$D$10+'СЕТ СН'!$G$5-'СЕТ СН'!$G$17</f>
        <v>4487.3344187700004</v>
      </c>
      <c r="F53" s="36">
        <f>SUMIFS(СВЦЭМ!$C$39:$C$782,СВЦЭМ!$A$39:$A$782,$A53,СВЦЭМ!$B$39:$B$782,F$47)+'СЕТ СН'!$G$9+СВЦЭМ!$D$10+'СЕТ СН'!$G$5-'СЕТ СН'!$G$17</f>
        <v>4486.8963066300003</v>
      </c>
      <c r="G53" s="36">
        <f>SUMIFS(СВЦЭМ!$C$39:$C$782,СВЦЭМ!$A$39:$A$782,$A53,СВЦЭМ!$B$39:$B$782,G$47)+'СЕТ СН'!$G$9+СВЦЭМ!$D$10+'СЕТ СН'!$G$5-'СЕТ СН'!$G$17</f>
        <v>4477.5640683000001</v>
      </c>
      <c r="H53" s="36">
        <f>SUMIFS(СВЦЭМ!$C$39:$C$782,СВЦЭМ!$A$39:$A$782,$A53,СВЦЭМ!$B$39:$B$782,H$47)+'СЕТ СН'!$G$9+СВЦЭМ!$D$10+'СЕТ СН'!$G$5-'СЕТ СН'!$G$17</f>
        <v>4391.6500268500004</v>
      </c>
      <c r="I53" s="36">
        <f>SUMIFS(СВЦЭМ!$C$39:$C$782,СВЦЭМ!$A$39:$A$782,$A53,СВЦЭМ!$B$39:$B$782,I$47)+'СЕТ СН'!$G$9+СВЦЭМ!$D$10+'СЕТ СН'!$G$5-'СЕТ СН'!$G$17</f>
        <v>4269.0694264800004</v>
      </c>
      <c r="J53" s="36">
        <f>SUMIFS(СВЦЭМ!$C$39:$C$782,СВЦЭМ!$A$39:$A$782,$A53,СВЦЭМ!$B$39:$B$782,J$47)+'СЕТ СН'!$G$9+СВЦЭМ!$D$10+'СЕТ СН'!$G$5-'СЕТ СН'!$G$17</f>
        <v>4243.7823794400001</v>
      </c>
      <c r="K53" s="36">
        <f>SUMIFS(СВЦЭМ!$C$39:$C$782,СВЦЭМ!$A$39:$A$782,$A53,СВЦЭМ!$B$39:$B$782,K$47)+'СЕТ СН'!$G$9+СВЦЭМ!$D$10+'СЕТ СН'!$G$5-'СЕТ СН'!$G$17</f>
        <v>4210.7327453400003</v>
      </c>
      <c r="L53" s="36">
        <f>SUMIFS(СВЦЭМ!$C$39:$C$782,СВЦЭМ!$A$39:$A$782,$A53,СВЦЭМ!$B$39:$B$782,L$47)+'СЕТ СН'!$G$9+СВЦЭМ!$D$10+'СЕТ СН'!$G$5-'СЕТ СН'!$G$17</f>
        <v>4203.18082099</v>
      </c>
      <c r="M53" s="36">
        <f>SUMIFS(СВЦЭМ!$C$39:$C$782,СВЦЭМ!$A$39:$A$782,$A53,СВЦЭМ!$B$39:$B$782,M$47)+'СЕТ СН'!$G$9+СВЦЭМ!$D$10+'СЕТ СН'!$G$5-'СЕТ СН'!$G$17</f>
        <v>4219.0828075400004</v>
      </c>
      <c r="N53" s="36">
        <f>SUMIFS(СВЦЭМ!$C$39:$C$782,СВЦЭМ!$A$39:$A$782,$A53,СВЦЭМ!$B$39:$B$782,N$47)+'СЕТ СН'!$G$9+СВЦЭМ!$D$10+'СЕТ СН'!$G$5-'СЕТ СН'!$G$17</f>
        <v>4215.8354145000003</v>
      </c>
      <c r="O53" s="36">
        <f>SUMIFS(СВЦЭМ!$C$39:$C$782,СВЦЭМ!$A$39:$A$782,$A53,СВЦЭМ!$B$39:$B$782,O$47)+'СЕТ СН'!$G$9+СВЦЭМ!$D$10+'СЕТ СН'!$G$5-'СЕТ СН'!$G$17</f>
        <v>4222.1472758199998</v>
      </c>
      <c r="P53" s="36">
        <f>SUMIFS(СВЦЭМ!$C$39:$C$782,СВЦЭМ!$A$39:$A$782,$A53,СВЦЭМ!$B$39:$B$782,P$47)+'СЕТ СН'!$G$9+СВЦЭМ!$D$10+'СЕТ СН'!$G$5-'СЕТ СН'!$G$17</f>
        <v>4254.1677088400002</v>
      </c>
      <c r="Q53" s="36">
        <f>SUMIFS(СВЦЭМ!$C$39:$C$782,СВЦЭМ!$A$39:$A$782,$A53,СВЦЭМ!$B$39:$B$782,Q$47)+'СЕТ СН'!$G$9+СВЦЭМ!$D$10+'СЕТ СН'!$G$5-'СЕТ СН'!$G$17</f>
        <v>4258.5550783199997</v>
      </c>
      <c r="R53" s="36">
        <f>SUMIFS(СВЦЭМ!$C$39:$C$782,СВЦЭМ!$A$39:$A$782,$A53,СВЦЭМ!$B$39:$B$782,R$47)+'СЕТ СН'!$G$9+СВЦЭМ!$D$10+'СЕТ СН'!$G$5-'СЕТ СН'!$G$17</f>
        <v>4265.9591183800003</v>
      </c>
      <c r="S53" s="36">
        <f>SUMIFS(СВЦЭМ!$C$39:$C$782,СВЦЭМ!$A$39:$A$782,$A53,СВЦЭМ!$B$39:$B$782,S$47)+'СЕТ СН'!$G$9+СВЦЭМ!$D$10+'СЕТ СН'!$G$5-'СЕТ СН'!$G$17</f>
        <v>4280.3455363399999</v>
      </c>
      <c r="T53" s="36">
        <f>SUMIFS(СВЦЭМ!$C$39:$C$782,СВЦЭМ!$A$39:$A$782,$A53,СВЦЭМ!$B$39:$B$782,T$47)+'СЕТ СН'!$G$9+СВЦЭМ!$D$10+'СЕТ СН'!$G$5-'СЕТ СН'!$G$17</f>
        <v>4246.0864755900002</v>
      </c>
      <c r="U53" s="36">
        <f>SUMIFS(СВЦЭМ!$C$39:$C$782,СВЦЭМ!$A$39:$A$782,$A53,СВЦЭМ!$B$39:$B$782,U$47)+'СЕТ СН'!$G$9+СВЦЭМ!$D$10+'СЕТ СН'!$G$5-'СЕТ СН'!$G$17</f>
        <v>4190.53511815</v>
      </c>
      <c r="V53" s="36">
        <f>SUMIFS(СВЦЭМ!$C$39:$C$782,СВЦЭМ!$A$39:$A$782,$A53,СВЦЭМ!$B$39:$B$782,V$47)+'СЕТ СН'!$G$9+СВЦЭМ!$D$10+'СЕТ СН'!$G$5-'СЕТ СН'!$G$17</f>
        <v>4199.5274128599995</v>
      </c>
      <c r="W53" s="36">
        <f>SUMIFS(СВЦЭМ!$C$39:$C$782,СВЦЭМ!$A$39:$A$782,$A53,СВЦЭМ!$B$39:$B$782,W$47)+'СЕТ СН'!$G$9+СВЦЭМ!$D$10+'СЕТ СН'!$G$5-'СЕТ СН'!$G$17</f>
        <v>4215.9822382599996</v>
      </c>
      <c r="X53" s="36">
        <f>SUMIFS(СВЦЭМ!$C$39:$C$782,СВЦЭМ!$A$39:$A$782,$A53,СВЦЭМ!$B$39:$B$782,X$47)+'СЕТ СН'!$G$9+СВЦЭМ!$D$10+'СЕТ СН'!$G$5-'СЕТ СН'!$G$17</f>
        <v>4277.51666879</v>
      </c>
      <c r="Y53" s="36">
        <f>SUMIFS(СВЦЭМ!$C$39:$C$782,СВЦЭМ!$A$39:$A$782,$A53,СВЦЭМ!$B$39:$B$782,Y$47)+'СЕТ СН'!$G$9+СВЦЭМ!$D$10+'СЕТ СН'!$G$5-'СЕТ СН'!$G$17</f>
        <v>4395.3169583500003</v>
      </c>
    </row>
    <row r="54" spans="1:25" ht="15.75" x14ac:dyDescent="0.2">
      <c r="A54" s="35">
        <f t="shared" si="1"/>
        <v>45206</v>
      </c>
      <c r="B54" s="36">
        <f>SUMIFS(СВЦЭМ!$C$39:$C$782,СВЦЭМ!$A$39:$A$782,$A54,СВЦЭМ!$B$39:$B$782,B$47)+'СЕТ СН'!$G$9+СВЦЭМ!$D$10+'СЕТ СН'!$G$5-'СЕТ СН'!$G$17</f>
        <v>4357.9042497800001</v>
      </c>
      <c r="C54" s="36">
        <f>SUMIFS(СВЦЭМ!$C$39:$C$782,СВЦЭМ!$A$39:$A$782,$A54,СВЦЭМ!$B$39:$B$782,C$47)+'СЕТ СН'!$G$9+СВЦЭМ!$D$10+'СЕТ СН'!$G$5-'СЕТ СН'!$G$17</f>
        <v>4406.0975417099999</v>
      </c>
      <c r="D54" s="36">
        <f>SUMIFS(СВЦЭМ!$C$39:$C$782,СВЦЭМ!$A$39:$A$782,$A54,СВЦЭМ!$B$39:$B$782,D$47)+'СЕТ СН'!$G$9+СВЦЭМ!$D$10+'СЕТ СН'!$G$5-'СЕТ СН'!$G$17</f>
        <v>4469.1114487800005</v>
      </c>
      <c r="E54" s="36">
        <f>SUMIFS(СВЦЭМ!$C$39:$C$782,СВЦЭМ!$A$39:$A$782,$A54,СВЦЭМ!$B$39:$B$782,E$47)+'СЕТ СН'!$G$9+СВЦЭМ!$D$10+'СЕТ СН'!$G$5-'СЕТ СН'!$G$17</f>
        <v>4464.58048624</v>
      </c>
      <c r="F54" s="36">
        <f>SUMIFS(СВЦЭМ!$C$39:$C$782,СВЦЭМ!$A$39:$A$782,$A54,СВЦЭМ!$B$39:$B$782,F$47)+'СЕТ СН'!$G$9+СВЦЭМ!$D$10+'СЕТ СН'!$G$5-'СЕТ СН'!$G$17</f>
        <v>4459.0397488099998</v>
      </c>
      <c r="G54" s="36">
        <f>SUMIFS(СВЦЭМ!$C$39:$C$782,СВЦЭМ!$A$39:$A$782,$A54,СВЦЭМ!$B$39:$B$782,G$47)+'СЕТ СН'!$G$9+СВЦЭМ!$D$10+'СЕТ СН'!$G$5-'СЕТ СН'!$G$17</f>
        <v>4458.0942378199998</v>
      </c>
      <c r="H54" s="36">
        <f>SUMIFS(СВЦЭМ!$C$39:$C$782,СВЦЭМ!$A$39:$A$782,$A54,СВЦЭМ!$B$39:$B$782,H$47)+'СЕТ СН'!$G$9+СВЦЭМ!$D$10+'СЕТ СН'!$G$5-'СЕТ СН'!$G$17</f>
        <v>4431.9086601300005</v>
      </c>
      <c r="I54" s="36">
        <f>SUMIFS(СВЦЭМ!$C$39:$C$782,СВЦЭМ!$A$39:$A$782,$A54,СВЦЭМ!$B$39:$B$782,I$47)+'СЕТ СН'!$G$9+СВЦЭМ!$D$10+'СЕТ СН'!$G$5-'СЕТ СН'!$G$17</f>
        <v>4360.8074215699999</v>
      </c>
      <c r="J54" s="36">
        <f>SUMIFS(СВЦЭМ!$C$39:$C$782,СВЦЭМ!$A$39:$A$782,$A54,СВЦЭМ!$B$39:$B$782,J$47)+'СЕТ СН'!$G$9+СВЦЭМ!$D$10+'СЕТ СН'!$G$5-'СЕТ СН'!$G$17</f>
        <v>4283.1058243999996</v>
      </c>
      <c r="K54" s="36">
        <f>SUMIFS(СВЦЭМ!$C$39:$C$782,СВЦЭМ!$A$39:$A$782,$A54,СВЦЭМ!$B$39:$B$782,K$47)+'СЕТ СН'!$G$9+СВЦЭМ!$D$10+'СЕТ СН'!$G$5-'СЕТ СН'!$G$17</f>
        <v>4207.3470336</v>
      </c>
      <c r="L54" s="36">
        <f>SUMIFS(СВЦЭМ!$C$39:$C$782,СВЦЭМ!$A$39:$A$782,$A54,СВЦЭМ!$B$39:$B$782,L$47)+'СЕТ СН'!$G$9+СВЦЭМ!$D$10+'СЕТ СН'!$G$5-'СЕТ СН'!$G$17</f>
        <v>4186.23242476</v>
      </c>
      <c r="M54" s="36">
        <f>SUMIFS(СВЦЭМ!$C$39:$C$782,СВЦЭМ!$A$39:$A$782,$A54,СВЦЭМ!$B$39:$B$782,M$47)+'СЕТ СН'!$G$9+СВЦЭМ!$D$10+'СЕТ СН'!$G$5-'СЕТ СН'!$G$17</f>
        <v>4183.8536732399998</v>
      </c>
      <c r="N54" s="36">
        <f>SUMIFS(СВЦЭМ!$C$39:$C$782,СВЦЭМ!$A$39:$A$782,$A54,СВЦЭМ!$B$39:$B$782,N$47)+'СЕТ СН'!$G$9+СВЦЭМ!$D$10+'СЕТ СН'!$G$5-'СЕТ СН'!$G$17</f>
        <v>4205.54506889</v>
      </c>
      <c r="O54" s="36">
        <f>SUMIFS(СВЦЭМ!$C$39:$C$782,СВЦЭМ!$A$39:$A$782,$A54,СВЦЭМ!$B$39:$B$782,O$47)+'СЕТ СН'!$G$9+СВЦЭМ!$D$10+'СЕТ СН'!$G$5-'СЕТ СН'!$G$17</f>
        <v>4179.9202196300002</v>
      </c>
      <c r="P54" s="36">
        <f>SUMIFS(СВЦЭМ!$C$39:$C$782,СВЦЭМ!$A$39:$A$782,$A54,СВЦЭМ!$B$39:$B$782,P$47)+'СЕТ СН'!$G$9+СВЦЭМ!$D$10+'СЕТ СН'!$G$5-'СЕТ СН'!$G$17</f>
        <v>4207.2386168000003</v>
      </c>
      <c r="Q54" s="36">
        <f>SUMIFS(СВЦЭМ!$C$39:$C$782,СВЦЭМ!$A$39:$A$782,$A54,СВЦЭМ!$B$39:$B$782,Q$47)+'СЕТ СН'!$G$9+СВЦЭМ!$D$10+'СЕТ СН'!$G$5-'СЕТ СН'!$G$17</f>
        <v>4194.1213829899998</v>
      </c>
      <c r="R54" s="36">
        <f>SUMIFS(СВЦЭМ!$C$39:$C$782,СВЦЭМ!$A$39:$A$782,$A54,СВЦЭМ!$B$39:$B$782,R$47)+'СЕТ СН'!$G$9+СВЦЭМ!$D$10+'СЕТ СН'!$G$5-'СЕТ СН'!$G$17</f>
        <v>4204.4125065500002</v>
      </c>
      <c r="S54" s="36">
        <f>SUMIFS(СВЦЭМ!$C$39:$C$782,СВЦЭМ!$A$39:$A$782,$A54,СВЦЭМ!$B$39:$B$782,S$47)+'СЕТ СН'!$G$9+СВЦЭМ!$D$10+'СЕТ СН'!$G$5-'СЕТ СН'!$G$17</f>
        <v>4207.1486953100002</v>
      </c>
      <c r="T54" s="36">
        <f>SUMIFS(СВЦЭМ!$C$39:$C$782,СВЦЭМ!$A$39:$A$782,$A54,СВЦЭМ!$B$39:$B$782,T$47)+'СЕТ СН'!$G$9+СВЦЭМ!$D$10+'СЕТ СН'!$G$5-'СЕТ СН'!$G$17</f>
        <v>4222.5983015100001</v>
      </c>
      <c r="U54" s="36">
        <f>SUMIFS(СВЦЭМ!$C$39:$C$782,СВЦЭМ!$A$39:$A$782,$A54,СВЦЭМ!$B$39:$B$782,U$47)+'СЕТ СН'!$G$9+СВЦЭМ!$D$10+'СЕТ СН'!$G$5-'СЕТ СН'!$G$17</f>
        <v>4179.7061330100005</v>
      </c>
      <c r="V54" s="36">
        <f>SUMIFS(СВЦЭМ!$C$39:$C$782,СВЦЭМ!$A$39:$A$782,$A54,СВЦЭМ!$B$39:$B$782,V$47)+'СЕТ СН'!$G$9+СВЦЭМ!$D$10+'СЕТ СН'!$G$5-'СЕТ СН'!$G$17</f>
        <v>4187.0887211899999</v>
      </c>
      <c r="W54" s="36">
        <f>SUMIFS(СВЦЭМ!$C$39:$C$782,СВЦЭМ!$A$39:$A$782,$A54,СВЦЭМ!$B$39:$B$782,W$47)+'СЕТ СН'!$G$9+СВЦЭМ!$D$10+'СЕТ СН'!$G$5-'СЕТ СН'!$G$17</f>
        <v>4173.9299972099998</v>
      </c>
      <c r="X54" s="36">
        <f>SUMIFS(СВЦЭМ!$C$39:$C$782,СВЦЭМ!$A$39:$A$782,$A54,СВЦЭМ!$B$39:$B$782,X$47)+'СЕТ СН'!$G$9+СВЦЭМ!$D$10+'СЕТ СН'!$G$5-'СЕТ СН'!$G$17</f>
        <v>4226.7141503900002</v>
      </c>
      <c r="Y54" s="36">
        <f>SUMIFS(СВЦЭМ!$C$39:$C$782,СВЦЭМ!$A$39:$A$782,$A54,СВЦЭМ!$B$39:$B$782,Y$47)+'СЕТ СН'!$G$9+СВЦЭМ!$D$10+'СЕТ СН'!$G$5-'СЕТ СН'!$G$17</f>
        <v>4321.9324943800002</v>
      </c>
    </row>
    <row r="55" spans="1:25" ht="15.75" x14ac:dyDescent="0.2">
      <c r="A55" s="35">
        <f t="shared" si="1"/>
        <v>45207</v>
      </c>
      <c r="B55" s="36">
        <f>SUMIFS(СВЦЭМ!$C$39:$C$782,СВЦЭМ!$A$39:$A$782,$A55,СВЦЭМ!$B$39:$B$782,B$47)+'СЕТ СН'!$G$9+СВЦЭМ!$D$10+'СЕТ СН'!$G$5-'СЕТ СН'!$G$17</f>
        <v>4373.9369497799998</v>
      </c>
      <c r="C55" s="36">
        <f>SUMIFS(СВЦЭМ!$C$39:$C$782,СВЦЭМ!$A$39:$A$782,$A55,СВЦЭМ!$B$39:$B$782,C$47)+'СЕТ СН'!$G$9+СВЦЭМ!$D$10+'СЕТ СН'!$G$5-'СЕТ СН'!$G$17</f>
        <v>4435.89834152</v>
      </c>
      <c r="D55" s="36">
        <f>SUMIFS(СВЦЭМ!$C$39:$C$782,СВЦЭМ!$A$39:$A$782,$A55,СВЦЭМ!$B$39:$B$782,D$47)+'СЕТ СН'!$G$9+СВЦЭМ!$D$10+'СЕТ СН'!$G$5-'СЕТ СН'!$G$17</f>
        <v>4505.3995327399998</v>
      </c>
      <c r="E55" s="36">
        <f>SUMIFS(СВЦЭМ!$C$39:$C$782,СВЦЭМ!$A$39:$A$782,$A55,СВЦЭМ!$B$39:$B$782,E$47)+'СЕТ СН'!$G$9+СВЦЭМ!$D$10+'СЕТ СН'!$G$5-'СЕТ СН'!$G$17</f>
        <v>4507.5630706100001</v>
      </c>
      <c r="F55" s="36">
        <f>SUMIFS(СВЦЭМ!$C$39:$C$782,СВЦЭМ!$A$39:$A$782,$A55,СВЦЭМ!$B$39:$B$782,F$47)+'СЕТ СН'!$G$9+СВЦЭМ!$D$10+'СЕТ СН'!$G$5-'СЕТ СН'!$G$17</f>
        <v>4508.4752278100004</v>
      </c>
      <c r="G55" s="36">
        <f>SUMIFS(СВЦЭМ!$C$39:$C$782,СВЦЭМ!$A$39:$A$782,$A55,СВЦЭМ!$B$39:$B$782,G$47)+'СЕТ СН'!$G$9+СВЦЭМ!$D$10+'СЕТ СН'!$G$5-'СЕТ СН'!$G$17</f>
        <v>4522.4157819000002</v>
      </c>
      <c r="H55" s="36">
        <f>SUMIFS(СВЦЭМ!$C$39:$C$782,СВЦЭМ!$A$39:$A$782,$A55,СВЦЭМ!$B$39:$B$782,H$47)+'СЕТ СН'!$G$9+СВЦЭМ!$D$10+'СЕТ СН'!$G$5-'СЕТ СН'!$G$17</f>
        <v>4494.9557125499996</v>
      </c>
      <c r="I55" s="36">
        <f>SUMIFS(СВЦЭМ!$C$39:$C$782,СВЦЭМ!$A$39:$A$782,$A55,СВЦЭМ!$B$39:$B$782,I$47)+'СЕТ СН'!$G$9+СВЦЭМ!$D$10+'СЕТ СН'!$G$5-'СЕТ СН'!$G$17</f>
        <v>4456.7379734599999</v>
      </c>
      <c r="J55" s="36">
        <f>SUMIFS(СВЦЭМ!$C$39:$C$782,СВЦЭМ!$A$39:$A$782,$A55,СВЦЭМ!$B$39:$B$782,J$47)+'СЕТ СН'!$G$9+СВЦЭМ!$D$10+'СЕТ СН'!$G$5-'СЕТ СН'!$G$17</f>
        <v>4375.7835023099997</v>
      </c>
      <c r="K55" s="36">
        <f>SUMIFS(СВЦЭМ!$C$39:$C$782,СВЦЭМ!$A$39:$A$782,$A55,СВЦЭМ!$B$39:$B$782,K$47)+'СЕТ СН'!$G$9+СВЦЭМ!$D$10+'СЕТ СН'!$G$5-'СЕТ СН'!$G$17</f>
        <v>4285.6473765499995</v>
      </c>
      <c r="L55" s="36">
        <f>SUMIFS(СВЦЭМ!$C$39:$C$782,СВЦЭМ!$A$39:$A$782,$A55,СВЦЭМ!$B$39:$B$782,L$47)+'СЕТ СН'!$G$9+СВЦЭМ!$D$10+'СЕТ СН'!$G$5-'СЕТ СН'!$G$17</f>
        <v>4208.0658823399999</v>
      </c>
      <c r="M55" s="36">
        <f>SUMIFS(СВЦЭМ!$C$39:$C$782,СВЦЭМ!$A$39:$A$782,$A55,СВЦЭМ!$B$39:$B$782,M$47)+'СЕТ СН'!$G$9+СВЦЭМ!$D$10+'СЕТ СН'!$G$5-'СЕТ СН'!$G$17</f>
        <v>4202.82180677</v>
      </c>
      <c r="N55" s="36">
        <f>SUMIFS(СВЦЭМ!$C$39:$C$782,СВЦЭМ!$A$39:$A$782,$A55,СВЦЭМ!$B$39:$B$782,N$47)+'СЕТ СН'!$G$9+СВЦЭМ!$D$10+'СЕТ СН'!$G$5-'СЕТ СН'!$G$17</f>
        <v>4164.4359671900002</v>
      </c>
      <c r="O55" s="36">
        <f>SUMIFS(СВЦЭМ!$C$39:$C$782,СВЦЭМ!$A$39:$A$782,$A55,СВЦЭМ!$B$39:$B$782,O$47)+'СЕТ СН'!$G$9+СВЦЭМ!$D$10+'СЕТ СН'!$G$5-'СЕТ СН'!$G$17</f>
        <v>4191.0653767000003</v>
      </c>
      <c r="P55" s="36">
        <f>SUMIFS(СВЦЭМ!$C$39:$C$782,СВЦЭМ!$A$39:$A$782,$A55,СВЦЭМ!$B$39:$B$782,P$47)+'СЕТ СН'!$G$9+СВЦЭМ!$D$10+'СЕТ СН'!$G$5-'СЕТ СН'!$G$17</f>
        <v>4225.8911016499997</v>
      </c>
      <c r="Q55" s="36">
        <f>SUMIFS(СВЦЭМ!$C$39:$C$782,СВЦЭМ!$A$39:$A$782,$A55,СВЦЭМ!$B$39:$B$782,Q$47)+'СЕТ СН'!$G$9+СВЦЭМ!$D$10+'СЕТ СН'!$G$5-'СЕТ СН'!$G$17</f>
        <v>4272.6668819300003</v>
      </c>
      <c r="R55" s="36">
        <f>SUMIFS(СВЦЭМ!$C$39:$C$782,СВЦЭМ!$A$39:$A$782,$A55,СВЦЭМ!$B$39:$B$782,R$47)+'СЕТ СН'!$G$9+СВЦЭМ!$D$10+'СЕТ СН'!$G$5-'СЕТ СН'!$G$17</f>
        <v>4261.8369390899998</v>
      </c>
      <c r="S55" s="36">
        <f>SUMIFS(СВЦЭМ!$C$39:$C$782,СВЦЭМ!$A$39:$A$782,$A55,СВЦЭМ!$B$39:$B$782,S$47)+'СЕТ СН'!$G$9+СВЦЭМ!$D$10+'СЕТ СН'!$G$5-'СЕТ СН'!$G$17</f>
        <v>4271.3134025999998</v>
      </c>
      <c r="T55" s="36">
        <f>SUMIFS(СВЦЭМ!$C$39:$C$782,СВЦЭМ!$A$39:$A$782,$A55,СВЦЭМ!$B$39:$B$782,T$47)+'СЕТ СН'!$G$9+СВЦЭМ!$D$10+'СЕТ СН'!$G$5-'СЕТ СН'!$G$17</f>
        <v>4236.3508843500003</v>
      </c>
      <c r="U55" s="36">
        <f>SUMIFS(СВЦЭМ!$C$39:$C$782,СВЦЭМ!$A$39:$A$782,$A55,СВЦЭМ!$B$39:$B$782,U$47)+'СЕТ СН'!$G$9+СВЦЭМ!$D$10+'СЕТ СН'!$G$5-'СЕТ СН'!$G$17</f>
        <v>4183.0795452399998</v>
      </c>
      <c r="V55" s="36">
        <f>SUMIFS(СВЦЭМ!$C$39:$C$782,СВЦЭМ!$A$39:$A$782,$A55,СВЦЭМ!$B$39:$B$782,V$47)+'СЕТ СН'!$G$9+СВЦЭМ!$D$10+'СЕТ СН'!$G$5-'СЕТ СН'!$G$17</f>
        <v>4188.7772806000003</v>
      </c>
      <c r="W55" s="36">
        <f>SUMIFS(СВЦЭМ!$C$39:$C$782,СВЦЭМ!$A$39:$A$782,$A55,СВЦЭМ!$B$39:$B$782,W$47)+'СЕТ СН'!$G$9+СВЦЭМ!$D$10+'СЕТ СН'!$G$5-'СЕТ СН'!$G$17</f>
        <v>4206.0994537699999</v>
      </c>
      <c r="X55" s="36">
        <f>SUMIFS(СВЦЭМ!$C$39:$C$782,СВЦЭМ!$A$39:$A$782,$A55,СВЦЭМ!$B$39:$B$782,X$47)+'СЕТ СН'!$G$9+СВЦЭМ!$D$10+'СЕТ СН'!$G$5-'СЕТ СН'!$G$17</f>
        <v>4253.6062748900003</v>
      </c>
      <c r="Y55" s="36">
        <f>SUMIFS(СВЦЭМ!$C$39:$C$782,СВЦЭМ!$A$39:$A$782,$A55,СВЦЭМ!$B$39:$B$782,Y$47)+'СЕТ СН'!$G$9+СВЦЭМ!$D$10+'СЕТ СН'!$G$5-'СЕТ СН'!$G$17</f>
        <v>4386.9354753600001</v>
      </c>
    </row>
    <row r="56" spans="1:25" ht="15.75" x14ac:dyDescent="0.2">
      <c r="A56" s="35">
        <f t="shared" si="1"/>
        <v>45208</v>
      </c>
      <c r="B56" s="36">
        <f>SUMIFS(СВЦЭМ!$C$39:$C$782,СВЦЭМ!$A$39:$A$782,$A56,СВЦЭМ!$B$39:$B$782,B$47)+'СЕТ СН'!$G$9+СВЦЭМ!$D$10+'СЕТ СН'!$G$5-'СЕТ СН'!$G$17</f>
        <v>4458.5976925599998</v>
      </c>
      <c r="C56" s="36">
        <f>SUMIFS(СВЦЭМ!$C$39:$C$782,СВЦЭМ!$A$39:$A$782,$A56,СВЦЭМ!$B$39:$B$782,C$47)+'СЕТ СН'!$G$9+СВЦЭМ!$D$10+'СЕТ СН'!$G$5-'СЕТ СН'!$G$17</f>
        <v>4562.8262266000002</v>
      </c>
      <c r="D56" s="36">
        <f>SUMIFS(СВЦЭМ!$C$39:$C$782,СВЦЭМ!$A$39:$A$782,$A56,СВЦЭМ!$B$39:$B$782,D$47)+'СЕТ СН'!$G$9+СВЦЭМ!$D$10+'СЕТ СН'!$G$5-'СЕТ СН'!$G$17</f>
        <v>4654.2452276799995</v>
      </c>
      <c r="E56" s="36">
        <f>SUMIFS(СВЦЭМ!$C$39:$C$782,СВЦЭМ!$A$39:$A$782,$A56,СВЦЭМ!$B$39:$B$782,E$47)+'СЕТ СН'!$G$9+СВЦЭМ!$D$10+'СЕТ СН'!$G$5-'СЕТ СН'!$G$17</f>
        <v>4774.8453214800002</v>
      </c>
      <c r="F56" s="36">
        <f>SUMIFS(СВЦЭМ!$C$39:$C$782,СВЦЭМ!$A$39:$A$782,$A56,СВЦЭМ!$B$39:$B$782,F$47)+'СЕТ СН'!$G$9+СВЦЭМ!$D$10+'СЕТ СН'!$G$5-'СЕТ СН'!$G$17</f>
        <v>4737.5118073399999</v>
      </c>
      <c r="G56" s="36">
        <f>SUMIFS(СВЦЭМ!$C$39:$C$782,СВЦЭМ!$A$39:$A$782,$A56,СВЦЭМ!$B$39:$B$782,G$47)+'СЕТ СН'!$G$9+СВЦЭМ!$D$10+'СЕТ СН'!$G$5-'СЕТ СН'!$G$17</f>
        <v>4719.1074890299997</v>
      </c>
      <c r="H56" s="36">
        <f>SUMIFS(СВЦЭМ!$C$39:$C$782,СВЦЭМ!$A$39:$A$782,$A56,СВЦЭМ!$B$39:$B$782,H$47)+'СЕТ СН'!$G$9+СВЦЭМ!$D$10+'СЕТ СН'!$G$5-'СЕТ СН'!$G$17</f>
        <v>4611.8709361599995</v>
      </c>
      <c r="I56" s="36">
        <f>SUMIFS(СВЦЭМ!$C$39:$C$782,СВЦЭМ!$A$39:$A$782,$A56,СВЦЭМ!$B$39:$B$782,I$47)+'СЕТ СН'!$G$9+СВЦЭМ!$D$10+'СЕТ СН'!$G$5-'СЕТ СН'!$G$17</f>
        <v>4466.2462534099996</v>
      </c>
      <c r="J56" s="36">
        <f>SUMIFS(СВЦЭМ!$C$39:$C$782,СВЦЭМ!$A$39:$A$782,$A56,СВЦЭМ!$B$39:$B$782,J$47)+'СЕТ СН'!$G$9+СВЦЭМ!$D$10+'СЕТ СН'!$G$5-'СЕТ СН'!$G$17</f>
        <v>4392.70792618</v>
      </c>
      <c r="K56" s="36">
        <f>SUMIFS(СВЦЭМ!$C$39:$C$782,СВЦЭМ!$A$39:$A$782,$A56,СВЦЭМ!$B$39:$B$782,K$47)+'СЕТ СН'!$G$9+СВЦЭМ!$D$10+'СЕТ СН'!$G$5-'СЕТ СН'!$G$17</f>
        <v>4353.3355356800002</v>
      </c>
      <c r="L56" s="36">
        <f>SUMIFS(СВЦЭМ!$C$39:$C$782,СВЦЭМ!$A$39:$A$782,$A56,СВЦЭМ!$B$39:$B$782,L$47)+'СЕТ СН'!$G$9+СВЦЭМ!$D$10+'СЕТ СН'!$G$5-'СЕТ СН'!$G$17</f>
        <v>4339.5018855500002</v>
      </c>
      <c r="M56" s="36">
        <f>SUMIFS(СВЦЭМ!$C$39:$C$782,СВЦЭМ!$A$39:$A$782,$A56,СВЦЭМ!$B$39:$B$782,M$47)+'СЕТ СН'!$G$9+СВЦЭМ!$D$10+'СЕТ СН'!$G$5-'СЕТ СН'!$G$17</f>
        <v>4359.1236651999998</v>
      </c>
      <c r="N56" s="36">
        <f>SUMIFS(СВЦЭМ!$C$39:$C$782,СВЦЭМ!$A$39:$A$782,$A56,СВЦЭМ!$B$39:$B$782,N$47)+'СЕТ СН'!$G$9+СВЦЭМ!$D$10+'СЕТ СН'!$G$5-'СЕТ СН'!$G$17</f>
        <v>4346.0674219299999</v>
      </c>
      <c r="O56" s="36">
        <f>SUMIFS(СВЦЭМ!$C$39:$C$782,СВЦЭМ!$A$39:$A$782,$A56,СВЦЭМ!$B$39:$B$782,O$47)+'СЕТ СН'!$G$9+СВЦЭМ!$D$10+'СЕТ СН'!$G$5-'СЕТ СН'!$G$17</f>
        <v>4342.1667666000003</v>
      </c>
      <c r="P56" s="36">
        <f>SUMIFS(СВЦЭМ!$C$39:$C$782,СВЦЭМ!$A$39:$A$782,$A56,СВЦЭМ!$B$39:$B$782,P$47)+'СЕТ СН'!$G$9+СВЦЭМ!$D$10+'СЕТ СН'!$G$5-'СЕТ СН'!$G$17</f>
        <v>4390.6950983899997</v>
      </c>
      <c r="Q56" s="36">
        <f>SUMIFS(СВЦЭМ!$C$39:$C$782,СВЦЭМ!$A$39:$A$782,$A56,СВЦЭМ!$B$39:$B$782,Q$47)+'СЕТ СН'!$G$9+СВЦЭМ!$D$10+'СЕТ СН'!$G$5-'СЕТ СН'!$G$17</f>
        <v>4363.2382163100001</v>
      </c>
      <c r="R56" s="36">
        <f>SUMIFS(СВЦЭМ!$C$39:$C$782,СВЦЭМ!$A$39:$A$782,$A56,СВЦЭМ!$B$39:$B$782,R$47)+'СЕТ СН'!$G$9+СВЦЭМ!$D$10+'СЕТ СН'!$G$5-'СЕТ СН'!$G$17</f>
        <v>4362.2167395699998</v>
      </c>
      <c r="S56" s="36">
        <f>SUMIFS(СВЦЭМ!$C$39:$C$782,СВЦЭМ!$A$39:$A$782,$A56,СВЦЭМ!$B$39:$B$782,S$47)+'СЕТ СН'!$G$9+СВЦЭМ!$D$10+'СЕТ СН'!$G$5-'СЕТ СН'!$G$17</f>
        <v>4381.9956043900002</v>
      </c>
      <c r="T56" s="36">
        <f>SUMIFS(СВЦЭМ!$C$39:$C$782,СВЦЭМ!$A$39:$A$782,$A56,СВЦЭМ!$B$39:$B$782,T$47)+'СЕТ СН'!$G$9+СВЦЭМ!$D$10+'СЕТ СН'!$G$5-'СЕТ СН'!$G$17</f>
        <v>4351.36603397</v>
      </c>
      <c r="U56" s="36">
        <f>SUMIFS(СВЦЭМ!$C$39:$C$782,СВЦЭМ!$A$39:$A$782,$A56,СВЦЭМ!$B$39:$B$782,U$47)+'СЕТ СН'!$G$9+СВЦЭМ!$D$10+'СЕТ СН'!$G$5-'СЕТ СН'!$G$17</f>
        <v>4291.8493438900005</v>
      </c>
      <c r="V56" s="36">
        <f>SUMIFS(СВЦЭМ!$C$39:$C$782,СВЦЭМ!$A$39:$A$782,$A56,СВЦЭМ!$B$39:$B$782,V$47)+'СЕТ СН'!$G$9+СВЦЭМ!$D$10+'СЕТ СН'!$G$5-'СЕТ СН'!$G$17</f>
        <v>4307.0740808600003</v>
      </c>
      <c r="W56" s="36">
        <f>SUMIFS(СВЦЭМ!$C$39:$C$782,СВЦЭМ!$A$39:$A$782,$A56,СВЦЭМ!$B$39:$B$782,W$47)+'СЕТ СН'!$G$9+СВЦЭМ!$D$10+'СЕТ СН'!$G$5-'СЕТ СН'!$G$17</f>
        <v>4323.0414499799999</v>
      </c>
      <c r="X56" s="36">
        <f>SUMIFS(СВЦЭМ!$C$39:$C$782,СВЦЭМ!$A$39:$A$782,$A56,СВЦЭМ!$B$39:$B$782,X$47)+'СЕТ СН'!$G$9+СВЦЭМ!$D$10+'СЕТ СН'!$G$5-'СЕТ СН'!$G$17</f>
        <v>4396.4403172800003</v>
      </c>
      <c r="Y56" s="36">
        <f>SUMIFS(СВЦЭМ!$C$39:$C$782,СВЦЭМ!$A$39:$A$782,$A56,СВЦЭМ!$B$39:$B$782,Y$47)+'СЕТ СН'!$G$9+СВЦЭМ!$D$10+'СЕТ СН'!$G$5-'СЕТ СН'!$G$17</f>
        <v>4460.3582946099996</v>
      </c>
    </row>
    <row r="57" spans="1:25" ht="15.75" x14ac:dyDescent="0.2">
      <c r="A57" s="35">
        <f t="shared" si="1"/>
        <v>45209</v>
      </c>
      <c r="B57" s="36">
        <f>SUMIFS(СВЦЭМ!$C$39:$C$782,СВЦЭМ!$A$39:$A$782,$A57,СВЦЭМ!$B$39:$B$782,B$47)+'СЕТ СН'!$G$9+СВЦЭМ!$D$10+'СЕТ СН'!$G$5-'СЕТ СН'!$G$17</f>
        <v>4525.2650676399999</v>
      </c>
      <c r="C57" s="36">
        <f>SUMIFS(СВЦЭМ!$C$39:$C$782,СВЦЭМ!$A$39:$A$782,$A57,СВЦЭМ!$B$39:$B$782,C$47)+'СЕТ СН'!$G$9+СВЦЭМ!$D$10+'СЕТ СН'!$G$5-'СЕТ СН'!$G$17</f>
        <v>4586.3096340000002</v>
      </c>
      <c r="D57" s="36">
        <f>SUMIFS(СВЦЭМ!$C$39:$C$782,СВЦЭМ!$A$39:$A$782,$A57,СВЦЭМ!$B$39:$B$782,D$47)+'СЕТ СН'!$G$9+СВЦЭМ!$D$10+'СЕТ СН'!$G$5-'СЕТ СН'!$G$17</f>
        <v>4651.1320418800005</v>
      </c>
      <c r="E57" s="36">
        <f>SUMIFS(СВЦЭМ!$C$39:$C$782,СВЦЭМ!$A$39:$A$782,$A57,СВЦЭМ!$B$39:$B$782,E$47)+'СЕТ СН'!$G$9+СВЦЭМ!$D$10+'СЕТ СН'!$G$5-'СЕТ СН'!$G$17</f>
        <v>4639.6096695300002</v>
      </c>
      <c r="F57" s="36">
        <f>SUMIFS(СВЦЭМ!$C$39:$C$782,СВЦЭМ!$A$39:$A$782,$A57,СВЦЭМ!$B$39:$B$782,F$47)+'СЕТ СН'!$G$9+СВЦЭМ!$D$10+'СЕТ СН'!$G$5-'СЕТ СН'!$G$17</f>
        <v>4634.6902852100002</v>
      </c>
      <c r="G57" s="36">
        <f>SUMIFS(СВЦЭМ!$C$39:$C$782,СВЦЭМ!$A$39:$A$782,$A57,СВЦЭМ!$B$39:$B$782,G$47)+'СЕТ СН'!$G$9+СВЦЭМ!$D$10+'СЕТ СН'!$G$5-'СЕТ СН'!$G$17</f>
        <v>4617.30230269</v>
      </c>
      <c r="H57" s="36">
        <f>SUMIFS(СВЦЭМ!$C$39:$C$782,СВЦЭМ!$A$39:$A$782,$A57,СВЦЭМ!$B$39:$B$782,H$47)+'СЕТ СН'!$G$9+СВЦЭМ!$D$10+'СЕТ СН'!$G$5-'СЕТ СН'!$G$17</f>
        <v>4555.0449637199999</v>
      </c>
      <c r="I57" s="36">
        <f>SUMIFS(СВЦЭМ!$C$39:$C$782,СВЦЭМ!$A$39:$A$782,$A57,СВЦЭМ!$B$39:$B$782,I$47)+'СЕТ СН'!$G$9+СВЦЭМ!$D$10+'СЕТ СН'!$G$5-'СЕТ СН'!$G$17</f>
        <v>4477.55824046</v>
      </c>
      <c r="J57" s="36">
        <f>SUMIFS(СВЦЭМ!$C$39:$C$782,СВЦЭМ!$A$39:$A$782,$A57,СВЦЭМ!$B$39:$B$782,J$47)+'СЕТ СН'!$G$9+СВЦЭМ!$D$10+'СЕТ СН'!$G$5-'СЕТ СН'!$G$17</f>
        <v>4403.2016974099997</v>
      </c>
      <c r="K57" s="36">
        <f>SUMIFS(СВЦЭМ!$C$39:$C$782,СВЦЭМ!$A$39:$A$782,$A57,СВЦЭМ!$B$39:$B$782,K$47)+'СЕТ СН'!$G$9+СВЦЭМ!$D$10+'СЕТ СН'!$G$5-'СЕТ СН'!$G$17</f>
        <v>4343.7426560799995</v>
      </c>
      <c r="L57" s="36">
        <f>SUMIFS(СВЦЭМ!$C$39:$C$782,СВЦЭМ!$A$39:$A$782,$A57,СВЦЭМ!$B$39:$B$782,L$47)+'СЕТ СН'!$G$9+СВЦЭМ!$D$10+'СЕТ СН'!$G$5-'СЕТ СН'!$G$17</f>
        <v>4341.44195511</v>
      </c>
      <c r="M57" s="36">
        <f>SUMIFS(СВЦЭМ!$C$39:$C$782,СВЦЭМ!$A$39:$A$782,$A57,СВЦЭМ!$B$39:$B$782,M$47)+'СЕТ СН'!$G$9+СВЦЭМ!$D$10+'СЕТ СН'!$G$5-'СЕТ СН'!$G$17</f>
        <v>4356.3067463699999</v>
      </c>
      <c r="N57" s="36">
        <f>SUMIFS(СВЦЭМ!$C$39:$C$782,СВЦЭМ!$A$39:$A$782,$A57,СВЦЭМ!$B$39:$B$782,N$47)+'СЕТ СН'!$G$9+СВЦЭМ!$D$10+'СЕТ СН'!$G$5-'СЕТ СН'!$G$17</f>
        <v>4353.3657235800001</v>
      </c>
      <c r="O57" s="36">
        <f>SUMIFS(СВЦЭМ!$C$39:$C$782,СВЦЭМ!$A$39:$A$782,$A57,СВЦЭМ!$B$39:$B$782,O$47)+'СЕТ СН'!$G$9+СВЦЭМ!$D$10+'СЕТ СН'!$G$5-'СЕТ СН'!$G$17</f>
        <v>4371.82171698</v>
      </c>
      <c r="P57" s="36">
        <f>SUMIFS(СВЦЭМ!$C$39:$C$782,СВЦЭМ!$A$39:$A$782,$A57,СВЦЭМ!$B$39:$B$782,P$47)+'СЕТ СН'!$G$9+СВЦЭМ!$D$10+'СЕТ СН'!$G$5-'СЕТ СН'!$G$17</f>
        <v>4400.5001626900003</v>
      </c>
      <c r="Q57" s="36">
        <f>SUMIFS(СВЦЭМ!$C$39:$C$782,СВЦЭМ!$A$39:$A$782,$A57,СВЦЭМ!$B$39:$B$782,Q$47)+'СЕТ СН'!$G$9+СВЦЭМ!$D$10+'СЕТ СН'!$G$5-'СЕТ СН'!$G$17</f>
        <v>4389.4797402200002</v>
      </c>
      <c r="R57" s="36">
        <f>SUMIFS(СВЦЭМ!$C$39:$C$782,СВЦЭМ!$A$39:$A$782,$A57,СВЦЭМ!$B$39:$B$782,R$47)+'СЕТ СН'!$G$9+СВЦЭМ!$D$10+'СЕТ СН'!$G$5-'СЕТ СН'!$G$17</f>
        <v>4391.7983040199997</v>
      </c>
      <c r="S57" s="36">
        <f>SUMIFS(СВЦЭМ!$C$39:$C$782,СВЦЭМ!$A$39:$A$782,$A57,СВЦЭМ!$B$39:$B$782,S$47)+'СЕТ СН'!$G$9+СВЦЭМ!$D$10+'СЕТ СН'!$G$5-'СЕТ СН'!$G$17</f>
        <v>4385.2703828900003</v>
      </c>
      <c r="T57" s="36">
        <f>SUMIFS(СВЦЭМ!$C$39:$C$782,СВЦЭМ!$A$39:$A$782,$A57,СВЦЭМ!$B$39:$B$782,T$47)+'СЕТ СН'!$G$9+СВЦЭМ!$D$10+'СЕТ СН'!$G$5-'СЕТ СН'!$G$17</f>
        <v>4356.9048236999997</v>
      </c>
      <c r="U57" s="36">
        <f>SUMIFS(СВЦЭМ!$C$39:$C$782,СВЦЭМ!$A$39:$A$782,$A57,СВЦЭМ!$B$39:$B$782,U$47)+'СЕТ СН'!$G$9+СВЦЭМ!$D$10+'СЕТ СН'!$G$5-'СЕТ СН'!$G$17</f>
        <v>4305.0864549099997</v>
      </c>
      <c r="V57" s="36">
        <f>SUMIFS(СВЦЭМ!$C$39:$C$782,СВЦЭМ!$A$39:$A$782,$A57,СВЦЭМ!$B$39:$B$782,V$47)+'СЕТ СН'!$G$9+СВЦЭМ!$D$10+'СЕТ СН'!$G$5-'СЕТ СН'!$G$17</f>
        <v>4302.4378928699998</v>
      </c>
      <c r="W57" s="36">
        <f>SUMIFS(СВЦЭМ!$C$39:$C$782,СВЦЭМ!$A$39:$A$782,$A57,СВЦЭМ!$B$39:$B$782,W$47)+'СЕТ СН'!$G$9+СВЦЭМ!$D$10+'СЕТ СН'!$G$5-'СЕТ СН'!$G$17</f>
        <v>4319.6413090000005</v>
      </c>
      <c r="X57" s="36">
        <f>SUMIFS(СВЦЭМ!$C$39:$C$782,СВЦЭМ!$A$39:$A$782,$A57,СВЦЭМ!$B$39:$B$782,X$47)+'СЕТ СН'!$G$9+СВЦЭМ!$D$10+'СЕТ СН'!$G$5-'СЕТ СН'!$G$17</f>
        <v>4395.42245637</v>
      </c>
      <c r="Y57" s="36">
        <f>SUMIFS(СВЦЭМ!$C$39:$C$782,СВЦЭМ!$A$39:$A$782,$A57,СВЦЭМ!$B$39:$B$782,Y$47)+'СЕТ СН'!$G$9+СВЦЭМ!$D$10+'СЕТ СН'!$G$5-'СЕТ СН'!$G$17</f>
        <v>4482.3191730099998</v>
      </c>
    </row>
    <row r="58" spans="1:25" ht="15.75" x14ac:dyDescent="0.2">
      <c r="A58" s="35">
        <f t="shared" si="1"/>
        <v>45210</v>
      </c>
      <c r="B58" s="36">
        <f>SUMIFS(СВЦЭМ!$C$39:$C$782,СВЦЭМ!$A$39:$A$782,$A58,СВЦЭМ!$B$39:$B$782,B$47)+'СЕТ СН'!$G$9+СВЦЭМ!$D$10+'СЕТ СН'!$G$5-'СЕТ СН'!$G$17</f>
        <v>4515.4072366999999</v>
      </c>
      <c r="C58" s="36">
        <f>SUMIFS(СВЦЭМ!$C$39:$C$782,СВЦЭМ!$A$39:$A$782,$A58,СВЦЭМ!$B$39:$B$782,C$47)+'СЕТ СН'!$G$9+СВЦЭМ!$D$10+'СЕТ СН'!$G$5-'СЕТ СН'!$G$17</f>
        <v>4587.0534797700002</v>
      </c>
      <c r="D58" s="36">
        <f>SUMIFS(СВЦЭМ!$C$39:$C$782,СВЦЭМ!$A$39:$A$782,$A58,СВЦЭМ!$B$39:$B$782,D$47)+'СЕТ СН'!$G$9+СВЦЭМ!$D$10+'СЕТ СН'!$G$5-'СЕТ СН'!$G$17</f>
        <v>4643.2092528699995</v>
      </c>
      <c r="E58" s="36">
        <f>SUMIFS(СВЦЭМ!$C$39:$C$782,СВЦЭМ!$A$39:$A$782,$A58,СВЦЭМ!$B$39:$B$782,E$47)+'СЕТ СН'!$G$9+СВЦЭМ!$D$10+'СЕТ СН'!$G$5-'СЕТ СН'!$G$17</f>
        <v>4641.0549601800003</v>
      </c>
      <c r="F58" s="36">
        <f>SUMIFS(СВЦЭМ!$C$39:$C$782,СВЦЭМ!$A$39:$A$782,$A58,СВЦЭМ!$B$39:$B$782,F$47)+'СЕТ СН'!$G$9+СВЦЭМ!$D$10+'СЕТ СН'!$G$5-'СЕТ СН'!$G$17</f>
        <v>4633.9774781599999</v>
      </c>
      <c r="G58" s="36">
        <f>SUMIFS(СВЦЭМ!$C$39:$C$782,СВЦЭМ!$A$39:$A$782,$A58,СВЦЭМ!$B$39:$B$782,G$47)+'СЕТ СН'!$G$9+СВЦЭМ!$D$10+'СЕТ СН'!$G$5-'СЕТ СН'!$G$17</f>
        <v>4637.4986890099999</v>
      </c>
      <c r="H58" s="36">
        <f>SUMIFS(СВЦЭМ!$C$39:$C$782,СВЦЭМ!$A$39:$A$782,$A58,СВЦЭМ!$B$39:$B$782,H$47)+'СЕТ СН'!$G$9+СВЦЭМ!$D$10+'СЕТ СН'!$G$5-'СЕТ СН'!$G$17</f>
        <v>4540.6824016099999</v>
      </c>
      <c r="I58" s="36">
        <f>SUMIFS(СВЦЭМ!$C$39:$C$782,СВЦЭМ!$A$39:$A$782,$A58,СВЦЭМ!$B$39:$B$782,I$47)+'СЕТ СН'!$G$9+СВЦЭМ!$D$10+'СЕТ СН'!$G$5-'СЕТ СН'!$G$17</f>
        <v>4445.3922898700002</v>
      </c>
      <c r="J58" s="36">
        <f>SUMIFS(СВЦЭМ!$C$39:$C$782,СВЦЭМ!$A$39:$A$782,$A58,СВЦЭМ!$B$39:$B$782,J$47)+'СЕТ СН'!$G$9+СВЦЭМ!$D$10+'СЕТ СН'!$G$5-'СЕТ СН'!$G$17</f>
        <v>4397.9379406799999</v>
      </c>
      <c r="K58" s="36">
        <f>SUMIFS(СВЦЭМ!$C$39:$C$782,СВЦЭМ!$A$39:$A$782,$A58,СВЦЭМ!$B$39:$B$782,K$47)+'СЕТ СН'!$G$9+СВЦЭМ!$D$10+'СЕТ СН'!$G$5-'СЕТ СН'!$G$17</f>
        <v>4359.6887577899997</v>
      </c>
      <c r="L58" s="36">
        <f>SUMIFS(СВЦЭМ!$C$39:$C$782,СВЦЭМ!$A$39:$A$782,$A58,СВЦЭМ!$B$39:$B$782,L$47)+'СЕТ СН'!$G$9+СВЦЭМ!$D$10+'СЕТ СН'!$G$5-'СЕТ СН'!$G$17</f>
        <v>4365.9879256599997</v>
      </c>
      <c r="M58" s="36">
        <f>SUMIFS(СВЦЭМ!$C$39:$C$782,СВЦЭМ!$A$39:$A$782,$A58,СВЦЭМ!$B$39:$B$782,M$47)+'СЕТ СН'!$G$9+СВЦЭМ!$D$10+'СЕТ СН'!$G$5-'СЕТ СН'!$G$17</f>
        <v>4364.9142325499997</v>
      </c>
      <c r="N58" s="36">
        <f>SUMIFS(СВЦЭМ!$C$39:$C$782,СВЦЭМ!$A$39:$A$782,$A58,СВЦЭМ!$B$39:$B$782,N$47)+'СЕТ СН'!$G$9+СВЦЭМ!$D$10+'СЕТ СН'!$G$5-'СЕТ СН'!$G$17</f>
        <v>4361.0626195799996</v>
      </c>
      <c r="O58" s="36">
        <f>SUMIFS(СВЦЭМ!$C$39:$C$782,СВЦЭМ!$A$39:$A$782,$A58,СВЦЭМ!$B$39:$B$782,O$47)+'СЕТ СН'!$G$9+СВЦЭМ!$D$10+'СЕТ СН'!$G$5-'СЕТ СН'!$G$17</f>
        <v>4367.72323942</v>
      </c>
      <c r="P58" s="36">
        <f>SUMIFS(СВЦЭМ!$C$39:$C$782,СВЦЭМ!$A$39:$A$782,$A58,СВЦЭМ!$B$39:$B$782,P$47)+'СЕТ СН'!$G$9+СВЦЭМ!$D$10+'СЕТ СН'!$G$5-'СЕТ СН'!$G$17</f>
        <v>4407.0979833800002</v>
      </c>
      <c r="Q58" s="36">
        <f>SUMIFS(СВЦЭМ!$C$39:$C$782,СВЦЭМ!$A$39:$A$782,$A58,СВЦЭМ!$B$39:$B$782,Q$47)+'СЕТ СН'!$G$9+СВЦЭМ!$D$10+'СЕТ СН'!$G$5-'СЕТ СН'!$G$17</f>
        <v>4397.2157377499998</v>
      </c>
      <c r="R58" s="36">
        <f>SUMIFS(СВЦЭМ!$C$39:$C$782,СВЦЭМ!$A$39:$A$782,$A58,СВЦЭМ!$B$39:$B$782,R$47)+'СЕТ СН'!$G$9+СВЦЭМ!$D$10+'СЕТ СН'!$G$5-'СЕТ СН'!$G$17</f>
        <v>4396.8433706400001</v>
      </c>
      <c r="S58" s="36">
        <f>SUMIFS(СВЦЭМ!$C$39:$C$782,СВЦЭМ!$A$39:$A$782,$A58,СВЦЭМ!$B$39:$B$782,S$47)+'СЕТ СН'!$G$9+СВЦЭМ!$D$10+'СЕТ СН'!$G$5-'СЕТ СН'!$G$17</f>
        <v>4409.3042293399994</v>
      </c>
      <c r="T58" s="36">
        <f>SUMIFS(СВЦЭМ!$C$39:$C$782,СВЦЭМ!$A$39:$A$782,$A58,СВЦЭМ!$B$39:$B$782,T$47)+'СЕТ СН'!$G$9+СВЦЭМ!$D$10+'СЕТ СН'!$G$5-'СЕТ СН'!$G$17</f>
        <v>4375.4795510900003</v>
      </c>
      <c r="U58" s="36">
        <f>SUMIFS(СВЦЭМ!$C$39:$C$782,СВЦЭМ!$A$39:$A$782,$A58,СВЦЭМ!$B$39:$B$782,U$47)+'СЕТ СН'!$G$9+СВЦЭМ!$D$10+'СЕТ СН'!$G$5-'СЕТ СН'!$G$17</f>
        <v>4317.77217982</v>
      </c>
      <c r="V58" s="36">
        <f>SUMIFS(СВЦЭМ!$C$39:$C$782,СВЦЭМ!$A$39:$A$782,$A58,СВЦЭМ!$B$39:$B$782,V$47)+'СЕТ СН'!$G$9+СВЦЭМ!$D$10+'СЕТ СН'!$G$5-'СЕТ СН'!$G$17</f>
        <v>4309.3577953399999</v>
      </c>
      <c r="W58" s="36">
        <f>SUMIFS(СВЦЭМ!$C$39:$C$782,СВЦЭМ!$A$39:$A$782,$A58,СВЦЭМ!$B$39:$B$782,W$47)+'СЕТ СН'!$G$9+СВЦЭМ!$D$10+'СЕТ СН'!$G$5-'СЕТ СН'!$G$17</f>
        <v>4324.9258344400005</v>
      </c>
      <c r="X58" s="36">
        <f>SUMIFS(СВЦЭМ!$C$39:$C$782,СВЦЭМ!$A$39:$A$782,$A58,СВЦЭМ!$B$39:$B$782,X$47)+'СЕТ СН'!$G$9+СВЦЭМ!$D$10+'СЕТ СН'!$G$5-'СЕТ СН'!$G$17</f>
        <v>4403.05524977</v>
      </c>
      <c r="Y58" s="36">
        <f>SUMIFS(СВЦЭМ!$C$39:$C$782,СВЦЭМ!$A$39:$A$782,$A58,СВЦЭМ!$B$39:$B$782,Y$47)+'СЕТ СН'!$G$9+СВЦЭМ!$D$10+'СЕТ СН'!$G$5-'СЕТ СН'!$G$17</f>
        <v>4482.5902146500002</v>
      </c>
    </row>
    <row r="59" spans="1:25" ht="15.75" x14ac:dyDescent="0.2">
      <c r="A59" s="35">
        <f t="shared" si="1"/>
        <v>45211</v>
      </c>
      <c r="B59" s="36">
        <f>SUMIFS(СВЦЭМ!$C$39:$C$782,СВЦЭМ!$A$39:$A$782,$A59,СВЦЭМ!$B$39:$B$782,B$47)+'СЕТ СН'!$G$9+СВЦЭМ!$D$10+'СЕТ СН'!$G$5-'СЕТ СН'!$G$17</f>
        <v>4538.4802911799998</v>
      </c>
      <c r="C59" s="36">
        <f>SUMIFS(СВЦЭМ!$C$39:$C$782,СВЦЭМ!$A$39:$A$782,$A59,СВЦЭМ!$B$39:$B$782,C$47)+'СЕТ СН'!$G$9+СВЦЭМ!$D$10+'СЕТ СН'!$G$5-'СЕТ СН'!$G$17</f>
        <v>4602.1175233100003</v>
      </c>
      <c r="D59" s="36">
        <f>SUMIFS(СВЦЭМ!$C$39:$C$782,СВЦЭМ!$A$39:$A$782,$A59,СВЦЭМ!$B$39:$B$782,D$47)+'СЕТ СН'!$G$9+СВЦЭМ!$D$10+'СЕТ СН'!$G$5-'СЕТ СН'!$G$17</f>
        <v>4651.4875313399998</v>
      </c>
      <c r="E59" s="36">
        <f>SUMIFS(СВЦЭМ!$C$39:$C$782,СВЦЭМ!$A$39:$A$782,$A59,СВЦЭМ!$B$39:$B$782,E$47)+'СЕТ СН'!$G$9+СВЦЭМ!$D$10+'СЕТ СН'!$G$5-'СЕТ СН'!$G$17</f>
        <v>4657.3037445700002</v>
      </c>
      <c r="F59" s="36">
        <f>SUMIFS(СВЦЭМ!$C$39:$C$782,СВЦЭМ!$A$39:$A$782,$A59,СВЦЭМ!$B$39:$B$782,F$47)+'СЕТ СН'!$G$9+СВЦЭМ!$D$10+'СЕТ СН'!$G$5-'СЕТ СН'!$G$17</f>
        <v>4663.5549185899999</v>
      </c>
      <c r="G59" s="36">
        <f>SUMIFS(СВЦЭМ!$C$39:$C$782,СВЦЭМ!$A$39:$A$782,$A59,СВЦЭМ!$B$39:$B$782,G$47)+'СЕТ СН'!$G$9+СВЦЭМ!$D$10+'СЕТ СН'!$G$5-'СЕТ СН'!$G$17</f>
        <v>4630.4421130199999</v>
      </c>
      <c r="H59" s="36">
        <f>SUMIFS(СВЦЭМ!$C$39:$C$782,СВЦЭМ!$A$39:$A$782,$A59,СВЦЭМ!$B$39:$B$782,H$47)+'СЕТ СН'!$G$9+СВЦЭМ!$D$10+'СЕТ СН'!$G$5-'СЕТ СН'!$G$17</f>
        <v>4541.3838313100005</v>
      </c>
      <c r="I59" s="36">
        <f>SUMIFS(СВЦЭМ!$C$39:$C$782,СВЦЭМ!$A$39:$A$782,$A59,СВЦЭМ!$B$39:$B$782,I$47)+'СЕТ СН'!$G$9+СВЦЭМ!$D$10+'СЕТ СН'!$G$5-'СЕТ СН'!$G$17</f>
        <v>4459.1576495199997</v>
      </c>
      <c r="J59" s="36">
        <f>SUMIFS(СВЦЭМ!$C$39:$C$782,СВЦЭМ!$A$39:$A$782,$A59,СВЦЭМ!$B$39:$B$782,J$47)+'СЕТ СН'!$G$9+СВЦЭМ!$D$10+'СЕТ СН'!$G$5-'СЕТ СН'!$G$17</f>
        <v>4431.9785242099997</v>
      </c>
      <c r="K59" s="36">
        <f>SUMIFS(СВЦЭМ!$C$39:$C$782,СВЦЭМ!$A$39:$A$782,$A59,СВЦЭМ!$B$39:$B$782,K$47)+'СЕТ СН'!$G$9+СВЦЭМ!$D$10+'СЕТ СН'!$G$5-'СЕТ СН'!$G$17</f>
        <v>4379.3283976900002</v>
      </c>
      <c r="L59" s="36">
        <f>SUMIFS(СВЦЭМ!$C$39:$C$782,СВЦЭМ!$A$39:$A$782,$A59,СВЦЭМ!$B$39:$B$782,L$47)+'СЕТ СН'!$G$9+СВЦЭМ!$D$10+'СЕТ СН'!$G$5-'СЕТ СН'!$G$17</f>
        <v>4383.5106974600003</v>
      </c>
      <c r="M59" s="36">
        <f>SUMIFS(СВЦЭМ!$C$39:$C$782,СВЦЭМ!$A$39:$A$782,$A59,СВЦЭМ!$B$39:$B$782,M$47)+'СЕТ СН'!$G$9+СВЦЭМ!$D$10+'СЕТ СН'!$G$5-'СЕТ СН'!$G$17</f>
        <v>4391.3060856299999</v>
      </c>
      <c r="N59" s="36">
        <f>SUMIFS(СВЦЭМ!$C$39:$C$782,СВЦЭМ!$A$39:$A$782,$A59,СВЦЭМ!$B$39:$B$782,N$47)+'СЕТ СН'!$G$9+СВЦЭМ!$D$10+'СЕТ СН'!$G$5-'СЕТ СН'!$G$17</f>
        <v>4398.3681461199994</v>
      </c>
      <c r="O59" s="36">
        <f>SUMIFS(СВЦЭМ!$C$39:$C$782,СВЦЭМ!$A$39:$A$782,$A59,СВЦЭМ!$B$39:$B$782,O$47)+'СЕТ СН'!$G$9+СВЦЭМ!$D$10+'СЕТ СН'!$G$5-'СЕТ СН'!$G$17</f>
        <v>4425.68031161</v>
      </c>
      <c r="P59" s="36">
        <f>SUMIFS(СВЦЭМ!$C$39:$C$782,СВЦЭМ!$A$39:$A$782,$A59,СВЦЭМ!$B$39:$B$782,P$47)+'СЕТ СН'!$G$9+СВЦЭМ!$D$10+'СЕТ СН'!$G$5-'СЕТ СН'!$G$17</f>
        <v>4455.1141207999999</v>
      </c>
      <c r="Q59" s="36">
        <f>SUMIFS(СВЦЭМ!$C$39:$C$782,СВЦЭМ!$A$39:$A$782,$A59,СВЦЭМ!$B$39:$B$782,Q$47)+'СЕТ СН'!$G$9+СВЦЭМ!$D$10+'СЕТ СН'!$G$5-'СЕТ СН'!$G$17</f>
        <v>4439.6865188299998</v>
      </c>
      <c r="R59" s="36">
        <f>SUMIFS(СВЦЭМ!$C$39:$C$782,СВЦЭМ!$A$39:$A$782,$A59,СВЦЭМ!$B$39:$B$782,R$47)+'СЕТ СН'!$G$9+СВЦЭМ!$D$10+'СЕТ СН'!$G$5-'СЕТ СН'!$G$17</f>
        <v>4450.4156658100001</v>
      </c>
      <c r="S59" s="36">
        <f>SUMIFS(СВЦЭМ!$C$39:$C$782,СВЦЭМ!$A$39:$A$782,$A59,СВЦЭМ!$B$39:$B$782,S$47)+'СЕТ СН'!$G$9+СВЦЭМ!$D$10+'СЕТ СН'!$G$5-'СЕТ СН'!$G$17</f>
        <v>4444.2766503000003</v>
      </c>
      <c r="T59" s="36">
        <f>SUMIFS(СВЦЭМ!$C$39:$C$782,СВЦЭМ!$A$39:$A$782,$A59,СВЦЭМ!$B$39:$B$782,T$47)+'СЕТ СН'!$G$9+СВЦЭМ!$D$10+'СЕТ СН'!$G$5-'СЕТ СН'!$G$17</f>
        <v>4402.8978277300002</v>
      </c>
      <c r="U59" s="36">
        <f>SUMIFS(СВЦЭМ!$C$39:$C$782,СВЦЭМ!$A$39:$A$782,$A59,СВЦЭМ!$B$39:$B$782,U$47)+'СЕТ СН'!$G$9+СВЦЭМ!$D$10+'СЕТ СН'!$G$5-'СЕТ СН'!$G$17</f>
        <v>4337.2582195699997</v>
      </c>
      <c r="V59" s="36">
        <f>SUMIFS(СВЦЭМ!$C$39:$C$782,СВЦЭМ!$A$39:$A$782,$A59,СВЦЭМ!$B$39:$B$782,V$47)+'СЕТ СН'!$G$9+СВЦЭМ!$D$10+'СЕТ СН'!$G$5-'СЕТ СН'!$G$17</f>
        <v>4329.22735044</v>
      </c>
      <c r="W59" s="36">
        <f>SUMIFS(СВЦЭМ!$C$39:$C$782,СВЦЭМ!$A$39:$A$782,$A59,СВЦЭМ!$B$39:$B$782,W$47)+'СЕТ СН'!$G$9+СВЦЭМ!$D$10+'СЕТ СН'!$G$5-'СЕТ СН'!$G$17</f>
        <v>4350.1455582600001</v>
      </c>
      <c r="X59" s="36">
        <f>SUMIFS(СВЦЭМ!$C$39:$C$782,СВЦЭМ!$A$39:$A$782,$A59,СВЦЭМ!$B$39:$B$782,X$47)+'СЕТ СН'!$G$9+СВЦЭМ!$D$10+'СЕТ СН'!$G$5-'СЕТ СН'!$G$17</f>
        <v>4414.9523843200004</v>
      </c>
      <c r="Y59" s="36">
        <f>SUMIFS(СВЦЭМ!$C$39:$C$782,СВЦЭМ!$A$39:$A$782,$A59,СВЦЭМ!$B$39:$B$782,Y$47)+'СЕТ СН'!$G$9+СВЦЭМ!$D$10+'СЕТ СН'!$G$5-'СЕТ СН'!$G$17</f>
        <v>4476.0939441800001</v>
      </c>
    </row>
    <row r="60" spans="1:25" ht="15.75" x14ac:dyDescent="0.2">
      <c r="A60" s="35">
        <f t="shared" si="1"/>
        <v>45212</v>
      </c>
      <c r="B60" s="36">
        <f>SUMIFS(СВЦЭМ!$C$39:$C$782,СВЦЭМ!$A$39:$A$782,$A60,СВЦЭМ!$B$39:$B$782,B$47)+'СЕТ СН'!$G$9+СВЦЭМ!$D$10+'СЕТ СН'!$G$5-'СЕТ СН'!$G$17</f>
        <v>4488.9009701699997</v>
      </c>
      <c r="C60" s="36">
        <f>SUMIFS(СВЦЭМ!$C$39:$C$782,СВЦЭМ!$A$39:$A$782,$A60,СВЦЭМ!$B$39:$B$782,C$47)+'СЕТ СН'!$G$9+СВЦЭМ!$D$10+'СЕТ СН'!$G$5-'СЕТ СН'!$G$17</f>
        <v>4522.6728437500005</v>
      </c>
      <c r="D60" s="36">
        <f>SUMIFS(СВЦЭМ!$C$39:$C$782,СВЦЭМ!$A$39:$A$782,$A60,СВЦЭМ!$B$39:$B$782,D$47)+'СЕТ СН'!$G$9+СВЦЭМ!$D$10+'СЕТ СН'!$G$5-'СЕТ СН'!$G$17</f>
        <v>4587.9649018600003</v>
      </c>
      <c r="E60" s="36">
        <f>SUMIFS(СВЦЭМ!$C$39:$C$782,СВЦЭМ!$A$39:$A$782,$A60,СВЦЭМ!$B$39:$B$782,E$47)+'СЕТ СН'!$G$9+СВЦЭМ!$D$10+'СЕТ СН'!$G$5-'СЕТ СН'!$G$17</f>
        <v>4592.1533096900002</v>
      </c>
      <c r="F60" s="36">
        <f>SUMIFS(СВЦЭМ!$C$39:$C$782,СВЦЭМ!$A$39:$A$782,$A60,СВЦЭМ!$B$39:$B$782,F$47)+'СЕТ СН'!$G$9+СВЦЭМ!$D$10+'СЕТ СН'!$G$5-'СЕТ СН'!$G$17</f>
        <v>4594.7330684099998</v>
      </c>
      <c r="G60" s="36">
        <f>SUMIFS(СВЦЭМ!$C$39:$C$782,СВЦЭМ!$A$39:$A$782,$A60,СВЦЭМ!$B$39:$B$782,G$47)+'СЕТ СН'!$G$9+СВЦЭМ!$D$10+'СЕТ СН'!$G$5-'СЕТ СН'!$G$17</f>
        <v>4583.4680246899998</v>
      </c>
      <c r="H60" s="36">
        <f>SUMIFS(СВЦЭМ!$C$39:$C$782,СВЦЭМ!$A$39:$A$782,$A60,СВЦЭМ!$B$39:$B$782,H$47)+'СЕТ СН'!$G$9+СВЦЭМ!$D$10+'СЕТ СН'!$G$5-'СЕТ СН'!$G$17</f>
        <v>4477.4855468200003</v>
      </c>
      <c r="I60" s="36">
        <f>SUMIFS(СВЦЭМ!$C$39:$C$782,СВЦЭМ!$A$39:$A$782,$A60,СВЦЭМ!$B$39:$B$782,I$47)+'СЕТ СН'!$G$9+СВЦЭМ!$D$10+'СЕТ СН'!$G$5-'СЕТ СН'!$G$17</f>
        <v>4378.1031563899996</v>
      </c>
      <c r="J60" s="36">
        <f>SUMIFS(СВЦЭМ!$C$39:$C$782,СВЦЭМ!$A$39:$A$782,$A60,СВЦЭМ!$B$39:$B$782,J$47)+'СЕТ СН'!$G$9+СВЦЭМ!$D$10+'СЕТ СН'!$G$5-'СЕТ СН'!$G$17</f>
        <v>4360.9007620100001</v>
      </c>
      <c r="K60" s="36">
        <f>SUMIFS(СВЦЭМ!$C$39:$C$782,СВЦЭМ!$A$39:$A$782,$A60,СВЦЭМ!$B$39:$B$782,K$47)+'СЕТ СН'!$G$9+СВЦЭМ!$D$10+'СЕТ СН'!$G$5-'СЕТ СН'!$G$17</f>
        <v>4331.0288644000002</v>
      </c>
      <c r="L60" s="36">
        <f>SUMIFS(СВЦЭМ!$C$39:$C$782,СВЦЭМ!$A$39:$A$782,$A60,СВЦЭМ!$B$39:$B$782,L$47)+'СЕТ СН'!$G$9+СВЦЭМ!$D$10+'СЕТ СН'!$G$5-'СЕТ СН'!$G$17</f>
        <v>4341.8864140000005</v>
      </c>
      <c r="M60" s="36">
        <f>SUMIFS(СВЦЭМ!$C$39:$C$782,СВЦЭМ!$A$39:$A$782,$A60,СВЦЭМ!$B$39:$B$782,M$47)+'СЕТ СН'!$G$9+СВЦЭМ!$D$10+'СЕТ СН'!$G$5-'СЕТ СН'!$G$17</f>
        <v>4330.6703454999997</v>
      </c>
      <c r="N60" s="36">
        <f>SUMIFS(СВЦЭМ!$C$39:$C$782,СВЦЭМ!$A$39:$A$782,$A60,СВЦЭМ!$B$39:$B$782,N$47)+'СЕТ СН'!$G$9+СВЦЭМ!$D$10+'СЕТ СН'!$G$5-'СЕТ СН'!$G$17</f>
        <v>4335.2290800700002</v>
      </c>
      <c r="O60" s="36">
        <f>SUMIFS(СВЦЭМ!$C$39:$C$782,СВЦЭМ!$A$39:$A$782,$A60,СВЦЭМ!$B$39:$B$782,O$47)+'СЕТ СН'!$G$9+СВЦЭМ!$D$10+'СЕТ СН'!$G$5-'СЕТ СН'!$G$17</f>
        <v>4367.2540070899995</v>
      </c>
      <c r="P60" s="36">
        <f>SUMIFS(СВЦЭМ!$C$39:$C$782,СВЦЭМ!$A$39:$A$782,$A60,СВЦЭМ!$B$39:$B$782,P$47)+'СЕТ СН'!$G$9+СВЦЭМ!$D$10+'СЕТ СН'!$G$5-'СЕТ СН'!$G$17</f>
        <v>4410.5170009200001</v>
      </c>
      <c r="Q60" s="36">
        <f>SUMIFS(СВЦЭМ!$C$39:$C$782,СВЦЭМ!$A$39:$A$782,$A60,СВЦЭМ!$B$39:$B$782,Q$47)+'СЕТ СН'!$G$9+СВЦЭМ!$D$10+'СЕТ СН'!$G$5-'СЕТ СН'!$G$17</f>
        <v>4400.9145372399998</v>
      </c>
      <c r="R60" s="36">
        <f>SUMIFS(СВЦЭМ!$C$39:$C$782,СВЦЭМ!$A$39:$A$782,$A60,СВЦЭМ!$B$39:$B$782,R$47)+'СЕТ СН'!$G$9+СВЦЭМ!$D$10+'СЕТ СН'!$G$5-'СЕТ СН'!$G$17</f>
        <v>4396.1800872000003</v>
      </c>
      <c r="S60" s="36">
        <f>SUMIFS(СВЦЭМ!$C$39:$C$782,СВЦЭМ!$A$39:$A$782,$A60,СВЦЭМ!$B$39:$B$782,S$47)+'СЕТ СН'!$G$9+СВЦЭМ!$D$10+'СЕТ СН'!$G$5-'СЕТ СН'!$G$17</f>
        <v>4432.4639545199998</v>
      </c>
      <c r="T60" s="36">
        <f>SUMIFS(СВЦЭМ!$C$39:$C$782,СВЦЭМ!$A$39:$A$782,$A60,СВЦЭМ!$B$39:$B$782,T$47)+'СЕТ СН'!$G$9+СВЦЭМ!$D$10+'СЕТ СН'!$G$5-'СЕТ СН'!$G$17</f>
        <v>4386.2570768000005</v>
      </c>
      <c r="U60" s="36">
        <f>SUMIFS(СВЦЭМ!$C$39:$C$782,СВЦЭМ!$A$39:$A$782,$A60,СВЦЭМ!$B$39:$B$782,U$47)+'СЕТ СН'!$G$9+СВЦЭМ!$D$10+'СЕТ СН'!$G$5-'СЕТ СН'!$G$17</f>
        <v>4288.85385744</v>
      </c>
      <c r="V60" s="36">
        <f>SUMIFS(СВЦЭМ!$C$39:$C$782,СВЦЭМ!$A$39:$A$782,$A60,СВЦЭМ!$B$39:$B$782,V$47)+'СЕТ СН'!$G$9+СВЦЭМ!$D$10+'СЕТ СН'!$G$5-'СЕТ СН'!$G$17</f>
        <v>4274.6947761600004</v>
      </c>
      <c r="W60" s="36">
        <f>SUMIFS(СВЦЭМ!$C$39:$C$782,СВЦЭМ!$A$39:$A$782,$A60,СВЦЭМ!$B$39:$B$782,W$47)+'СЕТ СН'!$G$9+СВЦЭМ!$D$10+'СЕТ СН'!$G$5-'СЕТ СН'!$G$17</f>
        <v>4280.87098771</v>
      </c>
      <c r="X60" s="36">
        <f>SUMIFS(СВЦЭМ!$C$39:$C$782,СВЦЭМ!$A$39:$A$782,$A60,СВЦЭМ!$B$39:$B$782,X$47)+'СЕТ СН'!$G$9+СВЦЭМ!$D$10+'СЕТ СН'!$G$5-'СЕТ СН'!$G$17</f>
        <v>4348.9311190200006</v>
      </c>
      <c r="Y60" s="36">
        <f>SUMIFS(СВЦЭМ!$C$39:$C$782,СВЦЭМ!$A$39:$A$782,$A60,СВЦЭМ!$B$39:$B$782,Y$47)+'СЕТ СН'!$G$9+СВЦЭМ!$D$10+'СЕТ СН'!$G$5-'СЕТ СН'!$G$17</f>
        <v>4489.2723565100005</v>
      </c>
    </row>
    <row r="61" spans="1:25" ht="15.75" x14ac:dyDescent="0.2">
      <c r="A61" s="35">
        <f t="shared" si="1"/>
        <v>45213</v>
      </c>
      <c r="B61" s="36">
        <f>SUMIFS(СВЦЭМ!$C$39:$C$782,СВЦЭМ!$A$39:$A$782,$A61,СВЦЭМ!$B$39:$B$782,B$47)+'СЕТ СН'!$G$9+СВЦЭМ!$D$10+'СЕТ СН'!$G$5-'СЕТ СН'!$G$17</f>
        <v>4328.1049520899996</v>
      </c>
      <c r="C61" s="36">
        <f>SUMIFS(СВЦЭМ!$C$39:$C$782,СВЦЭМ!$A$39:$A$782,$A61,СВЦЭМ!$B$39:$B$782,C$47)+'СЕТ СН'!$G$9+СВЦЭМ!$D$10+'СЕТ СН'!$G$5-'СЕТ СН'!$G$17</f>
        <v>4362.7278897699998</v>
      </c>
      <c r="D61" s="36">
        <f>SUMIFS(СВЦЭМ!$C$39:$C$782,СВЦЭМ!$A$39:$A$782,$A61,СВЦЭМ!$B$39:$B$782,D$47)+'СЕТ СН'!$G$9+СВЦЭМ!$D$10+'СЕТ СН'!$G$5-'СЕТ СН'!$G$17</f>
        <v>4414.9527562200001</v>
      </c>
      <c r="E61" s="36">
        <f>SUMIFS(СВЦЭМ!$C$39:$C$782,СВЦЭМ!$A$39:$A$782,$A61,СВЦЭМ!$B$39:$B$782,E$47)+'СЕТ СН'!$G$9+СВЦЭМ!$D$10+'СЕТ СН'!$G$5-'СЕТ СН'!$G$17</f>
        <v>4430.6513051000002</v>
      </c>
      <c r="F61" s="36">
        <f>SUMIFS(СВЦЭМ!$C$39:$C$782,СВЦЭМ!$A$39:$A$782,$A61,СВЦЭМ!$B$39:$B$782,F$47)+'СЕТ СН'!$G$9+СВЦЭМ!$D$10+'СЕТ СН'!$G$5-'СЕТ СН'!$G$17</f>
        <v>4433.0462928500001</v>
      </c>
      <c r="G61" s="36">
        <f>SUMIFS(СВЦЭМ!$C$39:$C$782,СВЦЭМ!$A$39:$A$782,$A61,СВЦЭМ!$B$39:$B$782,G$47)+'СЕТ СН'!$G$9+СВЦЭМ!$D$10+'СЕТ СН'!$G$5-'СЕТ СН'!$G$17</f>
        <v>4412.8827788899998</v>
      </c>
      <c r="H61" s="36">
        <f>SUMIFS(СВЦЭМ!$C$39:$C$782,СВЦЭМ!$A$39:$A$782,$A61,СВЦЭМ!$B$39:$B$782,H$47)+'СЕТ СН'!$G$9+СВЦЭМ!$D$10+'СЕТ СН'!$G$5-'СЕТ СН'!$G$17</f>
        <v>4367.3556203799999</v>
      </c>
      <c r="I61" s="36">
        <f>SUMIFS(СВЦЭМ!$C$39:$C$782,СВЦЭМ!$A$39:$A$782,$A61,СВЦЭМ!$B$39:$B$782,I$47)+'СЕТ СН'!$G$9+СВЦЭМ!$D$10+'СЕТ СН'!$G$5-'СЕТ СН'!$G$17</f>
        <v>4302.1629943400003</v>
      </c>
      <c r="J61" s="36">
        <f>SUMIFS(СВЦЭМ!$C$39:$C$782,СВЦЭМ!$A$39:$A$782,$A61,СВЦЭМ!$B$39:$B$782,J$47)+'СЕТ СН'!$G$9+СВЦЭМ!$D$10+'СЕТ СН'!$G$5-'СЕТ СН'!$G$17</f>
        <v>4258.0688716000004</v>
      </c>
      <c r="K61" s="36">
        <f>SUMIFS(СВЦЭМ!$C$39:$C$782,СВЦЭМ!$A$39:$A$782,$A61,СВЦЭМ!$B$39:$B$782,K$47)+'СЕТ СН'!$G$9+СВЦЭМ!$D$10+'СЕТ СН'!$G$5-'СЕТ СН'!$G$17</f>
        <v>4237.2175214300005</v>
      </c>
      <c r="L61" s="36">
        <f>SUMIFS(СВЦЭМ!$C$39:$C$782,СВЦЭМ!$A$39:$A$782,$A61,СВЦЭМ!$B$39:$B$782,L$47)+'СЕТ СН'!$G$9+СВЦЭМ!$D$10+'СЕТ СН'!$G$5-'СЕТ СН'!$G$17</f>
        <v>4206.7861021099998</v>
      </c>
      <c r="M61" s="36">
        <f>SUMIFS(СВЦЭМ!$C$39:$C$782,СВЦЭМ!$A$39:$A$782,$A61,СВЦЭМ!$B$39:$B$782,M$47)+'СЕТ СН'!$G$9+СВЦЭМ!$D$10+'СЕТ СН'!$G$5-'СЕТ СН'!$G$17</f>
        <v>4222.3488673900001</v>
      </c>
      <c r="N61" s="36">
        <f>SUMIFS(СВЦЭМ!$C$39:$C$782,СВЦЭМ!$A$39:$A$782,$A61,СВЦЭМ!$B$39:$B$782,N$47)+'СЕТ СН'!$G$9+СВЦЭМ!$D$10+'СЕТ СН'!$G$5-'СЕТ СН'!$G$17</f>
        <v>4194.0426857499997</v>
      </c>
      <c r="O61" s="36">
        <f>SUMIFS(СВЦЭМ!$C$39:$C$782,СВЦЭМ!$A$39:$A$782,$A61,СВЦЭМ!$B$39:$B$782,O$47)+'СЕТ СН'!$G$9+СВЦЭМ!$D$10+'СЕТ СН'!$G$5-'СЕТ СН'!$G$17</f>
        <v>4222.9851894100002</v>
      </c>
      <c r="P61" s="36">
        <f>SUMIFS(СВЦЭМ!$C$39:$C$782,СВЦЭМ!$A$39:$A$782,$A61,СВЦЭМ!$B$39:$B$782,P$47)+'СЕТ СН'!$G$9+СВЦЭМ!$D$10+'СЕТ СН'!$G$5-'СЕТ СН'!$G$17</f>
        <v>4257.7778688300004</v>
      </c>
      <c r="Q61" s="36">
        <f>SUMIFS(СВЦЭМ!$C$39:$C$782,СВЦЭМ!$A$39:$A$782,$A61,СВЦЭМ!$B$39:$B$782,Q$47)+'СЕТ СН'!$G$9+СВЦЭМ!$D$10+'СЕТ СН'!$G$5-'СЕТ СН'!$G$17</f>
        <v>4258.3522438099999</v>
      </c>
      <c r="R61" s="36">
        <f>SUMIFS(СВЦЭМ!$C$39:$C$782,СВЦЭМ!$A$39:$A$782,$A61,СВЦЭМ!$B$39:$B$782,R$47)+'СЕТ СН'!$G$9+СВЦЭМ!$D$10+'СЕТ СН'!$G$5-'СЕТ СН'!$G$17</f>
        <v>4255.75071415</v>
      </c>
      <c r="S61" s="36">
        <f>SUMIFS(СВЦЭМ!$C$39:$C$782,СВЦЭМ!$A$39:$A$782,$A61,СВЦЭМ!$B$39:$B$782,S$47)+'СЕТ СН'!$G$9+СВЦЭМ!$D$10+'СЕТ СН'!$G$5-'СЕТ СН'!$G$17</f>
        <v>4245.3047765499996</v>
      </c>
      <c r="T61" s="36">
        <f>SUMIFS(СВЦЭМ!$C$39:$C$782,СВЦЭМ!$A$39:$A$782,$A61,СВЦЭМ!$B$39:$B$782,T$47)+'СЕТ СН'!$G$9+СВЦЭМ!$D$10+'СЕТ СН'!$G$5-'СЕТ СН'!$G$17</f>
        <v>4198.9530451099999</v>
      </c>
      <c r="U61" s="36">
        <f>SUMIFS(СВЦЭМ!$C$39:$C$782,СВЦЭМ!$A$39:$A$782,$A61,СВЦЭМ!$B$39:$B$782,U$47)+'СЕТ СН'!$G$9+СВЦЭМ!$D$10+'СЕТ СН'!$G$5-'СЕТ СН'!$G$17</f>
        <v>4187.4157154499999</v>
      </c>
      <c r="V61" s="36">
        <f>SUMIFS(СВЦЭМ!$C$39:$C$782,СВЦЭМ!$A$39:$A$782,$A61,СВЦЭМ!$B$39:$B$782,V$47)+'СЕТ СН'!$G$9+СВЦЭМ!$D$10+'СЕТ СН'!$G$5-'СЕТ СН'!$G$17</f>
        <v>4182.74162703</v>
      </c>
      <c r="W61" s="36">
        <f>SUMIFS(СВЦЭМ!$C$39:$C$782,СВЦЭМ!$A$39:$A$782,$A61,СВЦЭМ!$B$39:$B$782,W$47)+'СЕТ СН'!$G$9+СВЦЭМ!$D$10+'СЕТ СН'!$G$5-'СЕТ СН'!$G$17</f>
        <v>4203.0865097900005</v>
      </c>
      <c r="X61" s="36">
        <f>SUMIFS(СВЦЭМ!$C$39:$C$782,СВЦЭМ!$A$39:$A$782,$A61,СВЦЭМ!$B$39:$B$782,X$47)+'СЕТ СН'!$G$9+СВЦЭМ!$D$10+'СЕТ СН'!$G$5-'СЕТ СН'!$G$17</f>
        <v>4259.4870591600002</v>
      </c>
      <c r="Y61" s="36">
        <f>SUMIFS(СВЦЭМ!$C$39:$C$782,СВЦЭМ!$A$39:$A$782,$A61,СВЦЭМ!$B$39:$B$782,Y$47)+'СЕТ СН'!$G$9+СВЦЭМ!$D$10+'СЕТ СН'!$G$5-'СЕТ СН'!$G$17</f>
        <v>4306.1156895200002</v>
      </c>
    </row>
    <row r="62" spans="1:25" ht="15.75" x14ac:dyDescent="0.2">
      <c r="A62" s="35">
        <f t="shared" si="1"/>
        <v>45214</v>
      </c>
      <c r="B62" s="36">
        <f>SUMIFS(СВЦЭМ!$C$39:$C$782,СВЦЭМ!$A$39:$A$782,$A62,СВЦЭМ!$B$39:$B$782,B$47)+'СЕТ СН'!$G$9+СВЦЭМ!$D$10+'СЕТ СН'!$G$5-'СЕТ СН'!$G$17</f>
        <v>4392.9327900600001</v>
      </c>
      <c r="C62" s="36">
        <f>SUMIFS(СВЦЭМ!$C$39:$C$782,СВЦЭМ!$A$39:$A$782,$A62,СВЦЭМ!$B$39:$B$782,C$47)+'СЕТ СН'!$G$9+СВЦЭМ!$D$10+'СЕТ СН'!$G$5-'СЕТ СН'!$G$17</f>
        <v>4449.2728175399998</v>
      </c>
      <c r="D62" s="36">
        <f>SUMIFS(СВЦЭМ!$C$39:$C$782,СВЦЭМ!$A$39:$A$782,$A62,СВЦЭМ!$B$39:$B$782,D$47)+'СЕТ СН'!$G$9+СВЦЭМ!$D$10+'СЕТ СН'!$G$5-'СЕТ СН'!$G$17</f>
        <v>4494.3888213499995</v>
      </c>
      <c r="E62" s="36">
        <f>SUMIFS(СВЦЭМ!$C$39:$C$782,СВЦЭМ!$A$39:$A$782,$A62,СВЦЭМ!$B$39:$B$782,E$47)+'СЕТ СН'!$G$9+СВЦЭМ!$D$10+'СЕТ СН'!$G$5-'СЕТ СН'!$G$17</f>
        <v>4488.8217168700003</v>
      </c>
      <c r="F62" s="36">
        <f>SUMIFS(СВЦЭМ!$C$39:$C$782,СВЦЭМ!$A$39:$A$782,$A62,СВЦЭМ!$B$39:$B$782,F$47)+'СЕТ СН'!$G$9+СВЦЭМ!$D$10+'СЕТ СН'!$G$5-'СЕТ СН'!$G$17</f>
        <v>4496.6855198100002</v>
      </c>
      <c r="G62" s="36">
        <f>SUMIFS(СВЦЭМ!$C$39:$C$782,СВЦЭМ!$A$39:$A$782,$A62,СВЦЭМ!$B$39:$B$782,G$47)+'СЕТ СН'!$G$9+СВЦЭМ!$D$10+'СЕТ СН'!$G$5-'СЕТ СН'!$G$17</f>
        <v>4498.2062324399994</v>
      </c>
      <c r="H62" s="36">
        <f>SUMIFS(СВЦЭМ!$C$39:$C$782,СВЦЭМ!$A$39:$A$782,$A62,СВЦЭМ!$B$39:$B$782,H$47)+'СЕТ СН'!$G$9+СВЦЭМ!$D$10+'СЕТ СН'!$G$5-'СЕТ СН'!$G$17</f>
        <v>4455.7839169600002</v>
      </c>
      <c r="I62" s="36">
        <f>SUMIFS(СВЦЭМ!$C$39:$C$782,СВЦЭМ!$A$39:$A$782,$A62,СВЦЭМ!$B$39:$B$782,I$47)+'СЕТ СН'!$G$9+СВЦЭМ!$D$10+'СЕТ СН'!$G$5-'СЕТ СН'!$G$17</f>
        <v>4429.9611731799996</v>
      </c>
      <c r="J62" s="36">
        <f>SUMIFS(СВЦЭМ!$C$39:$C$782,СВЦЭМ!$A$39:$A$782,$A62,СВЦЭМ!$B$39:$B$782,J$47)+'СЕТ СН'!$G$9+СВЦЭМ!$D$10+'СЕТ СН'!$G$5-'СЕТ СН'!$G$17</f>
        <v>4354.8282926699994</v>
      </c>
      <c r="K62" s="36">
        <f>SUMIFS(СВЦЭМ!$C$39:$C$782,СВЦЭМ!$A$39:$A$782,$A62,СВЦЭМ!$B$39:$B$782,K$47)+'СЕТ СН'!$G$9+СВЦЭМ!$D$10+'СЕТ СН'!$G$5-'СЕТ СН'!$G$17</f>
        <v>4287.5717597399998</v>
      </c>
      <c r="L62" s="36">
        <f>SUMIFS(СВЦЭМ!$C$39:$C$782,СВЦЭМ!$A$39:$A$782,$A62,СВЦЭМ!$B$39:$B$782,L$47)+'СЕТ СН'!$G$9+СВЦЭМ!$D$10+'СЕТ СН'!$G$5-'СЕТ СН'!$G$17</f>
        <v>4267.05765127</v>
      </c>
      <c r="M62" s="36">
        <f>SUMIFS(СВЦЭМ!$C$39:$C$782,СВЦЭМ!$A$39:$A$782,$A62,СВЦЭМ!$B$39:$B$782,M$47)+'СЕТ СН'!$G$9+СВЦЭМ!$D$10+'СЕТ СН'!$G$5-'СЕТ СН'!$G$17</f>
        <v>4273.3868209600005</v>
      </c>
      <c r="N62" s="36">
        <f>SUMIFS(СВЦЭМ!$C$39:$C$782,СВЦЭМ!$A$39:$A$782,$A62,СВЦЭМ!$B$39:$B$782,N$47)+'СЕТ СН'!$G$9+СВЦЭМ!$D$10+'СЕТ СН'!$G$5-'СЕТ СН'!$G$17</f>
        <v>4243.8664412799999</v>
      </c>
      <c r="O62" s="36">
        <f>SUMIFS(СВЦЭМ!$C$39:$C$782,СВЦЭМ!$A$39:$A$782,$A62,СВЦЭМ!$B$39:$B$782,O$47)+'СЕТ СН'!$G$9+СВЦЭМ!$D$10+'СЕТ СН'!$G$5-'СЕТ СН'!$G$17</f>
        <v>4270.8807567599997</v>
      </c>
      <c r="P62" s="36">
        <f>SUMIFS(СВЦЭМ!$C$39:$C$782,СВЦЭМ!$A$39:$A$782,$A62,СВЦЭМ!$B$39:$B$782,P$47)+'СЕТ СН'!$G$9+СВЦЭМ!$D$10+'СЕТ СН'!$G$5-'СЕТ СН'!$G$17</f>
        <v>4291.8107492500003</v>
      </c>
      <c r="Q62" s="36">
        <f>SUMIFS(СВЦЭМ!$C$39:$C$782,СВЦЭМ!$A$39:$A$782,$A62,СВЦЭМ!$B$39:$B$782,Q$47)+'СЕТ СН'!$G$9+СВЦЭМ!$D$10+'СЕТ СН'!$G$5-'СЕТ СН'!$G$17</f>
        <v>4289.3006076000001</v>
      </c>
      <c r="R62" s="36">
        <f>SUMIFS(СВЦЭМ!$C$39:$C$782,СВЦЭМ!$A$39:$A$782,$A62,СВЦЭМ!$B$39:$B$782,R$47)+'СЕТ СН'!$G$9+СВЦЭМ!$D$10+'СЕТ СН'!$G$5-'СЕТ СН'!$G$17</f>
        <v>4295.9371849099998</v>
      </c>
      <c r="S62" s="36">
        <f>SUMIFS(СВЦЭМ!$C$39:$C$782,СВЦЭМ!$A$39:$A$782,$A62,СВЦЭМ!$B$39:$B$782,S$47)+'СЕТ СН'!$G$9+СВЦЭМ!$D$10+'СЕТ СН'!$G$5-'СЕТ СН'!$G$17</f>
        <v>4299.71683175</v>
      </c>
      <c r="T62" s="36">
        <f>SUMIFS(СВЦЭМ!$C$39:$C$782,СВЦЭМ!$A$39:$A$782,$A62,СВЦЭМ!$B$39:$B$782,T$47)+'СЕТ СН'!$G$9+СВЦЭМ!$D$10+'СЕТ СН'!$G$5-'СЕТ СН'!$G$17</f>
        <v>4251.4780080999999</v>
      </c>
      <c r="U62" s="36">
        <f>SUMIFS(СВЦЭМ!$C$39:$C$782,СВЦЭМ!$A$39:$A$782,$A62,СВЦЭМ!$B$39:$B$782,U$47)+'СЕТ СН'!$G$9+СВЦЭМ!$D$10+'СЕТ СН'!$G$5-'СЕТ СН'!$G$17</f>
        <v>4199.4277854000002</v>
      </c>
      <c r="V62" s="36">
        <f>SUMIFS(СВЦЭМ!$C$39:$C$782,СВЦЭМ!$A$39:$A$782,$A62,СВЦЭМ!$B$39:$B$782,V$47)+'СЕТ СН'!$G$9+СВЦЭМ!$D$10+'СЕТ СН'!$G$5-'СЕТ СН'!$G$17</f>
        <v>4197.46337743</v>
      </c>
      <c r="W62" s="36">
        <f>SUMIFS(СВЦЭМ!$C$39:$C$782,СВЦЭМ!$A$39:$A$782,$A62,СВЦЭМ!$B$39:$B$782,W$47)+'СЕТ СН'!$G$9+СВЦЭМ!$D$10+'СЕТ СН'!$G$5-'СЕТ СН'!$G$17</f>
        <v>4213.1056684300002</v>
      </c>
      <c r="X62" s="36">
        <f>SUMIFS(СВЦЭМ!$C$39:$C$782,СВЦЭМ!$A$39:$A$782,$A62,СВЦЭМ!$B$39:$B$782,X$47)+'СЕТ СН'!$G$9+СВЦЭМ!$D$10+'СЕТ СН'!$G$5-'СЕТ СН'!$G$17</f>
        <v>4269.8771205000003</v>
      </c>
      <c r="Y62" s="36">
        <f>SUMIFS(СВЦЭМ!$C$39:$C$782,СВЦЭМ!$A$39:$A$782,$A62,СВЦЭМ!$B$39:$B$782,Y$47)+'СЕТ СН'!$G$9+СВЦЭМ!$D$10+'СЕТ СН'!$G$5-'СЕТ СН'!$G$17</f>
        <v>4346.0199827599999</v>
      </c>
    </row>
    <row r="63" spans="1:25" ht="15.75" x14ac:dyDescent="0.2">
      <c r="A63" s="35">
        <f t="shared" si="1"/>
        <v>45215</v>
      </c>
      <c r="B63" s="36">
        <f>SUMIFS(СВЦЭМ!$C$39:$C$782,СВЦЭМ!$A$39:$A$782,$A63,СВЦЭМ!$B$39:$B$782,B$47)+'СЕТ СН'!$G$9+СВЦЭМ!$D$10+'СЕТ СН'!$G$5-'СЕТ СН'!$G$17</f>
        <v>4402.4549360599995</v>
      </c>
      <c r="C63" s="36">
        <f>SUMIFS(СВЦЭМ!$C$39:$C$782,СВЦЭМ!$A$39:$A$782,$A63,СВЦЭМ!$B$39:$B$782,C$47)+'СЕТ СН'!$G$9+СВЦЭМ!$D$10+'СЕТ СН'!$G$5-'СЕТ СН'!$G$17</f>
        <v>4482.1006230700004</v>
      </c>
      <c r="D63" s="36">
        <f>SUMIFS(СВЦЭМ!$C$39:$C$782,СВЦЭМ!$A$39:$A$782,$A63,СВЦЭМ!$B$39:$B$782,D$47)+'СЕТ СН'!$G$9+СВЦЭМ!$D$10+'СЕТ СН'!$G$5-'СЕТ СН'!$G$17</f>
        <v>4561.6754580199995</v>
      </c>
      <c r="E63" s="36">
        <f>SUMIFS(СВЦЭМ!$C$39:$C$782,СВЦЭМ!$A$39:$A$782,$A63,СВЦЭМ!$B$39:$B$782,E$47)+'СЕТ СН'!$G$9+СВЦЭМ!$D$10+'СЕТ СН'!$G$5-'СЕТ СН'!$G$17</f>
        <v>4582.6367516600003</v>
      </c>
      <c r="F63" s="36">
        <f>SUMIFS(СВЦЭМ!$C$39:$C$782,СВЦЭМ!$A$39:$A$782,$A63,СВЦЭМ!$B$39:$B$782,F$47)+'СЕТ СН'!$G$9+СВЦЭМ!$D$10+'СЕТ СН'!$G$5-'СЕТ СН'!$G$17</f>
        <v>4581.2821664000003</v>
      </c>
      <c r="G63" s="36">
        <f>SUMIFS(СВЦЭМ!$C$39:$C$782,СВЦЭМ!$A$39:$A$782,$A63,СВЦЭМ!$B$39:$B$782,G$47)+'СЕТ СН'!$G$9+СВЦЭМ!$D$10+'СЕТ СН'!$G$5-'СЕТ СН'!$G$17</f>
        <v>4575.6237374499997</v>
      </c>
      <c r="H63" s="36">
        <f>SUMIFS(СВЦЭМ!$C$39:$C$782,СВЦЭМ!$A$39:$A$782,$A63,СВЦЭМ!$B$39:$B$782,H$47)+'СЕТ СН'!$G$9+СВЦЭМ!$D$10+'СЕТ СН'!$G$5-'СЕТ СН'!$G$17</f>
        <v>4489.2416361699998</v>
      </c>
      <c r="I63" s="36">
        <f>SUMIFS(СВЦЭМ!$C$39:$C$782,СВЦЭМ!$A$39:$A$782,$A63,СВЦЭМ!$B$39:$B$782,I$47)+'СЕТ СН'!$G$9+СВЦЭМ!$D$10+'СЕТ СН'!$G$5-'СЕТ СН'!$G$17</f>
        <v>4416.4771969599997</v>
      </c>
      <c r="J63" s="36">
        <f>SUMIFS(СВЦЭМ!$C$39:$C$782,СВЦЭМ!$A$39:$A$782,$A63,СВЦЭМ!$B$39:$B$782,J$47)+'СЕТ СН'!$G$9+СВЦЭМ!$D$10+'СЕТ СН'!$G$5-'СЕТ СН'!$G$17</f>
        <v>4369.4831776800002</v>
      </c>
      <c r="K63" s="36">
        <f>SUMIFS(СВЦЭМ!$C$39:$C$782,СВЦЭМ!$A$39:$A$782,$A63,СВЦЭМ!$B$39:$B$782,K$47)+'СЕТ СН'!$G$9+СВЦЭМ!$D$10+'СЕТ СН'!$G$5-'СЕТ СН'!$G$17</f>
        <v>4344.2305429099997</v>
      </c>
      <c r="L63" s="36">
        <f>SUMIFS(СВЦЭМ!$C$39:$C$782,СВЦЭМ!$A$39:$A$782,$A63,СВЦЭМ!$B$39:$B$782,L$47)+'СЕТ СН'!$G$9+СВЦЭМ!$D$10+'СЕТ СН'!$G$5-'СЕТ СН'!$G$17</f>
        <v>4345.2521455400001</v>
      </c>
      <c r="M63" s="36">
        <f>SUMIFS(СВЦЭМ!$C$39:$C$782,СВЦЭМ!$A$39:$A$782,$A63,СВЦЭМ!$B$39:$B$782,M$47)+'СЕТ СН'!$G$9+СВЦЭМ!$D$10+'СЕТ СН'!$G$5-'СЕТ СН'!$G$17</f>
        <v>4351.2810792600003</v>
      </c>
      <c r="N63" s="36">
        <f>SUMIFS(СВЦЭМ!$C$39:$C$782,СВЦЭМ!$A$39:$A$782,$A63,СВЦЭМ!$B$39:$B$782,N$47)+'СЕТ СН'!$G$9+СВЦЭМ!$D$10+'СЕТ СН'!$G$5-'СЕТ СН'!$G$17</f>
        <v>4340.1192000800002</v>
      </c>
      <c r="O63" s="36">
        <f>SUMIFS(СВЦЭМ!$C$39:$C$782,СВЦЭМ!$A$39:$A$782,$A63,СВЦЭМ!$B$39:$B$782,O$47)+'СЕТ СН'!$G$9+СВЦЭМ!$D$10+'СЕТ СН'!$G$5-'СЕТ СН'!$G$17</f>
        <v>4353.6380920499996</v>
      </c>
      <c r="P63" s="36">
        <f>SUMIFS(СВЦЭМ!$C$39:$C$782,СВЦЭМ!$A$39:$A$782,$A63,СВЦЭМ!$B$39:$B$782,P$47)+'СЕТ СН'!$G$9+СВЦЭМ!$D$10+'СЕТ СН'!$G$5-'СЕТ СН'!$G$17</f>
        <v>4380.19831256</v>
      </c>
      <c r="Q63" s="36">
        <f>SUMIFS(СВЦЭМ!$C$39:$C$782,СВЦЭМ!$A$39:$A$782,$A63,СВЦЭМ!$B$39:$B$782,Q$47)+'СЕТ СН'!$G$9+СВЦЭМ!$D$10+'СЕТ СН'!$G$5-'СЕТ СН'!$G$17</f>
        <v>4361.4391354099998</v>
      </c>
      <c r="R63" s="36">
        <f>SUMIFS(СВЦЭМ!$C$39:$C$782,СВЦЭМ!$A$39:$A$782,$A63,СВЦЭМ!$B$39:$B$782,R$47)+'СЕТ СН'!$G$9+СВЦЭМ!$D$10+'СЕТ СН'!$G$5-'СЕТ СН'!$G$17</f>
        <v>4365.3218469200001</v>
      </c>
      <c r="S63" s="36">
        <f>SUMIFS(СВЦЭМ!$C$39:$C$782,СВЦЭМ!$A$39:$A$782,$A63,СВЦЭМ!$B$39:$B$782,S$47)+'СЕТ СН'!$G$9+СВЦЭМ!$D$10+'СЕТ СН'!$G$5-'СЕТ СН'!$G$17</f>
        <v>4372.95769604</v>
      </c>
      <c r="T63" s="36">
        <f>SUMIFS(СВЦЭМ!$C$39:$C$782,СВЦЭМ!$A$39:$A$782,$A63,СВЦЭМ!$B$39:$B$782,T$47)+'СЕТ СН'!$G$9+СВЦЭМ!$D$10+'СЕТ СН'!$G$5-'СЕТ СН'!$G$17</f>
        <v>4336.5048376200002</v>
      </c>
      <c r="U63" s="36">
        <f>SUMIFS(СВЦЭМ!$C$39:$C$782,СВЦЭМ!$A$39:$A$782,$A63,СВЦЭМ!$B$39:$B$782,U$47)+'СЕТ СН'!$G$9+СВЦЭМ!$D$10+'СЕТ СН'!$G$5-'СЕТ СН'!$G$17</f>
        <v>4279.1007983999998</v>
      </c>
      <c r="V63" s="36">
        <f>SUMIFS(СВЦЭМ!$C$39:$C$782,СВЦЭМ!$A$39:$A$782,$A63,СВЦЭМ!$B$39:$B$782,V$47)+'СЕТ СН'!$G$9+СВЦЭМ!$D$10+'СЕТ СН'!$G$5-'СЕТ СН'!$G$17</f>
        <v>4296.3737346300004</v>
      </c>
      <c r="W63" s="36">
        <f>SUMIFS(СВЦЭМ!$C$39:$C$782,СВЦЭМ!$A$39:$A$782,$A63,СВЦЭМ!$B$39:$B$782,W$47)+'СЕТ СН'!$G$9+СВЦЭМ!$D$10+'СЕТ СН'!$G$5-'СЕТ СН'!$G$17</f>
        <v>4320.3364643699997</v>
      </c>
      <c r="X63" s="36">
        <f>SUMIFS(СВЦЭМ!$C$39:$C$782,СВЦЭМ!$A$39:$A$782,$A63,СВЦЭМ!$B$39:$B$782,X$47)+'СЕТ СН'!$G$9+СВЦЭМ!$D$10+'СЕТ СН'!$G$5-'СЕТ СН'!$G$17</f>
        <v>4359.3805833099996</v>
      </c>
      <c r="Y63" s="36">
        <f>SUMIFS(СВЦЭМ!$C$39:$C$782,СВЦЭМ!$A$39:$A$782,$A63,СВЦЭМ!$B$39:$B$782,Y$47)+'СЕТ СН'!$G$9+СВЦЭМ!$D$10+'СЕТ СН'!$G$5-'СЕТ СН'!$G$17</f>
        <v>4422.1194087399999</v>
      </c>
    </row>
    <row r="64" spans="1:25" ht="15.75" x14ac:dyDescent="0.2">
      <c r="A64" s="35">
        <f t="shared" si="1"/>
        <v>45216</v>
      </c>
      <c r="B64" s="36">
        <f>SUMIFS(СВЦЭМ!$C$39:$C$782,СВЦЭМ!$A$39:$A$782,$A64,СВЦЭМ!$B$39:$B$782,B$47)+'СЕТ СН'!$G$9+СВЦЭМ!$D$10+'СЕТ СН'!$G$5-'СЕТ СН'!$G$17</f>
        <v>4549.0190413500004</v>
      </c>
      <c r="C64" s="36">
        <f>SUMIFS(СВЦЭМ!$C$39:$C$782,СВЦЭМ!$A$39:$A$782,$A64,СВЦЭМ!$B$39:$B$782,C$47)+'СЕТ СН'!$G$9+СВЦЭМ!$D$10+'СЕТ СН'!$G$5-'СЕТ СН'!$G$17</f>
        <v>4604.9043431099999</v>
      </c>
      <c r="D64" s="36">
        <f>SUMIFS(СВЦЭМ!$C$39:$C$782,СВЦЭМ!$A$39:$A$782,$A64,СВЦЭМ!$B$39:$B$782,D$47)+'СЕТ СН'!$G$9+СВЦЭМ!$D$10+'СЕТ СН'!$G$5-'СЕТ СН'!$G$17</f>
        <v>4670.6874320500001</v>
      </c>
      <c r="E64" s="36">
        <f>SUMIFS(СВЦЭМ!$C$39:$C$782,СВЦЭМ!$A$39:$A$782,$A64,СВЦЭМ!$B$39:$B$782,E$47)+'СЕТ СН'!$G$9+СВЦЭМ!$D$10+'СЕТ СН'!$G$5-'СЕТ СН'!$G$17</f>
        <v>4635.7540242300001</v>
      </c>
      <c r="F64" s="36">
        <f>SUMIFS(СВЦЭМ!$C$39:$C$782,СВЦЭМ!$A$39:$A$782,$A64,СВЦЭМ!$B$39:$B$782,F$47)+'СЕТ СН'!$G$9+СВЦЭМ!$D$10+'СЕТ СН'!$G$5-'СЕТ СН'!$G$17</f>
        <v>4639.1796007900002</v>
      </c>
      <c r="G64" s="36">
        <f>SUMIFS(СВЦЭМ!$C$39:$C$782,СВЦЭМ!$A$39:$A$782,$A64,СВЦЭМ!$B$39:$B$782,G$47)+'СЕТ СН'!$G$9+СВЦЭМ!$D$10+'СЕТ СН'!$G$5-'СЕТ СН'!$G$17</f>
        <v>4660.7648018399996</v>
      </c>
      <c r="H64" s="36">
        <f>SUMIFS(СВЦЭМ!$C$39:$C$782,СВЦЭМ!$A$39:$A$782,$A64,СВЦЭМ!$B$39:$B$782,H$47)+'СЕТ СН'!$G$9+СВЦЭМ!$D$10+'СЕТ СН'!$G$5-'СЕТ СН'!$G$17</f>
        <v>4565.74552511</v>
      </c>
      <c r="I64" s="36">
        <f>SUMIFS(СВЦЭМ!$C$39:$C$782,СВЦЭМ!$A$39:$A$782,$A64,СВЦЭМ!$B$39:$B$782,I$47)+'СЕТ СН'!$G$9+СВЦЭМ!$D$10+'СЕТ СН'!$G$5-'СЕТ СН'!$G$17</f>
        <v>4469.7063444200003</v>
      </c>
      <c r="J64" s="36">
        <f>SUMIFS(СВЦЭМ!$C$39:$C$782,СВЦЭМ!$A$39:$A$782,$A64,СВЦЭМ!$B$39:$B$782,J$47)+'СЕТ СН'!$G$9+СВЦЭМ!$D$10+'СЕТ СН'!$G$5-'СЕТ СН'!$G$17</f>
        <v>4409.7416974500002</v>
      </c>
      <c r="K64" s="36">
        <f>SUMIFS(СВЦЭМ!$C$39:$C$782,СВЦЭМ!$A$39:$A$782,$A64,СВЦЭМ!$B$39:$B$782,K$47)+'СЕТ СН'!$G$9+СВЦЭМ!$D$10+'СЕТ СН'!$G$5-'СЕТ СН'!$G$17</f>
        <v>4379.8250993399997</v>
      </c>
      <c r="L64" s="36">
        <f>SUMIFS(СВЦЭМ!$C$39:$C$782,СВЦЭМ!$A$39:$A$782,$A64,СВЦЭМ!$B$39:$B$782,L$47)+'СЕТ СН'!$G$9+СВЦЭМ!$D$10+'СЕТ СН'!$G$5-'СЕТ СН'!$G$17</f>
        <v>4380.56551089</v>
      </c>
      <c r="M64" s="36">
        <f>SUMIFS(СВЦЭМ!$C$39:$C$782,СВЦЭМ!$A$39:$A$782,$A64,СВЦЭМ!$B$39:$B$782,M$47)+'СЕТ СН'!$G$9+СВЦЭМ!$D$10+'СЕТ СН'!$G$5-'СЕТ СН'!$G$17</f>
        <v>4390.5202134700003</v>
      </c>
      <c r="N64" s="36">
        <f>SUMIFS(СВЦЭМ!$C$39:$C$782,СВЦЭМ!$A$39:$A$782,$A64,СВЦЭМ!$B$39:$B$782,N$47)+'СЕТ СН'!$G$9+СВЦЭМ!$D$10+'СЕТ СН'!$G$5-'СЕТ СН'!$G$17</f>
        <v>4374.4059754899999</v>
      </c>
      <c r="O64" s="36">
        <f>SUMIFS(СВЦЭМ!$C$39:$C$782,СВЦЭМ!$A$39:$A$782,$A64,СВЦЭМ!$B$39:$B$782,O$47)+'СЕТ СН'!$G$9+СВЦЭМ!$D$10+'СЕТ СН'!$G$5-'СЕТ СН'!$G$17</f>
        <v>4401.8904457099998</v>
      </c>
      <c r="P64" s="36">
        <f>SUMIFS(СВЦЭМ!$C$39:$C$782,СВЦЭМ!$A$39:$A$782,$A64,СВЦЭМ!$B$39:$B$782,P$47)+'СЕТ СН'!$G$9+СВЦЭМ!$D$10+'СЕТ СН'!$G$5-'СЕТ СН'!$G$17</f>
        <v>4431.8875709200001</v>
      </c>
      <c r="Q64" s="36">
        <f>SUMIFS(СВЦЭМ!$C$39:$C$782,СВЦЭМ!$A$39:$A$782,$A64,СВЦЭМ!$B$39:$B$782,Q$47)+'СЕТ СН'!$G$9+СВЦЭМ!$D$10+'СЕТ СН'!$G$5-'СЕТ СН'!$G$17</f>
        <v>4390.5957907499997</v>
      </c>
      <c r="R64" s="36">
        <f>SUMIFS(СВЦЭМ!$C$39:$C$782,СВЦЭМ!$A$39:$A$782,$A64,СВЦЭМ!$B$39:$B$782,R$47)+'СЕТ СН'!$G$9+СВЦЭМ!$D$10+'СЕТ СН'!$G$5-'СЕТ СН'!$G$17</f>
        <v>4386.7167571299997</v>
      </c>
      <c r="S64" s="36">
        <f>SUMIFS(СВЦЭМ!$C$39:$C$782,СВЦЭМ!$A$39:$A$782,$A64,СВЦЭМ!$B$39:$B$782,S$47)+'СЕТ СН'!$G$9+СВЦЭМ!$D$10+'СЕТ СН'!$G$5-'СЕТ СН'!$G$17</f>
        <v>4399.8787692300002</v>
      </c>
      <c r="T64" s="36">
        <f>SUMIFS(СВЦЭМ!$C$39:$C$782,СВЦЭМ!$A$39:$A$782,$A64,СВЦЭМ!$B$39:$B$782,T$47)+'СЕТ СН'!$G$9+СВЦЭМ!$D$10+'СЕТ СН'!$G$5-'СЕТ СН'!$G$17</f>
        <v>4364.0629095100003</v>
      </c>
      <c r="U64" s="36">
        <f>SUMIFS(СВЦЭМ!$C$39:$C$782,СВЦЭМ!$A$39:$A$782,$A64,СВЦЭМ!$B$39:$B$782,U$47)+'СЕТ СН'!$G$9+СВЦЭМ!$D$10+'СЕТ СН'!$G$5-'СЕТ СН'!$G$17</f>
        <v>4317.6810452600002</v>
      </c>
      <c r="V64" s="36">
        <f>SUMIFS(СВЦЭМ!$C$39:$C$782,СВЦЭМ!$A$39:$A$782,$A64,СВЦЭМ!$B$39:$B$782,V$47)+'СЕТ СН'!$G$9+СВЦЭМ!$D$10+'СЕТ СН'!$G$5-'СЕТ СН'!$G$17</f>
        <v>4320.1575105399997</v>
      </c>
      <c r="W64" s="36">
        <f>SUMIFS(СВЦЭМ!$C$39:$C$782,СВЦЭМ!$A$39:$A$782,$A64,СВЦЭМ!$B$39:$B$782,W$47)+'СЕТ СН'!$G$9+СВЦЭМ!$D$10+'СЕТ СН'!$G$5-'СЕТ СН'!$G$17</f>
        <v>4343.2198219900001</v>
      </c>
      <c r="X64" s="36">
        <f>SUMIFS(СВЦЭМ!$C$39:$C$782,СВЦЭМ!$A$39:$A$782,$A64,СВЦЭМ!$B$39:$B$782,X$47)+'СЕТ СН'!$G$9+СВЦЭМ!$D$10+'СЕТ СН'!$G$5-'СЕТ СН'!$G$17</f>
        <v>4398.9953857299997</v>
      </c>
      <c r="Y64" s="36">
        <f>SUMIFS(СВЦЭМ!$C$39:$C$782,СВЦЭМ!$A$39:$A$782,$A64,СВЦЭМ!$B$39:$B$782,Y$47)+'СЕТ СН'!$G$9+СВЦЭМ!$D$10+'СЕТ СН'!$G$5-'СЕТ СН'!$G$17</f>
        <v>4467.0184944600005</v>
      </c>
    </row>
    <row r="65" spans="1:27" ht="15.75" x14ac:dyDescent="0.2">
      <c r="A65" s="35">
        <f t="shared" si="1"/>
        <v>45217</v>
      </c>
      <c r="B65" s="36">
        <f>SUMIFS(СВЦЭМ!$C$39:$C$782,СВЦЭМ!$A$39:$A$782,$A65,СВЦЭМ!$B$39:$B$782,B$47)+'СЕТ СН'!$G$9+СВЦЭМ!$D$10+'СЕТ СН'!$G$5-'СЕТ СН'!$G$17</f>
        <v>4561.5626582799996</v>
      </c>
      <c r="C65" s="36">
        <f>SUMIFS(СВЦЭМ!$C$39:$C$782,СВЦЭМ!$A$39:$A$782,$A65,СВЦЭМ!$B$39:$B$782,C$47)+'СЕТ СН'!$G$9+СВЦЭМ!$D$10+'СЕТ СН'!$G$5-'СЕТ СН'!$G$17</f>
        <v>4614.4655904399997</v>
      </c>
      <c r="D65" s="36">
        <f>SUMIFS(СВЦЭМ!$C$39:$C$782,СВЦЭМ!$A$39:$A$782,$A65,СВЦЭМ!$B$39:$B$782,D$47)+'СЕТ СН'!$G$9+СВЦЭМ!$D$10+'СЕТ СН'!$G$5-'СЕТ СН'!$G$17</f>
        <v>4682.9783392199997</v>
      </c>
      <c r="E65" s="36">
        <f>SUMIFS(СВЦЭМ!$C$39:$C$782,СВЦЭМ!$A$39:$A$782,$A65,СВЦЭМ!$B$39:$B$782,E$47)+'СЕТ СН'!$G$9+СВЦЭМ!$D$10+'СЕТ СН'!$G$5-'СЕТ СН'!$G$17</f>
        <v>4680.3192468400002</v>
      </c>
      <c r="F65" s="36">
        <f>SUMIFS(СВЦЭМ!$C$39:$C$782,СВЦЭМ!$A$39:$A$782,$A65,СВЦЭМ!$B$39:$B$782,F$47)+'СЕТ СН'!$G$9+СВЦЭМ!$D$10+'СЕТ СН'!$G$5-'СЕТ СН'!$G$17</f>
        <v>4676.8329839799999</v>
      </c>
      <c r="G65" s="36">
        <f>SUMIFS(СВЦЭМ!$C$39:$C$782,СВЦЭМ!$A$39:$A$782,$A65,СВЦЭМ!$B$39:$B$782,G$47)+'СЕТ СН'!$G$9+СВЦЭМ!$D$10+'СЕТ СН'!$G$5-'СЕТ СН'!$G$17</f>
        <v>4663.6266433700002</v>
      </c>
      <c r="H65" s="36">
        <f>SUMIFS(СВЦЭМ!$C$39:$C$782,СВЦЭМ!$A$39:$A$782,$A65,СВЦЭМ!$B$39:$B$782,H$47)+'СЕТ СН'!$G$9+СВЦЭМ!$D$10+'СЕТ СН'!$G$5-'СЕТ СН'!$G$17</f>
        <v>4580.94153422</v>
      </c>
      <c r="I65" s="36">
        <f>SUMIFS(СВЦЭМ!$C$39:$C$782,СВЦЭМ!$A$39:$A$782,$A65,СВЦЭМ!$B$39:$B$782,I$47)+'СЕТ СН'!$G$9+СВЦЭМ!$D$10+'СЕТ СН'!$G$5-'СЕТ СН'!$G$17</f>
        <v>4505.9933054699995</v>
      </c>
      <c r="J65" s="36">
        <f>SUMIFS(СВЦЭМ!$C$39:$C$782,СВЦЭМ!$A$39:$A$782,$A65,СВЦЭМ!$B$39:$B$782,J$47)+'СЕТ СН'!$G$9+СВЦЭМ!$D$10+'СЕТ СН'!$G$5-'СЕТ СН'!$G$17</f>
        <v>4445.6247411900003</v>
      </c>
      <c r="K65" s="36">
        <f>SUMIFS(СВЦЭМ!$C$39:$C$782,СВЦЭМ!$A$39:$A$782,$A65,СВЦЭМ!$B$39:$B$782,K$47)+'СЕТ СН'!$G$9+СВЦЭМ!$D$10+'СЕТ СН'!$G$5-'СЕТ СН'!$G$17</f>
        <v>4348.7466067099995</v>
      </c>
      <c r="L65" s="36">
        <f>SUMIFS(СВЦЭМ!$C$39:$C$782,СВЦЭМ!$A$39:$A$782,$A65,СВЦЭМ!$B$39:$B$782,L$47)+'СЕТ СН'!$G$9+СВЦЭМ!$D$10+'СЕТ СН'!$G$5-'СЕТ СН'!$G$17</f>
        <v>4360.0011452099998</v>
      </c>
      <c r="M65" s="36">
        <f>SUMIFS(СВЦЭМ!$C$39:$C$782,СВЦЭМ!$A$39:$A$782,$A65,СВЦЭМ!$B$39:$B$782,M$47)+'СЕТ СН'!$G$9+СВЦЭМ!$D$10+'СЕТ СН'!$G$5-'СЕТ СН'!$G$17</f>
        <v>4372.6116530399995</v>
      </c>
      <c r="N65" s="36">
        <f>SUMIFS(СВЦЭМ!$C$39:$C$782,СВЦЭМ!$A$39:$A$782,$A65,СВЦЭМ!$B$39:$B$782,N$47)+'СЕТ СН'!$G$9+СВЦЭМ!$D$10+'СЕТ СН'!$G$5-'СЕТ СН'!$G$17</f>
        <v>4396.39174121</v>
      </c>
      <c r="O65" s="36">
        <f>SUMIFS(СВЦЭМ!$C$39:$C$782,СВЦЭМ!$A$39:$A$782,$A65,СВЦЭМ!$B$39:$B$782,O$47)+'СЕТ СН'!$G$9+СВЦЭМ!$D$10+'СЕТ СН'!$G$5-'СЕТ СН'!$G$17</f>
        <v>4404.2172112200005</v>
      </c>
      <c r="P65" s="36">
        <f>SUMIFS(СВЦЭМ!$C$39:$C$782,СВЦЭМ!$A$39:$A$782,$A65,СВЦЭМ!$B$39:$B$782,P$47)+'СЕТ СН'!$G$9+СВЦЭМ!$D$10+'СЕТ СН'!$G$5-'СЕТ СН'!$G$17</f>
        <v>4427.2039633699997</v>
      </c>
      <c r="Q65" s="36">
        <f>SUMIFS(СВЦЭМ!$C$39:$C$782,СВЦЭМ!$A$39:$A$782,$A65,СВЦЭМ!$B$39:$B$782,Q$47)+'СЕТ СН'!$G$9+СВЦЭМ!$D$10+'СЕТ СН'!$G$5-'СЕТ СН'!$G$17</f>
        <v>4387.4860388500001</v>
      </c>
      <c r="R65" s="36">
        <f>SUMIFS(СВЦЭМ!$C$39:$C$782,СВЦЭМ!$A$39:$A$782,$A65,СВЦЭМ!$B$39:$B$782,R$47)+'СЕТ СН'!$G$9+СВЦЭМ!$D$10+'СЕТ СН'!$G$5-'СЕТ СН'!$G$17</f>
        <v>4395.6888233299997</v>
      </c>
      <c r="S65" s="36">
        <f>SUMIFS(СВЦЭМ!$C$39:$C$782,СВЦЭМ!$A$39:$A$782,$A65,СВЦЭМ!$B$39:$B$782,S$47)+'СЕТ СН'!$G$9+СВЦЭМ!$D$10+'СЕТ СН'!$G$5-'СЕТ СН'!$G$17</f>
        <v>4396.25607906</v>
      </c>
      <c r="T65" s="36">
        <f>SUMIFS(СВЦЭМ!$C$39:$C$782,СВЦЭМ!$A$39:$A$782,$A65,СВЦЭМ!$B$39:$B$782,T$47)+'СЕТ СН'!$G$9+СВЦЭМ!$D$10+'СЕТ СН'!$G$5-'СЕТ СН'!$G$17</f>
        <v>4415.7843823399999</v>
      </c>
      <c r="U65" s="36">
        <f>SUMIFS(СВЦЭМ!$C$39:$C$782,СВЦЭМ!$A$39:$A$782,$A65,СВЦЭМ!$B$39:$B$782,U$47)+'СЕТ СН'!$G$9+СВЦЭМ!$D$10+'СЕТ СН'!$G$5-'СЕТ СН'!$G$17</f>
        <v>4371.3666961700001</v>
      </c>
      <c r="V65" s="36">
        <f>SUMIFS(СВЦЭМ!$C$39:$C$782,СВЦЭМ!$A$39:$A$782,$A65,СВЦЭМ!$B$39:$B$782,V$47)+'СЕТ СН'!$G$9+СВЦЭМ!$D$10+'СЕТ СН'!$G$5-'СЕТ СН'!$G$17</f>
        <v>4381.7255282999995</v>
      </c>
      <c r="W65" s="36">
        <f>SUMIFS(СВЦЭМ!$C$39:$C$782,СВЦЭМ!$A$39:$A$782,$A65,СВЦЭМ!$B$39:$B$782,W$47)+'СЕТ СН'!$G$9+СВЦЭМ!$D$10+'СЕТ СН'!$G$5-'СЕТ СН'!$G$17</f>
        <v>4418.9832399300003</v>
      </c>
      <c r="X65" s="36">
        <f>SUMIFS(СВЦЭМ!$C$39:$C$782,СВЦЭМ!$A$39:$A$782,$A65,СВЦЭМ!$B$39:$B$782,X$47)+'СЕТ СН'!$G$9+СВЦЭМ!$D$10+'СЕТ СН'!$G$5-'СЕТ СН'!$G$17</f>
        <v>4470.4338124400001</v>
      </c>
      <c r="Y65" s="36">
        <f>SUMIFS(СВЦЭМ!$C$39:$C$782,СВЦЭМ!$A$39:$A$782,$A65,СВЦЭМ!$B$39:$B$782,Y$47)+'СЕТ СН'!$G$9+СВЦЭМ!$D$10+'СЕТ СН'!$G$5-'СЕТ СН'!$G$17</f>
        <v>4508.4276802300001</v>
      </c>
    </row>
    <row r="66" spans="1:27" ht="15.75" x14ac:dyDescent="0.2">
      <c r="A66" s="35">
        <f t="shared" si="1"/>
        <v>45218</v>
      </c>
      <c r="B66" s="36">
        <f>SUMIFS(СВЦЭМ!$C$39:$C$782,СВЦЭМ!$A$39:$A$782,$A66,СВЦЭМ!$B$39:$B$782,B$47)+'СЕТ СН'!$G$9+СВЦЭМ!$D$10+'СЕТ СН'!$G$5-'СЕТ СН'!$G$17</f>
        <v>4520.3567131899999</v>
      </c>
      <c r="C66" s="36">
        <f>SUMIFS(СВЦЭМ!$C$39:$C$782,СВЦЭМ!$A$39:$A$782,$A66,СВЦЭМ!$B$39:$B$782,C$47)+'СЕТ СН'!$G$9+СВЦЭМ!$D$10+'СЕТ СН'!$G$5-'СЕТ СН'!$G$17</f>
        <v>4582.46983482</v>
      </c>
      <c r="D66" s="36">
        <f>SUMIFS(СВЦЭМ!$C$39:$C$782,СВЦЭМ!$A$39:$A$782,$A66,СВЦЭМ!$B$39:$B$782,D$47)+'СЕТ СН'!$G$9+СВЦЭМ!$D$10+'СЕТ СН'!$G$5-'СЕТ СН'!$G$17</f>
        <v>4638.0167239700004</v>
      </c>
      <c r="E66" s="36">
        <f>SUMIFS(СВЦЭМ!$C$39:$C$782,СВЦЭМ!$A$39:$A$782,$A66,СВЦЭМ!$B$39:$B$782,E$47)+'СЕТ СН'!$G$9+СВЦЭМ!$D$10+'СЕТ СН'!$G$5-'СЕТ СН'!$G$17</f>
        <v>4601.1380605499999</v>
      </c>
      <c r="F66" s="36">
        <f>SUMIFS(СВЦЭМ!$C$39:$C$782,СВЦЭМ!$A$39:$A$782,$A66,СВЦЭМ!$B$39:$B$782,F$47)+'СЕТ СН'!$G$9+СВЦЭМ!$D$10+'СЕТ СН'!$G$5-'СЕТ СН'!$G$17</f>
        <v>4592.4378618999999</v>
      </c>
      <c r="G66" s="36">
        <f>SUMIFS(СВЦЭМ!$C$39:$C$782,СВЦЭМ!$A$39:$A$782,$A66,СВЦЭМ!$B$39:$B$782,G$47)+'СЕТ СН'!$G$9+СВЦЭМ!$D$10+'СЕТ СН'!$G$5-'СЕТ СН'!$G$17</f>
        <v>4619.0070772399995</v>
      </c>
      <c r="H66" s="36">
        <f>SUMIFS(СВЦЭМ!$C$39:$C$782,СВЦЭМ!$A$39:$A$782,$A66,СВЦЭМ!$B$39:$B$782,H$47)+'СЕТ СН'!$G$9+СВЦЭМ!$D$10+'СЕТ СН'!$G$5-'СЕТ СН'!$G$17</f>
        <v>4538.1094077999996</v>
      </c>
      <c r="I66" s="36">
        <f>SUMIFS(СВЦЭМ!$C$39:$C$782,СВЦЭМ!$A$39:$A$782,$A66,СВЦЭМ!$B$39:$B$782,I$47)+'СЕТ СН'!$G$9+СВЦЭМ!$D$10+'СЕТ СН'!$G$5-'СЕТ СН'!$G$17</f>
        <v>4463.38613085</v>
      </c>
      <c r="J66" s="36">
        <f>SUMIFS(СВЦЭМ!$C$39:$C$782,СВЦЭМ!$A$39:$A$782,$A66,СВЦЭМ!$B$39:$B$782,J$47)+'СЕТ СН'!$G$9+СВЦЭМ!$D$10+'СЕТ СН'!$G$5-'СЕТ СН'!$G$17</f>
        <v>4400.7639440700004</v>
      </c>
      <c r="K66" s="36">
        <f>SUMIFS(СВЦЭМ!$C$39:$C$782,СВЦЭМ!$A$39:$A$782,$A66,СВЦЭМ!$B$39:$B$782,K$47)+'СЕТ СН'!$G$9+СВЦЭМ!$D$10+'СЕТ СН'!$G$5-'СЕТ СН'!$G$17</f>
        <v>4305.2163831400003</v>
      </c>
      <c r="L66" s="36">
        <f>SUMIFS(СВЦЭМ!$C$39:$C$782,СВЦЭМ!$A$39:$A$782,$A66,СВЦЭМ!$B$39:$B$782,L$47)+'СЕТ СН'!$G$9+СВЦЭМ!$D$10+'СЕТ СН'!$G$5-'СЕТ СН'!$G$17</f>
        <v>4304.0558264399997</v>
      </c>
      <c r="M66" s="36">
        <f>SUMIFS(СВЦЭМ!$C$39:$C$782,СВЦЭМ!$A$39:$A$782,$A66,СВЦЭМ!$B$39:$B$782,M$47)+'СЕТ СН'!$G$9+СВЦЭМ!$D$10+'СЕТ СН'!$G$5-'СЕТ СН'!$G$17</f>
        <v>4325.3897561599997</v>
      </c>
      <c r="N66" s="36">
        <f>SUMIFS(СВЦЭМ!$C$39:$C$782,СВЦЭМ!$A$39:$A$782,$A66,СВЦЭМ!$B$39:$B$782,N$47)+'СЕТ СН'!$G$9+СВЦЭМ!$D$10+'СЕТ СН'!$G$5-'СЕТ СН'!$G$17</f>
        <v>4338.4060982299998</v>
      </c>
      <c r="O66" s="36">
        <f>SUMIFS(СВЦЭМ!$C$39:$C$782,СВЦЭМ!$A$39:$A$782,$A66,СВЦЭМ!$B$39:$B$782,O$47)+'СЕТ СН'!$G$9+СВЦЭМ!$D$10+'СЕТ СН'!$G$5-'СЕТ СН'!$G$17</f>
        <v>4366.6799040599999</v>
      </c>
      <c r="P66" s="36">
        <f>SUMIFS(СВЦЭМ!$C$39:$C$782,СВЦЭМ!$A$39:$A$782,$A66,СВЦЭМ!$B$39:$B$782,P$47)+'СЕТ СН'!$G$9+СВЦЭМ!$D$10+'СЕТ СН'!$G$5-'СЕТ СН'!$G$17</f>
        <v>4400.0007867100003</v>
      </c>
      <c r="Q66" s="36">
        <f>SUMIFS(СВЦЭМ!$C$39:$C$782,СВЦЭМ!$A$39:$A$782,$A66,СВЦЭМ!$B$39:$B$782,Q$47)+'СЕТ СН'!$G$9+СВЦЭМ!$D$10+'СЕТ СН'!$G$5-'СЕТ СН'!$G$17</f>
        <v>4417.87386625</v>
      </c>
      <c r="R66" s="36">
        <f>SUMIFS(СВЦЭМ!$C$39:$C$782,СВЦЭМ!$A$39:$A$782,$A66,СВЦЭМ!$B$39:$B$782,R$47)+'СЕТ СН'!$G$9+СВЦЭМ!$D$10+'СЕТ СН'!$G$5-'СЕТ СН'!$G$17</f>
        <v>4429.8408068999997</v>
      </c>
      <c r="S66" s="36">
        <f>SUMIFS(СВЦЭМ!$C$39:$C$782,СВЦЭМ!$A$39:$A$782,$A66,СВЦЭМ!$B$39:$B$782,S$47)+'СЕТ СН'!$G$9+СВЦЭМ!$D$10+'СЕТ СН'!$G$5-'СЕТ СН'!$G$17</f>
        <v>4415.7540137100004</v>
      </c>
      <c r="T66" s="36">
        <f>SUMIFS(СВЦЭМ!$C$39:$C$782,СВЦЭМ!$A$39:$A$782,$A66,СВЦЭМ!$B$39:$B$782,T$47)+'СЕТ СН'!$G$9+СВЦЭМ!$D$10+'СЕТ СН'!$G$5-'СЕТ СН'!$G$17</f>
        <v>4418.9624022400003</v>
      </c>
      <c r="U66" s="36">
        <f>SUMIFS(СВЦЭМ!$C$39:$C$782,СВЦЭМ!$A$39:$A$782,$A66,СВЦЭМ!$B$39:$B$782,U$47)+'СЕТ СН'!$G$9+СВЦЭМ!$D$10+'СЕТ СН'!$G$5-'СЕТ СН'!$G$17</f>
        <v>4364.4888005800003</v>
      </c>
      <c r="V66" s="36">
        <f>SUMIFS(СВЦЭМ!$C$39:$C$782,СВЦЭМ!$A$39:$A$782,$A66,СВЦЭМ!$B$39:$B$782,V$47)+'СЕТ СН'!$G$9+СВЦЭМ!$D$10+'СЕТ СН'!$G$5-'СЕТ СН'!$G$17</f>
        <v>4370.6497682999998</v>
      </c>
      <c r="W66" s="36">
        <f>SUMIFS(СВЦЭМ!$C$39:$C$782,СВЦЭМ!$A$39:$A$782,$A66,СВЦЭМ!$B$39:$B$782,W$47)+'СЕТ СН'!$G$9+СВЦЭМ!$D$10+'СЕТ СН'!$G$5-'СЕТ СН'!$G$17</f>
        <v>4392.8334539799998</v>
      </c>
      <c r="X66" s="36">
        <f>SUMIFS(СВЦЭМ!$C$39:$C$782,СВЦЭМ!$A$39:$A$782,$A66,СВЦЭМ!$B$39:$B$782,X$47)+'СЕТ СН'!$G$9+СВЦЭМ!$D$10+'СЕТ СН'!$G$5-'СЕТ СН'!$G$17</f>
        <v>4450.7338514200001</v>
      </c>
      <c r="Y66" s="36">
        <f>SUMIFS(СВЦЭМ!$C$39:$C$782,СВЦЭМ!$A$39:$A$782,$A66,СВЦЭМ!$B$39:$B$782,Y$47)+'СЕТ СН'!$G$9+СВЦЭМ!$D$10+'СЕТ СН'!$G$5-'СЕТ СН'!$G$17</f>
        <v>4519.1987786600002</v>
      </c>
    </row>
    <row r="67" spans="1:27" ht="15.75" x14ac:dyDescent="0.2">
      <c r="A67" s="35">
        <f t="shared" si="1"/>
        <v>45219</v>
      </c>
      <c r="B67" s="36">
        <f>SUMIFS(СВЦЭМ!$C$39:$C$782,СВЦЭМ!$A$39:$A$782,$A67,СВЦЭМ!$B$39:$B$782,B$47)+'СЕТ СН'!$G$9+СВЦЭМ!$D$10+'СЕТ СН'!$G$5-'СЕТ СН'!$G$17</f>
        <v>4556.5931344000001</v>
      </c>
      <c r="C67" s="36">
        <f>SUMIFS(СВЦЭМ!$C$39:$C$782,СВЦЭМ!$A$39:$A$782,$A67,СВЦЭМ!$B$39:$B$782,C$47)+'СЕТ СН'!$G$9+СВЦЭМ!$D$10+'СЕТ СН'!$G$5-'СЕТ СН'!$G$17</f>
        <v>4636.1305991600002</v>
      </c>
      <c r="D67" s="36">
        <f>SUMIFS(СВЦЭМ!$C$39:$C$782,СВЦЭМ!$A$39:$A$782,$A67,СВЦЭМ!$B$39:$B$782,D$47)+'СЕТ СН'!$G$9+СВЦЭМ!$D$10+'СЕТ СН'!$G$5-'СЕТ СН'!$G$17</f>
        <v>4685.1958894999998</v>
      </c>
      <c r="E67" s="36">
        <f>SUMIFS(СВЦЭМ!$C$39:$C$782,СВЦЭМ!$A$39:$A$782,$A67,СВЦЭМ!$B$39:$B$782,E$47)+'СЕТ СН'!$G$9+СВЦЭМ!$D$10+'СЕТ СН'!$G$5-'СЕТ СН'!$G$17</f>
        <v>4664.6409882799999</v>
      </c>
      <c r="F67" s="36">
        <f>SUMIFS(СВЦЭМ!$C$39:$C$782,СВЦЭМ!$A$39:$A$782,$A67,СВЦЭМ!$B$39:$B$782,F$47)+'СЕТ СН'!$G$9+СВЦЭМ!$D$10+'СЕТ СН'!$G$5-'СЕТ СН'!$G$17</f>
        <v>4659.7203672599999</v>
      </c>
      <c r="G67" s="36">
        <f>SUMIFS(СВЦЭМ!$C$39:$C$782,СВЦЭМ!$A$39:$A$782,$A67,СВЦЭМ!$B$39:$B$782,G$47)+'СЕТ СН'!$G$9+СВЦЭМ!$D$10+'СЕТ СН'!$G$5-'СЕТ СН'!$G$17</f>
        <v>4664.6749658500003</v>
      </c>
      <c r="H67" s="36">
        <f>SUMIFS(СВЦЭМ!$C$39:$C$782,СВЦЭМ!$A$39:$A$782,$A67,СВЦЭМ!$B$39:$B$782,H$47)+'СЕТ СН'!$G$9+СВЦЭМ!$D$10+'СЕТ СН'!$G$5-'СЕТ СН'!$G$17</f>
        <v>4579.4380366699997</v>
      </c>
      <c r="I67" s="36">
        <f>SUMIFS(СВЦЭМ!$C$39:$C$782,СВЦЭМ!$A$39:$A$782,$A67,СВЦЭМ!$B$39:$B$782,I$47)+'СЕТ СН'!$G$9+СВЦЭМ!$D$10+'СЕТ СН'!$G$5-'СЕТ СН'!$G$17</f>
        <v>4489.7965842000003</v>
      </c>
      <c r="J67" s="36">
        <f>SUMIFS(СВЦЭМ!$C$39:$C$782,СВЦЭМ!$A$39:$A$782,$A67,СВЦЭМ!$B$39:$B$782,J$47)+'СЕТ СН'!$G$9+СВЦЭМ!$D$10+'СЕТ СН'!$G$5-'СЕТ СН'!$G$17</f>
        <v>4420.7566353800003</v>
      </c>
      <c r="K67" s="36">
        <f>SUMIFS(СВЦЭМ!$C$39:$C$782,СВЦЭМ!$A$39:$A$782,$A67,СВЦЭМ!$B$39:$B$782,K$47)+'СЕТ СН'!$G$9+СВЦЭМ!$D$10+'СЕТ СН'!$G$5-'СЕТ СН'!$G$17</f>
        <v>4397.0427372499998</v>
      </c>
      <c r="L67" s="36">
        <f>SUMIFS(СВЦЭМ!$C$39:$C$782,СВЦЭМ!$A$39:$A$782,$A67,СВЦЭМ!$B$39:$B$782,L$47)+'СЕТ СН'!$G$9+СВЦЭМ!$D$10+'СЕТ СН'!$G$5-'СЕТ СН'!$G$17</f>
        <v>4377.4696650599999</v>
      </c>
      <c r="M67" s="36">
        <f>SUMIFS(СВЦЭМ!$C$39:$C$782,СВЦЭМ!$A$39:$A$782,$A67,СВЦЭМ!$B$39:$B$782,M$47)+'СЕТ СН'!$G$9+СВЦЭМ!$D$10+'СЕТ СН'!$G$5-'СЕТ СН'!$G$17</f>
        <v>4392.7300799599998</v>
      </c>
      <c r="N67" s="36">
        <f>SUMIFS(СВЦЭМ!$C$39:$C$782,СВЦЭМ!$A$39:$A$782,$A67,СВЦЭМ!$B$39:$B$782,N$47)+'СЕТ СН'!$G$9+СВЦЭМ!$D$10+'СЕТ СН'!$G$5-'СЕТ СН'!$G$17</f>
        <v>4417.1966177100003</v>
      </c>
      <c r="O67" s="36">
        <f>SUMIFS(СВЦЭМ!$C$39:$C$782,СВЦЭМ!$A$39:$A$782,$A67,СВЦЭМ!$B$39:$B$782,O$47)+'СЕТ СН'!$G$9+СВЦЭМ!$D$10+'СЕТ СН'!$G$5-'СЕТ СН'!$G$17</f>
        <v>4402.8372081799998</v>
      </c>
      <c r="P67" s="36">
        <f>SUMIFS(СВЦЭМ!$C$39:$C$782,СВЦЭМ!$A$39:$A$782,$A67,СВЦЭМ!$B$39:$B$782,P$47)+'СЕТ СН'!$G$9+СВЦЭМ!$D$10+'СЕТ СН'!$G$5-'СЕТ СН'!$G$17</f>
        <v>4453.6263269700003</v>
      </c>
      <c r="Q67" s="36">
        <f>SUMIFS(СВЦЭМ!$C$39:$C$782,СВЦЭМ!$A$39:$A$782,$A67,СВЦЭМ!$B$39:$B$782,Q$47)+'СЕТ СН'!$G$9+СВЦЭМ!$D$10+'СЕТ СН'!$G$5-'СЕТ СН'!$G$17</f>
        <v>4426.7618992600001</v>
      </c>
      <c r="R67" s="36">
        <f>SUMIFS(СВЦЭМ!$C$39:$C$782,СВЦЭМ!$A$39:$A$782,$A67,СВЦЭМ!$B$39:$B$782,R$47)+'СЕТ СН'!$G$9+СВЦЭМ!$D$10+'СЕТ СН'!$G$5-'СЕТ СН'!$G$17</f>
        <v>4458.7697071499997</v>
      </c>
      <c r="S67" s="36">
        <f>SUMIFS(СВЦЭМ!$C$39:$C$782,СВЦЭМ!$A$39:$A$782,$A67,СВЦЭМ!$B$39:$B$782,S$47)+'СЕТ СН'!$G$9+СВЦЭМ!$D$10+'СЕТ СН'!$G$5-'СЕТ СН'!$G$17</f>
        <v>4466.2465716899997</v>
      </c>
      <c r="T67" s="36">
        <f>SUMIFS(СВЦЭМ!$C$39:$C$782,СВЦЭМ!$A$39:$A$782,$A67,СВЦЭМ!$B$39:$B$782,T$47)+'СЕТ СН'!$G$9+СВЦЭМ!$D$10+'СЕТ СН'!$G$5-'СЕТ СН'!$G$17</f>
        <v>4395.3228479400004</v>
      </c>
      <c r="U67" s="36">
        <f>SUMIFS(СВЦЭМ!$C$39:$C$782,СВЦЭМ!$A$39:$A$782,$A67,СВЦЭМ!$B$39:$B$782,U$47)+'СЕТ СН'!$G$9+СВЦЭМ!$D$10+'СЕТ СН'!$G$5-'СЕТ СН'!$G$17</f>
        <v>4351.4888570799994</v>
      </c>
      <c r="V67" s="36">
        <f>SUMIFS(СВЦЭМ!$C$39:$C$782,СВЦЭМ!$A$39:$A$782,$A67,СВЦЭМ!$B$39:$B$782,V$47)+'СЕТ СН'!$G$9+СВЦЭМ!$D$10+'СЕТ СН'!$G$5-'СЕТ СН'!$G$17</f>
        <v>4378.4675091500003</v>
      </c>
      <c r="W67" s="36">
        <f>SUMIFS(СВЦЭМ!$C$39:$C$782,СВЦЭМ!$A$39:$A$782,$A67,СВЦЭМ!$B$39:$B$782,W$47)+'СЕТ СН'!$G$9+СВЦЭМ!$D$10+'СЕТ СН'!$G$5-'СЕТ СН'!$G$17</f>
        <v>4415.1413825899999</v>
      </c>
      <c r="X67" s="36">
        <f>SUMIFS(СВЦЭМ!$C$39:$C$782,СВЦЭМ!$A$39:$A$782,$A67,СВЦЭМ!$B$39:$B$782,X$47)+'СЕТ СН'!$G$9+СВЦЭМ!$D$10+'СЕТ СН'!$G$5-'СЕТ СН'!$G$17</f>
        <v>4469.8163792400001</v>
      </c>
      <c r="Y67" s="36">
        <f>SUMIFS(СВЦЭМ!$C$39:$C$782,СВЦЭМ!$A$39:$A$782,$A67,СВЦЭМ!$B$39:$B$782,Y$47)+'СЕТ СН'!$G$9+СВЦЭМ!$D$10+'СЕТ СН'!$G$5-'СЕТ СН'!$G$17</f>
        <v>4476.7767441100004</v>
      </c>
    </row>
    <row r="68" spans="1:27" ht="15.75" x14ac:dyDescent="0.2">
      <c r="A68" s="35">
        <f t="shared" si="1"/>
        <v>45220</v>
      </c>
      <c r="B68" s="36">
        <f>SUMIFS(СВЦЭМ!$C$39:$C$782,СВЦЭМ!$A$39:$A$782,$A68,СВЦЭМ!$B$39:$B$782,B$47)+'СЕТ СН'!$G$9+СВЦЭМ!$D$10+'СЕТ СН'!$G$5-'СЕТ СН'!$G$17</f>
        <v>4523.6885483300002</v>
      </c>
      <c r="C68" s="36">
        <f>SUMIFS(СВЦЭМ!$C$39:$C$782,СВЦЭМ!$A$39:$A$782,$A68,СВЦЭМ!$B$39:$B$782,C$47)+'СЕТ СН'!$G$9+СВЦЭМ!$D$10+'СЕТ СН'!$G$5-'СЕТ СН'!$G$17</f>
        <v>4561.42566627</v>
      </c>
      <c r="D68" s="36">
        <f>SUMIFS(СВЦЭМ!$C$39:$C$782,СВЦЭМ!$A$39:$A$782,$A68,СВЦЭМ!$B$39:$B$782,D$47)+'СЕТ СН'!$G$9+СВЦЭМ!$D$10+'СЕТ СН'!$G$5-'СЕТ СН'!$G$17</f>
        <v>4615.3038729399996</v>
      </c>
      <c r="E68" s="36">
        <f>SUMIFS(СВЦЭМ!$C$39:$C$782,СВЦЭМ!$A$39:$A$782,$A68,СВЦЭМ!$B$39:$B$782,E$47)+'СЕТ СН'!$G$9+СВЦЭМ!$D$10+'СЕТ СН'!$G$5-'СЕТ СН'!$G$17</f>
        <v>4617.5240346499995</v>
      </c>
      <c r="F68" s="36">
        <f>SUMIFS(СВЦЭМ!$C$39:$C$782,СВЦЭМ!$A$39:$A$782,$A68,СВЦЭМ!$B$39:$B$782,F$47)+'СЕТ СН'!$G$9+СВЦЭМ!$D$10+'СЕТ СН'!$G$5-'СЕТ СН'!$G$17</f>
        <v>4617.54760945</v>
      </c>
      <c r="G68" s="36">
        <f>SUMIFS(СВЦЭМ!$C$39:$C$782,СВЦЭМ!$A$39:$A$782,$A68,СВЦЭМ!$B$39:$B$782,G$47)+'СЕТ СН'!$G$9+СВЦЭМ!$D$10+'СЕТ СН'!$G$5-'СЕТ СН'!$G$17</f>
        <v>4585.4086468099995</v>
      </c>
      <c r="H68" s="36">
        <f>SUMIFS(СВЦЭМ!$C$39:$C$782,СВЦЭМ!$A$39:$A$782,$A68,СВЦЭМ!$B$39:$B$782,H$47)+'СЕТ СН'!$G$9+СВЦЭМ!$D$10+'СЕТ СН'!$G$5-'СЕТ СН'!$G$17</f>
        <v>4549.7962586100002</v>
      </c>
      <c r="I68" s="36">
        <f>SUMIFS(СВЦЭМ!$C$39:$C$782,СВЦЭМ!$A$39:$A$782,$A68,СВЦЭМ!$B$39:$B$782,I$47)+'СЕТ СН'!$G$9+СВЦЭМ!$D$10+'СЕТ СН'!$G$5-'СЕТ СН'!$G$17</f>
        <v>4467.02691392</v>
      </c>
      <c r="J68" s="36">
        <f>SUMIFS(СВЦЭМ!$C$39:$C$782,СВЦЭМ!$A$39:$A$782,$A68,СВЦЭМ!$B$39:$B$782,J$47)+'СЕТ СН'!$G$9+СВЦЭМ!$D$10+'СЕТ СН'!$G$5-'СЕТ СН'!$G$17</f>
        <v>4421.44177562</v>
      </c>
      <c r="K68" s="36">
        <f>SUMIFS(СВЦЭМ!$C$39:$C$782,СВЦЭМ!$A$39:$A$782,$A68,СВЦЭМ!$B$39:$B$782,K$47)+'СЕТ СН'!$G$9+СВЦЭМ!$D$10+'СЕТ СН'!$G$5-'СЕТ СН'!$G$17</f>
        <v>4367.1081447699999</v>
      </c>
      <c r="L68" s="36">
        <f>SUMIFS(СВЦЭМ!$C$39:$C$782,СВЦЭМ!$A$39:$A$782,$A68,СВЦЭМ!$B$39:$B$782,L$47)+'СЕТ СН'!$G$9+СВЦЭМ!$D$10+'СЕТ СН'!$G$5-'СЕТ СН'!$G$17</f>
        <v>4340.4615571499999</v>
      </c>
      <c r="M68" s="36">
        <f>SUMIFS(СВЦЭМ!$C$39:$C$782,СВЦЭМ!$A$39:$A$782,$A68,СВЦЭМ!$B$39:$B$782,M$47)+'СЕТ СН'!$G$9+СВЦЭМ!$D$10+'СЕТ СН'!$G$5-'СЕТ СН'!$G$17</f>
        <v>4354.3696340999995</v>
      </c>
      <c r="N68" s="36">
        <f>SUMIFS(СВЦЭМ!$C$39:$C$782,СВЦЭМ!$A$39:$A$782,$A68,СВЦЭМ!$B$39:$B$782,N$47)+'СЕТ СН'!$G$9+СВЦЭМ!$D$10+'СЕТ СН'!$G$5-'СЕТ СН'!$G$17</f>
        <v>4345.3544840899995</v>
      </c>
      <c r="O68" s="36">
        <f>SUMIFS(СВЦЭМ!$C$39:$C$782,СВЦЭМ!$A$39:$A$782,$A68,СВЦЭМ!$B$39:$B$782,O$47)+'СЕТ СН'!$G$9+СВЦЭМ!$D$10+'СЕТ СН'!$G$5-'СЕТ СН'!$G$17</f>
        <v>4370.63641138</v>
      </c>
      <c r="P68" s="36">
        <f>SUMIFS(СВЦЭМ!$C$39:$C$782,СВЦЭМ!$A$39:$A$782,$A68,СВЦЭМ!$B$39:$B$782,P$47)+'СЕТ СН'!$G$9+СВЦЭМ!$D$10+'СЕТ СН'!$G$5-'СЕТ СН'!$G$17</f>
        <v>4398.46843592</v>
      </c>
      <c r="Q68" s="36">
        <f>SUMIFS(СВЦЭМ!$C$39:$C$782,СВЦЭМ!$A$39:$A$782,$A68,СВЦЭМ!$B$39:$B$782,Q$47)+'СЕТ СН'!$G$9+СВЦЭМ!$D$10+'СЕТ СН'!$G$5-'СЕТ СН'!$G$17</f>
        <v>4384.4685196099999</v>
      </c>
      <c r="R68" s="36">
        <f>SUMIFS(СВЦЭМ!$C$39:$C$782,СВЦЭМ!$A$39:$A$782,$A68,СВЦЭМ!$B$39:$B$782,R$47)+'СЕТ СН'!$G$9+СВЦЭМ!$D$10+'СЕТ СН'!$G$5-'СЕТ СН'!$G$17</f>
        <v>4395.6333353700002</v>
      </c>
      <c r="S68" s="36">
        <f>SUMIFS(СВЦЭМ!$C$39:$C$782,СВЦЭМ!$A$39:$A$782,$A68,СВЦЭМ!$B$39:$B$782,S$47)+'СЕТ СН'!$G$9+СВЦЭМ!$D$10+'СЕТ СН'!$G$5-'СЕТ СН'!$G$17</f>
        <v>4388.8048958099998</v>
      </c>
      <c r="T68" s="36">
        <f>SUMIFS(СВЦЭМ!$C$39:$C$782,СВЦЭМ!$A$39:$A$782,$A68,СВЦЭМ!$B$39:$B$782,T$47)+'СЕТ СН'!$G$9+СВЦЭМ!$D$10+'СЕТ СН'!$G$5-'СЕТ СН'!$G$17</f>
        <v>4335.4790026299997</v>
      </c>
      <c r="U68" s="36">
        <f>SUMIFS(СВЦЭМ!$C$39:$C$782,СВЦЭМ!$A$39:$A$782,$A68,СВЦЭМ!$B$39:$B$782,U$47)+'СЕТ СН'!$G$9+СВЦЭМ!$D$10+'СЕТ СН'!$G$5-'СЕТ СН'!$G$17</f>
        <v>4287.8368614000001</v>
      </c>
      <c r="V68" s="36">
        <f>SUMIFS(СВЦЭМ!$C$39:$C$782,СВЦЭМ!$A$39:$A$782,$A68,СВЦЭМ!$B$39:$B$782,V$47)+'СЕТ СН'!$G$9+СВЦЭМ!$D$10+'СЕТ СН'!$G$5-'СЕТ СН'!$G$17</f>
        <v>4309.3092360000001</v>
      </c>
      <c r="W68" s="36">
        <f>SUMIFS(СВЦЭМ!$C$39:$C$782,СВЦЭМ!$A$39:$A$782,$A68,СВЦЭМ!$B$39:$B$782,W$47)+'СЕТ СН'!$G$9+СВЦЭМ!$D$10+'СЕТ СН'!$G$5-'СЕТ СН'!$G$17</f>
        <v>4342.9408241800002</v>
      </c>
      <c r="X68" s="36">
        <f>SUMIFS(СВЦЭМ!$C$39:$C$782,СВЦЭМ!$A$39:$A$782,$A68,СВЦЭМ!$B$39:$B$782,X$47)+'СЕТ СН'!$G$9+СВЦЭМ!$D$10+'СЕТ СН'!$G$5-'СЕТ СН'!$G$17</f>
        <v>4387.9484211999998</v>
      </c>
      <c r="Y68" s="36">
        <f>SUMIFS(СВЦЭМ!$C$39:$C$782,СВЦЭМ!$A$39:$A$782,$A68,СВЦЭМ!$B$39:$B$782,Y$47)+'СЕТ СН'!$G$9+СВЦЭМ!$D$10+'СЕТ СН'!$G$5-'СЕТ СН'!$G$17</f>
        <v>4431.1321186900004</v>
      </c>
    </row>
    <row r="69" spans="1:27" ht="15.75" x14ac:dyDescent="0.2">
      <c r="A69" s="35">
        <f t="shared" si="1"/>
        <v>45221</v>
      </c>
      <c r="B69" s="36">
        <f>SUMIFS(СВЦЭМ!$C$39:$C$782,СВЦЭМ!$A$39:$A$782,$A69,СВЦЭМ!$B$39:$B$782,B$47)+'СЕТ СН'!$G$9+СВЦЭМ!$D$10+'СЕТ СН'!$G$5-'СЕТ СН'!$G$17</f>
        <v>4499.3659245600002</v>
      </c>
      <c r="C69" s="36">
        <f>SUMIFS(СВЦЭМ!$C$39:$C$782,СВЦЭМ!$A$39:$A$782,$A69,СВЦЭМ!$B$39:$B$782,C$47)+'СЕТ СН'!$G$9+СВЦЭМ!$D$10+'СЕТ СН'!$G$5-'СЕТ СН'!$G$17</f>
        <v>4574.9745310600001</v>
      </c>
      <c r="D69" s="36">
        <f>SUMIFS(СВЦЭМ!$C$39:$C$782,СВЦЭМ!$A$39:$A$782,$A69,СВЦЭМ!$B$39:$B$782,D$47)+'СЕТ СН'!$G$9+СВЦЭМ!$D$10+'СЕТ СН'!$G$5-'СЕТ СН'!$G$17</f>
        <v>4611.0234878700003</v>
      </c>
      <c r="E69" s="36">
        <f>SUMIFS(СВЦЭМ!$C$39:$C$782,СВЦЭМ!$A$39:$A$782,$A69,СВЦЭМ!$B$39:$B$782,E$47)+'СЕТ СН'!$G$9+СВЦЭМ!$D$10+'СЕТ СН'!$G$5-'СЕТ СН'!$G$17</f>
        <v>4601.27394069</v>
      </c>
      <c r="F69" s="36">
        <f>SUMIFS(СВЦЭМ!$C$39:$C$782,СВЦЭМ!$A$39:$A$782,$A69,СВЦЭМ!$B$39:$B$782,F$47)+'СЕТ СН'!$G$9+СВЦЭМ!$D$10+'СЕТ СН'!$G$5-'СЕТ СН'!$G$17</f>
        <v>4588.0176123500005</v>
      </c>
      <c r="G69" s="36">
        <f>SUMIFS(СВЦЭМ!$C$39:$C$782,СВЦЭМ!$A$39:$A$782,$A69,СВЦЭМ!$B$39:$B$782,G$47)+'СЕТ СН'!$G$9+СВЦЭМ!$D$10+'СЕТ СН'!$G$5-'СЕТ СН'!$G$17</f>
        <v>4588.49669524</v>
      </c>
      <c r="H69" s="36">
        <f>SUMIFS(СВЦЭМ!$C$39:$C$782,СВЦЭМ!$A$39:$A$782,$A69,СВЦЭМ!$B$39:$B$782,H$47)+'СЕТ СН'!$G$9+СВЦЭМ!$D$10+'СЕТ СН'!$G$5-'СЕТ СН'!$G$17</f>
        <v>4559.3363394999997</v>
      </c>
      <c r="I69" s="36">
        <f>SUMIFS(СВЦЭМ!$C$39:$C$782,СВЦЭМ!$A$39:$A$782,$A69,СВЦЭМ!$B$39:$B$782,I$47)+'СЕТ СН'!$G$9+СВЦЭМ!$D$10+'СЕТ СН'!$G$5-'СЕТ СН'!$G$17</f>
        <v>4534.1041844700003</v>
      </c>
      <c r="J69" s="36">
        <f>SUMIFS(СВЦЭМ!$C$39:$C$782,СВЦЭМ!$A$39:$A$782,$A69,СВЦЭМ!$B$39:$B$782,J$47)+'СЕТ СН'!$G$9+СВЦЭМ!$D$10+'СЕТ СН'!$G$5-'СЕТ СН'!$G$17</f>
        <v>4445.0812883899998</v>
      </c>
      <c r="K69" s="36">
        <f>SUMIFS(СВЦЭМ!$C$39:$C$782,СВЦЭМ!$A$39:$A$782,$A69,СВЦЭМ!$B$39:$B$782,K$47)+'СЕТ СН'!$G$9+СВЦЭМ!$D$10+'СЕТ СН'!$G$5-'СЕТ СН'!$G$17</f>
        <v>4375.2330293100003</v>
      </c>
      <c r="L69" s="36">
        <f>SUMIFS(СВЦЭМ!$C$39:$C$782,СВЦЭМ!$A$39:$A$782,$A69,СВЦЭМ!$B$39:$B$782,L$47)+'СЕТ СН'!$G$9+СВЦЭМ!$D$10+'СЕТ СН'!$G$5-'СЕТ СН'!$G$17</f>
        <v>4341.4341173000003</v>
      </c>
      <c r="M69" s="36">
        <f>SUMIFS(СВЦЭМ!$C$39:$C$782,СВЦЭМ!$A$39:$A$782,$A69,СВЦЭМ!$B$39:$B$782,M$47)+'СЕТ СН'!$G$9+СВЦЭМ!$D$10+'СЕТ СН'!$G$5-'СЕТ СН'!$G$17</f>
        <v>4345.3482703099999</v>
      </c>
      <c r="N69" s="36">
        <f>SUMIFS(СВЦЭМ!$C$39:$C$782,СВЦЭМ!$A$39:$A$782,$A69,СВЦЭМ!$B$39:$B$782,N$47)+'СЕТ СН'!$G$9+СВЦЭМ!$D$10+'СЕТ СН'!$G$5-'СЕТ СН'!$G$17</f>
        <v>4348.5656668800002</v>
      </c>
      <c r="O69" s="36">
        <f>SUMIFS(СВЦЭМ!$C$39:$C$782,СВЦЭМ!$A$39:$A$782,$A69,СВЦЭМ!$B$39:$B$782,O$47)+'СЕТ СН'!$G$9+СВЦЭМ!$D$10+'СЕТ СН'!$G$5-'СЕТ СН'!$G$17</f>
        <v>4361.8719912400002</v>
      </c>
      <c r="P69" s="36">
        <f>SUMIFS(СВЦЭМ!$C$39:$C$782,СВЦЭМ!$A$39:$A$782,$A69,СВЦЭМ!$B$39:$B$782,P$47)+'СЕТ СН'!$G$9+СВЦЭМ!$D$10+'СЕТ СН'!$G$5-'СЕТ СН'!$G$17</f>
        <v>4388.3639768200001</v>
      </c>
      <c r="Q69" s="36">
        <f>SUMIFS(СВЦЭМ!$C$39:$C$782,СВЦЭМ!$A$39:$A$782,$A69,СВЦЭМ!$B$39:$B$782,Q$47)+'СЕТ СН'!$G$9+СВЦЭМ!$D$10+'СЕТ СН'!$G$5-'СЕТ СН'!$G$17</f>
        <v>4378.7904074400003</v>
      </c>
      <c r="R69" s="36">
        <f>SUMIFS(СВЦЭМ!$C$39:$C$782,СВЦЭМ!$A$39:$A$782,$A69,СВЦЭМ!$B$39:$B$782,R$47)+'СЕТ СН'!$G$9+СВЦЭМ!$D$10+'СЕТ СН'!$G$5-'СЕТ СН'!$G$17</f>
        <v>4373.1481992500003</v>
      </c>
      <c r="S69" s="36">
        <f>SUMIFS(СВЦЭМ!$C$39:$C$782,СВЦЭМ!$A$39:$A$782,$A69,СВЦЭМ!$B$39:$B$782,S$47)+'СЕТ СН'!$G$9+СВЦЭМ!$D$10+'СЕТ СН'!$G$5-'СЕТ СН'!$G$17</f>
        <v>4374.7261091500004</v>
      </c>
      <c r="T69" s="36">
        <f>SUMIFS(СВЦЭМ!$C$39:$C$782,СВЦЭМ!$A$39:$A$782,$A69,СВЦЭМ!$B$39:$B$782,T$47)+'СЕТ СН'!$G$9+СВЦЭМ!$D$10+'СЕТ СН'!$G$5-'СЕТ СН'!$G$17</f>
        <v>4323.0642550000002</v>
      </c>
      <c r="U69" s="36">
        <f>SUMIFS(СВЦЭМ!$C$39:$C$782,СВЦЭМ!$A$39:$A$782,$A69,СВЦЭМ!$B$39:$B$782,U$47)+'СЕТ СН'!$G$9+СВЦЭМ!$D$10+'СЕТ СН'!$G$5-'СЕТ СН'!$G$17</f>
        <v>4282.9328161200001</v>
      </c>
      <c r="V69" s="36">
        <f>SUMIFS(СВЦЭМ!$C$39:$C$782,СВЦЭМ!$A$39:$A$782,$A69,СВЦЭМ!$B$39:$B$782,V$47)+'СЕТ СН'!$G$9+СВЦЭМ!$D$10+'СЕТ СН'!$G$5-'СЕТ СН'!$G$17</f>
        <v>4292.3235584399999</v>
      </c>
      <c r="W69" s="36">
        <f>SUMIFS(СВЦЭМ!$C$39:$C$782,СВЦЭМ!$A$39:$A$782,$A69,СВЦЭМ!$B$39:$B$782,W$47)+'СЕТ СН'!$G$9+СВЦЭМ!$D$10+'СЕТ СН'!$G$5-'СЕТ СН'!$G$17</f>
        <v>4319.9711175000002</v>
      </c>
      <c r="X69" s="36">
        <f>SUMIFS(СВЦЭМ!$C$39:$C$782,СВЦЭМ!$A$39:$A$782,$A69,СВЦЭМ!$B$39:$B$782,X$47)+'СЕТ СН'!$G$9+СВЦЭМ!$D$10+'СЕТ СН'!$G$5-'СЕТ СН'!$G$17</f>
        <v>4375.8867416100002</v>
      </c>
      <c r="Y69" s="36">
        <f>SUMIFS(СВЦЭМ!$C$39:$C$782,СВЦЭМ!$A$39:$A$782,$A69,СВЦЭМ!$B$39:$B$782,Y$47)+'СЕТ СН'!$G$9+СВЦЭМ!$D$10+'СЕТ СН'!$G$5-'СЕТ СН'!$G$17</f>
        <v>4447.31247343</v>
      </c>
    </row>
    <row r="70" spans="1:27" ht="15.75" x14ac:dyDescent="0.2">
      <c r="A70" s="35">
        <f t="shared" si="1"/>
        <v>45222</v>
      </c>
      <c r="B70" s="36">
        <f>SUMIFS(СВЦЭМ!$C$39:$C$782,СВЦЭМ!$A$39:$A$782,$A70,СВЦЭМ!$B$39:$B$782,B$47)+'СЕТ СН'!$G$9+СВЦЭМ!$D$10+'СЕТ СН'!$G$5-'СЕТ СН'!$G$17</f>
        <v>4556.5797110100002</v>
      </c>
      <c r="C70" s="36">
        <f>SUMIFS(СВЦЭМ!$C$39:$C$782,СВЦЭМ!$A$39:$A$782,$A70,СВЦЭМ!$B$39:$B$782,C$47)+'СЕТ СН'!$G$9+СВЦЭМ!$D$10+'СЕТ СН'!$G$5-'СЕТ СН'!$G$17</f>
        <v>4619.0571039300003</v>
      </c>
      <c r="D70" s="36">
        <f>SUMIFS(СВЦЭМ!$C$39:$C$782,СВЦЭМ!$A$39:$A$782,$A70,СВЦЭМ!$B$39:$B$782,D$47)+'СЕТ СН'!$G$9+СВЦЭМ!$D$10+'СЕТ СН'!$G$5-'СЕТ СН'!$G$17</f>
        <v>4678.86201239</v>
      </c>
      <c r="E70" s="36">
        <f>SUMIFS(СВЦЭМ!$C$39:$C$782,СВЦЭМ!$A$39:$A$782,$A70,СВЦЭМ!$B$39:$B$782,E$47)+'СЕТ СН'!$G$9+СВЦЭМ!$D$10+'СЕТ СН'!$G$5-'СЕТ СН'!$G$17</f>
        <v>4715.9936867100005</v>
      </c>
      <c r="F70" s="36">
        <f>SUMIFS(СВЦЭМ!$C$39:$C$782,СВЦЭМ!$A$39:$A$782,$A70,СВЦЭМ!$B$39:$B$782,F$47)+'СЕТ СН'!$G$9+СВЦЭМ!$D$10+'СЕТ СН'!$G$5-'СЕТ СН'!$G$17</f>
        <v>4703.3206613800003</v>
      </c>
      <c r="G70" s="36">
        <f>SUMIFS(СВЦЭМ!$C$39:$C$782,СВЦЭМ!$A$39:$A$782,$A70,СВЦЭМ!$B$39:$B$782,G$47)+'СЕТ СН'!$G$9+СВЦЭМ!$D$10+'СЕТ СН'!$G$5-'СЕТ СН'!$G$17</f>
        <v>4635.2764495499996</v>
      </c>
      <c r="H70" s="36">
        <f>SUMIFS(СВЦЭМ!$C$39:$C$782,СВЦЭМ!$A$39:$A$782,$A70,СВЦЭМ!$B$39:$B$782,H$47)+'СЕТ СН'!$G$9+СВЦЭМ!$D$10+'СЕТ СН'!$G$5-'СЕТ СН'!$G$17</f>
        <v>4530.0777109299997</v>
      </c>
      <c r="I70" s="36">
        <f>SUMIFS(СВЦЭМ!$C$39:$C$782,СВЦЭМ!$A$39:$A$782,$A70,СВЦЭМ!$B$39:$B$782,I$47)+'СЕТ СН'!$G$9+СВЦЭМ!$D$10+'СЕТ СН'!$G$5-'СЕТ СН'!$G$17</f>
        <v>4453.2325794799999</v>
      </c>
      <c r="J70" s="36">
        <f>SUMIFS(СВЦЭМ!$C$39:$C$782,СВЦЭМ!$A$39:$A$782,$A70,СВЦЭМ!$B$39:$B$782,J$47)+'СЕТ СН'!$G$9+СВЦЭМ!$D$10+'СЕТ СН'!$G$5-'СЕТ СН'!$G$17</f>
        <v>4407.4388029700003</v>
      </c>
      <c r="K70" s="36">
        <f>SUMIFS(СВЦЭМ!$C$39:$C$782,СВЦЭМ!$A$39:$A$782,$A70,СВЦЭМ!$B$39:$B$782,K$47)+'СЕТ СН'!$G$9+СВЦЭМ!$D$10+'СЕТ СН'!$G$5-'СЕТ СН'!$G$17</f>
        <v>4367.7321725800002</v>
      </c>
      <c r="L70" s="36">
        <f>SUMIFS(СВЦЭМ!$C$39:$C$782,СВЦЭМ!$A$39:$A$782,$A70,СВЦЭМ!$B$39:$B$782,L$47)+'СЕТ СН'!$G$9+СВЦЭМ!$D$10+'СЕТ СН'!$G$5-'СЕТ СН'!$G$17</f>
        <v>4305.90922288</v>
      </c>
      <c r="M70" s="36">
        <f>SUMIFS(СВЦЭМ!$C$39:$C$782,СВЦЭМ!$A$39:$A$782,$A70,СВЦЭМ!$B$39:$B$782,M$47)+'СЕТ СН'!$G$9+СВЦЭМ!$D$10+'СЕТ СН'!$G$5-'СЕТ СН'!$G$17</f>
        <v>4314.5226258299999</v>
      </c>
      <c r="N70" s="36">
        <f>SUMIFS(СВЦЭМ!$C$39:$C$782,СВЦЭМ!$A$39:$A$782,$A70,СВЦЭМ!$B$39:$B$782,N$47)+'СЕТ СН'!$G$9+СВЦЭМ!$D$10+'СЕТ СН'!$G$5-'СЕТ СН'!$G$17</f>
        <v>4315.6799650900002</v>
      </c>
      <c r="O70" s="36">
        <f>SUMIFS(СВЦЭМ!$C$39:$C$782,СВЦЭМ!$A$39:$A$782,$A70,СВЦЭМ!$B$39:$B$782,O$47)+'СЕТ СН'!$G$9+СВЦЭМ!$D$10+'СЕТ СН'!$G$5-'СЕТ СН'!$G$17</f>
        <v>4324.9612396399998</v>
      </c>
      <c r="P70" s="36">
        <f>SUMIFS(СВЦЭМ!$C$39:$C$782,СВЦЭМ!$A$39:$A$782,$A70,СВЦЭМ!$B$39:$B$782,P$47)+'СЕТ СН'!$G$9+СВЦЭМ!$D$10+'СЕТ СН'!$G$5-'СЕТ СН'!$G$17</f>
        <v>4362.8682914599995</v>
      </c>
      <c r="Q70" s="36">
        <f>SUMIFS(СВЦЭМ!$C$39:$C$782,СВЦЭМ!$A$39:$A$782,$A70,СВЦЭМ!$B$39:$B$782,Q$47)+'СЕТ СН'!$G$9+СВЦЭМ!$D$10+'СЕТ СН'!$G$5-'СЕТ СН'!$G$17</f>
        <v>4355.9799675300001</v>
      </c>
      <c r="R70" s="36">
        <f>SUMIFS(СВЦЭМ!$C$39:$C$782,СВЦЭМ!$A$39:$A$782,$A70,СВЦЭМ!$B$39:$B$782,R$47)+'СЕТ СН'!$G$9+СВЦЭМ!$D$10+'СЕТ СН'!$G$5-'СЕТ СН'!$G$17</f>
        <v>4390.4767852900004</v>
      </c>
      <c r="S70" s="36">
        <f>SUMIFS(СВЦЭМ!$C$39:$C$782,СВЦЭМ!$A$39:$A$782,$A70,СВЦЭМ!$B$39:$B$782,S$47)+'СЕТ СН'!$G$9+СВЦЭМ!$D$10+'СЕТ СН'!$G$5-'СЕТ СН'!$G$17</f>
        <v>4386.2294534600005</v>
      </c>
      <c r="T70" s="36">
        <f>SUMIFS(СВЦЭМ!$C$39:$C$782,СВЦЭМ!$A$39:$A$782,$A70,СВЦЭМ!$B$39:$B$782,T$47)+'СЕТ СН'!$G$9+СВЦЭМ!$D$10+'СЕТ СН'!$G$5-'СЕТ СН'!$G$17</f>
        <v>4315.47200651</v>
      </c>
      <c r="U70" s="36">
        <f>SUMIFS(СВЦЭМ!$C$39:$C$782,СВЦЭМ!$A$39:$A$782,$A70,СВЦЭМ!$B$39:$B$782,U$47)+'СЕТ СН'!$G$9+СВЦЭМ!$D$10+'СЕТ СН'!$G$5-'СЕТ СН'!$G$17</f>
        <v>4280.1544453799997</v>
      </c>
      <c r="V70" s="36">
        <f>SUMIFS(СВЦЭМ!$C$39:$C$782,СВЦЭМ!$A$39:$A$782,$A70,СВЦЭМ!$B$39:$B$782,V$47)+'СЕТ СН'!$G$9+СВЦЭМ!$D$10+'СЕТ СН'!$G$5-'СЕТ СН'!$G$17</f>
        <v>4305.1535464999997</v>
      </c>
      <c r="W70" s="36">
        <f>SUMIFS(СВЦЭМ!$C$39:$C$782,СВЦЭМ!$A$39:$A$782,$A70,СВЦЭМ!$B$39:$B$782,W$47)+'СЕТ СН'!$G$9+СВЦЭМ!$D$10+'СЕТ СН'!$G$5-'СЕТ СН'!$G$17</f>
        <v>4318.9861409900004</v>
      </c>
      <c r="X70" s="36">
        <f>SUMIFS(СВЦЭМ!$C$39:$C$782,СВЦЭМ!$A$39:$A$782,$A70,СВЦЭМ!$B$39:$B$782,X$47)+'СЕТ СН'!$G$9+СВЦЭМ!$D$10+'СЕТ СН'!$G$5-'СЕТ СН'!$G$17</f>
        <v>4382.1654680800002</v>
      </c>
      <c r="Y70" s="36">
        <f>SUMIFS(СВЦЭМ!$C$39:$C$782,СВЦЭМ!$A$39:$A$782,$A70,СВЦЭМ!$B$39:$B$782,Y$47)+'СЕТ СН'!$G$9+СВЦЭМ!$D$10+'СЕТ СН'!$G$5-'СЕТ СН'!$G$17</f>
        <v>4431.1928579100004</v>
      </c>
    </row>
    <row r="71" spans="1:27" ht="15.75" x14ac:dyDescent="0.2">
      <c r="A71" s="35">
        <f t="shared" si="1"/>
        <v>45223</v>
      </c>
      <c r="B71" s="36">
        <f>SUMIFS(СВЦЭМ!$C$39:$C$782,СВЦЭМ!$A$39:$A$782,$A71,СВЦЭМ!$B$39:$B$782,B$47)+'СЕТ СН'!$G$9+СВЦЭМ!$D$10+'СЕТ СН'!$G$5-'СЕТ СН'!$G$17</f>
        <v>4540.6431947199999</v>
      </c>
      <c r="C71" s="36">
        <f>SUMIFS(СВЦЭМ!$C$39:$C$782,СВЦЭМ!$A$39:$A$782,$A71,СВЦЭМ!$B$39:$B$782,C$47)+'СЕТ СН'!$G$9+СВЦЭМ!$D$10+'СЕТ СН'!$G$5-'СЕТ СН'!$G$17</f>
        <v>4595.4110907200002</v>
      </c>
      <c r="D71" s="36">
        <f>SUMIFS(СВЦЭМ!$C$39:$C$782,СВЦЭМ!$A$39:$A$782,$A71,СВЦЭМ!$B$39:$B$782,D$47)+'СЕТ СН'!$G$9+СВЦЭМ!$D$10+'СЕТ СН'!$G$5-'СЕТ СН'!$G$17</f>
        <v>4668.7266200900003</v>
      </c>
      <c r="E71" s="36">
        <f>SUMIFS(СВЦЭМ!$C$39:$C$782,СВЦЭМ!$A$39:$A$782,$A71,СВЦЭМ!$B$39:$B$782,E$47)+'СЕТ СН'!$G$9+СВЦЭМ!$D$10+'СЕТ СН'!$G$5-'СЕТ СН'!$G$17</f>
        <v>4665.8632030099998</v>
      </c>
      <c r="F71" s="36">
        <f>SUMIFS(СВЦЭМ!$C$39:$C$782,СВЦЭМ!$A$39:$A$782,$A71,СВЦЭМ!$B$39:$B$782,F$47)+'СЕТ СН'!$G$9+СВЦЭМ!$D$10+'СЕТ СН'!$G$5-'СЕТ СН'!$G$17</f>
        <v>4626.59624652</v>
      </c>
      <c r="G71" s="36">
        <f>SUMIFS(СВЦЭМ!$C$39:$C$782,СВЦЭМ!$A$39:$A$782,$A71,СВЦЭМ!$B$39:$B$782,G$47)+'СЕТ СН'!$G$9+СВЦЭМ!$D$10+'СЕТ СН'!$G$5-'СЕТ СН'!$G$17</f>
        <v>4581.8672852399995</v>
      </c>
      <c r="H71" s="36">
        <f>SUMIFS(СВЦЭМ!$C$39:$C$782,СВЦЭМ!$A$39:$A$782,$A71,СВЦЭМ!$B$39:$B$782,H$47)+'СЕТ СН'!$G$9+СВЦЭМ!$D$10+'СЕТ СН'!$G$5-'СЕТ СН'!$G$17</f>
        <v>4548.7000479600001</v>
      </c>
      <c r="I71" s="36">
        <f>SUMIFS(СВЦЭМ!$C$39:$C$782,СВЦЭМ!$A$39:$A$782,$A71,СВЦЭМ!$B$39:$B$782,I$47)+'СЕТ СН'!$G$9+СВЦЭМ!$D$10+'СЕТ СН'!$G$5-'СЕТ СН'!$G$17</f>
        <v>4480.8399592400001</v>
      </c>
      <c r="J71" s="36">
        <f>SUMIFS(СВЦЭМ!$C$39:$C$782,СВЦЭМ!$A$39:$A$782,$A71,СВЦЭМ!$B$39:$B$782,J$47)+'СЕТ СН'!$G$9+СВЦЭМ!$D$10+'СЕТ СН'!$G$5-'СЕТ СН'!$G$17</f>
        <v>4448.5635621599995</v>
      </c>
      <c r="K71" s="36">
        <f>SUMIFS(СВЦЭМ!$C$39:$C$782,СВЦЭМ!$A$39:$A$782,$A71,СВЦЭМ!$B$39:$B$782,K$47)+'СЕТ СН'!$G$9+СВЦЭМ!$D$10+'СЕТ СН'!$G$5-'СЕТ СН'!$G$17</f>
        <v>4394.51358893</v>
      </c>
      <c r="L71" s="36">
        <f>SUMIFS(СВЦЭМ!$C$39:$C$782,СВЦЭМ!$A$39:$A$782,$A71,СВЦЭМ!$B$39:$B$782,L$47)+'СЕТ СН'!$G$9+СВЦЭМ!$D$10+'СЕТ СН'!$G$5-'СЕТ СН'!$G$17</f>
        <v>4382.5713713099994</v>
      </c>
      <c r="M71" s="36">
        <f>SUMIFS(СВЦЭМ!$C$39:$C$782,СВЦЭМ!$A$39:$A$782,$A71,СВЦЭМ!$B$39:$B$782,M$47)+'СЕТ СН'!$G$9+СВЦЭМ!$D$10+'СЕТ СН'!$G$5-'СЕТ СН'!$G$17</f>
        <v>4392.34552738</v>
      </c>
      <c r="N71" s="36">
        <f>SUMIFS(СВЦЭМ!$C$39:$C$782,СВЦЭМ!$A$39:$A$782,$A71,СВЦЭМ!$B$39:$B$782,N$47)+'СЕТ СН'!$G$9+СВЦЭМ!$D$10+'СЕТ СН'!$G$5-'СЕТ СН'!$G$17</f>
        <v>4389.2021381300001</v>
      </c>
      <c r="O71" s="36">
        <f>SUMIFS(СВЦЭМ!$C$39:$C$782,СВЦЭМ!$A$39:$A$782,$A71,СВЦЭМ!$B$39:$B$782,O$47)+'СЕТ СН'!$G$9+СВЦЭМ!$D$10+'СЕТ СН'!$G$5-'СЕТ СН'!$G$17</f>
        <v>4396.6805002500005</v>
      </c>
      <c r="P71" s="36">
        <f>SUMIFS(СВЦЭМ!$C$39:$C$782,СВЦЭМ!$A$39:$A$782,$A71,СВЦЭМ!$B$39:$B$782,P$47)+'СЕТ СН'!$G$9+СВЦЭМ!$D$10+'СЕТ СН'!$G$5-'СЕТ СН'!$G$17</f>
        <v>4434.0669383200002</v>
      </c>
      <c r="Q71" s="36">
        <f>SUMIFS(СВЦЭМ!$C$39:$C$782,СВЦЭМ!$A$39:$A$782,$A71,СВЦЭМ!$B$39:$B$782,Q$47)+'СЕТ СН'!$G$9+СВЦЭМ!$D$10+'СЕТ СН'!$G$5-'СЕТ СН'!$G$17</f>
        <v>4417.9550536099996</v>
      </c>
      <c r="R71" s="36">
        <f>SUMIFS(СВЦЭМ!$C$39:$C$782,СВЦЭМ!$A$39:$A$782,$A71,СВЦЭМ!$B$39:$B$782,R$47)+'СЕТ СН'!$G$9+СВЦЭМ!$D$10+'СЕТ СН'!$G$5-'СЕТ СН'!$G$17</f>
        <v>4435.7696311500004</v>
      </c>
      <c r="S71" s="36">
        <f>SUMIFS(СВЦЭМ!$C$39:$C$782,СВЦЭМ!$A$39:$A$782,$A71,СВЦЭМ!$B$39:$B$782,S$47)+'СЕТ СН'!$G$9+СВЦЭМ!$D$10+'СЕТ СН'!$G$5-'СЕТ СН'!$G$17</f>
        <v>4419.5824413099999</v>
      </c>
      <c r="T71" s="36">
        <f>SUMIFS(СВЦЭМ!$C$39:$C$782,СВЦЭМ!$A$39:$A$782,$A71,СВЦЭМ!$B$39:$B$782,T$47)+'СЕТ СН'!$G$9+СВЦЭМ!$D$10+'СЕТ СН'!$G$5-'СЕТ СН'!$G$17</f>
        <v>4349.4731728500001</v>
      </c>
      <c r="U71" s="36">
        <f>SUMIFS(СВЦЭМ!$C$39:$C$782,СВЦЭМ!$A$39:$A$782,$A71,СВЦЭМ!$B$39:$B$782,U$47)+'СЕТ СН'!$G$9+СВЦЭМ!$D$10+'СЕТ СН'!$G$5-'СЕТ СН'!$G$17</f>
        <v>4332.3140915399999</v>
      </c>
      <c r="V71" s="36">
        <f>SUMIFS(СВЦЭМ!$C$39:$C$782,СВЦЭМ!$A$39:$A$782,$A71,СВЦЭМ!$B$39:$B$782,V$47)+'СЕТ СН'!$G$9+СВЦЭМ!$D$10+'СЕТ СН'!$G$5-'СЕТ СН'!$G$17</f>
        <v>4346.4116339299999</v>
      </c>
      <c r="W71" s="36">
        <f>SUMIFS(СВЦЭМ!$C$39:$C$782,СВЦЭМ!$A$39:$A$782,$A71,СВЦЭМ!$B$39:$B$782,W$47)+'СЕТ СН'!$G$9+СВЦЭМ!$D$10+'СЕТ СН'!$G$5-'СЕТ СН'!$G$17</f>
        <v>4353.7614310299996</v>
      </c>
      <c r="X71" s="36">
        <f>SUMIFS(СВЦЭМ!$C$39:$C$782,СВЦЭМ!$A$39:$A$782,$A71,СВЦЭМ!$B$39:$B$782,X$47)+'СЕТ СН'!$G$9+СВЦЭМ!$D$10+'СЕТ СН'!$G$5-'СЕТ СН'!$G$17</f>
        <v>4408.7429222600003</v>
      </c>
      <c r="Y71" s="36">
        <f>SUMIFS(СВЦЭМ!$C$39:$C$782,СВЦЭМ!$A$39:$A$782,$A71,СВЦЭМ!$B$39:$B$782,Y$47)+'СЕТ СН'!$G$9+СВЦЭМ!$D$10+'СЕТ СН'!$G$5-'СЕТ СН'!$G$17</f>
        <v>4459.4138740600001</v>
      </c>
    </row>
    <row r="72" spans="1:27" ht="15.75" x14ac:dyDescent="0.2">
      <c r="A72" s="35">
        <f t="shared" si="1"/>
        <v>45224</v>
      </c>
      <c r="B72" s="36">
        <f>SUMIFS(СВЦЭМ!$C$39:$C$782,СВЦЭМ!$A$39:$A$782,$A72,СВЦЭМ!$B$39:$B$782,B$47)+'СЕТ СН'!$G$9+СВЦЭМ!$D$10+'СЕТ СН'!$G$5-'СЕТ СН'!$G$17</f>
        <v>4428.1914336099999</v>
      </c>
      <c r="C72" s="36">
        <f>SUMIFS(СВЦЭМ!$C$39:$C$782,СВЦЭМ!$A$39:$A$782,$A72,СВЦЭМ!$B$39:$B$782,C$47)+'СЕТ СН'!$G$9+СВЦЭМ!$D$10+'СЕТ СН'!$G$5-'СЕТ СН'!$G$17</f>
        <v>4468.5367534400002</v>
      </c>
      <c r="D72" s="36">
        <f>SUMIFS(СВЦЭМ!$C$39:$C$782,СВЦЭМ!$A$39:$A$782,$A72,СВЦЭМ!$B$39:$B$782,D$47)+'СЕТ СН'!$G$9+СВЦЭМ!$D$10+'СЕТ СН'!$G$5-'СЕТ СН'!$G$17</f>
        <v>4534.80923988</v>
      </c>
      <c r="E72" s="36">
        <f>SUMIFS(СВЦЭМ!$C$39:$C$782,СВЦЭМ!$A$39:$A$782,$A72,СВЦЭМ!$B$39:$B$782,E$47)+'СЕТ СН'!$G$9+СВЦЭМ!$D$10+'СЕТ СН'!$G$5-'СЕТ СН'!$G$17</f>
        <v>4533.0346447000002</v>
      </c>
      <c r="F72" s="36">
        <f>SUMIFS(СВЦЭМ!$C$39:$C$782,СВЦЭМ!$A$39:$A$782,$A72,СВЦЭМ!$B$39:$B$782,F$47)+'СЕТ СН'!$G$9+СВЦЭМ!$D$10+'СЕТ СН'!$G$5-'СЕТ СН'!$G$17</f>
        <v>4532.8451881000001</v>
      </c>
      <c r="G72" s="36">
        <f>SUMIFS(СВЦЭМ!$C$39:$C$782,СВЦЭМ!$A$39:$A$782,$A72,СВЦЭМ!$B$39:$B$782,G$47)+'СЕТ СН'!$G$9+СВЦЭМ!$D$10+'СЕТ СН'!$G$5-'СЕТ СН'!$G$17</f>
        <v>4523.7992743100003</v>
      </c>
      <c r="H72" s="36">
        <f>SUMIFS(СВЦЭМ!$C$39:$C$782,СВЦЭМ!$A$39:$A$782,$A72,СВЦЭМ!$B$39:$B$782,H$47)+'СЕТ СН'!$G$9+СВЦЭМ!$D$10+'СЕТ СН'!$G$5-'СЕТ СН'!$G$17</f>
        <v>4443.6183663800002</v>
      </c>
      <c r="I72" s="36">
        <f>SUMIFS(СВЦЭМ!$C$39:$C$782,СВЦЭМ!$A$39:$A$782,$A72,СВЦЭМ!$B$39:$B$782,I$47)+'СЕТ СН'!$G$9+СВЦЭМ!$D$10+'СЕТ СН'!$G$5-'СЕТ СН'!$G$17</f>
        <v>4357.5616039799997</v>
      </c>
      <c r="J72" s="36">
        <f>SUMIFS(СВЦЭМ!$C$39:$C$782,СВЦЭМ!$A$39:$A$782,$A72,СВЦЭМ!$B$39:$B$782,J$47)+'СЕТ СН'!$G$9+СВЦЭМ!$D$10+'СЕТ СН'!$G$5-'СЕТ СН'!$G$17</f>
        <v>4303.3634396300004</v>
      </c>
      <c r="K72" s="36">
        <f>SUMIFS(СВЦЭМ!$C$39:$C$782,СВЦЭМ!$A$39:$A$782,$A72,СВЦЭМ!$B$39:$B$782,K$47)+'СЕТ СН'!$G$9+СВЦЭМ!$D$10+'СЕТ СН'!$G$5-'СЕТ СН'!$G$17</f>
        <v>4265.49783759</v>
      </c>
      <c r="L72" s="36">
        <f>SUMIFS(СВЦЭМ!$C$39:$C$782,СВЦЭМ!$A$39:$A$782,$A72,СВЦЭМ!$B$39:$B$782,L$47)+'СЕТ СН'!$G$9+СВЦЭМ!$D$10+'СЕТ СН'!$G$5-'СЕТ СН'!$G$17</f>
        <v>4268.4250335500001</v>
      </c>
      <c r="M72" s="36">
        <f>SUMIFS(СВЦЭМ!$C$39:$C$782,СВЦЭМ!$A$39:$A$782,$A72,СВЦЭМ!$B$39:$B$782,M$47)+'СЕТ СН'!$G$9+СВЦЭМ!$D$10+'СЕТ СН'!$G$5-'СЕТ СН'!$G$17</f>
        <v>4272.3562302800001</v>
      </c>
      <c r="N72" s="36">
        <f>SUMIFS(СВЦЭМ!$C$39:$C$782,СВЦЭМ!$A$39:$A$782,$A72,СВЦЭМ!$B$39:$B$782,N$47)+'СЕТ СН'!$G$9+СВЦЭМ!$D$10+'СЕТ СН'!$G$5-'СЕТ СН'!$G$17</f>
        <v>4290.2550536399995</v>
      </c>
      <c r="O72" s="36">
        <f>SUMIFS(СВЦЭМ!$C$39:$C$782,СВЦЭМ!$A$39:$A$782,$A72,СВЦЭМ!$B$39:$B$782,O$47)+'СЕТ СН'!$G$9+СВЦЭМ!$D$10+'СЕТ СН'!$G$5-'СЕТ СН'!$G$17</f>
        <v>4313.0670714400003</v>
      </c>
      <c r="P72" s="36">
        <f>SUMIFS(СВЦЭМ!$C$39:$C$782,СВЦЭМ!$A$39:$A$782,$A72,СВЦЭМ!$B$39:$B$782,P$47)+'СЕТ СН'!$G$9+СВЦЭМ!$D$10+'СЕТ СН'!$G$5-'СЕТ СН'!$G$17</f>
        <v>4324.4978241299996</v>
      </c>
      <c r="Q72" s="36">
        <f>SUMIFS(СВЦЭМ!$C$39:$C$782,СВЦЭМ!$A$39:$A$782,$A72,СВЦЭМ!$B$39:$B$782,Q$47)+'СЕТ СН'!$G$9+СВЦЭМ!$D$10+'СЕТ СН'!$G$5-'СЕТ СН'!$G$17</f>
        <v>4329.1471531200004</v>
      </c>
      <c r="R72" s="36">
        <f>SUMIFS(СВЦЭМ!$C$39:$C$782,СВЦЭМ!$A$39:$A$782,$A72,СВЦЭМ!$B$39:$B$782,R$47)+'СЕТ СН'!$G$9+СВЦЭМ!$D$10+'СЕТ СН'!$G$5-'СЕТ СН'!$G$17</f>
        <v>4342.2314098200004</v>
      </c>
      <c r="S72" s="36">
        <f>SUMIFS(СВЦЭМ!$C$39:$C$782,СВЦЭМ!$A$39:$A$782,$A72,СВЦЭМ!$B$39:$B$782,S$47)+'СЕТ СН'!$G$9+СВЦЭМ!$D$10+'СЕТ СН'!$G$5-'СЕТ СН'!$G$17</f>
        <v>4306.8552050500002</v>
      </c>
      <c r="T72" s="36">
        <f>SUMIFS(СВЦЭМ!$C$39:$C$782,СВЦЭМ!$A$39:$A$782,$A72,СВЦЭМ!$B$39:$B$782,T$47)+'СЕТ СН'!$G$9+СВЦЭМ!$D$10+'СЕТ СН'!$G$5-'СЕТ СН'!$G$17</f>
        <v>4235.8592335699996</v>
      </c>
      <c r="U72" s="36">
        <f>SUMIFS(СВЦЭМ!$C$39:$C$782,СВЦЭМ!$A$39:$A$782,$A72,СВЦЭМ!$B$39:$B$782,U$47)+'СЕТ СН'!$G$9+СВЦЭМ!$D$10+'СЕТ СН'!$G$5-'СЕТ СН'!$G$17</f>
        <v>4213.9521617099999</v>
      </c>
      <c r="V72" s="36">
        <f>SUMIFS(СВЦЭМ!$C$39:$C$782,СВЦЭМ!$A$39:$A$782,$A72,СВЦЭМ!$B$39:$B$782,V$47)+'СЕТ СН'!$G$9+СВЦЭМ!$D$10+'СЕТ СН'!$G$5-'СЕТ СН'!$G$17</f>
        <v>4234.9620578399999</v>
      </c>
      <c r="W72" s="36">
        <f>SUMIFS(СВЦЭМ!$C$39:$C$782,СВЦЭМ!$A$39:$A$782,$A72,СВЦЭМ!$B$39:$B$782,W$47)+'СЕТ СН'!$G$9+СВЦЭМ!$D$10+'СЕТ СН'!$G$5-'СЕТ СН'!$G$17</f>
        <v>4249.2542651000003</v>
      </c>
      <c r="X72" s="36">
        <f>SUMIFS(СВЦЭМ!$C$39:$C$782,СВЦЭМ!$A$39:$A$782,$A72,СВЦЭМ!$B$39:$B$782,X$47)+'СЕТ СН'!$G$9+СВЦЭМ!$D$10+'СЕТ СН'!$G$5-'СЕТ СН'!$G$17</f>
        <v>4305.9713344699994</v>
      </c>
      <c r="Y72" s="36">
        <f>SUMIFS(СВЦЭМ!$C$39:$C$782,СВЦЭМ!$A$39:$A$782,$A72,СВЦЭМ!$B$39:$B$782,Y$47)+'СЕТ СН'!$G$9+СВЦЭМ!$D$10+'СЕТ СН'!$G$5-'СЕТ СН'!$G$17</f>
        <v>4376.6257683799995</v>
      </c>
    </row>
    <row r="73" spans="1:27" ht="15.75" x14ac:dyDescent="0.2">
      <c r="A73" s="35">
        <f t="shared" si="1"/>
        <v>45225</v>
      </c>
      <c r="B73" s="36">
        <f>SUMIFS(СВЦЭМ!$C$39:$C$782,СВЦЭМ!$A$39:$A$782,$A73,СВЦЭМ!$B$39:$B$782,B$47)+'СЕТ СН'!$G$9+СВЦЭМ!$D$10+'СЕТ СН'!$G$5-'СЕТ СН'!$G$17</f>
        <v>4442.2334145900004</v>
      </c>
      <c r="C73" s="36">
        <f>SUMIFS(СВЦЭМ!$C$39:$C$782,СВЦЭМ!$A$39:$A$782,$A73,СВЦЭМ!$B$39:$B$782,C$47)+'СЕТ СН'!$G$9+СВЦЭМ!$D$10+'СЕТ СН'!$G$5-'СЕТ СН'!$G$17</f>
        <v>4498.3907586599998</v>
      </c>
      <c r="D73" s="36">
        <f>SUMIFS(СВЦЭМ!$C$39:$C$782,СВЦЭМ!$A$39:$A$782,$A73,СВЦЭМ!$B$39:$B$782,D$47)+'СЕТ СН'!$G$9+СВЦЭМ!$D$10+'СЕТ СН'!$G$5-'СЕТ СН'!$G$17</f>
        <v>4544.9954661399997</v>
      </c>
      <c r="E73" s="36">
        <f>SUMIFS(СВЦЭМ!$C$39:$C$782,СВЦЭМ!$A$39:$A$782,$A73,СВЦЭМ!$B$39:$B$782,E$47)+'СЕТ СН'!$G$9+СВЦЭМ!$D$10+'СЕТ СН'!$G$5-'СЕТ СН'!$G$17</f>
        <v>4544.3758034399998</v>
      </c>
      <c r="F73" s="36">
        <f>SUMIFS(СВЦЭМ!$C$39:$C$782,СВЦЭМ!$A$39:$A$782,$A73,СВЦЭМ!$B$39:$B$782,F$47)+'СЕТ СН'!$G$9+СВЦЭМ!$D$10+'СЕТ СН'!$G$5-'СЕТ СН'!$G$17</f>
        <v>4537.2197700899997</v>
      </c>
      <c r="G73" s="36">
        <f>SUMIFS(СВЦЭМ!$C$39:$C$782,СВЦЭМ!$A$39:$A$782,$A73,СВЦЭМ!$B$39:$B$782,G$47)+'СЕТ СН'!$G$9+СВЦЭМ!$D$10+'СЕТ СН'!$G$5-'СЕТ СН'!$G$17</f>
        <v>4519.3676506800002</v>
      </c>
      <c r="H73" s="36">
        <f>SUMIFS(СВЦЭМ!$C$39:$C$782,СВЦЭМ!$A$39:$A$782,$A73,СВЦЭМ!$B$39:$B$782,H$47)+'СЕТ СН'!$G$9+СВЦЭМ!$D$10+'СЕТ СН'!$G$5-'СЕТ СН'!$G$17</f>
        <v>4448.8099825999998</v>
      </c>
      <c r="I73" s="36">
        <f>SUMIFS(СВЦЭМ!$C$39:$C$782,СВЦЭМ!$A$39:$A$782,$A73,СВЦЭМ!$B$39:$B$782,I$47)+'СЕТ СН'!$G$9+СВЦЭМ!$D$10+'СЕТ СН'!$G$5-'СЕТ СН'!$G$17</f>
        <v>4408.4915811000001</v>
      </c>
      <c r="J73" s="36">
        <f>SUMIFS(СВЦЭМ!$C$39:$C$782,СВЦЭМ!$A$39:$A$782,$A73,СВЦЭМ!$B$39:$B$782,J$47)+'СЕТ СН'!$G$9+СВЦЭМ!$D$10+'СЕТ СН'!$G$5-'СЕТ СН'!$G$17</f>
        <v>4348.0972576200002</v>
      </c>
      <c r="K73" s="36">
        <f>SUMIFS(СВЦЭМ!$C$39:$C$782,СВЦЭМ!$A$39:$A$782,$A73,СВЦЭМ!$B$39:$B$782,K$47)+'СЕТ СН'!$G$9+СВЦЭМ!$D$10+'СЕТ СН'!$G$5-'СЕТ СН'!$G$17</f>
        <v>4313.6919770200002</v>
      </c>
      <c r="L73" s="36">
        <f>SUMIFS(СВЦЭМ!$C$39:$C$782,СВЦЭМ!$A$39:$A$782,$A73,СВЦЭМ!$B$39:$B$782,L$47)+'СЕТ СН'!$G$9+СВЦЭМ!$D$10+'СЕТ СН'!$G$5-'СЕТ СН'!$G$17</f>
        <v>4325.2004002800004</v>
      </c>
      <c r="M73" s="36">
        <f>SUMIFS(СВЦЭМ!$C$39:$C$782,СВЦЭМ!$A$39:$A$782,$A73,СВЦЭМ!$B$39:$B$782,M$47)+'СЕТ СН'!$G$9+СВЦЭМ!$D$10+'СЕТ СН'!$G$5-'СЕТ СН'!$G$17</f>
        <v>4333.8672489500004</v>
      </c>
      <c r="N73" s="36">
        <f>SUMIFS(СВЦЭМ!$C$39:$C$782,СВЦЭМ!$A$39:$A$782,$A73,СВЦЭМ!$B$39:$B$782,N$47)+'СЕТ СН'!$G$9+СВЦЭМ!$D$10+'СЕТ СН'!$G$5-'СЕТ СН'!$G$17</f>
        <v>4344.3921537999995</v>
      </c>
      <c r="O73" s="36">
        <f>SUMIFS(СВЦЭМ!$C$39:$C$782,СВЦЭМ!$A$39:$A$782,$A73,СВЦЭМ!$B$39:$B$782,O$47)+'СЕТ СН'!$G$9+СВЦЭМ!$D$10+'СЕТ СН'!$G$5-'СЕТ СН'!$G$17</f>
        <v>4359.0292865000001</v>
      </c>
      <c r="P73" s="36">
        <f>SUMIFS(СВЦЭМ!$C$39:$C$782,СВЦЭМ!$A$39:$A$782,$A73,СВЦЭМ!$B$39:$B$782,P$47)+'СЕТ СН'!$G$9+СВЦЭМ!$D$10+'СЕТ СН'!$G$5-'СЕТ СН'!$G$17</f>
        <v>4372.5643460900001</v>
      </c>
      <c r="Q73" s="36">
        <f>SUMIFS(СВЦЭМ!$C$39:$C$782,СВЦЭМ!$A$39:$A$782,$A73,СВЦЭМ!$B$39:$B$782,Q$47)+'СЕТ СН'!$G$9+СВЦЭМ!$D$10+'СЕТ СН'!$G$5-'СЕТ СН'!$G$17</f>
        <v>4387.3652103499999</v>
      </c>
      <c r="R73" s="36">
        <f>SUMIFS(СВЦЭМ!$C$39:$C$782,СВЦЭМ!$A$39:$A$782,$A73,СВЦЭМ!$B$39:$B$782,R$47)+'СЕТ СН'!$G$9+СВЦЭМ!$D$10+'СЕТ СН'!$G$5-'СЕТ СН'!$G$17</f>
        <v>4408.0799333899995</v>
      </c>
      <c r="S73" s="36">
        <f>SUMIFS(СВЦЭМ!$C$39:$C$782,СВЦЭМ!$A$39:$A$782,$A73,СВЦЭМ!$B$39:$B$782,S$47)+'СЕТ СН'!$G$9+СВЦЭМ!$D$10+'СЕТ СН'!$G$5-'СЕТ СН'!$G$17</f>
        <v>4383.6707581000001</v>
      </c>
      <c r="T73" s="36">
        <f>SUMIFS(СВЦЭМ!$C$39:$C$782,СВЦЭМ!$A$39:$A$782,$A73,СВЦЭМ!$B$39:$B$782,T$47)+'СЕТ СН'!$G$9+СВЦЭМ!$D$10+'СЕТ СН'!$G$5-'СЕТ СН'!$G$17</f>
        <v>4319.1717026200004</v>
      </c>
      <c r="U73" s="36">
        <f>SUMIFS(СВЦЭМ!$C$39:$C$782,СВЦЭМ!$A$39:$A$782,$A73,СВЦЭМ!$B$39:$B$782,U$47)+'СЕТ СН'!$G$9+СВЦЭМ!$D$10+'СЕТ СН'!$G$5-'СЕТ СН'!$G$17</f>
        <v>4290.6041588600001</v>
      </c>
      <c r="V73" s="36">
        <f>SUMIFS(СВЦЭМ!$C$39:$C$782,СВЦЭМ!$A$39:$A$782,$A73,СВЦЭМ!$B$39:$B$782,V$47)+'СЕТ СН'!$G$9+СВЦЭМ!$D$10+'СЕТ СН'!$G$5-'СЕТ СН'!$G$17</f>
        <v>4303.35567429</v>
      </c>
      <c r="W73" s="36">
        <f>SUMIFS(СВЦЭМ!$C$39:$C$782,СВЦЭМ!$A$39:$A$782,$A73,СВЦЭМ!$B$39:$B$782,W$47)+'СЕТ СН'!$G$9+СВЦЭМ!$D$10+'СЕТ СН'!$G$5-'СЕТ СН'!$G$17</f>
        <v>4323.1182506000005</v>
      </c>
      <c r="X73" s="36">
        <f>SUMIFS(СВЦЭМ!$C$39:$C$782,СВЦЭМ!$A$39:$A$782,$A73,СВЦЭМ!$B$39:$B$782,X$47)+'СЕТ СН'!$G$9+СВЦЭМ!$D$10+'СЕТ СН'!$G$5-'СЕТ СН'!$G$17</f>
        <v>4388.62817086</v>
      </c>
      <c r="Y73" s="36">
        <f>SUMIFS(СВЦЭМ!$C$39:$C$782,СВЦЭМ!$A$39:$A$782,$A73,СВЦЭМ!$B$39:$B$782,Y$47)+'СЕТ СН'!$G$9+СВЦЭМ!$D$10+'СЕТ СН'!$G$5-'СЕТ СН'!$G$17</f>
        <v>4446.1840494500002</v>
      </c>
    </row>
    <row r="74" spans="1:27" ht="15.75" x14ac:dyDescent="0.2">
      <c r="A74" s="35">
        <f t="shared" si="1"/>
        <v>45226</v>
      </c>
      <c r="B74" s="36">
        <f>SUMIFS(СВЦЭМ!$C$39:$C$782,СВЦЭМ!$A$39:$A$782,$A74,СВЦЭМ!$B$39:$B$782,B$47)+'СЕТ СН'!$G$9+СВЦЭМ!$D$10+'СЕТ СН'!$G$5-'СЕТ СН'!$G$17</f>
        <v>4492.5209327499997</v>
      </c>
      <c r="C74" s="36">
        <f>SUMIFS(СВЦЭМ!$C$39:$C$782,СВЦЭМ!$A$39:$A$782,$A74,СВЦЭМ!$B$39:$B$782,C$47)+'СЕТ СН'!$G$9+СВЦЭМ!$D$10+'СЕТ СН'!$G$5-'СЕТ СН'!$G$17</f>
        <v>4554.7960488099998</v>
      </c>
      <c r="D74" s="36">
        <f>SUMIFS(СВЦЭМ!$C$39:$C$782,СВЦЭМ!$A$39:$A$782,$A74,СВЦЭМ!$B$39:$B$782,D$47)+'СЕТ СН'!$G$9+СВЦЭМ!$D$10+'СЕТ СН'!$G$5-'СЕТ СН'!$G$17</f>
        <v>4597.5475006500001</v>
      </c>
      <c r="E74" s="36">
        <f>SUMIFS(СВЦЭМ!$C$39:$C$782,СВЦЭМ!$A$39:$A$782,$A74,СВЦЭМ!$B$39:$B$782,E$47)+'СЕТ СН'!$G$9+СВЦЭМ!$D$10+'СЕТ СН'!$G$5-'СЕТ СН'!$G$17</f>
        <v>4609.8614359499998</v>
      </c>
      <c r="F74" s="36">
        <f>SUMIFS(СВЦЭМ!$C$39:$C$782,СВЦЭМ!$A$39:$A$782,$A74,СВЦЭМ!$B$39:$B$782,F$47)+'СЕТ СН'!$G$9+СВЦЭМ!$D$10+'СЕТ СН'!$G$5-'СЕТ СН'!$G$17</f>
        <v>4619.12999623</v>
      </c>
      <c r="G74" s="36">
        <f>SUMIFS(СВЦЭМ!$C$39:$C$782,СВЦЭМ!$A$39:$A$782,$A74,СВЦЭМ!$B$39:$B$782,G$47)+'СЕТ СН'!$G$9+СВЦЭМ!$D$10+'СЕТ СН'!$G$5-'СЕТ СН'!$G$17</f>
        <v>4601.6578658600001</v>
      </c>
      <c r="H74" s="36">
        <f>SUMIFS(СВЦЭМ!$C$39:$C$782,СВЦЭМ!$A$39:$A$782,$A74,СВЦЭМ!$B$39:$B$782,H$47)+'СЕТ СН'!$G$9+СВЦЭМ!$D$10+'СЕТ СН'!$G$5-'СЕТ СН'!$G$17</f>
        <v>4524.5212196800003</v>
      </c>
      <c r="I74" s="36">
        <f>SUMIFS(СВЦЭМ!$C$39:$C$782,СВЦЭМ!$A$39:$A$782,$A74,СВЦЭМ!$B$39:$B$782,I$47)+'СЕТ СН'!$G$9+СВЦЭМ!$D$10+'СЕТ СН'!$G$5-'СЕТ СН'!$G$17</f>
        <v>4406.8063133599999</v>
      </c>
      <c r="J74" s="36">
        <f>SUMIFS(СВЦЭМ!$C$39:$C$782,СВЦЭМ!$A$39:$A$782,$A74,СВЦЭМ!$B$39:$B$782,J$47)+'СЕТ СН'!$G$9+СВЦЭМ!$D$10+'СЕТ СН'!$G$5-'СЕТ СН'!$G$17</f>
        <v>4339.2732442899996</v>
      </c>
      <c r="K74" s="36">
        <f>SUMIFS(СВЦЭМ!$C$39:$C$782,СВЦЭМ!$A$39:$A$782,$A74,СВЦЭМ!$B$39:$B$782,K$47)+'СЕТ СН'!$G$9+СВЦЭМ!$D$10+'СЕТ СН'!$G$5-'СЕТ СН'!$G$17</f>
        <v>4306.6936296200001</v>
      </c>
      <c r="L74" s="36">
        <f>SUMIFS(СВЦЭМ!$C$39:$C$782,СВЦЭМ!$A$39:$A$782,$A74,СВЦЭМ!$B$39:$B$782,L$47)+'СЕТ СН'!$G$9+СВЦЭМ!$D$10+'СЕТ СН'!$G$5-'СЕТ СН'!$G$17</f>
        <v>4310.7031440600003</v>
      </c>
      <c r="M74" s="36">
        <f>SUMIFS(СВЦЭМ!$C$39:$C$782,СВЦЭМ!$A$39:$A$782,$A74,СВЦЭМ!$B$39:$B$782,M$47)+'СЕТ СН'!$G$9+СВЦЭМ!$D$10+'СЕТ СН'!$G$5-'СЕТ СН'!$G$17</f>
        <v>4324.9791058499995</v>
      </c>
      <c r="N74" s="36">
        <f>SUMIFS(СВЦЭМ!$C$39:$C$782,СВЦЭМ!$A$39:$A$782,$A74,СВЦЭМ!$B$39:$B$782,N$47)+'СЕТ СН'!$G$9+СВЦЭМ!$D$10+'СЕТ СН'!$G$5-'СЕТ СН'!$G$17</f>
        <v>4366.2140364799998</v>
      </c>
      <c r="O74" s="36">
        <f>SUMIFS(СВЦЭМ!$C$39:$C$782,СВЦЭМ!$A$39:$A$782,$A74,СВЦЭМ!$B$39:$B$782,O$47)+'СЕТ СН'!$G$9+СВЦЭМ!$D$10+'СЕТ СН'!$G$5-'СЕТ СН'!$G$17</f>
        <v>4384.9823883299996</v>
      </c>
      <c r="P74" s="36">
        <f>SUMIFS(СВЦЭМ!$C$39:$C$782,СВЦЭМ!$A$39:$A$782,$A74,СВЦЭМ!$B$39:$B$782,P$47)+'СЕТ СН'!$G$9+СВЦЭМ!$D$10+'СЕТ СН'!$G$5-'СЕТ СН'!$G$17</f>
        <v>4411.9881629499996</v>
      </c>
      <c r="Q74" s="36">
        <f>SUMIFS(СВЦЭМ!$C$39:$C$782,СВЦЭМ!$A$39:$A$782,$A74,СВЦЭМ!$B$39:$B$782,Q$47)+'СЕТ СН'!$G$9+СВЦЭМ!$D$10+'СЕТ СН'!$G$5-'СЕТ СН'!$G$17</f>
        <v>4421.6418377299997</v>
      </c>
      <c r="R74" s="36">
        <f>SUMIFS(СВЦЭМ!$C$39:$C$782,СВЦЭМ!$A$39:$A$782,$A74,СВЦЭМ!$B$39:$B$782,R$47)+'СЕТ СН'!$G$9+СВЦЭМ!$D$10+'СЕТ СН'!$G$5-'СЕТ СН'!$G$17</f>
        <v>4432.4763367200003</v>
      </c>
      <c r="S74" s="36">
        <f>SUMIFS(СВЦЭМ!$C$39:$C$782,СВЦЭМ!$A$39:$A$782,$A74,СВЦЭМ!$B$39:$B$782,S$47)+'СЕТ СН'!$G$9+СВЦЭМ!$D$10+'СЕТ СН'!$G$5-'СЕТ СН'!$G$17</f>
        <v>4416.5309682200004</v>
      </c>
      <c r="T74" s="36">
        <f>SUMIFS(СВЦЭМ!$C$39:$C$782,СВЦЭМ!$A$39:$A$782,$A74,СВЦЭМ!$B$39:$B$782,T$47)+'СЕТ СН'!$G$9+СВЦЭМ!$D$10+'СЕТ СН'!$G$5-'СЕТ СН'!$G$17</f>
        <v>4333.0613826299996</v>
      </c>
      <c r="U74" s="36">
        <f>SUMIFS(СВЦЭМ!$C$39:$C$782,СВЦЭМ!$A$39:$A$782,$A74,СВЦЭМ!$B$39:$B$782,U$47)+'СЕТ СН'!$G$9+СВЦЭМ!$D$10+'СЕТ СН'!$G$5-'СЕТ СН'!$G$17</f>
        <v>4298.9689509600003</v>
      </c>
      <c r="V74" s="36">
        <f>SUMIFS(СВЦЭМ!$C$39:$C$782,СВЦЭМ!$A$39:$A$782,$A74,СВЦЭМ!$B$39:$B$782,V$47)+'СЕТ СН'!$G$9+СВЦЭМ!$D$10+'СЕТ СН'!$G$5-'СЕТ СН'!$G$17</f>
        <v>4324.7429510299999</v>
      </c>
      <c r="W74" s="36">
        <f>SUMIFS(СВЦЭМ!$C$39:$C$782,СВЦЭМ!$A$39:$A$782,$A74,СВЦЭМ!$B$39:$B$782,W$47)+'СЕТ СН'!$G$9+СВЦЭМ!$D$10+'СЕТ СН'!$G$5-'СЕТ СН'!$G$17</f>
        <v>4346.3253613199995</v>
      </c>
      <c r="X74" s="36">
        <f>SUMIFS(СВЦЭМ!$C$39:$C$782,СВЦЭМ!$A$39:$A$782,$A74,СВЦЭМ!$B$39:$B$782,X$47)+'СЕТ СН'!$G$9+СВЦЭМ!$D$10+'СЕТ СН'!$G$5-'СЕТ СН'!$G$17</f>
        <v>4402.1140490500002</v>
      </c>
      <c r="Y74" s="36">
        <f>SUMIFS(СВЦЭМ!$C$39:$C$782,СВЦЭМ!$A$39:$A$782,$A74,СВЦЭМ!$B$39:$B$782,Y$47)+'СЕТ СН'!$G$9+СВЦЭМ!$D$10+'СЕТ СН'!$G$5-'СЕТ СН'!$G$17</f>
        <v>4509.4376521699996</v>
      </c>
    </row>
    <row r="75" spans="1:27" ht="15.75" x14ac:dyDescent="0.2">
      <c r="A75" s="35">
        <f t="shared" si="1"/>
        <v>45227</v>
      </c>
      <c r="B75" s="36">
        <f>SUMIFS(СВЦЭМ!$C$39:$C$782,СВЦЭМ!$A$39:$A$782,$A75,СВЦЭМ!$B$39:$B$782,B$47)+'СЕТ СН'!$G$9+СВЦЭМ!$D$10+'СЕТ СН'!$G$5-'СЕТ СН'!$G$17</f>
        <v>4537.1390181999996</v>
      </c>
      <c r="C75" s="36">
        <f>SUMIFS(СВЦЭМ!$C$39:$C$782,СВЦЭМ!$A$39:$A$782,$A75,СВЦЭМ!$B$39:$B$782,C$47)+'СЕТ СН'!$G$9+СВЦЭМ!$D$10+'СЕТ СН'!$G$5-'СЕТ СН'!$G$17</f>
        <v>4502.7290450500004</v>
      </c>
      <c r="D75" s="36">
        <f>SUMIFS(СВЦЭМ!$C$39:$C$782,СВЦЭМ!$A$39:$A$782,$A75,СВЦЭМ!$B$39:$B$782,D$47)+'СЕТ СН'!$G$9+СВЦЭМ!$D$10+'СЕТ СН'!$G$5-'СЕТ СН'!$G$17</f>
        <v>4554.98562244</v>
      </c>
      <c r="E75" s="36">
        <f>SUMIFS(СВЦЭМ!$C$39:$C$782,СВЦЭМ!$A$39:$A$782,$A75,СВЦЭМ!$B$39:$B$782,E$47)+'СЕТ СН'!$G$9+СВЦЭМ!$D$10+'СЕТ СН'!$G$5-'СЕТ СН'!$G$17</f>
        <v>4559.7437192099997</v>
      </c>
      <c r="F75" s="36">
        <f>SUMIFS(СВЦЭМ!$C$39:$C$782,СВЦЭМ!$A$39:$A$782,$A75,СВЦЭМ!$B$39:$B$782,F$47)+'СЕТ СН'!$G$9+СВЦЭМ!$D$10+'СЕТ СН'!$G$5-'СЕТ СН'!$G$17</f>
        <v>4567.2569060000005</v>
      </c>
      <c r="G75" s="36">
        <f>SUMIFS(СВЦЭМ!$C$39:$C$782,СВЦЭМ!$A$39:$A$782,$A75,СВЦЭМ!$B$39:$B$782,G$47)+'СЕТ СН'!$G$9+СВЦЭМ!$D$10+'СЕТ СН'!$G$5-'СЕТ СН'!$G$17</f>
        <v>4562.0789915099995</v>
      </c>
      <c r="H75" s="36">
        <f>SUMIFS(СВЦЭМ!$C$39:$C$782,СВЦЭМ!$A$39:$A$782,$A75,СВЦЭМ!$B$39:$B$782,H$47)+'СЕТ СН'!$G$9+СВЦЭМ!$D$10+'СЕТ СН'!$G$5-'СЕТ СН'!$G$17</f>
        <v>4547.1040685999997</v>
      </c>
      <c r="I75" s="36">
        <f>SUMIFS(СВЦЭМ!$C$39:$C$782,СВЦЭМ!$A$39:$A$782,$A75,СВЦЭМ!$B$39:$B$782,I$47)+'СЕТ СН'!$G$9+СВЦЭМ!$D$10+'СЕТ СН'!$G$5-'СЕТ СН'!$G$17</f>
        <v>4498.61691066</v>
      </c>
      <c r="J75" s="36">
        <f>SUMIFS(СВЦЭМ!$C$39:$C$782,СВЦЭМ!$A$39:$A$782,$A75,СВЦЭМ!$B$39:$B$782,J$47)+'СЕТ СН'!$G$9+СВЦЭМ!$D$10+'СЕТ СН'!$G$5-'СЕТ СН'!$G$17</f>
        <v>4437.6158537800002</v>
      </c>
      <c r="K75" s="36">
        <f>SUMIFS(СВЦЭМ!$C$39:$C$782,СВЦЭМ!$A$39:$A$782,$A75,СВЦЭМ!$B$39:$B$782,K$47)+'СЕТ СН'!$G$9+СВЦЭМ!$D$10+'СЕТ СН'!$G$5-'СЕТ СН'!$G$17</f>
        <v>4362.39486511</v>
      </c>
      <c r="L75" s="36">
        <f>SUMIFS(СВЦЭМ!$C$39:$C$782,СВЦЭМ!$A$39:$A$782,$A75,СВЦЭМ!$B$39:$B$782,L$47)+'СЕТ СН'!$G$9+СВЦЭМ!$D$10+'СЕТ СН'!$G$5-'СЕТ СН'!$G$17</f>
        <v>4842.9959337399996</v>
      </c>
      <c r="M75" s="36">
        <f>SUMIFS(СВЦЭМ!$C$39:$C$782,СВЦЭМ!$A$39:$A$782,$A75,СВЦЭМ!$B$39:$B$782,M$47)+'СЕТ СН'!$G$9+СВЦЭМ!$D$10+'СЕТ СН'!$G$5-'СЕТ СН'!$G$17</f>
        <v>4327.2651187399997</v>
      </c>
      <c r="N75" s="36">
        <f>SUMIFS(СВЦЭМ!$C$39:$C$782,СВЦЭМ!$A$39:$A$782,$A75,СВЦЭМ!$B$39:$B$782,N$47)+'СЕТ СН'!$G$9+СВЦЭМ!$D$10+'СЕТ СН'!$G$5-'СЕТ СН'!$G$17</f>
        <v>4348.9433223899996</v>
      </c>
      <c r="O75" s="36">
        <f>SUMIFS(СВЦЭМ!$C$39:$C$782,СВЦЭМ!$A$39:$A$782,$A75,СВЦЭМ!$B$39:$B$782,O$47)+'СЕТ СН'!$G$9+СВЦЭМ!$D$10+'СЕТ СН'!$G$5-'СЕТ СН'!$G$17</f>
        <v>4360.9365570700002</v>
      </c>
      <c r="P75" s="36">
        <f>SUMIFS(СВЦЭМ!$C$39:$C$782,СВЦЭМ!$A$39:$A$782,$A75,СВЦЭМ!$B$39:$B$782,P$47)+'СЕТ СН'!$G$9+СВЦЭМ!$D$10+'СЕТ СН'!$G$5-'СЕТ СН'!$G$17</f>
        <v>4375.5232115099998</v>
      </c>
      <c r="Q75" s="36">
        <f>SUMIFS(СВЦЭМ!$C$39:$C$782,СВЦЭМ!$A$39:$A$782,$A75,СВЦЭМ!$B$39:$B$782,Q$47)+'СЕТ СН'!$G$9+СВЦЭМ!$D$10+'СЕТ СН'!$G$5-'СЕТ СН'!$G$17</f>
        <v>4388.4062143900001</v>
      </c>
      <c r="R75" s="36">
        <f>SUMIFS(СВЦЭМ!$C$39:$C$782,СВЦЭМ!$A$39:$A$782,$A75,СВЦЭМ!$B$39:$B$782,R$47)+'СЕТ СН'!$G$9+СВЦЭМ!$D$10+'СЕТ СН'!$G$5-'СЕТ СН'!$G$17</f>
        <v>4382.8138415000003</v>
      </c>
      <c r="S75" s="36">
        <f>SUMIFS(СВЦЭМ!$C$39:$C$782,СВЦЭМ!$A$39:$A$782,$A75,СВЦЭМ!$B$39:$B$782,S$47)+'СЕТ СН'!$G$9+СВЦЭМ!$D$10+'СЕТ СН'!$G$5-'СЕТ СН'!$G$17</f>
        <v>10583.05164446</v>
      </c>
      <c r="T75" s="36">
        <f>SUMIFS(СВЦЭМ!$C$39:$C$782,СВЦЭМ!$A$39:$A$782,$A75,СВЦЭМ!$B$39:$B$782,T$47)+'СЕТ СН'!$G$9+СВЦЭМ!$D$10+'СЕТ СН'!$G$5-'СЕТ СН'!$G$17</f>
        <v>4332.29400756</v>
      </c>
      <c r="U75" s="36">
        <f>SUMIFS(СВЦЭМ!$C$39:$C$782,СВЦЭМ!$A$39:$A$782,$A75,СВЦЭМ!$B$39:$B$782,U$47)+'СЕТ СН'!$G$9+СВЦЭМ!$D$10+'СЕТ СН'!$G$5-'СЕТ СН'!$G$17</f>
        <v>4304.5446687599997</v>
      </c>
      <c r="V75" s="36">
        <f>SUMIFS(СВЦЭМ!$C$39:$C$782,СВЦЭМ!$A$39:$A$782,$A75,СВЦЭМ!$B$39:$B$782,V$47)+'СЕТ СН'!$G$9+СВЦЭМ!$D$10+'СЕТ СН'!$G$5-'СЕТ СН'!$G$17</f>
        <v>4319.8561122999999</v>
      </c>
      <c r="W75" s="36">
        <f>SUMIFS(СВЦЭМ!$C$39:$C$782,СВЦЭМ!$A$39:$A$782,$A75,СВЦЭМ!$B$39:$B$782,W$47)+'СЕТ СН'!$G$9+СВЦЭМ!$D$10+'СЕТ СН'!$G$5-'СЕТ СН'!$G$17</f>
        <v>4347.8087496500002</v>
      </c>
      <c r="X75" s="36">
        <f>SUMIFS(СВЦЭМ!$C$39:$C$782,СВЦЭМ!$A$39:$A$782,$A75,СВЦЭМ!$B$39:$B$782,X$47)+'СЕТ СН'!$G$9+СВЦЭМ!$D$10+'СЕТ СН'!$G$5-'СЕТ СН'!$G$17</f>
        <v>4376.7336382800004</v>
      </c>
      <c r="Y75" s="36">
        <f>SUMIFS(СВЦЭМ!$C$39:$C$782,СВЦЭМ!$A$39:$A$782,$A75,СВЦЭМ!$B$39:$B$782,Y$47)+'СЕТ СН'!$G$9+СВЦЭМ!$D$10+'СЕТ СН'!$G$5-'СЕТ СН'!$G$17</f>
        <v>4440.0706972299995</v>
      </c>
    </row>
    <row r="76" spans="1:27" ht="15.75" x14ac:dyDescent="0.2">
      <c r="A76" s="35">
        <f t="shared" si="1"/>
        <v>45228</v>
      </c>
      <c r="B76" s="36">
        <f>SUMIFS(СВЦЭМ!$C$39:$C$782,СВЦЭМ!$A$39:$A$782,$A76,СВЦЭМ!$B$39:$B$782,B$47)+'СЕТ СН'!$G$9+СВЦЭМ!$D$10+'СЕТ СН'!$G$5-'СЕТ СН'!$G$17</f>
        <v>4427.3559241299999</v>
      </c>
      <c r="C76" s="36">
        <f>SUMIFS(СВЦЭМ!$C$39:$C$782,СВЦЭМ!$A$39:$A$782,$A76,СВЦЭМ!$B$39:$B$782,C$47)+'СЕТ СН'!$G$9+СВЦЭМ!$D$10+'СЕТ СН'!$G$5-'СЕТ СН'!$G$17</f>
        <v>4473.2212582399998</v>
      </c>
      <c r="D76" s="36">
        <f>SUMIFS(СВЦЭМ!$C$39:$C$782,СВЦЭМ!$A$39:$A$782,$A76,СВЦЭМ!$B$39:$B$782,D$47)+'СЕТ СН'!$G$9+СВЦЭМ!$D$10+'СЕТ СН'!$G$5-'СЕТ СН'!$G$17</f>
        <v>4530.8647316500001</v>
      </c>
      <c r="E76" s="36">
        <f>SUMIFS(СВЦЭМ!$C$39:$C$782,СВЦЭМ!$A$39:$A$782,$A76,СВЦЭМ!$B$39:$B$782,E$47)+'СЕТ СН'!$G$9+СВЦЭМ!$D$10+'СЕТ СН'!$G$5-'СЕТ СН'!$G$17</f>
        <v>4537.6223410000002</v>
      </c>
      <c r="F76" s="36">
        <f>SUMIFS(СВЦЭМ!$C$39:$C$782,СВЦЭМ!$A$39:$A$782,$A76,СВЦЭМ!$B$39:$B$782,F$47)+'СЕТ СН'!$G$9+СВЦЭМ!$D$10+'СЕТ СН'!$G$5-'СЕТ СН'!$G$17</f>
        <v>4534.2190559299997</v>
      </c>
      <c r="G76" s="36">
        <f>SUMIFS(СВЦЭМ!$C$39:$C$782,СВЦЭМ!$A$39:$A$782,$A76,СВЦЭМ!$B$39:$B$782,G$47)+'СЕТ СН'!$G$9+СВЦЭМ!$D$10+'СЕТ СН'!$G$5-'СЕТ СН'!$G$17</f>
        <v>4530.8072806299997</v>
      </c>
      <c r="H76" s="36">
        <f>SUMIFS(СВЦЭМ!$C$39:$C$782,СВЦЭМ!$A$39:$A$782,$A76,СВЦЭМ!$B$39:$B$782,H$47)+'СЕТ СН'!$G$9+СВЦЭМ!$D$10+'СЕТ СН'!$G$5-'СЕТ СН'!$G$17</f>
        <v>4518.9344370199997</v>
      </c>
      <c r="I76" s="36">
        <f>SUMIFS(СВЦЭМ!$C$39:$C$782,СВЦЭМ!$A$39:$A$782,$A76,СВЦЭМ!$B$39:$B$782,I$47)+'СЕТ СН'!$G$9+СВЦЭМ!$D$10+'СЕТ СН'!$G$5-'СЕТ СН'!$G$17</f>
        <v>4487.03607861</v>
      </c>
      <c r="J76" s="36">
        <f>SUMIFS(СВЦЭМ!$C$39:$C$782,СВЦЭМ!$A$39:$A$782,$A76,СВЦЭМ!$B$39:$B$782,J$47)+'СЕТ СН'!$G$9+СВЦЭМ!$D$10+'СЕТ СН'!$G$5-'СЕТ СН'!$G$17</f>
        <v>4482.3922988300001</v>
      </c>
      <c r="K76" s="36">
        <f>SUMIFS(СВЦЭМ!$C$39:$C$782,СВЦЭМ!$A$39:$A$782,$A76,СВЦЭМ!$B$39:$B$782,K$47)+'СЕТ СН'!$G$9+СВЦЭМ!$D$10+'СЕТ СН'!$G$5-'СЕТ СН'!$G$17</f>
        <v>4408.7801249300001</v>
      </c>
      <c r="L76" s="36">
        <f>SUMIFS(СВЦЭМ!$C$39:$C$782,СВЦЭМ!$A$39:$A$782,$A76,СВЦЭМ!$B$39:$B$782,L$47)+'СЕТ СН'!$G$9+СВЦЭМ!$D$10+'СЕТ СН'!$G$5-'СЕТ СН'!$G$17</f>
        <v>4381.5431664600001</v>
      </c>
      <c r="M76" s="36">
        <f>SUMIFS(СВЦЭМ!$C$39:$C$782,СВЦЭМ!$A$39:$A$782,$A76,СВЦЭМ!$B$39:$B$782,M$47)+'СЕТ СН'!$G$9+СВЦЭМ!$D$10+'СЕТ СН'!$G$5-'СЕТ СН'!$G$17</f>
        <v>4382.6937405199997</v>
      </c>
      <c r="N76" s="36">
        <f>SUMIFS(СВЦЭМ!$C$39:$C$782,СВЦЭМ!$A$39:$A$782,$A76,СВЦЭМ!$B$39:$B$782,N$47)+'СЕТ СН'!$G$9+СВЦЭМ!$D$10+'СЕТ СН'!$G$5-'СЕТ СН'!$G$17</f>
        <v>4391.32426166</v>
      </c>
      <c r="O76" s="36">
        <f>SUMIFS(СВЦЭМ!$C$39:$C$782,СВЦЭМ!$A$39:$A$782,$A76,СВЦЭМ!$B$39:$B$782,O$47)+'СЕТ СН'!$G$9+СВЦЭМ!$D$10+'СЕТ СН'!$G$5-'СЕТ СН'!$G$17</f>
        <v>4408.2441333500001</v>
      </c>
      <c r="P76" s="36">
        <f>SUMIFS(СВЦЭМ!$C$39:$C$782,СВЦЭМ!$A$39:$A$782,$A76,СВЦЭМ!$B$39:$B$782,P$47)+'СЕТ СН'!$G$9+СВЦЭМ!$D$10+'СЕТ СН'!$G$5-'СЕТ СН'!$G$17</f>
        <v>4423.39365206</v>
      </c>
      <c r="Q76" s="36">
        <f>SUMIFS(СВЦЭМ!$C$39:$C$782,СВЦЭМ!$A$39:$A$782,$A76,СВЦЭМ!$B$39:$B$782,Q$47)+'СЕТ СН'!$G$9+СВЦЭМ!$D$10+'СЕТ СН'!$G$5-'СЕТ СН'!$G$17</f>
        <v>4438.80585952</v>
      </c>
      <c r="R76" s="36">
        <f>SUMIFS(СВЦЭМ!$C$39:$C$782,СВЦЭМ!$A$39:$A$782,$A76,СВЦЭМ!$B$39:$B$782,R$47)+'СЕТ СН'!$G$9+СВЦЭМ!$D$10+'СЕТ СН'!$G$5-'СЕТ СН'!$G$17</f>
        <v>4430.9178019499996</v>
      </c>
      <c r="S76" s="36">
        <f>SUMIFS(СВЦЭМ!$C$39:$C$782,СВЦЭМ!$A$39:$A$782,$A76,СВЦЭМ!$B$39:$B$782,S$47)+'СЕТ СН'!$G$9+СВЦЭМ!$D$10+'СЕТ СН'!$G$5-'СЕТ СН'!$G$17</f>
        <v>4411.3549972299998</v>
      </c>
      <c r="T76" s="36">
        <f>SUMIFS(СВЦЭМ!$C$39:$C$782,СВЦЭМ!$A$39:$A$782,$A76,СВЦЭМ!$B$39:$B$782,T$47)+'СЕТ СН'!$G$9+СВЦЭМ!$D$10+'СЕТ СН'!$G$5-'СЕТ СН'!$G$17</f>
        <v>4345.9479319900001</v>
      </c>
      <c r="U76" s="36">
        <f>SUMIFS(СВЦЭМ!$C$39:$C$782,СВЦЭМ!$A$39:$A$782,$A76,СВЦЭМ!$B$39:$B$782,U$47)+'СЕТ СН'!$G$9+СВЦЭМ!$D$10+'СЕТ СН'!$G$5-'СЕТ СН'!$G$17</f>
        <v>4315.5691160400002</v>
      </c>
      <c r="V76" s="36">
        <f>SUMIFS(СВЦЭМ!$C$39:$C$782,СВЦЭМ!$A$39:$A$782,$A76,СВЦЭМ!$B$39:$B$782,V$47)+'СЕТ СН'!$G$9+СВЦЭМ!$D$10+'СЕТ СН'!$G$5-'СЕТ СН'!$G$17</f>
        <v>4336.0837011799995</v>
      </c>
      <c r="W76" s="36">
        <f>SUMIFS(СВЦЭМ!$C$39:$C$782,СВЦЭМ!$A$39:$A$782,$A76,СВЦЭМ!$B$39:$B$782,W$47)+'СЕТ СН'!$G$9+СВЦЭМ!$D$10+'СЕТ СН'!$G$5-'СЕТ СН'!$G$17</f>
        <v>4357.6061446799995</v>
      </c>
      <c r="X76" s="36">
        <f>SUMIFS(СВЦЭМ!$C$39:$C$782,СВЦЭМ!$A$39:$A$782,$A76,СВЦЭМ!$B$39:$B$782,X$47)+'СЕТ СН'!$G$9+СВЦЭМ!$D$10+'СЕТ СН'!$G$5-'СЕТ СН'!$G$17</f>
        <v>4401.8837171300002</v>
      </c>
      <c r="Y76" s="36">
        <f>SUMIFS(СВЦЭМ!$C$39:$C$782,СВЦЭМ!$A$39:$A$782,$A76,СВЦЭМ!$B$39:$B$782,Y$47)+'СЕТ СН'!$G$9+СВЦЭМ!$D$10+'СЕТ СН'!$G$5-'СЕТ СН'!$G$17</f>
        <v>4468.8013739799999</v>
      </c>
    </row>
    <row r="77" spans="1:27" ht="15.75" x14ac:dyDescent="0.2">
      <c r="A77" s="35">
        <f t="shared" si="1"/>
        <v>45229</v>
      </c>
      <c r="B77" s="36">
        <f>SUMIFS(СВЦЭМ!$C$39:$C$782,СВЦЭМ!$A$39:$A$782,$A77,СВЦЭМ!$B$39:$B$782,B$47)+'СЕТ СН'!$G$9+СВЦЭМ!$D$10+'СЕТ СН'!$G$5-'СЕТ СН'!$G$17</f>
        <v>4396.1170832899998</v>
      </c>
      <c r="C77" s="36">
        <f>SUMIFS(СВЦЭМ!$C$39:$C$782,СВЦЭМ!$A$39:$A$782,$A77,СВЦЭМ!$B$39:$B$782,C$47)+'СЕТ СН'!$G$9+СВЦЭМ!$D$10+'СЕТ СН'!$G$5-'СЕТ СН'!$G$17</f>
        <v>4456.7666767000001</v>
      </c>
      <c r="D77" s="36">
        <f>SUMIFS(СВЦЭМ!$C$39:$C$782,СВЦЭМ!$A$39:$A$782,$A77,СВЦЭМ!$B$39:$B$782,D$47)+'СЕТ СН'!$G$9+СВЦЭМ!$D$10+'СЕТ СН'!$G$5-'СЕТ СН'!$G$17</f>
        <v>4494.1628042600005</v>
      </c>
      <c r="E77" s="36">
        <f>SUMIFS(СВЦЭМ!$C$39:$C$782,СВЦЭМ!$A$39:$A$782,$A77,СВЦЭМ!$B$39:$B$782,E$47)+'СЕТ СН'!$G$9+СВЦЭМ!$D$10+'СЕТ СН'!$G$5-'СЕТ СН'!$G$17</f>
        <v>4495.5668510799997</v>
      </c>
      <c r="F77" s="36">
        <f>SUMIFS(СВЦЭМ!$C$39:$C$782,СВЦЭМ!$A$39:$A$782,$A77,СВЦЭМ!$B$39:$B$782,F$47)+'СЕТ СН'!$G$9+СВЦЭМ!$D$10+'СЕТ СН'!$G$5-'СЕТ СН'!$G$17</f>
        <v>4486.8747328999998</v>
      </c>
      <c r="G77" s="36">
        <f>SUMIFS(СВЦЭМ!$C$39:$C$782,СВЦЭМ!$A$39:$A$782,$A77,СВЦЭМ!$B$39:$B$782,G$47)+'СЕТ СН'!$G$9+СВЦЭМ!$D$10+'СЕТ СН'!$G$5-'СЕТ СН'!$G$17</f>
        <v>4511.3390118699999</v>
      </c>
      <c r="H77" s="36">
        <f>SUMIFS(СВЦЭМ!$C$39:$C$782,СВЦЭМ!$A$39:$A$782,$A77,СВЦЭМ!$B$39:$B$782,H$47)+'СЕТ СН'!$G$9+СВЦЭМ!$D$10+'СЕТ СН'!$G$5-'СЕТ СН'!$G$17</f>
        <v>4549.6924961200002</v>
      </c>
      <c r="I77" s="36">
        <f>SUMIFS(СВЦЭМ!$C$39:$C$782,СВЦЭМ!$A$39:$A$782,$A77,СВЦЭМ!$B$39:$B$782,I$47)+'СЕТ СН'!$G$9+СВЦЭМ!$D$10+'СЕТ СН'!$G$5-'СЕТ СН'!$G$17</f>
        <v>4490.5573120700001</v>
      </c>
      <c r="J77" s="36">
        <f>SUMIFS(СВЦЭМ!$C$39:$C$782,СВЦЭМ!$A$39:$A$782,$A77,СВЦЭМ!$B$39:$B$782,J$47)+'СЕТ СН'!$G$9+СВЦЭМ!$D$10+'СЕТ СН'!$G$5-'СЕТ СН'!$G$17</f>
        <v>4494.6540181800001</v>
      </c>
      <c r="K77" s="36">
        <f>SUMIFS(СВЦЭМ!$C$39:$C$782,СВЦЭМ!$A$39:$A$782,$A77,СВЦЭМ!$B$39:$B$782,K$47)+'СЕТ СН'!$G$9+СВЦЭМ!$D$10+'СЕТ СН'!$G$5-'СЕТ СН'!$G$17</f>
        <v>4464.0489356600001</v>
      </c>
      <c r="L77" s="36">
        <f>SUMIFS(СВЦЭМ!$C$39:$C$782,СВЦЭМ!$A$39:$A$782,$A77,СВЦЭМ!$B$39:$B$782,L$47)+'СЕТ СН'!$G$9+СВЦЭМ!$D$10+'СЕТ СН'!$G$5-'СЕТ СН'!$G$17</f>
        <v>4464.9174984700003</v>
      </c>
      <c r="M77" s="36">
        <f>SUMIFS(СВЦЭМ!$C$39:$C$782,СВЦЭМ!$A$39:$A$782,$A77,СВЦЭМ!$B$39:$B$782,M$47)+'СЕТ СН'!$G$9+СВЦЭМ!$D$10+'СЕТ СН'!$G$5-'СЕТ СН'!$G$17</f>
        <v>4478.37248413</v>
      </c>
      <c r="N77" s="36">
        <f>SUMIFS(СВЦЭМ!$C$39:$C$782,СВЦЭМ!$A$39:$A$782,$A77,СВЦЭМ!$B$39:$B$782,N$47)+'СЕТ СН'!$G$9+СВЦЭМ!$D$10+'СЕТ СН'!$G$5-'СЕТ СН'!$G$17</f>
        <v>4495.2553754500004</v>
      </c>
      <c r="O77" s="36">
        <f>SUMIFS(СВЦЭМ!$C$39:$C$782,СВЦЭМ!$A$39:$A$782,$A77,СВЦЭМ!$B$39:$B$782,O$47)+'СЕТ СН'!$G$9+СВЦЭМ!$D$10+'СЕТ СН'!$G$5-'СЕТ СН'!$G$17</f>
        <v>4516.2599030700003</v>
      </c>
      <c r="P77" s="36">
        <f>SUMIFS(СВЦЭМ!$C$39:$C$782,СВЦЭМ!$A$39:$A$782,$A77,СВЦЭМ!$B$39:$B$782,P$47)+'СЕТ СН'!$G$9+СВЦЭМ!$D$10+'СЕТ СН'!$G$5-'СЕТ СН'!$G$17</f>
        <v>4524.3038842200003</v>
      </c>
      <c r="Q77" s="36">
        <f>SUMIFS(СВЦЭМ!$C$39:$C$782,СВЦЭМ!$A$39:$A$782,$A77,СВЦЭМ!$B$39:$B$782,Q$47)+'СЕТ СН'!$G$9+СВЦЭМ!$D$10+'СЕТ СН'!$G$5-'СЕТ СН'!$G$17</f>
        <v>4540.5206848300004</v>
      </c>
      <c r="R77" s="36">
        <f>SUMIFS(СВЦЭМ!$C$39:$C$782,СВЦЭМ!$A$39:$A$782,$A77,СВЦЭМ!$B$39:$B$782,R$47)+'СЕТ СН'!$G$9+СВЦЭМ!$D$10+'СЕТ СН'!$G$5-'СЕТ СН'!$G$17</f>
        <v>4526.91725761</v>
      </c>
      <c r="S77" s="36">
        <f>SUMIFS(СВЦЭМ!$C$39:$C$782,СВЦЭМ!$A$39:$A$782,$A77,СВЦЭМ!$B$39:$B$782,S$47)+'СЕТ СН'!$G$9+СВЦЭМ!$D$10+'СЕТ СН'!$G$5-'СЕТ СН'!$G$17</f>
        <v>4491.9374902500003</v>
      </c>
      <c r="T77" s="36">
        <f>SUMIFS(СВЦЭМ!$C$39:$C$782,СВЦЭМ!$A$39:$A$782,$A77,СВЦЭМ!$B$39:$B$782,T$47)+'СЕТ СН'!$G$9+СВЦЭМ!$D$10+'СЕТ СН'!$G$5-'СЕТ СН'!$G$17</f>
        <v>4441.00760842</v>
      </c>
      <c r="U77" s="36">
        <f>SUMIFS(СВЦЭМ!$C$39:$C$782,СВЦЭМ!$A$39:$A$782,$A77,СВЦЭМ!$B$39:$B$782,U$47)+'СЕТ СН'!$G$9+СВЦЭМ!$D$10+'СЕТ СН'!$G$5-'СЕТ СН'!$G$17</f>
        <v>4411.6374933099996</v>
      </c>
      <c r="V77" s="36">
        <f>SUMIFS(СВЦЭМ!$C$39:$C$782,СВЦЭМ!$A$39:$A$782,$A77,СВЦЭМ!$B$39:$B$782,V$47)+'СЕТ СН'!$G$9+СВЦЭМ!$D$10+'СЕТ СН'!$G$5-'СЕТ СН'!$G$17</f>
        <v>4435.2240569699998</v>
      </c>
      <c r="W77" s="36">
        <f>SUMIFS(СВЦЭМ!$C$39:$C$782,СВЦЭМ!$A$39:$A$782,$A77,СВЦЭМ!$B$39:$B$782,W$47)+'СЕТ СН'!$G$9+СВЦЭМ!$D$10+'СЕТ СН'!$G$5-'СЕТ СН'!$G$17</f>
        <v>4456.1678026</v>
      </c>
      <c r="X77" s="36">
        <f>SUMIFS(СВЦЭМ!$C$39:$C$782,СВЦЭМ!$A$39:$A$782,$A77,СВЦЭМ!$B$39:$B$782,X$47)+'СЕТ СН'!$G$9+СВЦЭМ!$D$10+'СЕТ СН'!$G$5-'СЕТ СН'!$G$17</f>
        <v>4511.9865212699997</v>
      </c>
      <c r="Y77" s="36">
        <f>SUMIFS(СВЦЭМ!$C$39:$C$782,СВЦЭМ!$A$39:$A$782,$A77,СВЦЭМ!$B$39:$B$782,Y$47)+'СЕТ СН'!$G$9+СВЦЭМ!$D$10+'СЕТ СН'!$G$5-'СЕТ СН'!$G$17</f>
        <v>4567.37962401</v>
      </c>
      <c r="AA77" s="37"/>
    </row>
    <row r="78" spans="1:27" ht="15.75" x14ac:dyDescent="0.2">
      <c r="A78" s="35">
        <f t="shared" si="1"/>
        <v>45230</v>
      </c>
      <c r="B78" s="36">
        <f>SUMIFS(СВЦЭМ!$C$39:$C$782,СВЦЭМ!$A$39:$A$782,$A78,СВЦЭМ!$B$39:$B$782,B$47)+'СЕТ СН'!$G$9+СВЦЭМ!$D$10+'СЕТ СН'!$G$5-'СЕТ СН'!$G$17</f>
        <v>4625.9281319500005</v>
      </c>
      <c r="C78" s="36">
        <f>SUMIFS(СВЦЭМ!$C$39:$C$782,СВЦЭМ!$A$39:$A$782,$A78,СВЦЭМ!$B$39:$B$782,C$47)+'СЕТ СН'!$G$9+СВЦЭМ!$D$10+'СЕТ СН'!$G$5-'СЕТ СН'!$G$17</f>
        <v>4679.31137631</v>
      </c>
      <c r="D78" s="36">
        <f>SUMIFS(СВЦЭМ!$C$39:$C$782,СВЦЭМ!$A$39:$A$782,$A78,СВЦЭМ!$B$39:$B$782,D$47)+'СЕТ СН'!$G$9+СВЦЭМ!$D$10+'СЕТ СН'!$G$5-'СЕТ СН'!$G$17</f>
        <v>4737.9847045500001</v>
      </c>
      <c r="E78" s="36">
        <f>SUMIFS(СВЦЭМ!$C$39:$C$782,СВЦЭМ!$A$39:$A$782,$A78,СВЦЭМ!$B$39:$B$782,E$47)+'СЕТ СН'!$G$9+СВЦЭМ!$D$10+'СЕТ СН'!$G$5-'СЕТ СН'!$G$17</f>
        <v>4751.5812451399997</v>
      </c>
      <c r="F78" s="36">
        <f>SUMIFS(СВЦЭМ!$C$39:$C$782,СВЦЭМ!$A$39:$A$782,$A78,СВЦЭМ!$B$39:$B$782,F$47)+'СЕТ СН'!$G$9+СВЦЭМ!$D$10+'СЕТ СН'!$G$5-'СЕТ СН'!$G$17</f>
        <v>4751.0037265999999</v>
      </c>
      <c r="G78" s="36">
        <f>SUMIFS(СВЦЭМ!$C$39:$C$782,СВЦЭМ!$A$39:$A$782,$A78,СВЦЭМ!$B$39:$B$782,G$47)+'СЕТ СН'!$G$9+СВЦЭМ!$D$10+'СЕТ СН'!$G$5-'СЕТ СН'!$G$17</f>
        <v>4733.4225993500004</v>
      </c>
      <c r="H78" s="36">
        <f>SUMIFS(СВЦЭМ!$C$39:$C$782,СВЦЭМ!$A$39:$A$782,$A78,СВЦЭМ!$B$39:$B$782,H$47)+'СЕТ СН'!$G$9+СВЦЭМ!$D$10+'СЕТ СН'!$G$5-'СЕТ СН'!$G$17</f>
        <v>4651.4427337699999</v>
      </c>
      <c r="I78" s="36">
        <f>SUMIFS(СВЦЭМ!$C$39:$C$782,СВЦЭМ!$A$39:$A$782,$A78,СВЦЭМ!$B$39:$B$782,I$47)+'СЕТ СН'!$G$9+СВЦЭМ!$D$10+'СЕТ СН'!$G$5-'СЕТ СН'!$G$17</f>
        <v>4566.1839508699995</v>
      </c>
      <c r="J78" s="36">
        <f>SUMIFS(СВЦЭМ!$C$39:$C$782,СВЦЭМ!$A$39:$A$782,$A78,СВЦЭМ!$B$39:$B$782,J$47)+'СЕТ СН'!$G$9+СВЦЭМ!$D$10+'СЕТ СН'!$G$5-'СЕТ СН'!$G$17</f>
        <v>4524.38552024</v>
      </c>
      <c r="K78" s="36">
        <f>SUMIFS(СВЦЭМ!$C$39:$C$782,СВЦЭМ!$A$39:$A$782,$A78,СВЦЭМ!$B$39:$B$782,K$47)+'СЕТ СН'!$G$9+СВЦЭМ!$D$10+'СЕТ СН'!$G$5-'СЕТ СН'!$G$17</f>
        <v>4503.7141206699998</v>
      </c>
      <c r="L78" s="36">
        <f>SUMIFS(СВЦЭМ!$C$39:$C$782,СВЦЭМ!$A$39:$A$782,$A78,СВЦЭМ!$B$39:$B$782,L$47)+'СЕТ СН'!$G$9+СВЦЭМ!$D$10+'СЕТ СН'!$G$5-'СЕТ СН'!$G$17</f>
        <v>4477.3422785599996</v>
      </c>
      <c r="M78" s="36">
        <f>SUMIFS(СВЦЭМ!$C$39:$C$782,СВЦЭМ!$A$39:$A$782,$A78,СВЦЭМ!$B$39:$B$782,M$47)+'СЕТ СН'!$G$9+СВЦЭМ!$D$10+'СЕТ СН'!$G$5-'СЕТ СН'!$G$17</f>
        <v>4494.6170528900002</v>
      </c>
      <c r="N78" s="36">
        <f>SUMIFS(СВЦЭМ!$C$39:$C$782,СВЦЭМ!$A$39:$A$782,$A78,СВЦЭМ!$B$39:$B$782,N$47)+'СЕТ СН'!$G$9+СВЦЭМ!$D$10+'СЕТ СН'!$G$5-'СЕТ СН'!$G$17</f>
        <v>4517.16106124</v>
      </c>
      <c r="O78" s="36">
        <f>SUMIFS(СВЦЭМ!$C$39:$C$782,СВЦЭМ!$A$39:$A$782,$A78,СВЦЭМ!$B$39:$B$782,O$47)+'СЕТ СН'!$G$9+СВЦЭМ!$D$10+'СЕТ СН'!$G$5-'СЕТ СН'!$G$17</f>
        <v>4535.9585622699997</v>
      </c>
      <c r="P78" s="36">
        <f>SUMIFS(СВЦЭМ!$C$39:$C$782,СВЦЭМ!$A$39:$A$782,$A78,СВЦЭМ!$B$39:$B$782,P$47)+'СЕТ СН'!$G$9+СВЦЭМ!$D$10+'СЕТ СН'!$G$5-'СЕТ СН'!$G$17</f>
        <v>4539.4726709799997</v>
      </c>
      <c r="Q78" s="36">
        <f>SUMIFS(СВЦЭМ!$C$39:$C$782,СВЦЭМ!$A$39:$A$782,$A78,СВЦЭМ!$B$39:$B$782,Q$47)+'СЕТ СН'!$G$9+СВЦЭМ!$D$10+'СЕТ СН'!$G$5-'СЕТ СН'!$G$17</f>
        <v>4554.9247409299996</v>
      </c>
      <c r="R78" s="36">
        <f>SUMIFS(СВЦЭМ!$C$39:$C$782,СВЦЭМ!$A$39:$A$782,$A78,СВЦЭМ!$B$39:$B$782,R$47)+'СЕТ СН'!$G$9+СВЦЭМ!$D$10+'СЕТ СН'!$G$5-'СЕТ СН'!$G$17</f>
        <v>4554.6619055499996</v>
      </c>
      <c r="S78" s="36">
        <f>SUMIFS(СВЦЭМ!$C$39:$C$782,СВЦЭМ!$A$39:$A$782,$A78,СВЦЭМ!$B$39:$B$782,S$47)+'СЕТ СН'!$G$9+СВЦЭМ!$D$10+'СЕТ СН'!$G$5-'СЕТ СН'!$G$17</f>
        <v>4524.9705470199997</v>
      </c>
      <c r="T78" s="36">
        <f>SUMIFS(СВЦЭМ!$C$39:$C$782,СВЦЭМ!$A$39:$A$782,$A78,СВЦЭМ!$B$39:$B$782,T$47)+'СЕТ СН'!$G$9+СВЦЭМ!$D$10+'СЕТ СН'!$G$5-'СЕТ СН'!$G$17</f>
        <v>4462.7513815000002</v>
      </c>
      <c r="U78" s="36">
        <f>SUMIFS(СВЦЭМ!$C$39:$C$782,СВЦЭМ!$A$39:$A$782,$A78,СВЦЭМ!$B$39:$B$782,U$47)+'СЕТ СН'!$G$9+СВЦЭМ!$D$10+'СЕТ СН'!$G$5-'СЕТ СН'!$G$17</f>
        <v>4444.95388525</v>
      </c>
      <c r="V78" s="36">
        <f>SUMIFS(СВЦЭМ!$C$39:$C$782,СВЦЭМ!$A$39:$A$782,$A78,СВЦЭМ!$B$39:$B$782,V$47)+'СЕТ СН'!$G$9+СВЦЭМ!$D$10+'СЕТ СН'!$G$5-'СЕТ СН'!$G$17</f>
        <v>4462.0793342199995</v>
      </c>
      <c r="W78" s="36">
        <f>SUMIFS(СВЦЭМ!$C$39:$C$782,СВЦЭМ!$A$39:$A$782,$A78,СВЦЭМ!$B$39:$B$782,W$47)+'СЕТ СН'!$G$9+СВЦЭМ!$D$10+'СЕТ СН'!$G$5-'СЕТ СН'!$G$17</f>
        <v>4472.1879453299998</v>
      </c>
      <c r="X78" s="36">
        <f>SUMIFS(СВЦЭМ!$C$39:$C$782,СВЦЭМ!$A$39:$A$782,$A78,СВЦЭМ!$B$39:$B$782,X$47)+'СЕТ СН'!$G$9+СВЦЭМ!$D$10+'СЕТ СН'!$G$5-'СЕТ СН'!$G$17</f>
        <v>4528.95327258</v>
      </c>
      <c r="Y78" s="36">
        <f>SUMIFS(СВЦЭМ!$C$39:$C$782,СВЦЭМ!$A$39:$A$782,$A78,СВЦЭМ!$B$39:$B$782,Y$47)+'СЕТ СН'!$G$9+СВЦЭМ!$D$10+'СЕТ СН'!$G$5-'СЕТ СН'!$G$17</f>
        <v>4545.4619590299999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01.10.2023</v>
      </c>
      <c r="B84" s="36">
        <f>SUMIFS(СВЦЭМ!$C$39:$C$782,СВЦЭМ!$A$39:$A$782,$A84,СВЦЭМ!$B$39:$B$782,B$83)+'СЕТ СН'!$H$9+СВЦЭМ!$D$10+'СЕТ СН'!$H$5-'СЕТ СН'!$H$17</f>
        <v>4757.5028029100004</v>
      </c>
      <c r="C84" s="36">
        <f>SUMIFS(СВЦЭМ!$C$39:$C$782,СВЦЭМ!$A$39:$A$782,$A84,СВЦЭМ!$B$39:$B$782,C$83)+'СЕТ СН'!$H$9+СВЦЭМ!$D$10+'СЕТ СН'!$H$5-'СЕТ СН'!$H$17</f>
        <v>4817.2192967500005</v>
      </c>
      <c r="D84" s="36">
        <f>SUMIFS(СВЦЭМ!$C$39:$C$782,СВЦЭМ!$A$39:$A$782,$A84,СВЦЭМ!$B$39:$B$782,D$83)+'СЕТ СН'!$H$9+СВЦЭМ!$D$10+'СЕТ СН'!$H$5-'СЕТ СН'!$H$17</f>
        <v>4896.6413190000003</v>
      </c>
      <c r="E84" s="36">
        <f>SUMIFS(СВЦЭМ!$C$39:$C$782,СВЦЭМ!$A$39:$A$782,$A84,СВЦЭМ!$B$39:$B$782,E$83)+'СЕТ СН'!$H$9+СВЦЭМ!$D$10+'СЕТ СН'!$H$5-'СЕТ СН'!$H$17</f>
        <v>4903.5654238500001</v>
      </c>
      <c r="F84" s="36">
        <f>SUMIFS(СВЦЭМ!$C$39:$C$782,СВЦЭМ!$A$39:$A$782,$A84,СВЦЭМ!$B$39:$B$782,F$83)+'СЕТ СН'!$H$9+СВЦЭМ!$D$10+'СЕТ СН'!$H$5-'СЕТ СН'!$H$17</f>
        <v>4900.1587762700001</v>
      </c>
      <c r="G84" s="36">
        <f>SUMIFS(СВЦЭМ!$C$39:$C$782,СВЦЭМ!$A$39:$A$782,$A84,СВЦЭМ!$B$39:$B$782,G$83)+'СЕТ СН'!$H$9+СВЦЭМ!$D$10+'СЕТ СН'!$H$5-'СЕТ СН'!$H$17</f>
        <v>4884.62445235</v>
      </c>
      <c r="H84" s="36">
        <f>SUMIFS(СВЦЭМ!$C$39:$C$782,СВЦЭМ!$A$39:$A$782,$A84,СВЦЭМ!$B$39:$B$782,H$83)+'СЕТ СН'!$H$9+СВЦЭМ!$D$10+'СЕТ СН'!$H$5-'СЕТ СН'!$H$17</f>
        <v>4842.4443750099999</v>
      </c>
      <c r="I84" s="36">
        <f>SUMIFS(СВЦЭМ!$C$39:$C$782,СВЦЭМ!$A$39:$A$782,$A84,СВЦЭМ!$B$39:$B$782,I$83)+'СЕТ СН'!$H$9+СВЦЭМ!$D$10+'СЕТ СН'!$H$5-'СЕТ СН'!$H$17</f>
        <v>4822.2649568400002</v>
      </c>
      <c r="J84" s="36">
        <f>SUMIFS(СВЦЭМ!$C$39:$C$782,СВЦЭМ!$A$39:$A$782,$A84,СВЦЭМ!$B$39:$B$782,J$83)+'СЕТ СН'!$H$9+СВЦЭМ!$D$10+'СЕТ СН'!$H$5-'СЕТ СН'!$H$17</f>
        <v>4805.3134278400003</v>
      </c>
      <c r="K84" s="36">
        <f>SUMIFS(СВЦЭМ!$C$39:$C$782,СВЦЭМ!$A$39:$A$782,$A84,СВЦЭМ!$B$39:$B$782,K$83)+'СЕТ СН'!$H$9+СВЦЭМ!$D$10+'СЕТ СН'!$H$5-'СЕТ СН'!$H$17</f>
        <v>4776.4872321800003</v>
      </c>
      <c r="L84" s="36">
        <f>SUMIFS(СВЦЭМ!$C$39:$C$782,СВЦЭМ!$A$39:$A$782,$A84,СВЦЭМ!$B$39:$B$782,L$83)+'СЕТ СН'!$H$9+СВЦЭМ!$D$10+'СЕТ СН'!$H$5-'СЕТ СН'!$H$17</f>
        <v>4706.2878102800005</v>
      </c>
      <c r="M84" s="36">
        <f>SUMIFS(СВЦЭМ!$C$39:$C$782,СВЦЭМ!$A$39:$A$782,$A84,СВЦЭМ!$B$39:$B$782,M$83)+'СЕТ СН'!$H$9+СВЦЭМ!$D$10+'СЕТ СН'!$H$5-'СЕТ СН'!$H$17</f>
        <v>4701.2012071099998</v>
      </c>
      <c r="N84" s="36">
        <f>SUMIFS(СВЦЭМ!$C$39:$C$782,СВЦЭМ!$A$39:$A$782,$A84,СВЦЭМ!$B$39:$B$782,N$83)+'СЕТ СН'!$H$9+СВЦЭМ!$D$10+'СЕТ СН'!$H$5-'СЕТ СН'!$H$17</f>
        <v>4672.7901269800004</v>
      </c>
      <c r="O84" s="36">
        <f>SUMIFS(СВЦЭМ!$C$39:$C$782,СВЦЭМ!$A$39:$A$782,$A84,СВЦЭМ!$B$39:$B$782,O$83)+'СЕТ СН'!$H$9+СВЦЭМ!$D$10+'СЕТ СН'!$H$5-'СЕТ СН'!$H$17</f>
        <v>4715.8057127600005</v>
      </c>
      <c r="P84" s="36">
        <f>SUMIFS(СВЦЭМ!$C$39:$C$782,СВЦЭМ!$A$39:$A$782,$A84,СВЦЭМ!$B$39:$B$782,P$83)+'СЕТ СН'!$H$9+СВЦЭМ!$D$10+'СЕТ СН'!$H$5-'СЕТ СН'!$H$17</f>
        <v>4764.1939355800005</v>
      </c>
      <c r="Q84" s="36">
        <f>SUMIFS(СВЦЭМ!$C$39:$C$782,СВЦЭМ!$A$39:$A$782,$A84,СВЦЭМ!$B$39:$B$782,Q$83)+'СЕТ СН'!$H$9+СВЦЭМ!$D$10+'СЕТ СН'!$H$5-'СЕТ СН'!$H$17</f>
        <v>4742.08440436</v>
      </c>
      <c r="R84" s="36">
        <f>SUMIFS(СВЦЭМ!$C$39:$C$782,СВЦЭМ!$A$39:$A$782,$A84,СВЦЭМ!$B$39:$B$782,R$83)+'СЕТ СН'!$H$9+СВЦЭМ!$D$10+'СЕТ СН'!$H$5-'СЕТ СН'!$H$17</f>
        <v>4730.6176667500004</v>
      </c>
      <c r="S84" s="36">
        <f>SUMIFS(СВЦЭМ!$C$39:$C$782,СВЦЭМ!$A$39:$A$782,$A84,СВЦЭМ!$B$39:$B$782,S$83)+'СЕТ СН'!$H$9+СВЦЭМ!$D$10+'СЕТ СН'!$H$5-'СЕТ СН'!$H$17</f>
        <v>4740.4478099900007</v>
      </c>
      <c r="T84" s="36">
        <f>SUMIFS(СВЦЭМ!$C$39:$C$782,СВЦЭМ!$A$39:$A$782,$A84,СВЦЭМ!$B$39:$B$782,T$83)+'СЕТ СН'!$H$9+СВЦЭМ!$D$10+'СЕТ СН'!$H$5-'СЕТ СН'!$H$17</f>
        <v>4701.4926412800005</v>
      </c>
      <c r="U84" s="36">
        <f>SUMIFS(СВЦЭМ!$C$39:$C$782,СВЦЭМ!$A$39:$A$782,$A84,СВЦЭМ!$B$39:$B$782,U$83)+'СЕТ СН'!$H$9+СВЦЭМ!$D$10+'СЕТ СН'!$H$5-'СЕТ СН'!$H$17</f>
        <v>4635.5921033800005</v>
      </c>
      <c r="V84" s="36">
        <f>SUMIFS(СВЦЭМ!$C$39:$C$782,СВЦЭМ!$A$39:$A$782,$A84,СВЦЭМ!$B$39:$B$782,V$83)+'СЕТ СН'!$H$9+СВЦЭМ!$D$10+'СЕТ СН'!$H$5-'СЕТ СН'!$H$17</f>
        <v>4633.1940016200006</v>
      </c>
      <c r="W84" s="36">
        <f>SUMIFS(СВЦЭМ!$C$39:$C$782,СВЦЭМ!$A$39:$A$782,$A84,СВЦЭМ!$B$39:$B$782,W$83)+'СЕТ СН'!$H$9+СВЦЭМ!$D$10+'СЕТ СН'!$H$5-'СЕТ СН'!$H$17</f>
        <v>4651.07896136</v>
      </c>
      <c r="X84" s="36">
        <f>SUMIFS(СВЦЭМ!$C$39:$C$782,СВЦЭМ!$A$39:$A$782,$A84,СВЦЭМ!$B$39:$B$782,X$83)+'СЕТ СН'!$H$9+СВЦЭМ!$D$10+'СЕТ СН'!$H$5-'СЕТ СН'!$H$17</f>
        <v>4736.1782358999999</v>
      </c>
      <c r="Y84" s="36">
        <f>SUMIFS(СВЦЭМ!$C$39:$C$782,СВЦЭМ!$A$39:$A$782,$A84,СВЦЭМ!$B$39:$B$782,Y$83)+'СЕТ СН'!$H$9+СВЦЭМ!$D$10+'СЕТ СН'!$H$5-'СЕТ СН'!$H$17</f>
        <v>4819.8070501100001</v>
      </c>
    </row>
    <row r="85" spans="1:25" ht="15.75" x14ac:dyDescent="0.2">
      <c r="A85" s="35">
        <f>A84+1</f>
        <v>45201</v>
      </c>
      <c r="B85" s="36">
        <f>SUMIFS(СВЦЭМ!$C$39:$C$782,СВЦЭМ!$A$39:$A$782,$A85,СВЦЭМ!$B$39:$B$782,B$83)+'СЕТ СН'!$H$9+СВЦЭМ!$D$10+'СЕТ СН'!$H$5-'СЕТ СН'!$H$17</f>
        <v>4852.3852195700001</v>
      </c>
      <c r="C85" s="36">
        <f>SUMIFS(СВЦЭМ!$C$39:$C$782,СВЦЭМ!$A$39:$A$782,$A85,СВЦЭМ!$B$39:$B$782,C$83)+'СЕТ СН'!$H$9+СВЦЭМ!$D$10+'СЕТ СН'!$H$5-'СЕТ СН'!$H$17</f>
        <v>4950.7330872600005</v>
      </c>
      <c r="D85" s="36">
        <f>SUMIFS(СВЦЭМ!$C$39:$C$782,СВЦЭМ!$A$39:$A$782,$A85,СВЦЭМ!$B$39:$B$782,D$83)+'СЕТ СН'!$H$9+СВЦЭМ!$D$10+'СЕТ СН'!$H$5-'СЕТ СН'!$H$17</f>
        <v>5022.2825425000001</v>
      </c>
      <c r="E85" s="36">
        <f>SUMIFS(СВЦЭМ!$C$39:$C$782,СВЦЭМ!$A$39:$A$782,$A85,СВЦЭМ!$B$39:$B$782,E$83)+'СЕТ СН'!$H$9+СВЦЭМ!$D$10+'СЕТ СН'!$H$5-'СЕТ СН'!$H$17</f>
        <v>4975.20689064</v>
      </c>
      <c r="F85" s="36">
        <f>SUMIFS(СВЦЭМ!$C$39:$C$782,СВЦЭМ!$A$39:$A$782,$A85,СВЦЭМ!$B$39:$B$782,F$83)+'СЕТ СН'!$H$9+СВЦЭМ!$D$10+'СЕТ СН'!$H$5-'СЕТ СН'!$H$17</f>
        <v>4984.6498307700003</v>
      </c>
      <c r="G85" s="36">
        <f>SUMIFS(СВЦЭМ!$C$39:$C$782,СВЦЭМ!$A$39:$A$782,$A85,СВЦЭМ!$B$39:$B$782,G$83)+'СЕТ СН'!$H$9+СВЦЭМ!$D$10+'СЕТ СН'!$H$5-'СЕТ СН'!$H$17</f>
        <v>4967.7097444800002</v>
      </c>
      <c r="H85" s="36">
        <f>SUMIFS(СВЦЭМ!$C$39:$C$782,СВЦЭМ!$A$39:$A$782,$A85,СВЦЭМ!$B$39:$B$782,H$83)+'СЕТ СН'!$H$9+СВЦЭМ!$D$10+'СЕТ СН'!$H$5-'СЕТ СН'!$H$17</f>
        <v>4889.7015916500004</v>
      </c>
      <c r="I85" s="36">
        <f>SUMIFS(СВЦЭМ!$C$39:$C$782,СВЦЭМ!$A$39:$A$782,$A85,СВЦЭМ!$B$39:$B$782,I$83)+'СЕТ СН'!$H$9+СВЦЭМ!$D$10+'СЕТ СН'!$H$5-'СЕТ СН'!$H$17</f>
        <v>4750.1665388700003</v>
      </c>
      <c r="J85" s="36">
        <f>SUMIFS(СВЦЭМ!$C$39:$C$782,СВЦЭМ!$A$39:$A$782,$A85,СВЦЭМ!$B$39:$B$782,J$83)+'СЕТ СН'!$H$9+СВЦЭМ!$D$10+'СЕТ СН'!$H$5-'СЕТ СН'!$H$17</f>
        <v>4706.1003954099997</v>
      </c>
      <c r="K85" s="36">
        <f>SUMIFS(СВЦЭМ!$C$39:$C$782,СВЦЭМ!$A$39:$A$782,$A85,СВЦЭМ!$B$39:$B$782,K$83)+'СЕТ СН'!$H$9+СВЦЭМ!$D$10+'СЕТ СН'!$H$5-'СЕТ СН'!$H$17</f>
        <v>4665.9071221200002</v>
      </c>
      <c r="L85" s="36">
        <f>SUMIFS(СВЦЭМ!$C$39:$C$782,СВЦЭМ!$A$39:$A$782,$A85,СВЦЭМ!$B$39:$B$782,L$83)+'СЕТ СН'!$H$9+СВЦЭМ!$D$10+'СЕТ СН'!$H$5-'СЕТ СН'!$H$17</f>
        <v>4640.5167687400008</v>
      </c>
      <c r="M85" s="36">
        <f>SUMIFS(СВЦЭМ!$C$39:$C$782,СВЦЭМ!$A$39:$A$782,$A85,СВЦЭМ!$B$39:$B$782,M$83)+'СЕТ СН'!$H$9+СВЦЭМ!$D$10+'СЕТ СН'!$H$5-'СЕТ СН'!$H$17</f>
        <v>4656.5084600700002</v>
      </c>
      <c r="N85" s="36">
        <f>SUMIFS(СВЦЭМ!$C$39:$C$782,СВЦЭМ!$A$39:$A$782,$A85,СВЦЭМ!$B$39:$B$782,N$83)+'СЕТ СН'!$H$9+СВЦЭМ!$D$10+'СЕТ СН'!$H$5-'СЕТ СН'!$H$17</f>
        <v>4646.47973886</v>
      </c>
      <c r="O85" s="36">
        <f>SUMIFS(СВЦЭМ!$C$39:$C$782,СВЦЭМ!$A$39:$A$782,$A85,СВЦЭМ!$B$39:$B$782,O$83)+'СЕТ СН'!$H$9+СВЦЭМ!$D$10+'СЕТ СН'!$H$5-'СЕТ СН'!$H$17</f>
        <v>4651.6497096100002</v>
      </c>
      <c r="P85" s="36">
        <f>SUMIFS(СВЦЭМ!$C$39:$C$782,СВЦЭМ!$A$39:$A$782,$A85,СВЦЭМ!$B$39:$B$782,P$83)+'СЕТ СН'!$H$9+СВЦЭМ!$D$10+'СЕТ СН'!$H$5-'СЕТ СН'!$H$17</f>
        <v>4736.8530144900005</v>
      </c>
      <c r="Q85" s="36">
        <f>SUMIFS(СВЦЭМ!$C$39:$C$782,СВЦЭМ!$A$39:$A$782,$A85,СВЦЭМ!$B$39:$B$782,Q$83)+'СЕТ СН'!$H$9+СВЦЭМ!$D$10+'СЕТ СН'!$H$5-'СЕТ СН'!$H$17</f>
        <v>4739.9833549000004</v>
      </c>
      <c r="R85" s="36">
        <f>SUMIFS(СВЦЭМ!$C$39:$C$782,СВЦЭМ!$A$39:$A$782,$A85,СВЦЭМ!$B$39:$B$782,R$83)+'СЕТ СН'!$H$9+СВЦЭМ!$D$10+'СЕТ СН'!$H$5-'СЕТ СН'!$H$17</f>
        <v>4751.0659960900002</v>
      </c>
      <c r="S85" s="36">
        <f>SUMIFS(СВЦЭМ!$C$39:$C$782,СВЦЭМ!$A$39:$A$782,$A85,СВЦЭМ!$B$39:$B$782,S$83)+'СЕТ СН'!$H$9+СВЦЭМ!$D$10+'СЕТ СН'!$H$5-'СЕТ СН'!$H$17</f>
        <v>4745.1433283100005</v>
      </c>
      <c r="T85" s="36">
        <f>SUMIFS(СВЦЭМ!$C$39:$C$782,СВЦЭМ!$A$39:$A$782,$A85,СВЦЭМ!$B$39:$B$782,T$83)+'СЕТ СН'!$H$9+СВЦЭМ!$D$10+'СЕТ СН'!$H$5-'СЕТ СН'!$H$17</f>
        <v>4717.5799068599999</v>
      </c>
      <c r="U85" s="36">
        <f>SUMIFS(СВЦЭМ!$C$39:$C$782,СВЦЭМ!$A$39:$A$782,$A85,СВЦЭМ!$B$39:$B$782,U$83)+'СЕТ СН'!$H$9+СВЦЭМ!$D$10+'СЕТ СН'!$H$5-'СЕТ СН'!$H$17</f>
        <v>4658.8505701000004</v>
      </c>
      <c r="V85" s="36">
        <f>SUMIFS(СВЦЭМ!$C$39:$C$782,СВЦЭМ!$A$39:$A$782,$A85,СВЦЭМ!$B$39:$B$782,V$83)+'СЕТ СН'!$H$9+СВЦЭМ!$D$10+'СЕТ СН'!$H$5-'СЕТ СН'!$H$17</f>
        <v>4648.8378590400007</v>
      </c>
      <c r="W85" s="36">
        <f>SUMIFS(СВЦЭМ!$C$39:$C$782,СВЦЭМ!$A$39:$A$782,$A85,СВЦЭМ!$B$39:$B$782,W$83)+'СЕТ СН'!$H$9+СВЦЭМ!$D$10+'СЕТ СН'!$H$5-'СЕТ СН'!$H$17</f>
        <v>4669.7719326200004</v>
      </c>
      <c r="X85" s="36">
        <f>SUMIFS(СВЦЭМ!$C$39:$C$782,СВЦЭМ!$A$39:$A$782,$A85,СВЦЭМ!$B$39:$B$782,X$83)+'СЕТ СН'!$H$9+СВЦЭМ!$D$10+'СЕТ СН'!$H$5-'СЕТ СН'!$H$17</f>
        <v>4739.7572283200006</v>
      </c>
      <c r="Y85" s="36">
        <f>SUMIFS(СВЦЭМ!$C$39:$C$782,СВЦЭМ!$A$39:$A$782,$A85,СВЦЭМ!$B$39:$B$782,Y$83)+'СЕТ СН'!$H$9+СВЦЭМ!$D$10+'СЕТ СН'!$H$5-'СЕТ СН'!$H$17</f>
        <v>4837.5348172399999</v>
      </c>
    </row>
    <row r="86" spans="1:25" ht="15.75" x14ac:dyDescent="0.2">
      <c r="A86" s="35">
        <f t="shared" ref="A86:A114" si="2">A85+1</f>
        <v>45202</v>
      </c>
      <c r="B86" s="36">
        <f>SUMIFS(СВЦЭМ!$C$39:$C$782,СВЦЭМ!$A$39:$A$782,$A86,СВЦЭМ!$B$39:$B$782,B$83)+'СЕТ СН'!$H$9+СВЦЭМ!$D$10+'СЕТ СН'!$H$5-'СЕТ СН'!$H$17</f>
        <v>4852.9843011400008</v>
      </c>
      <c r="C86" s="36">
        <f>SUMIFS(СВЦЭМ!$C$39:$C$782,СВЦЭМ!$A$39:$A$782,$A86,СВЦЭМ!$B$39:$B$782,C$83)+'СЕТ СН'!$H$9+СВЦЭМ!$D$10+'СЕТ СН'!$H$5-'СЕТ СН'!$H$17</f>
        <v>4936.6707333000004</v>
      </c>
      <c r="D86" s="36">
        <f>SUMIFS(СВЦЭМ!$C$39:$C$782,СВЦЭМ!$A$39:$A$782,$A86,СВЦЭМ!$B$39:$B$782,D$83)+'СЕТ СН'!$H$9+СВЦЭМ!$D$10+'СЕТ СН'!$H$5-'СЕТ СН'!$H$17</f>
        <v>5020.5662826200005</v>
      </c>
      <c r="E86" s="36">
        <f>SUMIFS(СВЦЭМ!$C$39:$C$782,СВЦЭМ!$A$39:$A$782,$A86,СВЦЭМ!$B$39:$B$782,E$83)+'СЕТ СН'!$H$9+СВЦЭМ!$D$10+'СЕТ СН'!$H$5-'СЕТ СН'!$H$17</f>
        <v>5000.9188610399997</v>
      </c>
      <c r="F86" s="36">
        <f>SUMIFS(СВЦЭМ!$C$39:$C$782,СВЦЭМ!$A$39:$A$782,$A86,СВЦЭМ!$B$39:$B$782,F$83)+'СЕТ СН'!$H$9+СВЦЭМ!$D$10+'СЕТ СН'!$H$5-'СЕТ СН'!$H$17</f>
        <v>5002.8526136800001</v>
      </c>
      <c r="G86" s="36">
        <f>SUMIFS(СВЦЭМ!$C$39:$C$782,СВЦЭМ!$A$39:$A$782,$A86,СВЦЭМ!$B$39:$B$782,G$83)+'СЕТ СН'!$H$9+СВЦЭМ!$D$10+'СЕТ СН'!$H$5-'СЕТ СН'!$H$17</f>
        <v>4991.66905408</v>
      </c>
      <c r="H86" s="36">
        <f>SUMIFS(СВЦЭМ!$C$39:$C$782,СВЦЭМ!$A$39:$A$782,$A86,СВЦЭМ!$B$39:$B$782,H$83)+'СЕТ СН'!$H$9+СВЦЭМ!$D$10+'СЕТ СН'!$H$5-'СЕТ СН'!$H$17</f>
        <v>4891.4115860700003</v>
      </c>
      <c r="I86" s="36">
        <f>SUMIFS(СВЦЭМ!$C$39:$C$782,СВЦЭМ!$A$39:$A$782,$A86,СВЦЭМ!$B$39:$B$782,I$83)+'СЕТ СН'!$H$9+СВЦЭМ!$D$10+'СЕТ СН'!$H$5-'СЕТ СН'!$H$17</f>
        <v>4812.6951517200005</v>
      </c>
      <c r="J86" s="36">
        <f>SUMIFS(СВЦЭМ!$C$39:$C$782,СВЦЭМ!$A$39:$A$782,$A86,СВЦЭМ!$B$39:$B$782,J$83)+'СЕТ СН'!$H$9+СВЦЭМ!$D$10+'СЕТ СН'!$H$5-'СЕТ СН'!$H$17</f>
        <v>4746.4805434999998</v>
      </c>
      <c r="K86" s="36">
        <f>SUMIFS(СВЦЭМ!$C$39:$C$782,СВЦЭМ!$A$39:$A$782,$A86,СВЦЭМ!$B$39:$B$782,K$83)+'СЕТ СН'!$H$9+СВЦЭМ!$D$10+'СЕТ СН'!$H$5-'СЕТ СН'!$H$17</f>
        <v>4689.9059725400002</v>
      </c>
      <c r="L86" s="36">
        <f>SUMIFS(СВЦЭМ!$C$39:$C$782,СВЦЭМ!$A$39:$A$782,$A86,СВЦЭМ!$B$39:$B$782,L$83)+'СЕТ СН'!$H$9+СВЦЭМ!$D$10+'СЕТ СН'!$H$5-'СЕТ СН'!$H$17</f>
        <v>4671.9297948200001</v>
      </c>
      <c r="M86" s="36">
        <f>SUMIFS(СВЦЭМ!$C$39:$C$782,СВЦЭМ!$A$39:$A$782,$A86,СВЦЭМ!$B$39:$B$782,M$83)+'СЕТ СН'!$H$9+СВЦЭМ!$D$10+'СЕТ СН'!$H$5-'СЕТ СН'!$H$17</f>
        <v>4674.7582178800003</v>
      </c>
      <c r="N86" s="36">
        <f>SUMIFS(СВЦЭМ!$C$39:$C$782,СВЦЭМ!$A$39:$A$782,$A86,СВЦЭМ!$B$39:$B$782,N$83)+'СЕТ СН'!$H$9+СВЦЭМ!$D$10+'СЕТ СН'!$H$5-'СЕТ СН'!$H$17</f>
        <v>4649.00976335</v>
      </c>
      <c r="O86" s="36">
        <f>SUMIFS(СВЦЭМ!$C$39:$C$782,СВЦЭМ!$A$39:$A$782,$A86,СВЦЭМ!$B$39:$B$782,O$83)+'СЕТ СН'!$H$9+СВЦЭМ!$D$10+'СЕТ СН'!$H$5-'СЕТ СН'!$H$17</f>
        <v>4655.9138656900004</v>
      </c>
      <c r="P86" s="36">
        <f>SUMIFS(СВЦЭМ!$C$39:$C$782,СВЦЭМ!$A$39:$A$782,$A86,СВЦЭМ!$B$39:$B$782,P$83)+'СЕТ СН'!$H$9+СВЦЭМ!$D$10+'СЕТ СН'!$H$5-'СЕТ СН'!$H$17</f>
        <v>4695.6777266500003</v>
      </c>
      <c r="Q86" s="36">
        <f>SUMIFS(СВЦЭМ!$C$39:$C$782,СВЦЭМ!$A$39:$A$782,$A86,СВЦЭМ!$B$39:$B$782,Q$83)+'СЕТ СН'!$H$9+СВЦЭМ!$D$10+'СЕТ СН'!$H$5-'СЕТ СН'!$H$17</f>
        <v>4695.1168640900005</v>
      </c>
      <c r="R86" s="36">
        <f>SUMIFS(СВЦЭМ!$C$39:$C$782,СВЦЭМ!$A$39:$A$782,$A86,СВЦЭМ!$B$39:$B$782,R$83)+'СЕТ СН'!$H$9+СВЦЭМ!$D$10+'СЕТ СН'!$H$5-'СЕТ СН'!$H$17</f>
        <v>4701.7990750200006</v>
      </c>
      <c r="S86" s="36">
        <f>SUMIFS(СВЦЭМ!$C$39:$C$782,СВЦЭМ!$A$39:$A$782,$A86,СВЦЭМ!$B$39:$B$782,S$83)+'СЕТ СН'!$H$9+СВЦЭМ!$D$10+'СЕТ СН'!$H$5-'СЕТ СН'!$H$17</f>
        <v>4711.1662743200004</v>
      </c>
      <c r="T86" s="36">
        <f>SUMIFS(СВЦЭМ!$C$39:$C$782,СВЦЭМ!$A$39:$A$782,$A86,СВЦЭМ!$B$39:$B$782,T$83)+'СЕТ СН'!$H$9+СВЦЭМ!$D$10+'СЕТ СН'!$H$5-'СЕТ СН'!$H$17</f>
        <v>4682.8045312300001</v>
      </c>
      <c r="U86" s="36">
        <f>SUMIFS(СВЦЭМ!$C$39:$C$782,СВЦЭМ!$A$39:$A$782,$A86,СВЦЭМ!$B$39:$B$782,U$83)+'СЕТ СН'!$H$9+СВЦЭМ!$D$10+'СЕТ СН'!$H$5-'СЕТ СН'!$H$17</f>
        <v>4636.3685650500001</v>
      </c>
      <c r="V86" s="36">
        <f>SUMIFS(СВЦЭМ!$C$39:$C$782,СВЦЭМ!$A$39:$A$782,$A86,СВЦЭМ!$B$39:$B$782,V$83)+'СЕТ СН'!$H$9+СВЦЭМ!$D$10+'СЕТ СН'!$H$5-'СЕТ СН'!$H$17</f>
        <v>4630.9300207400001</v>
      </c>
      <c r="W86" s="36">
        <f>SUMIFS(СВЦЭМ!$C$39:$C$782,СВЦЭМ!$A$39:$A$782,$A86,СВЦЭМ!$B$39:$B$782,W$83)+'СЕТ СН'!$H$9+СВЦЭМ!$D$10+'СЕТ СН'!$H$5-'СЕТ СН'!$H$17</f>
        <v>4665.0728271200005</v>
      </c>
      <c r="X86" s="36">
        <f>SUMIFS(СВЦЭМ!$C$39:$C$782,СВЦЭМ!$A$39:$A$782,$A86,СВЦЭМ!$B$39:$B$782,X$83)+'СЕТ СН'!$H$9+СВЦЭМ!$D$10+'СЕТ СН'!$H$5-'СЕТ СН'!$H$17</f>
        <v>4726.8895595700005</v>
      </c>
      <c r="Y86" s="36">
        <f>SUMIFS(СВЦЭМ!$C$39:$C$782,СВЦЭМ!$A$39:$A$782,$A86,СВЦЭМ!$B$39:$B$782,Y$83)+'СЕТ СН'!$H$9+СВЦЭМ!$D$10+'СЕТ СН'!$H$5-'СЕТ СН'!$H$17</f>
        <v>4833.8532053300005</v>
      </c>
    </row>
    <row r="87" spans="1:25" ht="15.75" x14ac:dyDescent="0.2">
      <c r="A87" s="35">
        <f t="shared" si="2"/>
        <v>45203</v>
      </c>
      <c r="B87" s="36">
        <f>SUMIFS(СВЦЭМ!$C$39:$C$782,СВЦЭМ!$A$39:$A$782,$A87,СВЦЭМ!$B$39:$B$782,B$83)+'СЕТ СН'!$H$9+СВЦЭМ!$D$10+'СЕТ СН'!$H$5-'СЕТ СН'!$H$17</f>
        <v>4721.9157369900004</v>
      </c>
      <c r="C87" s="36">
        <f>SUMIFS(СВЦЭМ!$C$39:$C$782,СВЦЭМ!$A$39:$A$782,$A87,СВЦЭМ!$B$39:$B$782,C$83)+'СЕТ СН'!$H$9+СВЦЭМ!$D$10+'СЕТ СН'!$H$5-'СЕТ СН'!$H$17</f>
        <v>4807.3281026300001</v>
      </c>
      <c r="D87" s="36">
        <f>SUMIFS(СВЦЭМ!$C$39:$C$782,СВЦЭМ!$A$39:$A$782,$A87,СВЦЭМ!$B$39:$B$782,D$83)+'СЕТ СН'!$H$9+СВЦЭМ!$D$10+'СЕТ СН'!$H$5-'СЕТ СН'!$H$17</f>
        <v>4892.6622944700002</v>
      </c>
      <c r="E87" s="36">
        <f>SUMIFS(СВЦЭМ!$C$39:$C$782,СВЦЭМ!$A$39:$A$782,$A87,СВЦЭМ!$B$39:$B$782,E$83)+'СЕТ СН'!$H$9+СВЦЭМ!$D$10+'СЕТ СН'!$H$5-'СЕТ СН'!$H$17</f>
        <v>4888.7522456100005</v>
      </c>
      <c r="F87" s="36">
        <f>SUMIFS(СВЦЭМ!$C$39:$C$782,СВЦЭМ!$A$39:$A$782,$A87,СВЦЭМ!$B$39:$B$782,F$83)+'СЕТ СН'!$H$9+СВЦЭМ!$D$10+'СЕТ СН'!$H$5-'СЕТ СН'!$H$17</f>
        <v>4883.6775868900004</v>
      </c>
      <c r="G87" s="36">
        <f>SUMIFS(СВЦЭМ!$C$39:$C$782,СВЦЭМ!$A$39:$A$782,$A87,СВЦЭМ!$B$39:$B$782,G$83)+'СЕТ СН'!$H$9+СВЦЭМ!$D$10+'СЕТ СН'!$H$5-'СЕТ СН'!$H$17</f>
        <v>4865.0318286700003</v>
      </c>
      <c r="H87" s="36">
        <f>SUMIFS(СВЦЭМ!$C$39:$C$782,СВЦЭМ!$A$39:$A$782,$A87,СВЦЭМ!$B$39:$B$782,H$83)+'СЕТ СН'!$H$9+СВЦЭМ!$D$10+'СЕТ СН'!$H$5-'СЕТ СН'!$H$17</f>
        <v>4766.8011695000005</v>
      </c>
      <c r="I87" s="36">
        <f>SUMIFS(СВЦЭМ!$C$39:$C$782,СВЦЭМ!$A$39:$A$782,$A87,СВЦЭМ!$B$39:$B$782,I$83)+'СЕТ СН'!$H$9+СВЦЭМ!$D$10+'СЕТ СН'!$H$5-'СЕТ СН'!$H$17</f>
        <v>4652.1745739600001</v>
      </c>
      <c r="J87" s="36">
        <f>SUMIFS(СВЦЭМ!$C$39:$C$782,СВЦЭМ!$A$39:$A$782,$A87,СВЦЭМ!$B$39:$B$782,J$83)+'СЕТ СН'!$H$9+СВЦЭМ!$D$10+'СЕТ СН'!$H$5-'СЕТ СН'!$H$17</f>
        <v>4615.4320471299998</v>
      </c>
      <c r="K87" s="36">
        <f>SUMIFS(СВЦЭМ!$C$39:$C$782,СВЦЭМ!$A$39:$A$782,$A87,СВЦЭМ!$B$39:$B$782,K$83)+'СЕТ СН'!$H$9+СВЦЭМ!$D$10+'СЕТ СН'!$H$5-'СЕТ СН'!$H$17</f>
        <v>4567.0021359800003</v>
      </c>
      <c r="L87" s="36">
        <f>SUMIFS(СВЦЭМ!$C$39:$C$782,СВЦЭМ!$A$39:$A$782,$A87,СВЦЭМ!$B$39:$B$782,L$83)+'СЕТ СН'!$H$9+СВЦЭМ!$D$10+'СЕТ СН'!$H$5-'СЕТ СН'!$H$17</f>
        <v>4547.1968611100001</v>
      </c>
      <c r="M87" s="36">
        <f>SUMIFS(СВЦЭМ!$C$39:$C$782,СВЦЭМ!$A$39:$A$782,$A87,СВЦЭМ!$B$39:$B$782,M$83)+'СЕТ СН'!$H$9+СВЦЭМ!$D$10+'СЕТ СН'!$H$5-'СЕТ СН'!$H$17</f>
        <v>4551.0954624100004</v>
      </c>
      <c r="N87" s="36">
        <f>SUMIFS(СВЦЭМ!$C$39:$C$782,СВЦЭМ!$A$39:$A$782,$A87,СВЦЭМ!$B$39:$B$782,N$83)+'СЕТ СН'!$H$9+СВЦЭМ!$D$10+'СЕТ СН'!$H$5-'СЕТ СН'!$H$17</f>
        <v>4542.6734518600006</v>
      </c>
      <c r="O87" s="36">
        <f>SUMIFS(СВЦЭМ!$C$39:$C$782,СВЦЭМ!$A$39:$A$782,$A87,СВЦЭМ!$B$39:$B$782,O$83)+'СЕТ СН'!$H$9+СВЦЭМ!$D$10+'СЕТ СН'!$H$5-'СЕТ СН'!$H$17</f>
        <v>4545.1797753299998</v>
      </c>
      <c r="P87" s="36">
        <f>SUMIFS(СВЦЭМ!$C$39:$C$782,СВЦЭМ!$A$39:$A$782,$A87,СВЦЭМ!$B$39:$B$782,P$83)+'СЕТ СН'!$H$9+СВЦЭМ!$D$10+'СЕТ СН'!$H$5-'СЕТ СН'!$H$17</f>
        <v>4581.1394252500004</v>
      </c>
      <c r="Q87" s="36">
        <f>SUMIFS(СВЦЭМ!$C$39:$C$782,СВЦЭМ!$A$39:$A$782,$A87,СВЦЭМ!$B$39:$B$782,Q$83)+'СЕТ СН'!$H$9+СВЦЭМ!$D$10+'СЕТ СН'!$H$5-'СЕТ СН'!$H$17</f>
        <v>4569.9618270999999</v>
      </c>
      <c r="R87" s="36">
        <f>SUMIFS(СВЦЭМ!$C$39:$C$782,СВЦЭМ!$A$39:$A$782,$A87,СВЦЭМ!$B$39:$B$782,R$83)+'СЕТ СН'!$H$9+СВЦЭМ!$D$10+'СЕТ СН'!$H$5-'СЕТ СН'!$H$17</f>
        <v>4572.4874</v>
      </c>
      <c r="S87" s="36">
        <f>SUMIFS(СВЦЭМ!$C$39:$C$782,СВЦЭМ!$A$39:$A$782,$A87,СВЦЭМ!$B$39:$B$782,S$83)+'СЕТ СН'!$H$9+СВЦЭМ!$D$10+'СЕТ СН'!$H$5-'СЕТ СН'!$H$17</f>
        <v>4586.5465170400003</v>
      </c>
      <c r="T87" s="36">
        <f>SUMIFS(СВЦЭМ!$C$39:$C$782,СВЦЭМ!$A$39:$A$782,$A87,СВЦЭМ!$B$39:$B$782,T$83)+'СЕТ СН'!$H$9+СВЦЭМ!$D$10+'СЕТ СН'!$H$5-'СЕТ СН'!$H$17</f>
        <v>4552.4119258800001</v>
      </c>
      <c r="U87" s="36">
        <f>SUMIFS(СВЦЭМ!$C$39:$C$782,СВЦЭМ!$A$39:$A$782,$A87,СВЦЭМ!$B$39:$B$782,U$83)+'СЕТ СН'!$H$9+СВЦЭМ!$D$10+'СЕТ СН'!$H$5-'СЕТ СН'!$H$17</f>
        <v>4504.64800483</v>
      </c>
      <c r="V87" s="36">
        <f>SUMIFS(СВЦЭМ!$C$39:$C$782,СВЦЭМ!$A$39:$A$782,$A87,СВЦЭМ!$B$39:$B$782,V$83)+'СЕТ СН'!$H$9+СВЦЭМ!$D$10+'СЕТ СН'!$H$5-'СЕТ СН'!$H$17</f>
        <v>4493.8838075500007</v>
      </c>
      <c r="W87" s="36">
        <f>SUMIFS(СВЦЭМ!$C$39:$C$782,СВЦЭМ!$A$39:$A$782,$A87,СВЦЭМ!$B$39:$B$782,W$83)+'СЕТ СН'!$H$9+СВЦЭМ!$D$10+'СЕТ СН'!$H$5-'СЕТ СН'!$H$17</f>
        <v>4518.68421932</v>
      </c>
      <c r="X87" s="36">
        <f>SUMIFS(СВЦЭМ!$C$39:$C$782,СВЦЭМ!$A$39:$A$782,$A87,СВЦЭМ!$B$39:$B$782,X$83)+'СЕТ СН'!$H$9+СВЦЭМ!$D$10+'СЕТ СН'!$H$5-'СЕТ СН'!$H$17</f>
        <v>4583.6765913700001</v>
      </c>
      <c r="Y87" s="36">
        <f>SUMIFS(СВЦЭМ!$C$39:$C$782,СВЦЭМ!$A$39:$A$782,$A87,СВЦЭМ!$B$39:$B$782,Y$83)+'СЕТ СН'!$H$9+СВЦЭМ!$D$10+'СЕТ СН'!$H$5-'СЕТ СН'!$H$17</f>
        <v>4674.7785413000001</v>
      </c>
    </row>
    <row r="88" spans="1:25" ht="15.75" x14ac:dyDescent="0.2">
      <c r="A88" s="35">
        <f t="shared" si="2"/>
        <v>45204</v>
      </c>
      <c r="B88" s="36">
        <f>SUMIFS(СВЦЭМ!$C$39:$C$782,СВЦЭМ!$A$39:$A$782,$A88,СВЦЭМ!$B$39:$B$782,B$83)+'СЕТ СН'!$H$9+СВЦЭМ!$D$10+'СЕТ СН'!$H$5-'СЕТ СН'!$H$17</f>
        <v>4767.0199497900003</v>
      </c>
      <c r="C88" s="36">
        <f>SUMIFS(СВЦЭМ!$C$39:$C$782,СВЦЭМ!$A$39:$A$782,$A88,СВЦЭМ!$B$39:$B$782,C$83)+'СЕТ СН'!$H$9+СВЦЭМ!$D$10+'СЕТ СН'!$H$5-'СЕТ СН'!$H$17</f>
        <v>4836.7974127200005</v>
      </c>
      <c r="D88" s="36">
        <f>SUMIFS(СВЦЭМ!$C$39:$C$782,СВЦЭМ!$A$39:$A$782,$A88,СВЦЭМ!$B$39:$B$782,D$83)+'СЕТ СН'!$H$9+СВЦЭМ!$D$10+'СЕТ СН'!$H$5-'СЕТ СН'!$H$17</f>
        <v>4907.5634026300004</v>
      </c>
      <c r="E88" s="36">
        <f>SUMIFS(СВЦЭМ!$C$39:$C$782,СВЦЭМ!$A$39:$A$782,$A88,СВЦЭМ!$B$39:$B$782,E$83)+'СЕТ СН'!$H$9+СВЦЭМ!$D$10+'СЕТ СН'!$H$5-'СЕТ СН'!$H$17</f>
        <v>4882.9474138900005</v>
      </c>
      <c r="F88" s="36">
        <f>SUMIFS(СВЦЭМ!$C$39:$C$782,СВЦЭМ!$A$39:$A$782,$A88,СВЦЭМ!$B$39:$B$782,F$83)+'СЕТ СН'!$H$9+СВЦЭМ!$D$10+'СЕТ СН'!$H$5-'СЕТ СН'!$H$17</f>
        <v>4879.2416980600001</v>
      </c>
      <c r="G88" s="36">
        <f>SUMIFS(СВЦЭМ!$C$39:$C$782,СВЦЭМ!$A$39:$A$782,$A88,СВЦЭМ!$B$39:$B$782,G$83)+'СЕТ СН'!$H$9+СВЦЭМ!$D$10+'СЕТ СН'!$H$5-'СЕТ СН'!$H$17</f>
        <v>4878.8970058499999</v>
      </c>
      <c r="H88" s="36">
        <f>SUMIFS(СВЦЭМ!$C$39:$C$782,СВЦЭМ!$A$39:$A$782,$A88,СВЦЭМ!$B$39:$B$782,H$83)+'СЕТ СН'!$H$9+СВЦЭМ!$D$10+'СЕТ СН'!$H$5-'СЕТ СН'!$H$17</f>
        <v>4802.5048642700003</v>
      </c>
      <c r="I88" s="36">
        <f>SUMIFS(СВЦЭМ!$C$39:$C$782,СВЦЭМ!$A$39:$A$782,$A88,СВЦЭМ!$B$39:$B$782,I$83)+'СЕТ СН'!$H$9+СВЦЭМ!$D$10+'СЕТ СН'!$H$5-'СЕТ СН'!$H$17</f>
        <v>4716.0222805499998</v>
      </c>
      <c r="J88" s="36">
        <f>SUMIFS(СВЦЭМ!$C$39:$C$782,СВЦЭМ!$A$39:$A$782,$A88,СВЦЭМ!$B$39:$B$782,J$83)+'СЕТ СН'!$H$9+СВЦЭМ!$D$10+'СЕТ СН'!$H$5-'СЕТ СН'!$H$17</f>
        <v>4658.5124392800008</v>
      </c>
      <c r="K88" s="36">
        <f>SUMIFS(СВЦЭМ!$C$39:$C$782,СВЦЭМ!$A$39:$A$782,$A88,СВЦЭМ!$B$39:$B$782,K$83)+'СЕТ СН'!$H$9+СВЦЭМ!$D$10+'СЕТ СН'!$H$5-'СЕТ СН'!$H$17</f>
        <v>4634.52969295</v>
      </c>
      <c r="L88" s="36">
        <f>SUMIFS(СВЦЭМ!$C$39:$C$782,СВЦЭМ!$A$39:$A$782,$A88,СВЦЭМ!$B$39:$B$782,L$83)+'СЕТ СН'!$H$9+СВЦЭМ!$D$10+'СЕТ СН'!$H$5-'СЕТ СН'!$H$17</f>
        <v>4621.65405018</v>
      </c>
      <c r="M88" s="36">
        <f>SUMIFS(СВЦЭМ!$C$39:$C$782,СВЦЭМ!$A$39:$A$782,$A88,СВЦЭМ!$B$39:$B$782,M$83)+'СЕТ СН'!$H$9+СВЦЭМ!$D$10+'СЕТ СН'!$H$5-'СЕТ СН'!$H$17</f>
        <v>4624.7771125400004</v>
      </c>
      <c r="N88" s="36">
        <f>SUMIFS(СВЦЭМ!$C$39:$C$782,СВЦЭМ!$A$39:$A$782,$A88,СВЦЭМ!$B$39:$B$782,N$83)+'СЕТ СН'!$H$9+СВЦЭМ!$D$10+'СЕТ СН'!$H$5-'СЕТ СН'!$H$17</f>
        <v>4608.7447284600003</v>
      </c>
      <c r="O88" s="36">
        <f>SUMIFS(СВЦЭМ!$C$39:$C$782,СВЦЭМ!$A$39:$A$782,$A88,СВЦЭМ!$B$39:$B$782,O$83)+'СЕТ СН'!$H$9+СВЦЭМ!$D$10+'СЕТ СН'!$H$5-'СЕТ СН'!$H$17</f>
        <v>4653.7765428600005</v>
      </c>
      <c r="P88" s="36">
        <f>SUMIFS(СВЦЭМ!$C$39:$C$782,СВЦЭМ!$A$39:$A$782,$A88,СВЦЭМ!$B$39:$B$782,P$83)+'СЕТ СН'!$H$9+СВЦЭМ!$D$10+'СЕТ СН'!$H$5-'СЕТ СН'!$H$17</f>
        <v>4688.2492149400005</v>
      </c>
      <c r="Q88" s="36">
        <f>SUMIFS(СВЦЭМ!$C$39:$C$782,СВЦЭМ!$A$39:$A$782,$A88,СВЦЭМ!$B$39:$B$782,Q$83)+'СЕТ СН'!$H$9+СВЦЭМ!$D$10+'СЕТ СН'!$H$5-'СЕТ СН'!$H$17</f>
        <v>4684.9541397800003</v>
      </c>
      <c r="R88" s="36">
        <f>SUMIFS(СВЦЭМ!$C$39:$C$782,СВЦЭМ!$A$39:$A$782,$A88,СВЦЭМ!$B$39:$B$782,R$83)+'СЕТ СН'!$H$9+СВЦЭМ!$D$10+'СЕТ СН'!$H$5-'СЕТ СН'!$H$17</f>
        <v>4678.4054120000001</v>
      </c>
      <c r="S88" s="36">
        <f>SUMIFS(СВЦЭМ!$C$39:$C$782,СВЦЭМ!$A$39:$A$782,$A88,СВЦЭМ!$B$39:$B$782,S$83)+'СЕТ СН'!$H$9+СВЦЭМ!$D$10+'СЕТ СН'!$H$5-'СЕТ СН'!$H$17</f>
        <v>4682.80835871</v>
      </c>
      <c r="T88" s="36">
        <f>SUMIFS(СВЦЭМ!$C$39:$C$782,СВЦЭМ!$A$39:$A$782,$A88,СВЦЭМ!$B$39:$B$782,T$83)+'СЕТ СН'!$H$9+СВЦЭМ!$D$10+'СЕТ СН'!$H$5-'СЕТ СН'!$H$17</f>
        <v>4684.6202423300001</v>
      </c>
      <c r="U88" s="36">
        <f>SUMIFS(СВЦЭМ!$C$39:$C$782,СВЦЭМ!$A$39:$A$782,$A88,СВЦЭМ!$B$39:$B$782,U$83)+'СЕТ СН'!$H$9+СВЦЭМ!$D$10+'СЕТ СН'!$H$5-'СЕТ СН'!$H$17</f>
        <v>4609.3345656300007</v>
      </c>
      <c r="V88" s="36">
        <f>SUMIFS(СВЦЭМ!$C$39:$C$782,СВЦЭМ!$A$39:$A$782,$A88,СВЦЭМ!$B$39:$B$782,V$83)+'СЕТ СН'!$H$9+СВЦЭМ!$D$10+'СЕТ СН'!$H$5-'СЕТ СН'!$H$17</f>
        <v>4616.6401614300003</v>
      </c>
      <c r="W88" s="36">
        <f>SUMIFS(СВЦЭМ!$C$39:$C$782,СВЦЭМ!$A$39:$A$782,$A88,СВЦЭМ!$B$39:$B$782,W$83)+'СЕТ СН'!$H$9+СВЦЭМ!$D$10+'СЕТ СН'!$H$5-'СЕТ СН'!$H$17</f>
        <v>4607.4174125099998</v>
      </c>
      <c r="X88" s="36">
        <f>SUMIFS(СВЦЭМ!$C$39:$C$782,СВЦЭМ!$A$39:$A$782,$A88,СВЦЭМ!$B$39:$B$782,X$83)+'СЕТ СН'!$H$9+СВЦЭМ!$D$10+'СЕТ СН'!$H$5-'СЕТ СН'!$H$17</f>
        <v>4667.0676812199999</v>
      </c>
      <c r="Y88" s="36">
        <f>SUMIFS(СВЦЭМ!$C$39:$C$782,СВЦЭМ!$A$39:$A$782,$A88,СВЦЭМ!$B$39:$B$782,Y$83)+'СЕТ СН'!$H$9+СВЦЭМ!$D$10+'СЕТ СН'!$H$5-'СЕТ СН'!$H$17</f>
        <v>4728.9493742100003</v>
      </c>
    </row>
    <row r="89" spans="1:25" ht="15.75" x14ac:dyDescent="0.2">
      <c r="A89" s="35">
        <f t="shared" si="2"/>
        <v>45205</v>
      </c>
      <c r="B89" s="36">
        <f>SUMIFS(СВЦЭМ!$C$39:$C$782,СВЦЭМ!$A$39:$A$782,$A89,СВЦЭМ!$B$39:$B$782,B$83)+'СЕТ СН'!$H$9+СВЦЭМ!$D$10+'СЕТ СН'!$H$5-'СЕТ СН'!$H$17</f>
        <v>4688.2443462400006</v>
      </c>
      <c r="C89" s="36">
        <f>SUMIFS(СВЦЭМ!$C$39:$C$782,СВЦЭМ!$A$39:$A$782,$A89,СВЦЭМ!$B$39:$B$782,C$83)+'СЕТ СН'!$H$9+СВЦЭМ!$D$10+'СЕТ СН'!$H$5-'СЕТ СН'!$H$17</f>
        <v>4715.0945900000006</v>
      </c>
      <c r="D89" s="36">
        <f>SUMIFS(СВЦЭМ!$C$39:$C$782,СВЦЭМ!$A$39:$A$782,$A89,СВЦЭМ!$B$39:$B$782,D$83)+'СЕТ СН'!$H$9+СВЦЭМ!$D$10+'СЕТ СН'!$H$5-'СЕТ СН'!$H$17</f>
        <v>4776.8582551500003</v>
      </c>
      <c r="E89" s="36">
        <f>SUMIFS(СВЦЭМ!$C$39:$C$782,СВЦЭМ!$A$39:$A$782,$A89,СВЦЭМ!$B$39:$B$782,E$83)+'СЕТ СН'!$H$9+СВЦЭМ!$D$10+'СЕТ СН'!$H$5-'СЕТ СН'!$H$17</f>
        <v>4775.8244187700002</v>
      </c>
      <c r="F89" s="36">
        <f>SUMIFS(СВЦЭМ!$C$39:$C$782,СВЦЭМ!$A$39:$A$782,$A89,СВЦЭМ!$B$39:$B$782,F$83)+'СЕТ СН'!$H$9+СВЦЭМ!$D$10+'СЕТ СН'!$H$5-'СЕТ СН'!$H$17</f>
        <v>4775.38630663</v>
      </c>
      <c r="G89" s="36">
        <f>SUMIFS(СВЦЭМ!$C$39:$C$782,СВЦЭМ!$A$39:$A$782,$A89,СВЦЭМ!$B$39:$B$782,G$83)+'СЕТ СН'!$H$9+СВЦЭМ!$D$10+'СЕТ СН'!$H$5-'СЕТ СН'!$H$17</f>
        <v>4766.0540682999999</v>
      </c>
      <c r="H89" s="36">
        <f>SUMIFS(СВЦЭМ!$C$39:$C$782,СВЦЭМ!$A$39:$A$782,$A89,СВЦЭМ!$B$39:$B$782,H$83)+'СЕТ СН'!$H$9+СВЦЭМ!$D$10+'СЕТ СН'!$H$5-'СЕТ СН'!$H$17</f>
        <v>4680.1400268500001</v>
      </c>
      <c r="I89" s="36">
        <f>SUMIFS(СВЦЭМ!$C$39:$C$782,СВЦЭМ!$A$39:$A$782,$A89,СВЦЭМ!$B$39:$B$782,I$83)+'СЕТ СН'!$H$9+СВЦЭМ!$D$10+'СЕТ СН'!$H$5-'СЕТ СН'!$H$17</f>
        <v>4557.5594264800002</v>
      </c>
      <c r="J89" s="36">
        <f>SUMIFS(СВЦЭМ!$C$39:$C$782,СВЦЭМ!$A$39:$A$782,$A89,СВЦЭМ!$B$39:$B$782,J$83)+'СЕТ СН'!$H$9+СВЦЭМ!$D$10+'СЕТ СН'!$H$5-'СЕТ СН'!$H$17</f>
        <v>4532.2723794399999</v>
      </c>
      <c r="K89" s="36">
        <f>SUMIFS(СВЦЭМ!$C$39:$C$782,СВЦЭМ!$A$39:$A$782,$A89,СВЦЭМ!$B$39:$B$782,K$83)+'СЕТ СН'!$H$9+СВЦЭМ!$D$10+'СЕТ СН'!$H$5-'СЕТ СН'!$H$17</f>
        <v>4499.2227453400001</v>
      </c>
      <c r="L89" s="36">
        <f>SUMIFS(СВЦЭМ!$C$39:$C$782,СВЦЭМ!$A$39:$A$782,$A89,СВЦЭМ!$B$39:$B$782,L$83)+'СЕТ СН'!$H$9+СВЦЭМ!$D$10+'СЕТ СН'!$H$5-'СЕТ СН'!$H$17</f>
        <v>4491.6708209900007</v>
      </c>
      <c r="M89" s="36">
        <f>SUMIFS(СВЦЭМ!$C$39:$C$782,СВЦЭМ!$A$39:$A$782,$A89,СВЦЭМ!$B$39:$B$782,M$83)+'СЕТ СН'!$H$9+СВЦЭМ!$D$10+'СЕТ СН'!$H$5-'СЕТ СН'!$H$17</f>
        <v>4507.5728075400002</v>
      </c>
      <c r="N89" s="36">
        <f>SUMIFS(СВЦЭМ!$C$39:$C$782,СВЦЭМ!$A$39:$A$782,$A89,СВЦЭМ!$B$39:$B$782,N$83)+'СЕТ СН'!$H$9+СВЦЭМ!$D$10+'СЕТ СН'!$H$5-'СЕТ СН'!$H$17</f>
        <v>4504.3254145000001</v>
      </c>
      <c r="O89" s="36">
        <f>SUMIFS(СВЦЭМ!$C$39:$C$782,СВЦЭМ!$A$39:$A$782,$A89,СВЦЭМ!$B$39:$B$782,O$83)+'СЕТ СН'!$H$9+СВЦЭМ!$D$10+'СЕТ СН'!$H$5-'СЕТ СН'!$H$17</f>
        <v>4510.6372758200005</v>
      </c>
      <c r="P89" s="36">
        <f>SUMIFS(СВЦЭМ!$C$39:$C$782,СВЦЭМ!$A$39:$A$782,$A89,СВЦЭМ!$B$39:$B$782,P$83)+'СЕТ СН'!$H$9+СВЦЭМ!$D$10+'СЕТ СН'!$H$5-'СЕТ СН'!$H$17</f>
        <v>4542.6577088399999</v>
      </c>
      <c r="Q89" s="36">
        <f>SUMIFS(СВЦЭМ!$C$39:$C$782,СВЦЭМ!$A$39:$A$782,$A89,СВЦЭМ!$B$39:$B$782,Q$83)+'СЕТ СН'!$H$9+СВЦЭМ!$D$10+'СЕТ СН'!$H$5-'СЕТ СН'!$H$17</f>
        <v>4547.0450783200004</v>
      </c>
      <c r="R89" s="36">
        <f>SUMIFS(СВЦЭМ!$C$39:$C$782,СВЦЭМ!$A$39:$A$782,$A89,СВЦЭМ!$B$39:$B$782,R$83)+'СЕТ СН'!$H$9+СВЦЭМ!$D$10+'СЕТ СН'!$H$5-'СЕТ СН'!$H$17</f>
        <v>4554.4491183800001</v>
      </c>
      <c r="S89" s="36">
        <f>SUMIFS(СВЦЭМ!$C$39:$C$782,СВЦЭМ!$A$39:$A$782,$A89,СВЦЭМ!$B$39:$B$782,S$83)+'СЕТ СН'!$H$9+СВЦЭМ!$D$10+'СЕТ СН'!$H$5-'СЕТ СН'!$H$17</f>
        <v>4568.8355363400005</v>
      </c>
      <c r="T89" s="36">
        <f>SUMIFS(СВЦЭМ!$C$39:$C$782,СВЦЭМ!$A$39:$A$782,$A89,СВЦЭМ!$B$39:$B$782,T$83)+'СЕТ СН'!$H$9+СВЦЭМ!$D$10+'СЕТ СН'!$H$5-'СЕТ СН'!$H$17</f>
        <v>4534.57647559</v>
      </c>
      <c r="U89" s="36">
        <f>SUMIFS(СВЦЭМ!$C$39:$C$782,СВЦЭМ!$A$39:$A$782,$A89,СВЦЭМ!$B$39:$B$782,U$83)+'СЕТ СН'!$H$9+СВЦЭМ!$D$10+'СЕТ СН'!$H$5-'СЕТ СН'!$H$17</f>
        <v>4479.0251181500007</v>
      </c>
      <c r="V89" s="36">
        <f>SUMIFS(СВЦЭМ!$C$39:$C$782,СВЦЭМ!$A$39:$A$782,$A89,СВЦЭМ!$B$39:$B$782,V$83)+'СЕТ СН'!$H$9+СВЦЭМ!$D$10+'СЕТ СН'!$H$5-'СЕТ СН'!$H$17</f>
        <v>4488.0174128600001</v>
      </c>
      <c r="W89" s="36">
        <f>SUMIFS(СВЦЭМ!$C$39:$C$782,СВЦЭМ!$A$39:$A$782,$A89,СВЦЭМ!$B$39:$B$782,W$83)+'СЕТ СН'!$H$9+СВЦЭМ!$D$10+'СЕТ СН'!$H$5-'СЕТ СН'!$H$17</f>
        <v>4504.4722382600003</v>
      </c>
      <c r="X89" s="36">
        <f>SUMIFS(СВЦЭМ!$C$39:$C$782,СВЦЭМ!$A$39:$A$782,$A89,СВЦЭМ!$B$39:$B$782,X$83)+'СЕТ СН'!$H$9+СВЦЭМ!$D$10+'СЕТ СН'!$H$5-'СЕТ СН'!$H$17</f>
        <v>4566.0066687899998</v>
      </c>
      <c r="Y89" s="36">
        <f>SUMIFS(СВЦЭМ!$C$39:$C$782,СВЦЭМ!$A$39:$A$782,$A89,СВЦЭМ!$B$39:$B$782,Y$83)+'СЕТ СН'!$H$9+СВЦЭМ!$D$10+'СЕТ СН'!$H$5-'СЕТ СН'!$H$17</f>
        <v>4683.8069583500001</v>
      </c>
    </row>
    <row r="90" spans="1:25" ht="15.75" x14ac:dyDescent="0.2">
      <c r="A90" s="35">
        <f t="shared" si="2"/>
        <v>45206</v>
      </c>
      <c r="B90" s="36">
        <f>SUMIFS(СВЦЭМ!$C$39:$C$782,СВЦЭМ!$A$39:$A$782,$A90,СВЦЭМ!$B$39:$B$782,B$83)+'СЕТ СН'!$H$9+СВЦЭМ!$D$10+'СЕТ СН'!$H$5-'СЕТ СН'!$H$17</f>
        <v>4646.3942497799999</v>
      </c>
      <c r="C90" s="36">
        <f>SUMIFS(СВЦЭМ!$C$39:$C$782,СВЦЭМ!$A$39:$A$782,$A90,СВЦЭМ!$B$39:$B$782,C$83)+'СЕТ СН'!$H$9+СВЦЭМ!$D$10+'СЕТ СН'!$H$5-'СЕТ СН'!$H$17</f>
        <v>4694.5875417100006</v>
      </c>
      <c r="D90" s="36">
        <f>SUMIFS(СВЦЭМ!$C$39:$C$782,СВЦЭМ!$A$39:$A$782,$A90,СВЦЭМ!$B$39:$B$782,D$83)+'СЕТ СН'!$H$9+СВЦЭМ!$D$10+'СЕТ СН'!$H$5-'СЕТ СН'!$H$17</f>
        <v>4757.6014487800003</v>
      </c>
      <c r="E90" s="36">
        <f>SUMIFS(СВЦЭМ!$C$39:$C$782,СВЦЭМ!$A$39:$A$782,$A90,СВЦЭМ!$B$39:$B$782,E$83)+'СЕТ СН'!$H$9+СВЦЭМ!$D$10+'СЕТ СН'!$H$5-'СЕТ СН'!$H$17</f>
        <v>4753.0704862399998</v>
      </c>
      <c r="F90" s="36">
        <f>SUMIFS(СВЦЭМ!$C$39:$C$782,СВЦЭМ!$A$39:$A$782,$A90,СВЦЭМ!$B$39:$B$782,F$83)+'СЕТ СН'!$H$9+СВЦЭМ!$D$10+'СЕТ СН'!$H$5-'СЕТ СН'!$H$17</f>
        <v>4747.5297488100005</v>
      </c>
      <c r="G90" s="36">
        <f>SUMIFS(СВЦЭМ!$C$39:$C$782,СВЦЭМ!$A$39:$A$782,$A90,СВЦЭМ!$B$39:$B$782,G$83)+'СЕТ СН'!$H$9+СВЦЭМ!$D$10+'СЕТ СН'!$H$5-'СЕТ СН'!$H$17</f>
        <v>4746.5842378200005</v>
      </c>
      <c r="H90" s="36">
        <f>SUMIFS(СВЦЭМ!$C$39:$C$782,СВЦЭМ!$A$39:$A$782,$A90,СВЦЭМ!$B$39:$B$782,H$83)+'СЕТ СН'!$H$9+СВЦЭМ!$D$10+'СЕТ СН'!$H$5-'СЕТ СН'!$H$17</f>
        <v>4720.3986601300003</v>
      </c>
      <c r="I90" s="36">
        <f>SUMIFS(СВЦЭМ!$C$39:$C$782,СВЦЭМ!$A$39:$A$782,$A90,СВЦЭМ!$B$39:$B$782,I$83)+'СЕТ СН'!$H$9+СВЦЭМ!$D$10+'СЕТ СН'!$H$5-'СЕТ СН'!$H$17</f>
        <v>4649.2974215700006</v>
      </c>
      <c r="J90" s="36">
        <f>SUMIFS(СВЦЭМ!$C$39:$C$782,СВЦЭМ!$A$39:$A$782,$A90,СВЦЭМ!$B$39:$B$782,J$83)+'СЕТ СН'!$H$9+СВЦЭМ!$D$10+'СЕТ СН'!$H$5-'СЕТ СН'!$H$17</f>
        <v>4571.5958244000003</v>
      </c>
      <c r="K90" s="36">
        <f>SUMIFS(СВЦЭМ!$C$39:$C$782,СВЦЭМ!$A$39:$A$782,$A90,СВЦЭМ!$B$39:$B$782,K$83)+'СЕТ СН'!$H$9+СВЦЭМ!$D$10+'СЕТ СН'!$H$5-'СЕТ СН'!$H$17</f>
        <v>4495.8370336000007</v>
      </c>
      <c r="L90" s="36">
        <f>SUMIFS(СВЦЭМ!$C$39:$C$782,СВЦЭМ!$A$39:$A$782,$A90,СВЦЭМ!$B$39:$B$782,L$83)+'СЕТ СН'!$H$9+СВЦЭМ!$D$10+'СЕТ СН'!$H$5-'СЕТ СН'!$H$17</f>
        <v>4474.7224247600006</v>
      </c>
      <c r="M90" s="36">
        <f>SUMIFS(СВЦЭМ!$C$39:$C$782,СВЦЭМ!$A$39:$A$782,$A90,СВЦЭМ!$B$39:$B$782,M$83)+'СЕТ СН'!$H$9+СВЦЭМ!$D$10+'СЕТ СН'!$H$5-'СЕТ СН'!$H$17</f>
        <v>4472.3436732400005</v>
      </c>
      <c r="N90" s="36">
        <f>SUMIFS(СВЦЭМ!$C$39:$C$782,СВЦЭМ!$A$39:$A$782,$A90,СВЦЭМ!$B$39:$B$782,N$83)+'СЕТ СН'!$H$9+СВЦЭМ!$D$10+'СЕТ СН'!$H$5-'СЕТ СН'!$H$17</f>
        <v>4494.0350688899998</v>
      </c>
      <c r="O90" s="36">
        <f>SUMIFS(СВЦЭМ!$C$39:$C$782,СВЦЭМ!$A$39:$A$782,$A90,СВЦЭМ!$B$39:$B$782,O$83)+'СЕТ СН'!$H$9+СВЦЭМ!$D$10+'СЕТ СН'!$H$5-'СЕТ СН'!$H$17</f>
        <v>4468.41021963</v>
      </c>
      <c r="P90" s="36">
        <f>SUMIFS(СВЦЭМ!$C$39:$C$782,СВЦЭМ!$A$39:$A$782,$A90,СВЦЭМ!$B$39:$B$782,P$83)+'СЕТ СН'!$H$9+СВЦЭМ!$D$10+'СЕТ СН'!$H$5-'СЕТ СН'!$H$17</f>
        <v>4495.7286168000001</v>
      </c>
      <c r="Q90" s="36">
        <f>SUMIFS(СВЦЭМ!$C$39:$C$782,СВЦЭМ!$A$39:$A$782,$A90,СВЦЭМ!$B$39:$B$782,Q$83)+'СЕТ СН'!$H$9+СВЦЭМ!$D$10+'СЕТ СН'!$H$5-'СЕТ СН'!$H$17</f>
        <v>4482.6113829900005</v>
      </c>
      <c r="R90" s="36">
        <f>SUMIFS(СВЦЭМ!$C$39:$C$782,СВЦЭМ!$A$39:$A$782,$A90,СВЦЭМ!$B$39:$B$782,R$83)+'СЕТ СН'!$H$9+СВЦЭМ!$D$10+'СЕТ СН'!$H$5-'СЕТ СН'!$H$17</f>
        <v>4492.90250655</v>
      </c>
      <c r="S90" s="36">
        <f>SUMIFS(СВЦЭМ!$C$39:$C$782,СВЦЭМ!$A$39:$A$782,$A90,СВЦЭМ!$B$39:$B$782,S$83)+'СЕТ СН'!$H$9+СВЦЭМ!$D$10+'СЕТ СН'!$H$5-'СЕТ СН'!$H$17</f>
        <v>4495.63869531</v>
      </c>
      <c r="T90" s="36">
        <f>SUMIFS(СВЦЭМ!$C$39:$C$782,СВЦЭМ!$A$39:$A$782,$A90,СВЦЭМ!$B$39:$B$782,T$83)+'СЕТ СН'!$H$9+СВЦЭМ!$D$10+'СЕТ СН'!$H$5-'СЕТ СН'!$H$17</f>
        <v>4511.0883015100007</v>
      </c>
      <c r="U90" s="36">
        <f>SUMIFS(СВЦЭМ!$C$39:$C$782,СВЦЭМ!$A$39:$A$782,$A90,СВЦЭМ!$B$39:$B$782,U$83)+'СЕТ СН'!$H$9+СВЦЭМ!$D$10+'СЕТ СН'!$H$5-'СЕТ СН'!$H$17</f>
        <v>4468.1961330100003</v>
      </c>
      <c r="V90" s="36">
        <f>SUMIFS(СВЦЭМ!$C$39:$C$782,СВЦЭМ!$A$39:$A$782,$A90,СВЦЭМ!$B$39:$B$782,V$83)+'СЕТ СН'!$H$9+СВЦЭМ!$D$10+'СЕТ СН'!$H$5-'СЕТ СН'!$H$17</f>
        <v>4475.5787211900006</v>
      </c>
      <c r="W90" s="36">
        <f>SUMIFS(СВЦЭМ!$C$39:$C$782,СВЦЭМ!$A$39:$A$782,$A90,СВЦЭМ!$B$39:$B$782,W$83)+'СЕТ СН'!$H$9+СВЦЭМ!$D$10+'СЕТ СН'!$H$5-'СЕТ СН'!$H$17</f>
        <v>4462.4199972100005</v>
      </c>
      <c r="X90" s="36">
        <f>SUMIFS(СВЦЭМ!$C$39:$C$782,СВЦЭМ!$A$39:$A$782,$A90,СВЦЭМ!$B$39:$B$782,X$83)+'СЕТ СН'!$H$9+СВЦЭМ!$D$10+'СЕТ СН'!$H$5-'СЕТ СН'!$H$17</f>
        <v>4515.20415039</v>
      </c>
      <c r="Y90" s="36">
        <f>SUMIFS(СВЦЭМ!$C$39:$C$782,СВЦЭМ!$A$39:$A$782,$A90,СВЦЭМ!$B$39:$B$782,Y$83)+'СЕТ СН'!$H$9+СВЦЭМ!$D$10+'СЕТ СН'!$H$5-'СЕТ СН'!$H$17</f>
        <v>4610.42249438</v>
      </c>
    </row>
    <row r="91" spans="1:25" ht="15.75" x14ac:dyDescent="0.2">
      <c r="A91" s="35">
        <f t="shared" si="2"/>
        <v>45207</v>
      </c>
      <c r="B91" s="36">
        <f>SUMIFS(СВЦЭМ!$C$39:$C$782,СВЦЭМ!$A$39:$A$782,$A91,СВЦЭМ!$B$39:$B$782,B$83)+'СЕТ СН'!$H$9+СВЦЭМ!$D$10+'СЕТ СН'!$H$5-'СЕТ СН'!$H$17</f>
        <v>4662.4269497800005</v>
      </c>
      <c r="C91" s="36">
        <f>SUMIFS(СВЦЭМ!$C$39:$C$782,СВЦЭМ!$A$39:$A$782,$A91,СВЦЭМ!$B$39:$B$782,C$83)+'СЕТ СН'!$H$9+СВЦЭМ!$D$10+'СЕТ СН'!$H$5-'СЕТ СН'!$H$17</f>
        <v>4724.3883415199998</v>
      </c>
      <c r="D91" s="36">
        <f>SUMIFS(СВЦЭМ!$C$39:$C$782,СВЦЭМ!$A$39:$A$782,$A91,СВЦЭМ!$B$39:$B$782,D$83)+'СЕТ СН'!$H$9+СВЦЭМ!$D$10+'СЕТ СН'!$H$5-'СЕТ СН'!$H$17</f>
        <v>4793.8895327400005</v>
      </c>
      <c r="E91" s="36">
        <f>SUMIFS(СВЦЭМ!$C$39:$C$782,СВЦЭМ!$A$39:$A$782,$A91,СВЦЭМ!$B$39:$B$782,E$83)+'СЕТ СН'!$H$9+СВЦЭМ!$D$10+'СЕТ СН'!$H$5-'СЕТ СН'!$H$17</f>
        <v>4796.0530706099998</v>
      </c>
      <c r="F91" s="36">
        <f>SUMIFS(СВЦЭМ!$C$39:$C$782,СВЦЭМ!$A$39:$A$782,$A91,СВЦЭМ!$B$39:$B$782,F$83)+'СЕТ СН'!$H$9+СВЦЭМ!$D$10+'СЕТ СН'!$H$5-'СЕТ СН'!$H$17</f>
        <v>4796.9652278100002</v>
      </c>
      <c r="G91" s="36">
        <f>SUMIFS(СВЦЭМ!$C$39:$C$782,СВЦЭМ!$A$39:$A$782,$A91,СВЦЭМ!$B$39:$B$782,G$83)+'СЕТ СН'!$H$9+СВЦЭМ!$D$10+'СЕТ СН'!$H$5-'СЕТ СН'!$H$17</f>
        <v>4810.9057819</v>
      </c>
      <c r="H91" s="36">
        <f>SUMIFS(СВЦЭМ!$C$39:$C$782,СВЦЭМ!$A$39:$A$782,$A91,СВЦЭМ!$B$39:$B$782,H$83)+'СЕТ СН'!$H$9+СВЦЭМ!$D$10+'СЕТ СН'!$H$5-'СЕТ СН'!$H$17</f>
        <v>4783.4457125500003</v>
      </c>
      <c r="I91" s="36">
        <f>SUMIFS(СВЦЭМ!$C$39:$C$782,СВЦЭМ!$A$39:$A$782,$A91,СВЦЭМ!$B$39:$B$782,I$83)+'СЕТ СН'!$H$9+СВЦЭМ!$D$10+'СЕТ СН'!$H$5-'СЕТ СН'!$H$17</f>
        <v>4745.2279734599997</v>
      </c>
      <c r="J91" s="36">
        <f>SUMIFS(СВЦЭМ!$C$39:$C$782,СВЦЭМ!$A$39:$A$782,$A91,СВЦЭМ!$B$39:$B$782,J$83)+'СЕТ СН'!$H$9+СВЦЭМ!$D$10+'СЕТ СН'!$H$5-'СЕТ СН'!$H$17</f>
        <v>4664.2735023100004</v>
      </c>
      <c r="K91" s="36">
        <f>SUMIFS(СВЦЭМ!$C$39:$C$782,СВЦЭМ!$A$39:$A$782,$A91,СВЦЭМ!$B$39:$B$782,K$83)+'СЕТ СН'!$H$9+СВЦЭМ!$D$10+'СЕТ СН'!$H$5-'СЕТ СН'!$H$17</f>
        <v>4574.1373765500002</v>
      </c>
      <c r="L91" s="36">
        <f>SUMIFS(СВЦЭМ!$C$39:$C$782,СВЦЭМ!$A$39:$A$782,$A91,СВЦЭМ!$B$39:$B$782,L$83)+'СЕТ СН'!$H$9+СВЦЭМ!$D$10+'СЕТ СН'!$H$5-'СЕТ СН'!$H$17</f>
        <v>4496.5558823400006</v>
      </c>
      <c r="M91" s="36">
        <f>SUMIFS(СВЦЭМ!$C$39:$C$782,СВЦЭМ!$A$39:$A$782,$A91,СВЦЭМ!$B$39:$B$782,M$83)+'СЕТ СН'!$H$9+СВЦЭМ!$D$10+'СЕТ СН'!$H$5-'СЕТ СН'!$H$17</f>
        <v>4491.3118067699997</v>
      </c>
      <c r="N91" s="36">
        <f>SUMIFS(СВЦЭМ!$C$39:$C$782,СВЦЭМ!$A$39:$A$782,$A91,СВЦЭМ!$B$39:$B$782,N$83)+'СЕТ СН'!$H$9+СВЦЭМ!$D$10+'СЕТ СН'!$H$5-'СЕТ СН'!$H$17</f>
        <v>4452.9259671899999</v>
      </c>
      <c r="O91" s="36">
        <f>SUMIFS(СВЦЭМ!$C$39:$C$782,СВЦЭМ!$A$39:$A$782,$A91,СВЦЭМ!$B$39:$B$782,O$83)+'СЕТ СН'!$H$9+СВЦЭМ!$D$10+'СЕТ СН'!$H$5-'СЕТ СН'!$H$17</f>
        <v>4479.5553767000001</v>
      </c>
      <c r="P91" s="36">
        <f>SUMIFS(СВЦЭМ!$C$39:$C$782,СВЦЭМ!$A$39:$A$782,$A91,СВЦЭМ!$B$39:$B$782,P$83)+'СЕТ СН'!$H$9+СВЦЭМ!$D$10+'СЕТ СН'!$H$5-'СЕТ СН'!$H$17</f>
        <v>4514.3811016500003</v>
      </c>
      <c r="Q91" s="36">
        <f>SUMIFS(СВЦЭМ!$C$39:$C$782,СВЦЭМ!$A$39:$A$782,$A91,СВЦЭМ!$B$39:$B$782,Q$83)+'СЕТ СН'!$H$9+СВЦЭМ!$D$10+'СЕТ СН'!$H$5-'СЕТ СН'!$H$17</f>
        <v>4561.1568819300001</v>
      </c>
      <c r="R91" s="36">
        <f>SUMIFS(СВЦЭМ!$C$39:$C$782,СВЦЭМ!$A$39:$A$782,$A91,СВЦЭМ!$B$39:$B$782,R$83)+'СЕТ СН'!$H$9+СВЦЭМ!$D$10+'СЕТ СН'!$H$5-'СЕТ СН'!$H$17</f>
        <v>4550.3269390900005</v>
      </c>
      <c r="S91" s="36">
        <f>SUMIFS(СВЦЭМ!$C$39:$C$782,СВЦЭМ!$A$39:$A$782,$A91,СВЦЭМ!$B$39:$B$782,S$83)+'СЕТ СН'!$H$9+СВЦЭМ!$D$10+'СЕТ СН'!$H$5-'СЕТ СН'!$H$17</f>
        <v>4559.8034026000005</v>
      </c>
      <c r="T91" s="36">
        <f>SUMIFS(СВЦЭМ!$C$39:$C$782,СВЦЭМ!$A$39:$A$782,$A91,СВЦЭМ!$B$39:$B$782,T$83)+'СЕТ СН'!$H$9+СВЦЭМ!$D$10+'СЕТ СН'!$H$5-'СЕТ СН'!$H$17</f>
        <v>4524.8408843500001</v>
      </c>
      <c r="U91" s="36">
        <f>SUMIFS(СВЦЭМ!$C$39:$C$782,СВЦЭМ!$A$39:$A$782,$A91,СВЦЭМ!$B$39:$B$782,U$83)+'СЕТ СН'!$H$9+СВЦЭМ!$D$10+'СЕТ СН'!$H$5-'СЕТ СН'!$H$17</f>
        <v>4471.5695452400005</v>
      </c>
      <c r="V91" s="36">
        <f>SUMIFS(СВЦЭМ!$C$39:$C$782,СВЦЭМ!$A$39:$A$782,$A91,СВЦЭМ!$B$39:$B$782,V$83)+'СЕТ СН'!$H$9+СВЦЭМ!$D$10+'СЕТ СН'!$H$5-'СЕТ СН'!$H$17</f>
        <v>4477.2672806</v>
      </c>
      <c r="W91" s="36">
        <f>SUMIFS(СВЦЭМ!$C$39:$C$782,СВЦЭМ!$A$39:$A$782,$A91,СВЦЭМ!$B$39:$B$782,W$83)+'СЕТ СН'!$H$9+СВЦЭМ!$D$10+'СЕТ СН'!$H$5-'СЕТ СН'!$H$17</f>
        <v>4494.5894537700005</v>
      </c>
      <c r="X91" s="36">
        <f>SUMIFS(СВЦЭМ!$C$39:$C$782,СВЦЭМ!$A$39:$A$782,$A91,СВЦЭМ!$B$39:$B$782,X$83)+'СЕТ СН'!$H$9+СВЦЭМ!$D$10+'СЕТ СН'!$H$5-'СЕТ СН'!$H$17</f>
        <v>4542.0962748900001</v>
      </c>
      <c r="Y91" s="36">
        <f>SUMIFS(СВЦЭМ!$C$39:$C$782,СВЦЭМ!$A$39:$A$782,$A91,СВЦЭМ!$B$39:$B$782,Y$83)+'СЕТ СН'!$H$9+СВЦЭМ!$D$10+'СЕТ СН'!$H$5-'СЕТ СН'!$H$17</f>
        <v>4675.4254753599998</v>
      </c>
    </row>
    <row r="92" spans="1:25" ht="15.75" x14ac:dyDescent="0.2">
      <c r="A92" s="35">
        <f t="shared" si="2"/>
        <v>45208</v>
      </c>
      <c r="B92" s="36">
        <f>SUMIFS(СВЦЭМ!$C$39:$C$782,СВЦЭМ!$A$39:$A$782,$A92,СВЦЭМ!$B$39:$B$782,B$83)+'СЕТ СН'!$H$9+СВЦЭМ!$D$10+'СЕТ СН'!$H$5-'СЕТ СН'!$H$17</f>
        <v>4747.0876925600005</v>
      </c>
      <c r="C92" s="36">
        <f>SUMIFS(СВЦЭМ!$C$39:$C$782,СВЦЭМ!$A$39:$A$782,$A92,СВЦЭМ!$B$39:$B$782,C$83)+'СЕТ СН'!$H$9+СВЦЭМ!$D$10+'СЕТ СН'!$H$5-'СЕТ СН'!$H$17</f>
        <v>4851.3162265999999</v>
      </c>
      <c r="D92" s="36">
        <f>SUMIFS(СВЦЭМ!$C$39:$C$782,СВЦЭМ!$A$39:$A$782,$A92,СВЦЭМ!$B$39:$B$782,D$83)+'СЕТ СН'!$H$9+СВЦЭМ!$D$10+'СЕТ СН'!$H$5-'СЕТ СН'!$H$17</f>
        <v>4942.7352276800002</v>
      </c>
      <c r="E92" s="36">
        <f>SUMIFS(СВЦЭМ!$C$39:$C$782,СВЦЭМ!$A$39:$A$782,$A92,СВЦЭМ!$B$39:$B$782,E$83)+'СЕТ СН'!$H$9+СВЦЭМ!$D$10+'СЕТ СН'!$H$5-'СЕТ СН'!$H$17</f>
        <v>5063.3353214799999</v>
      </c>
      <c r="F92" s="36">
        <f>SUMIFS(СВЦЭМ!$C$39:$C$782,СВЦЭМ!$A$39:$A$782,$A92,СВЦЭМ!$B$39:$B$782,F$83)+'СЕТ СН'!$H$9+СВЦЭМ!$D$10+'СЕТ СН'!$H$5-'СЕТ СН'!$H$17</f>
        <v>5026.0018073400006</v>
      </c>
      <c r="G92" s="36">
        <f>SUMIFS(СВЦЭМ!$C$39:$C$782,СВЦЭМ!$A$39:$A$782,$A92,СВЦЭМ!$B$39:$B$782,G$83)+'СЕТ СН'!$H$9+СВЦЭМ!$D$10+'СЕТ СН'!$H$5-'СЕТ СН'!$H$17</f>
        <v>5007.5974890300004</v>
      </c>
      <c r="H92" s="36">
        <f>SUMIFS(СВЦЭМ!$C$39:$C$782,СВЦЭМ!$A$39:$A$782,$A92,СВЦЭМ!$B$39:$B$782,H$83)+'СЕТ СН'!$H$9+СВЦЭМ!$D$10+'СЕТ СН'!$H$5-'СЕТ СН'!$H$17</f>
        <v>4900.3609361600002</v>
      </c>
      <c r="I92" s="36">
        <f>SUMIFS(СВЦЭМ!$C$39:$C$782,СВЦЭМ!$A$39:$A$782,$A92,СВЦЭМ!$B$39:$B$782,I$83)+'СЕТ СН'!$H$9+СВЦЭМ!$D$10+'СЕТ СН'!$H$5-'СЕТ СН'!$H$17</f>
        <v>4754.7362534100002</v>
      </c>
      <c r="J92" s="36">
        <f>SUMIFS(СВЦЭМ!$C$39:$C$782,СВЦЭМ!$A$39:$A$782,$A92,СВЦЭМ!$B$39:$B$782,J$83)+'СЕТ СН'!$H$9+СВЦЭМ!$D$10+'СЕТ СН'!$H$5-'СЕТ СН'!$H$17</f>
        <v>4681.1979261800006</v>
      </c>
      <c r="K92" s="36">
        <f>SUMIFS(СВЦЭМ!$C$39:$C$782,СВЦЭМ!$A$39:$A$782,$A92,СВЦЭМ!$B$39:$B$782,K$83)+'СЕТ СН'!$H$9+СВЦЭМ!$D$10+'СЕТ СН'!$H$5-'СЕТ СН'!$H$17</f>
        <v>4641.82553568</v>
      </c>
      <c r="L92" s="36">
        <f>SUMIFS(СВЦЭМ!$C$39:$C$782,СВЦЭМ!$A$39:$A$782,$A92,СВЦЭМ!$B$39:$B$782,L$83)+'СЕТ СН'!$H$9+СВЦЭМ!$D$10+'СЕТ СН'!$H$5-'СЕТ СН'!$H$17</f>
        <v>4627.99188555</v>
      </c>
      <c r="M92" s="36">
        <f>SUMIFS(СВЦЭМ!$C$39:$C$782,СВЦЭМ!$A$39:$A$782,$A92,СВЦЭМ!$B$39:$B$782,M$83)+'СЕТ СН'!$H$9+СВЦЭМ!$D$10+'СЕТ СН'!$H$5-'СЕТ СН'!$H$17</f>
        <v>4647.6136652000005</v>
      </c>
      <c r="N92" s="36">
        <f>SUMIFS(СВЦЭМ!$C$39:$C$782,СВЦЭМ!$A$39:$A$782,$A92,СВЦЭМ!$B$39:$B$782,N$83)+'СЕТ СН'!$H$9+СВЦЭМ!$D$10+'СЕТ СН'!$H$5-'СЕТ СН'!$H$17</f>
        <v>4634.5574219299997</v>
      </c>
      <c r="O92" s="36">
        <f>SUMIFS(СВЦЭМ!$C$39:$C$782,СВЦЭМ!$A$39:$A$782,$A92,СВЦЭМ!$B$39:$B$782,O$83)+'СЕТ СН'!$H$9+СВЦЭМ!$D$10+'СЕТ СН'!$H$5-'СЕТ СН'!$H$17</f>
        <v>4630.6567666000001</v>
      </c>
      <c r="P92" s="36">
        <f>SUMIFS(СВЦЭМ!$C$39:$C$782,СВЦЭМ!$A$39:$A$782,$A92,СВЦЭМ!$B$39:$B$782,P$83)+'СЕТ СН'!$H$9+СВЦЭМ!$D$10+'СЕТ СН'!$H$5-'СЕТ СН'!$H$17</f>
        <v>4679.1850983900003</v>
      </c>
      <c r="Q92" s="36">
        <f>SUMIFS(СВЦЭМ!$C$39:$C$782,СВЦЭМ!$A$39:$A$782,$A92,СВЦЭМ!$B$39:$B$782,Q$83)+'СЕТ СН'!$H$9+СВЦЭМ!$D$10+'СЕТ СН'!$H$5-'СЕТ СН'!$H$17</f>
        <v>4651.7282163099999</v>
      </c>
      <c r="R92" s="36">
        <f>SUMIFS(СВЦЭМ!$C$39:$C$782,СВЦЭМ!$A$39:$A$782,$A92,СВЦЭМ!$B$39:$B$782,R$83)+'СЕТ СН'!$H$9+СВЦЭМ!$D$10+'СЕТ СН'!$H$5-'СЕТ СН'!$H$17</f>
        <v>4650.7067395700005</v>
      </c>
      <c r="S92" s="36">
        <f>SUMIFS(СВЦЭМ!$C$39:$C$782,СВЦЭМ!$A$39:$A$782,$A92,СВЦЭМ!$B$39:$B$782,S$83)+'СЕТ СН'!$H$9+СВЦЭМ!$D$10+'СЕТ СН'!$H$5-'СЕТ СН'!$H$17</f>
        <v>4670.4856043899999</v>
      </c>
      <c r="T92" s="36">
        <f>SUMIFS(СВЦЭМ!$C$39:$C$782,СВЦЭМ!$A$39:$A$782,$A92,СВЦЭМ!$B$39:$B$782,T$83)+'СЕТ СН'!$H$9+СВЦЭМ!$D$10+'СЕТ СН'!$H$5-'СЕТ СН'!$H$17</f>
        <v>4639.8560339699998</v>
      </c>
      <c r="U92" s="36">
        <f>SUMIFS(СВЦЭМ!$C$39:$C$782,СВЦЭМ!$A$39:$A$782,$A92,СВЦЭМ!$B$39:$B$782,U$83)+'СЕТ СН'!$H$9+СВЦЭМ!$D$10+'СЕТ СН'!$H$5-'СЕТ СН'!$H$17</f>
        <v>4580.3393438900002</v>
      </c>
      <c r="V92" s="36">
        <f>SUMIFS(СВЦЭМ!$C$39:$C$782,СВЦЭМ!$A$39:$A$782,$A92,СВЦЭМ!$B$39:$B$782,V$83)+'СЕТ СН'!$H$9+СВЦЭМ!$D$10+'СЕТ СН'!$H$5-'СЕТ СН'!$H$17</f>
        <v>4595.5640808600001</v>
      </c>
      <c r="W92" s="36">
        <f>SUMIFS(СВЦЭМ!$C$39:$C$782,СВЦЭМ!$A$39:$A$782,$A92,СВЦЭМ!$B$39:$B$782,W$83)+'СЕТ СН'!$H$9+СВЦЭМ!$D$10+'СЕТ СН'!$H$5-'СЕТ СН'!$H$17</f>
        <v>4611.5314499800006</v>
      </c>
      <c r="X92" s="36">
        <f>SUMIFS(СВЦЭМ!$C$39:$C$782,СВЦЭМ!$A$39:$A$782,$A92,СВЦЭМ!$B$39:$B$782,X$83)+'СЕТ СН'!$H$9+СВЦЭМ!$D$10+'СЕТ СН'!$H$5-'СЕТ СН'!$H$17</f>
        <v>4684.9303172800001</v>
      </c>
      <c r="Y92" s="36">
        <f>SUMIFS(СВЦЭМ!$C$39:$C$782,СВЦЭМ!$A$39:$A$782,$A92,СВЦЭМ!$B$39:$B$782,Y$83)+'СЕТ СН'!$H$9+СВЦЭМ!$D$10+'СЕТ СН'!$H$5-'СЕТ СН'!$H$17</f>
        <v>4748.8482946100003</v>
      </c>
    </row>
    <row r="93" spans="1:25" ht="15.75" x14ac:dyDescent="0.2">
      <c r="A93" s="35">
        <f t="shared" si="2"/>
        <v>45209</v>
      </c>
      <c r="B93" s="36">
        <f>SUMIFS(СВЦЭМ!$C$39:$C$782,СВЦЭМ!$A$39:$A$782,$A93,СВЦЭМ!$B$39:$B$782,B$83)+'СЕТ СН'!$H$9+СВЦЭМ!$D$10+'СЕТ СН'!$H$5-'СЕТ СН'!$H$17</f>
        <v>4813.7550676400006</v>
      </c>
      <c r="C93" s="36">
        <f>SUMIFS(СВЦЭМ!$C$39:$C$782,СВЦЭМ!$A$39:$A$782,$A93,СВЦЭМ!$B$39:$B$782,C$83)+'СЕТ СН'!$H$9+СВЦЭМ!$D$10+'СЕТ СН'!$H$5-'СЕТ СН'!$H$17</f>
        <v>4874.799634</v>
      </c>
      <c r="D93" s="36">
        <f>SUMIFS(СВЦЭМ!$C$39:$C$782,СВЦЭМ!$A$39:$A$782,$A93,СВЦЭМ!$B$39:$B$782,D$83)+'СЕТ СН'!$H$9+СВЦЭМ!$D$10+'СЕТ СН'!$H$5-'СЕТ СН'!$H$17</f>
        <v>4939.6220418800003</v>
      </c>
      <c r="E93" s="36">
        <f>SUMIFS(СВЦЭМ!$C$39:$C$782,СВЦЭМ!$A$39:$A$782,$A93,СВЦЭМ!$B$39:$B$782,E$83)+'СЕТ СН'!$H$9+СВЦЭМ!$D$10+'СЕТ СН'!$H$5-'СЕТ СН'!$H$17</f>
        <v>4928.09966953</v>
      </c>
      <c r="F93" s="36">
        <f>SUMIFS(СВЦЭМ!$C$39:$C$782,СВЦЭМ!$A$39:$A$782,$A93,СВЦЭМ!$B$39:$B$782,F$83)+'СЕТ СН'!$H$9+СВЦЭМ!$D$10+'СЕТ СН'!$H$5-'СЕТ СН'!$H$17</f>
        <v>4923.18028521</v>
      </c>
      <c r="G93" s="36">
        <f>SUMIFS(СВЦЭМ!$C$39:$C$782,СВЦЭМ!$A$39:$A$782,$A93,СВЦЭМ!$B$39:$B$782,G$83)+'СЕТ СН'!$H$9+СВЦЭМ!$D$10+'СЕТ СН'!$H$5-'СЕТ СН'!$H$17</f>
        <v>4905.7923026900007</v>
      </c>
      <c r="H93" s="36">
        <f>SUMIFS(СВЦЭМ!$C$39:$C$782,СВЦЭМ!$A$39:$A$782,$A93,СВЦЭМ!$B$39:$B$782,H$83)+'СЕТ СН'!$H$9+СВЦЭМ!$D$10+'СЕТ СН'!$H$5-'СЕТ СН'!$H$17</f>
        <v>4843.5349637199997</v>
      </c>
      <c r="I93" s="36">
        <f>SUMIFS(СВЦЭМ!$C$39:$C$782,СВЦЭМ!$A$39:$A$782,$A93,СВЦЭМ!$B$39:$B$782,I$83)+'СЕТ СН'!$H$9+СВЦЭМ!$D$10+'СЕТ СН'!$H$5-'СЕТ СН'!$H$17</f>
        <v>4766.0482404600007</v>
      </c>
      <c r="J93" s="36">
        <f>SUMIFS(СВЦЭМ!$C$39:$C$782,СВЦЭМ!$A$39:$A$782,$A93,СВЦЭМ!$B$39:$B$782,J$83)+'СЕТ СН'!$H$9+СВЦЭМ!$D$10+'СЕТ СН'!$H$5-'СЕТ СН'!$H$17</f>
        <v>4691.6916974100004</v>
      </c>
      <c r="K93" s="36">
        <f>SUMIFS(СВЦЭМ!$C$39:$C$782,СВЦЭМ!$A$39:$A$782,$A93,СВЦЭМ!$B$39:$B$782,K$83)+'СЕТ СН'!$H$9+СВЦЭМ!$D$10+'СЕТ СН'!$H$5-'СЕТ СН'!$H$17</f>
        <v>4632.2326560800002</v>
      </c>
      <c r="L93" s="36">
        <f>SUMIFS(СВЦЭМ!$C$39:$C$782,СВЦЭМ!$A$39:$A$782,$A93,СВЦЭМ!$B$39:$B$782,L$83)+'СЕТ СН'!$H$9+СВЦЭМ!$D$10+'СЕТ СН'!$H$5-'СЕТ СН'!$H$17</f>
        <v>4629.9319551099998</v>
      </c>
      <c r="M93" s="36">
        <f>SUMIFS(СВЦЭМ!$C$39:$C$782,СВЦЭМ!$A$39:$A$782,$A93,СВЦЭМ!$B$39:$B$782,M$83)+'СЕТ СН'!$H$9+СВЦЭМ!$D$10+'СЕТ СН'!$H$5-'СЕТ СН'!$H$17</f>
        <v>4644.7967463700006</v>
      </c>
      <c r="N93" s="36">
        <f>SUMIFS(СВЦЭМ!$C$39:$C$782,СВЦЭМ!$A$39:$A$782,$A93,СВЦЭМ!$B$39:$B$782,N$83)+'СЕТ СН'!$H$9+СВЦЭМ!$D$10+'СЕТ СН'!$H$5-'СЕТ СН'!$H$17</f>
        <v>4641.8557235799999</v>
      </c>
      <c r="O93" s="36">
        <f>SUMIFS(СВЦЭМ!$C$39:$C$782,СВЦЭМ!$A$39:$A$782,$A93,СВЦЭМ!$B$39:$B$782,O$83)+'СЕТ СН'!$H$9+СВЦЭМ!$D$10+'СЕТ СН'!$H$5-'СЕТ СН'!$H$17</f>
        <v>4660.3117169800007</v>
      </c>
      <c r="P93" s="36">
        <f>SUMIFS(СВЦЭМ!$C$39:$C$782,СВЦЭМ!$A$39:$A$782,$A93,СВЦЭМ!$B$39:$B$782,P$83)+'СЕТ СН'!$H$9+СВЦЭМ!$D$10+'СЕТ СН'!$H$5-'СЕТ СН'!$H$17</f>
        <v>4688.99016269</v>
      </c>
      <c r="Q93" s="36">
        <f>SUMIFS(СВЦЭМ!$C$39:$C$782,СВЦЭМ!$A$39:$A$782,$A93,СВЦЭМ!$B$39:$B$782,Q$83)+'СЕТ СН'!$H$9+СВЦЭМ!$D$10+'СЕТ СН'!$H$5-'СЕТ СН'!$H$17</f>
        <v>4677.9697402199999</v>
      </c>
      <c r="R93" s="36">
        <f>SUMIFS(СВЦЭМ!$C$39:$C$782,СВЦЭМ!$A$39:$A$782,$A93,СВЦЭМ!$B$39:$B$782,R$83)+'СЕТ СН'!$H$9+СВЦЭМ!$D$10+'СЕТ СН'!$H$5-'СЕТ СН'!$H$17</f>
        <v>4680.2883040200004</v>
      </c>
      <c r="S93" s="36">
        <f>SUMIFS(СВЦЭМ!$C$39:$C$782,СВЦЭМ!$A$39:$A$782,$A93,СВЦЭМ!$B$39:$B$782,S$83)+'СЕТ СН'!$H$9+СВЦЭМ!$D$10+'СЕТ СН'!$H$5-'СЕТ СН'!$H$17</f>
        <v>4673.7603828900001</v>
      </c>
      <c r="T93" s="36">
        <f>SUMIFS(СВЦЭМ!$C$39:$C$782,СВЦЭМ!$A$39:$A$782,$A93,СВЦЭМ!$B$39:$B$782,T$83)+'СЕТ СН'!$H$9+СВЦЭМ!$D$10+'СЕТ СН'!$H$5-'СЕТ СН'!$H$17</f>
        <v>4645.3948237000004</v>
      </c>
      <c r="U93" s="36">
        <f>SUMIFS(СВЦЭМ!$C$39:$C$782,СВЦЭМ!$A$39:$A$782,$A93,СВЦЭМ!$B$39:$B$782,U$83)+'СЕТ СН'!$H$9+СВЦЭМ!$D$10+'СЕТ СН'!$H$5-'СЕТ СН'!$H$17</f>
        <v>4593.5764549100004</v>
      </c>
      <c r="V93" s="36">
        <f>SUMIFS(СВЦЭМ!$C$39:$C$782,СВЦЭМ!$A$39:$A$782,$A93,СВЦЭМ!$B$39:$B$782,V$83)+'СЕТ СН'!$H$9+СВЦЭМ!$D$10+'СЕТ СН'!$H$5-'СЕТ СН'!$H$17</f>
        <v>4590.9278928700005</v>
      </c>
      <c r="W93" s="36">
        <f>SUMIFS(СВЦЭМ!$C$39:$C$782,СВЦЭМ!$A$39:$A$782,$A93,СВЦЭМ!$B$39:$B$782,W$83)+'СЕТ СН'!$H$9+СВЦЭМ!$D$10+'СЕТ СН'!$H$5-'СЕТ СН'!$H$17</f>
        <v>4608.1313090000003</v>
      </c>
      <c r="X93" s="36">
        <f>SUMIFS(СВЦЭМ!$C$39:$C$782,СВЦЭМ!$A$39:$A$782,$A93,СВЦЭМ!$B$39:$B$782,X$83)+'СЕТ СН'!$H$9+СВЦЭМ!$D$10+'СЕТ СН'!$H$5-'СЕТ СН'!$H$17</f>
        <v>4683.9124563700007</v>
      </c>
      <c r="Y93" s="36">
        <f>SUMIFS(СВЦЭМ!$C$39:$C$782,СВЦЭМ!$A$39:$A$782,$A93,СВЦЭМ!$B$39:$B$782,Y$83)+'СЕТ СН'!$H$9+СВЦЭМ!$D$10+'СЕТ СН'!$H$5-'СЕТ СН'!$H$17</f>
        <v>4770.8091730100004</v>
      </c>
    </row>
    <row r="94" spans="1:25" ht="15.75" x14ac:dyDescent="0.2">
      <c r="A94" s="35">
        <f t="shared" si="2"/>
        <v>45210</v>
      </c>
      <c r="B94" s="36">
        <f>SUMIFS(СВЦЭМ!$C$39:$C$782,СВЦЭМ!$A$39:$A$782,$A94,СВЦЭМ!$B$39:$B$782,B$83)+'СЕТ СН'!$H$9+СВЦЭМ!$D$10+'СЕТ СН'!$H$5-'СЕТ СН'!$H$17</f>
        <v>4803.8972367000006</v>
      </c>
      <c r="C94" s="36">
        <f>SUMIFS(СВЦЭМ!$C$39:$C$782,СВЦЭМ!$A$39:$A$782,$A94,СВЦЭМ!$B$39:$B$782,C$83)+'СЕТ СН'!$H$9+СВЦЭМ!$D$10+'СЕТ СН'!$H$5-'СЕТ СН'!$H$17</f>
        <v>4875.54347977</v>
      </c>
      <c r="D94" s="36">
        <f>SUMIFS(СВЦЭМ!$C$39:$C$782,СВЦЭМ!$A$39:$A$782,$A94,СВЦЭМ!$B$39:$B$782,D$83)+'СЕТ СН'!$H$9+СВЦЭМ!$D$10+'СЕТ СН'!$H$5-'СЕТ СН'!$H$17</f>
        <v>4931.6992528700002</v>
      </c>
      <c r="E94" s="36">
        <f>SUMIFS(СВЦЭМ!$C$39:$C$782,СВЦЭМ!$A$39:$A$782,$A94,СВЦЭМ!$B$39:$B$782,E$83)+'СЕТ СН'!$H$9+СВЦЭМ!$D$10+'СЕТ СН'!$H$5-'СЕТ СН'!$H$17</f>
        <v>4929.5449601800001</v>
      </c>
      <c r="F94" s="36">
        <f>SUMIFS(СВЦЭМ!$C$39:$C$782,СВЦЭМ!$A$39:$A$782,$A94,СВЦЭМ!$B$39:$B$782,F$83)+'СЕТ СН'!$H$9+СВЦЭМ!$D$10+'СЕТ СН'!$H$5-'СЕТ СН'!$H$17</f>
        <v>4922.4674781600006</v>
      </c>
      <c r="G94" s="36">
        <f>SUMIFS(СВЦЭМ!$C$39:$C$782,СВЦЭМ!$A$39:$A$782,$A94,СВЦЭМ!$B$39:$B$782,G$83)+'СЕТ СН'!$H$9+СВЦЭМ!$D$10+'СЕТ СН'!$H$5-'СЕТ СН'!$H$17</f>
        <v>4925.9886890100006</v>
      </c>
      <c r="H94" s="36">
        <f>SUMIFS(СВЦЭМ!$C$39:$C$782,СВЦЭМ!$A$39:$A$782,$A94,СВЦЭМ!$B$39:$B$782,H$83)+'СЕТ СН'!$H$9+СВЦЭМ!$D$10+'СЕТ СН'!$H$5-'СЕТ СН'!$H$17</f>
        <v>4829.1724016099997</v>
      </c>
      <c r="I94" s="36">
        <f>SUMIFS(СВЦЭМ!$C$39:$C$782,СВЦЭМ!$A$39:$A$782,$A94,СВЦЭМ!$B$39:$B$782,I$83)+'СЕТ СН'!$H$9+СВЦЭМ!$D$10+'СЕТ СН'!$H$5-'СЕТ СН'!$H$17</f>
        <v>4733.88228987</v>
      </c>
      <c r="J94" s="36">
        <f>SUMIFS(СВЦЭМ!$C$39:$C$782,СВЦЭМ!$A$39:$A$782,$A94,СВЦЭМ!$B$39:$B$782,J$83)+'СЕТ СН'!$H$9+СВЦЭМ!$D$10+'СЕТ СН'!$H$5-'СЕТ СН'!$H$17</f>
        <v>4686.4279406799997</v>
      </c>
      <c r="K94" s="36">
        <f>SUMIFS(СВЦЭМ!$C$39:$C$782,СВЦЭМ!$A$39:$A$782,$A94,СВЦЭМ!$B$39:$B$782,K$83)+'СЕТ СН'!$H$9+СВЦЭМ!$D$10+'СЕТ СН'!$H$5-'СЕТ СН'!$H$17</f>
        <v>4648.1787577900004</v>
      </c>
      <c r="L94" s="36">
        <f>SUMIFS(СВЦЭМ!$C$39:$C$782,СВЦЭМ!$A$39:$A$782,$A94,СВЦЭМ!$B$39:$B$782,L$83)+'СЕТ СН'!$H$9+СВЦЭМ!$D$10+'СЕТ СН'!$H$5-'СЕТ СН'!$H$17</f>
        <v>4654.4779256600004</v>
      </c>
      <c r="M94" s="36">
        <f>SUMIFS(СВЦЭМ!$C$39:$C$782,СВЦЭМ!$A$39:$A$782,$A94,СВЦЭМ!$B$39:$B$782,M$83)+'СЕТ СН'!$H$9+СВЦЭМ!$D$10+'СЕТ СН'!$H$5-'СЕТ СН'!$H$17</f>
        <v>4653.4042325500004</v>
      </c>
      <c r="N94" s="36">
        <f>SUMIFS(СВЦЭМ!$C$39:$C$782,СВЦЭМ!$A$39:$A$782,$A94,СВЦЭМ!$B$39:$B$782,N$83)+'СЕТ СН'!$H$9+СВЦЭМ!$D$10+'СЕТ СН'!$H$5-'СЕТ СН'!$H$17</f>
        <v>4649.5526195800003</v>
      </c>
      <c r="O94" s="36">
        <f>SUMIFS(СВЦЭМ!$C$39:$C$782,СВЦЭМ!$A$39:$A$782,$A94,СВЦЭМ!$B$39:$B$782,O$83)+'СЕТ СН'!$H$9+СВЦЭМ!$D$10+'СЕТ СН'!$H$5-'СЕТ СН'!$H$17</f>
        <v>4656.2132394199998</v>
      </c>
      <c r="P94" s="36">
        <f>SUMIFS(СВЦЭМ!$C$39:$C$782,СВЦЭМ!$A$39:$A$782,$A94,СВЦЭМ!$B$39:$B$782,P$83)+'СЕТ СН'!$H$9+СВЦЭМ!$D$10+'СЕТ СН'!$H$5-'СЕТ СН'!$H$17</f>
        <v>4695.58798338</v>
      </c>
      <c r="Q94" s="36">
        <f>SUMIFS(СВЦЭМ!$C$39:$C$782,СВЦЭМ!$A$39:$A$782,$A94,СВЦЭМ!$B$39:$B$782,Q$83)+'СЕТ СН'!$H$9+СВЦЭМ!$D$10+'СЕТ СН'!$H$5-'СЕТ СН'!$H$17</f>
        <v>4685.7057377500005</v>
      </c>
      <c r="R94" s="36">
        <f>SUMIFS(СВЦЭМ!$C$39:$C$782,СВЦЭМ!$A$39:$A$782,$A94,СВЦЭМ!$B$39:$B$782,R$83)+'СЕТ СН'!$H$9+СВЦЭМ!$D$10+'СЕТ СН'!$H$5-'СЕТ СН'!$H$17</f>
        <v>4685.3333706399999</v>
      </c>
      <c r="S94" s="36">
        <f>SUMIFS(СВЦЭМ!$C$39:$C$782,СВЦЭМ!$A$39:$A$782,$A94,СВЦЭМ!$B$39:$B$782,S$83)+'СЕТ СН'!$H$9+СВЦЭМ!$D$10+'СЕТ СН'!$H$5-'СЕТ СН'!$H$17</f>
        <v>4697.7942293400001</v>
      </c>
      <c r="T94" s="36">
        <f>SUMIFS(СВЦЭМ!$C$39:$C$782,СВЦЭМ!$A$39:$A$782,$A94,СВЦЭМ!$B$39:$B$782,T$83)+'СЕТ СН'!$H$9+СВЦЭМ!$D$10+'СЕТ СН'!$H$5-'СЕТ СН'!$H$17</f>
        <v>4663.9695510900001</v>
      </c>
      <c r="U94" s="36">
        <f>SUMIFS(СВЦЭМ!$C$39:$C$782,СВЦЭМ!$A$39:$A$782,$A94,СВЦЭМ!$B$39:$B$782,U$83)+'СЕТ СН'!$H$9+СВЦЭМ!$D$10+'СЕТ СН'!$H$5-'СЕТ СН'!$H$17</f>
        <v>4606.2621798199998</v>
      </c>
      <c r="V94" s="36">
        <f>SUMIFS(СВЦЭМ!$C$39:$C$782,СВЦЭМ!$A$39:$A$782,$A94,СВЦЭМ!$B$39:$B$782,V$83)+'СЕТ СН'!$H$9+СВЦЭМ!$D$10+'СЕТ СН'!$H$5-'СЕТ СН'!$H$17</f>
        <v>4597.8477953399997</v>
      </c>
      <c r="W94" s="36">
        <f>SUMIFS(СВЦЭМ!$C$39:$C$782,СВЦЭМ!$A$39:$A$782,$A94,СВЦЭМ!$B$39:$B$782,W$83)+'СЕТ СН'!$H$9+СВЦЭМ!$D$10+'СЕТ СН'!$H$5-'СЕТ СН'!$H$17</f>
        <v>4613.4158344400003</v>
      </c>
      <c r="X94" s="36">
        <f>SUMIFS(СВЦЭМ!$C$39:$C$782,СВЦЭМ!$A$39:$A$782,$A94,СВЦЭМ!$B$39:$B$782,X$83)+'СЕТ СН'!$H$9+СВЦЭМ!$D$10+'СЕТ СН'!$H$5-'СЕТ СН'!$H$17</f>
        <v>4691.5452497700007</v>
      </c>
      <c r="Y94" s="36">
        <f>SUMIFS(СВЦЭМ!$C$39:$C$782,СВЦЭМ!$A$39:$A$782,$A94,СВЦЭМ!$B$39:$B$782,Y$83)+'СЕТ СН'!$H$9+СВЦЭМ!$D$10+'СЕТ СН'!$H$5-'СЕТ СН'!$H$17</f>
        <v>4771.08021465</v>
      </c>
    </row>
    <row r="95" spans="1:25" ht="15.75" x14ac:dyDescent="0.2">
      <c r="A95" s="35">
        <f t="shared" si="2"/>
        <v>45211</v>
      </c>
      <c r="B95" s="36">
        <f>SUMIFS(СВЦЭМ!$C$39:$C$782,СВЦЭМ!$A$39:$A$782,$A95,СВЦЭМ!$B$39:$B$782,B$83)+'СЕТ СН'!$H$9+СВЦЭМ!$D$10+'СЕТ СН'!$H$5-'СЕТ СН'!$H$17</f>
        <v>4826.9702911800005</v>
      </c>
      <c r="C95" s="36">
        <f>SUMIFS(СВЦЭМ!$C$39:$C$782,СВЦЭМ!$A$39:$A$782,$A95,СВЦЭМ!$B$39:$B$782,C$83)+'СЕТ СН'!$H$9+СВЦЭМ!$D$10+'СЕТ СН'!$H$5-'СЕТ СН'!$H$17</f>
        <v>4890.60752331</v>
      </c>
      <c r="D95" s="36">
        <f>SUMIFS(СВЦЭМ!$C$39:$C$782,СВЦЭМ!$A$39:$A$782,$A95,СВЦЭМ!$B$39:$B$782,D$83)+'СЕТ СН'!$H$9+СВЦЭМ!$D$10+'СЕТ СН'!$H$5-'СЕТ СН'!$H$17</f>
        <v>4939.9775313400005</v>
      </c>
      <c r="E95" s="36">
        <f>SUMIFS(СВЦЭМ!$C$39:$C$782,СВЦЭМ!$A$39:$A$782,$A95,СВЦЭМ!$B$39:$B$782,E$83)+'СЕТ СН'!$H$9+СВЦЭМ!$D$10+'СЕТ СН'!$H$5-'СЕТ СН'!$H$17</f>
        <v>4945.7937445699999</v>
      </c>
      <c r="F95" s="36">
        <f>SUMIFS(СВЦЭМ!$C$39:$C$782,СВЦЭМ!$A$39:$A$782,$A95,СВЦЭМ!$B$39:$B$782,F$83)+'СЕТ СН'!$H$9+СВЦЭМ!$D$10+'СЕТ СН'!$H$5-'СЕТ СН'!$H$17</f>
        <v>4952.0449185899997</v>
      </c>
      <c r="G95" s="36">
        <f>SUMIFS(СВЦЭМ!$C$39:$C$782,СВЦЭМ!$A$39:$A$782,$A95,СВЦЭМ!$B$39:$B$782,G$83)+'СЕТ СН'!$H$9+СВЦЭМ!$D$10+'СЕТ СН'!$H$5-'СЕТ СН'!$H$17</f>
        <v>4918.9321130200005</v>
      </c>
      <c r="H95" s="36">
        <f>SUMIFS(СВЦЭМ!$C$39:$C$782,СВЦЭМ!$A$39:$A$782,$A95,СВЦЭМ!$B$39:$B$782,H$83)+'СЕТ СН'!$H$9+СВЦЭМ!$D$10+'СЕТ СН'!$H$5-'СЕТ СН'!$H$17</f>
        <v>4829.8738313100002</v>
      </c>
      <c r="I95" s="36">
        <f>SUMIFS(СВЦЭМ!$C$39:$C$782,СВЦЭМ!$A$39:$A$782,$A95,СВЦЭМ!$B$39:$B$782,I$83)+'СЕТ СН'!$H$9+СВЦЭМ!$D$10+'СЕТ СН'!$H$5-'СЕТ СН'!$H$17</f>
        <v>4747.6476495200004</v>
      </c>
      <c r="J95" s="36">
        <f>SUMIFS(СВЦЭМ!$C$39:$C$782,СВЦЭМ!$A$39:$A$782,$A95,СВЦЭМ!$B$39:$B$782,J$83)+'СЕТ СН'!$H$9+СВЦЭМ!$D$10+'СЕТ СН'!$H$5-'СЕТ СН'!$H$17</f>
        <v>4720.4685242100004</v>
      </c>
      <c r="K95" s="36">
        <f>SUMIFS(СВЦЭМ!$C$39:$C$782,СВЦЭМ!$A$39:$A$782,$A95,СВЦЭМ!$B$39:$B$782,K$83)+'СЕТ СН'!$H$9+СВЦЭМ!$D$10+'СЕТ СН'!$H$5-'СЕТ СН'!$H$17</f>
        <v>4667.81839769</v>
      </c>
      <c r="L95" s="36">
        <f>SUMIFS(СВЦЭМ!$C$39:$C$782,СВЦЭМ!$A$39:$A$782,$A95,СВЦЭМ!$B$39:$B$782,L$83)+'СЕТ СН'!$H$9+СВЦЭМ!$D$10+'СЕТ СН'!$H$5-'СЕТ СН'!$H$17</f>
        <v>4672.0006974600001</v>
      </c>
      <c r="M95" s="36">
        <f>SUMIFS(СВЦЭМ!$C$39:$C$782,СВЦЭМ!$A$39:$A$782,$A95,СВЦЭМ!$B$39:$B$782,M$83)+'СЕТ СН'!$H$9+СВЦЭМ!$D$10+'СЕТ СН'!$H$5-'СЕТ СН'!$H$17</f>
        <v>4679.7960856300006</v>
      </c>
      <c r="N95" s="36">
        <f>SUMIFS(СВЦЭМ!$C$39:$C$782,СВЦЭМ!$A$39:$A$782,$A95,СВЦЭМ!$B$39:$B$782,N$83)+'СЕТ СН'!$H$9+СВЦЭМ!$D$10+'СЕТ СН'!$H$5-'СЕТ СН'!$H$17</f>
        <v>4686.8581461200001</v>
      </c>
      <c r="O95" s="36">
        <f>SUMIFS(СВЦЭМ!$C$39:$C$782,СВЦЭМ!$A$39:$A$782,$A95,СВЦЭМ!$B$39:$B$782,O$83)+'СЕТ СН'!$H$9+СВЦЭМ!$D$10+'СЕТ СН'!$H$5-'СЕТ СН'!$H$17</f>
        <v>4714.1703116099998</v>
      </c>
      <c r="P95" s="36">
        <f>SUMIFS(СВЦЭМ!$C$39:$C$782,СВЦЭМ!$A$39:$A$782,$A95,СВЦЭМ!$B$39:$B$782,P$83)+'СЕТ СН'!$H$9+СВЦЭМ!$D$10+'СЕТ СН'!$H$5-'СЕТ СН'!$H$17</f>
        <v>4743.6041208000006</v>
      </c>
      <c r="Q95" s="36">
        <f>SUMIFS(СВЦЭМ!$C$39:$C$782,СВЦЭМ!$A$39:$A$782,$A95,СВЦЭМ!$B$39:$B$782,Q$83)+'СЕТ СН'!$H$9+СВЦЭМ!$D$10+'СЕТ СН'!$H$5-'СЕТ СН'!$H$17</f>
        <v>4728.1765188300005</v>
      </c>
      <c r="R95" s="36">
        <f>SUMIFS(СВЦЭМ!$C$39:$C$782,СВЦЭМ!$A$39:$A$782,$A95,СВЦЭМ!$B$39:$B$782,R$83)+'СЕТ СН'!$H$9+СВЦЭМ!$D$10+'СЕТ СН'!$H$5-'СЕТ СН'!$H$17</f>
        <v>4738.9056658099998</v>
      </c>
      <c r="S95" s="36">
        <f>SUMIFS(СВЦЭМ!$C$39:$C$782,СВЦЭМ!$A$39:$A$782,$A95,СВЦЭМ!$B$39:$B$782,S$83)+'СЕТ СН'!$H$9+СВЦЭМ!$D$10+'СЕТ СН'!$H$5-'СЕТ СН'!$H$17</f>
        <v>4732.7666503</v>
      </c>
      <c r="T95" s="36">
        <f>SUMIFS(СВЦЭМ!$C$39:$C$782,СВЦЭМ!$A$39:$A$782,$A95,СВЦЭМ!$B$39:$B$782,T$83)+'СЕТ СН'!$H$9+СВЦЭМ!$D$10+'СЕТ СН'!$H$5-'СЕТ СН'!$H$17</f>
        <v>4691.38782773</v>
      </c>
      <c r="U95" s="36">
        <f>SUMIFS(СВЦЭМ!$C$39:$C$782,СВЦЭМ!$A$39:$A$782,$A95,СВЦЭМ!$B$39:$B$782,U$83)+'СЕТ СН'!$H$9+СВЦЭМ!$D$10+'СЕТ СН'!$H$5-'СЕТ СН'!$H$17</f>
        <v>4625.7482195700004</v>
      </c>
      <c r="V95" s="36">
        <f>SUMIFS(СВЦЭМ!$C$39:$C$782,СВЦЭМ!$A$39:$A$782,$A95,СВЦЭМ!$B$39:$B$782,V$83)+'СЕТ СН'!$H$9+СВЦЭМ!$D$10+'СЕТ СН'!$H$5-'СЕТ СН'!$H$17</f>
        <v>4617.7173504399998</v>
      </c>
      <c r="W95" s="36">
        <f>SUMIFS(СВЦЭМ!$C$39:$C$782,СВЦЭМ!$A$39:$A$782,$A95,СВЦЭМ!$B$39:$B$782,W$83)+'СЕТ СН'!$H$9+СВЦЭМ!$D$10+'СЕТ СН'!$H$5-'СЕТ СН'!$H$17</f>
        <v>4638.6355582599999</v>
      </c>
      <c r="X95" s="36">
        <f>SUMIFS(СВЦЭМ!$C$39:$C$782,СВЦЭМ!$A$39:$A$782,$A95,СВЦЭМ!$B$39:$B$782,X$83)+'СЕТ СН'!$H$9+СВЦЭМ!$D$10+'СЕТ СН'!$H$5-'СЕТ СН'!$H$17</f>
        <v>4703.4423843200002</v>
      </c>
      <c r="Y95" s="36">
        <f>SUMIFS(СВЦЭМ!$C$39:$C$782,СВЦЭМ!$A$39:$A$782,$A95,СВЦЭМ!$B$39:$B$782,Y$83)+'СЕТ СН'!$H$9+СВЦЭМ!$D$10+'СЕТ СН'!$H$5-'СЕТ СН'!$H$17</f>
        <v>4764.5839441799999</v>
      </c>
    </row>
    <row r="96" spans="1:25" ht="15.75" x14ac:dyDescent="0.2">
      <c r="A96" s="35">
        <f t="shared" si="2"/>
        <v>45212</v>
      </c>
      <c r="B96" s="36">
        <f>SUMIFS(СВЦЭМ!$C$39:$C$782,СВЦЭМ!$A$39:$A$782,$A96,СВЦЭМ!$B$39:$B$782,B$83)+'СЕТ СН'!$H$9+СВЦЭМ!$D$10+'СЕТ СН'!$H$5-'СЕТ СН'!$H$17</f>
        <v>4777.3909701700004</v>
      </c>
      <c r="C96" s="36">
        <f>SUMIFS(СВЦЭМ!$C$39:$C$782,СВЦЭМ!$A$39:$A$782,$A96,СВЦЭМ!$B$39:$B$782,C$83)+'СЕТ СН'!$H$9+СВЦЭМ!$D$10+'СЕТ СН'!$H$5-'СЕТ СН'!$H$17</f>
        <v>4811.1628437500003</v>
      </c>
      <c r="D96" s="36">
        <f>SUMIFS(СВЦЭМ!$C$39:$C$782,СВЦЭМ!$A$39:$A$782,$A96,СВЦЭМ!$B$39:$B$782,D$83)+'СЕТ СН'!$H$9+СВЦЭМ!$D$10+'СЕТ СН'!$H$5-'СЕТ СН'!$H$17</f>
        <v>4876.4549018600001</v>
      </c>
      <c r="E96" s="36">
        <f>SUMIFS(СВЦЭМ!$C$39:$C$782,СВЦЭМ!$A$39:$A$782,$A96,СВЦЭМ!$B$39:$B$782,E$83)+'СЕТ СН'!$H$9+СВЦЭМ!$D$10+'СЕТ СН'!$H$5-'СЕТ СН'!$H$17</f>
        <v>4880.64330969</v>
      </c>
      <c r="F96" s="36">
        <f>SUMIFS(СВЦЭМ!$C$39:$C$782,СВЦЭМ!$A$39:$A$782,$A96,СВЦЭМ!$B$39:$B$782,F$83)+'СЕТ СН'!$H$9+СВЦЭМ!$D$10+'СЕТ СН'!$H$5-'СЕТ СН'!$H$17</f>
        <v>4883.2230684100005</v>
      </c>
      <c r="G96" s="36">
        <f>SUMIFS(СВЦЭМ!$C$39:$C$782,СВЦЭМ!$A$39:$A$782,$A96,СВЦЭМ!$B$39:$B$782,G$83)+'СЕТ СН'!$H$9+СВЦЭМ!$D$10+'СЕТ СН'!$H$5-'СЕТ СН'!$H$17</f>
        <v>4871.9580246900005</v>
      </c>
      <c r="H96" s="36">
        <f>SUMIFS(СВЦЭМ!$C$39:$C$782,СВЦЭМ!$A$39:$A$782,$A96,СВЦЭМ!$B$39:$B$782,H$83)+'СЕТ СН'!$H$9+СВЦЭМ!$D$10+'СЕТ СН'!$H$5-'СЕТ СН'!$H$17</f>
        <v>4765.9755468200001</v>
      </c>
      <c r="I96" s="36">
        <f>SUMIFS(СВЦЭМ!$C$39:$C$782,СВЦЭМ!$A$39:$A$782,$A96,СВЦЭМ!$B$39:$B$782,I$83)+'СЕТ СН'!$H$9+СВЦЭМ!$D$10+'СЕТ СН'!$H$5-'СЕТ СН'!$H$17</f>
        <v>4666.5931563900003</v>
      </c>
      <c r="J96" s="36">
        <f>SUMIFS(СВЦЭМ!$C$39:$C$782,СВЦЭМ!$A$39:$A$782,$A96,СВЦЭМ!$B$39:$B$782,J$83)+'СЕТ СН'!$H$9+СВЦЭМ!$D$10+'СЕТ СН'!$H$5-'СЕТ СН'!$H$17</f>
        <v>4649.3907620099999</v>
      </c>
      <c r="K96" s="36">
        <f>SUMIFS(СВЦЭМ!$C$39:$C$782,СВЦЭМ!$A$39:$A$782,$A96,СВЦЭМ!$B$39:$B$782,K$83)+'СЕТ СН'!$H$9+СВЦЭМ!$D$10+'СЕТ СН'!$H$5-'СЕТ СН'!$H$17</f>
        <v>4619.5188644</v>
      </c>
      <c r="L96" s="36">
        <f>SUMIFS(СВЦЭМ!$C$39:$C$782,СВЦЭМ!$A$39:$A$782,$A96,СВЦЭМ!$B$39:$B$782,L$83)+'СЕТ СН'!$H$9+СВЦЭМ!$D$10+'СЕТ СН'!$H$5-'СЕТ СН'!$H$17</f>
        <v>4630.3764140000003</v>
      </c>
      <c r="M96" s="36">
        <f>SUMIFS(СВЦЭМ!$C$39:$C$782,СВЦЭМ!$A$39:$A$782,$A96,СВЦЭМ!$B$39:$B$782,M$83)+'СЕТ СН'!$H$9+СВЦЭМ!$D$10+'СЕТ СН'!$H$5-'СЕТ СН'!$H$17</f>
        <v>4619.1603455000004</v>
      </c>
      <c r="N96" s="36">
        <f>SUMIFS(СВЦЭМ!$C$39:$C$782,СВЦЭМ!$A$39:$A$782,$A96,СВЦЭМ!$B$39:$B$782,N$83)+'СЕТ СН'!$H$9+СВЦЭМ!$D$10+'СЕТ СН'!$H$5-'СЕТ СН'!$H$17</f>
        <v>4623.71908007</v>
      </c>
      <c r="O96" s="36">
        <f>SUMIFS(СВЦЭМ!$C$39:$C$782,СВЦЭМ!$A$39:$A$782,$A96,СВЦЭМ!$B$39:$B$782,O$83)+'СЕТ СН'!$H$9+СВЦЭМ!$D$10+'СЕТ СН'!$H$5-'СЕТ СН'!$H$17</f>
        <v>4655.7440070900002</v>
      </c>
      <c r="P96" s="36">
        <f>SUMIFS(СВЦЭМ!$C$39:$C$782,СВЦЭМ!$A$39:$A$782,$A96,СВЦЭМ!$B$39:$B$782,P$83)+'СЕТ СН'!$H$9+СВЦЭМ!$D$10+'СЕТ СН'!$H$5-'СЕТ СН'!$H$17</f>
        <v>4699.0070009199999</v>
      </c>
      <c r="Q96" s="36">
        <f>SUMIFS(СВЦЭМ!$C$39:$C$782,СВЦЭМ!$A$39:$A$782,$A96,СВЦЭМ!$B$39:$B$782,Q$83)+'СЕТ СН'!$H$9+СВЦЭМ!$D$10+'СЕТ СН'!$H$5-'СЕТ СН'!$H$17</f>
        <v>4689.4045372400005</v>
      </c>
      <c r="R96" s="36">
        <f>SUMIFS(СВЦЭМ!$C$39:$C$782,СВЦЭМ!$A$39:$A$782,$A96,СВЦЭМ!$B$39:$B$782,R$83)+'СЕТ СН'!$H$9+СВЦЭМ!$D$10+'СЕТ СН'!$H$5-'СЕТ СН'!$H$17</f>
        <v>4684.6700872000001</v>
      </c>
      <c r="S96" s="36">
        <f>SUMIFS(СВЦЭМ!$C$39:$C$782,СВЦЭМ!$A$39:$A$782,$A96,СВЦЭМ!$B$39:$B$782,S$83)+'СЕТ СН'!$H$9+СВЦЭМ!$D$10+'СЕТ СН'!$H$5-'СЕТ СН'!$H$17</f>
        <v>4720.9539545200005</v>
      </c>
      <c r="T96" s="36">
        <f>SUMIFS(СВЦЭМ!$C$39:$C$782,СВЦЭМ!$A$39:$A$782,$A96,СВЦЭМ!$B$39:$B$782,T$83)+'СЕТ СН'!$H$9+СВЦЭМ!$D$10+'СЕТ СН'!$H$5-'СЕТ СН'!$H$17</f>
        <v>4674.7470768000003</v>
      </c>
      <c r="U96" s="36">
        <f>SUMIFS(СВЦЭМ!$C$39:$C$782,СВЦЭМ!$A$39:$A$782,$A96,СВЦЭМ!$B$39:$B$782,U$83)+'СЕТ СН'!$H$9+СВЦЭМ!$D$10+'СЕТ СН'!$H$5-'СЕТ СН'!$H$17</f>
        <v>4577.3438574400006</v>
      </c>
      <c r="V96" s="36">
        <f>SUMIFS(СВЦЭМ!$C$39:$C$782,СВЦЭМ!$A$39:$A$782,$A96,СВЦЭМ!$B$39:$B$782,V$83)+'СЕТ СН'!$H$9+СВЦЭМ!$D$10+'СЕТ СН'!$H$5-'СЕТ СН'!$H$17</f>
        <v>4563.1847761600002</v>
      </c>
      <c r="W96" s="36">
        <f>SUMIFS(СВЦЭМ!$C$39:$C$782,СВЦЭМ!$A$39:$A$782,$A96,СВЦЭМ!$B$39:$B$782,W$83)+'СЕТ СН'!$H$9+СВЦЭМ!$D$10+'СЕТ СН'!$H$5-'СЕТ СН'!$H$17</f>
        <v>4569.3609877100007</v>
      </c>
      <c r="X96" s="36">
        <f>SUMIFS(СВЦЭМ!$C$39:$C$782,СВЦЭМ!$A$39:$A$782,$A96,СВЦЭМ!$B$39:$B$782,X$83)+'СЕТ СН'!$H$9+СВЦЭМ!$D$10+'СЕТ СН'!$H$5-'СЕТ СН'!$H$17</f>
        <v>4637.4211190200003</v>
      </c>
      <c r="Y96" s="36">
        <f>SUMIFS(СВЦЭМ!$C$39:$C$782,СВЦЭМ!$A$39:$A$782,$A96,СВЦЭМ!$B$39:$B$782,Y$83)+'СЕТ СН'!$H$9+СВЦЭМ!$D$10+'СЕТ СН'!$H$5-'СЕТ СН'!$H$17</f>
        <v>4777.7623565100002</v>
      </c>
    </row>
    <row r="97" spans="1:25" ht="15.75" x14ac:dyDescent="0.2">
      <c r="A97" s="35">
        <f t="shared" si="2"/>
        <v>45213</v>
      </c>
      <c r="B97" s="36">
        <f>SUMIFS(СВЦЭМ!$C$39:$C$782,СВЦЭМ!$A$39:$A$782,$A97,СВЦЭМ!$B$39:$B$782,B$83)+'СЕТ СН'!$H$9+СВЦЭМ!$D$10+'СЕТ СН'!$H$5-'СЕТ СН'!$H$17</f>
        <v>4616.5949520900003</v>
      </c>
      <c r="C97" s="36">
        <f>SUMIFS(СВЦЭМ!$C$39:$C$782,СВЦЭМ!$A$39:$A$782,$A97,СВЦЭМ!$B$39:$B$782,C$83)+'СЕТ СН'!$H$9+СВЦЭМ!$D$10+'СЕТ СН'!$H$5-'СЕТ СН'!$H$17</f>
        <v>4651.2178897700005</v>
      </c>
      <c r="D97" s="36">
        <f>SUMIFS(СВЦЭМ!$C$39:$C$782,СВЦЭМ!$A$39:$A$782,$A97,СВЦЭМ!$B$39:$B$782,D$83)+'СЕТ СН'!$H$9+СВЦЭМ!$D$10+'СЕТ СН'!$H$5-'СЕТ СН'!$H$17</f>
        <v>4703.4427562199999</v>
      </c>
      <c r="E97" s="36">
        <f>SUMIFS(СВЦЭМ!$C$39:$C$782,СВЦЭМ!$A$39:$A$782,$A97,СВЦЭМ!$B$39:$B$782,E$83)+'СЕТ СН'!$H$9+СВЦЭМ!$D$10+'СЕТ СН'!$H$5-'СЕТ СН'!$H$17</f>
        <v>4719.1413051</v>
      </c>
      <c r="F97" s="36">
        <f>SUMIFS(СВЦЭМ!$C$39:$C$782,СВЦЭМ!$A$39:$A$782,$A97,СВЦЭМ!$B$39:$B$782,F$83)+'СЕТ СН'!$H$9+СВЦЭМ!$D$10+'СЕТ СН'!$H$5-'СЕТ СН'!$H$17</f>
        <v>4721.5362928499999</v>
      </c>
      <c r="G97" s="36">
        <f>SUMIFS(СВЦЭМ!$C$39:$C$782,СВЦЭМ!$A$39:$A$782,$A97,СВЦЭМ!$B$39:$B$782,G$83)+'СЕТ СН'!$H$9+СВЦЭМ!$D$10+'СЕТ СН'!$H$5-'СЕТ СН'!$H$17</f>
        <v>4701.3727788900005</v>
      </c>
      <c r="H97" s="36">
        <f>SUMIFS(СВЦЭМ!$C$39:$C$782,СВЦЭМ!$A$39:$A$782,$A97,СВЦЭМ!$B$39:$B$782,H$83)+'СЕТ СН'!$H$9+СВЦЭМ!$D$10+'СЕТ СН'!$H$5-'СЕТ СН'!$H$17</f>
        <v>4655.8456203799997</v>
      </c>
      <c r="I97" s="36">
        <f>SUMIFS(СВЦЭМ!$C$39:$C$782,СВЦЭМ!$A$39:$A$782,$A97,СВЦЭМ!$B$39:$B$782,I$83)+'СЕТ СН'!$H$9+СВЦЭМ!$D$10+'СЕТ СН'!$H$5-'СЕТ СН'!$H$17</f>
        <v>4590.6529943400001</v>
      </c>
      <c r="J97" s="36">
        <f>SUMIFS(СВЦЭМ!$C$39:$C$782,СВЦЭМ!$A$39:$A$782,$A97,СВЦЭМ!$B$39:$B$782,J$83)+'СЕТ СН'!$H$9+СВЦЭМ!$D$10+'СЕТ СН'!$H$5-'СЕТ СН'!$H$17</f>
        <v>4546.5588716000002</v>
      </c>
      <c r="K97" s="36">
        <f>SUMIFS(СВЦЭМ!$C$39:$C$782,СВЦЭМ!$A$39:$A$782,$A97,СВЦЭМ!$B$39:$B$782,K$83)+'СЕТ СН'!$H$9+СВЦЭМ!$D$10+'СЕТ СН'!$H$5-'СЕТ СН'!$H$17</f>
        <v>4525.7075214300003</v>
      </c>
      <c r="L97" s="36">
        <f>SUMIFS(СВЦЭМ!$C$39:$C$782,СВЦЭМ!$A$39:$A$782,$A97,СВЦЭМ!$B$39:$B$782,L$83)+'СЕТ СН'!$H$9+СВЦЭМ!$D$10+'СЕТ СН'!$H$5-'СЕТ СН'!$H$17</f>
        <v>4495.2761021100005</v>
      </c>
      <c r="M97" s="36">
        <f>SUMIFS(СВЦЭМ!$C$39:$C$782,СВЦЭМ!$A$39:$A$782,$A97,СВЦЭМ!$B$39:$B$782,M$83)+'СЕТ СН'!$H$9+СВЦЭМ!$D$10+'СЕТ СН'!$H$5-'СЕТ СН'!$H$17</f>
        <v>4510.8388673899999</v>
      </c>
      <c r="N97" s="36">
        <f>SUMIFS(СВЦЭМ!$C$39:$C$782,СВЦЭМ!$A$39:$A$782,$A97,СВЦЭМ!$B$39:$B$782,N$83)+'СЕТ СН'!$H$9+СВЦЭМ!$D$10+'СЕТ СН'!$H$5-'СЕТ СН'!$H$17</f>
        <v>4482.5326857500004</v>
      </c>
      <c r="O97" s="36">
        <f>SUMIFS(СВЦЭМ!$C$39:$C$782,СВЦЭМ!$A$39:$A$782,$A97,СВЦЭМ!$B$39:$B$782,O$83)+'СЕТ СН'!$H$9+СВЦЭМ!$D$10+'СЕТ СН'!$H$5-'СЕТ СН'!$H$17</f>
        <v>4511.47518941</v>
      </c>
      <c r="P97" s="36">
        <f>SUMIFS(СВЦЭМ!$C$39:$C$782,СВЦЭМ!$A$39:$A$782,$A97,СВЦЭМ!$B$39:$B$782,P$83)+'СЕТ СН'!$H$9+СВЦЭМ!$D$10+'СЕТ СН'!$H$5-'СЕТ СН'!$H$17</f>
        <v>4546.2678688300002</v>
      </c>
      <c r="Q97" s="36">
        <f>SUMIFS(СВЦЭМ!$C$39:$C$782,СВЦЭМ!$A$39:$A$782,$A97,СВЦЭМ!$B$39:$B$782,Q$83)+'СЕТ СН'!$H$9+СВЦЭМ!$D$10+'СЕТ СН'!$H$5-'СЕТ СН'!$H$17</f>
        <v>4546.8422438100006</v>
      </c>
      <c r="R97" s="36">
        <f>SUMIFS(СВЦЭМ!$C$39:$C$782,СВЦЭМ!$A$39:$A$782,$A97,СВЦЭМ!$B$39:$B$782,R$83)+'СЕТ СН'!$H$9+СВЦЭМ!$D$10+'СЕТ СН'!$H$5-'СЕТ СН'!$H$17</f>
        <v>4544.2407141500007</v>
      </c>
      <c r="S97" s="36">
        <f>SUMIFS(СВЦЭМ!$C$39:$C$782,СВЦЭМ!$A$39:$A$782,$A97,СВЦЭМ!$B$39:$B$782,S$83)+'СЕТ СН'!$H$9+СВЦЭМ!$D$10+'СЕТ СН'!$H$5-'СЕТ СН'!$H$17</f>
        <v>4533.7947765500003</v>
      </c>
      <c r="T97" s="36">
        <f>SUMIFS(СВЦЭМ!$C$39:$C$782,СВЦЭМ!$A$39:$A$782,$A97,СВЦЭМ!$B$39:$B$782,T$83)+'СЕТ СН'!$H$9+СВЦЭМ!$D$10+'СЕТ СН'!$H$5-'СЕТ СН'!$H$17</f>
        <v>4487.4430451099997</v>
      </c>
      <c r="U97" s="36">
        <f>SUMIFS(СВЦЭМ!$C$39:$C$782,СВЦЭМ!$A$39:$A$782,$A97,СВЦЭМ!$B$39:$B$782,U$83)+'СЕТ СН'!$H$9+СВЦЭМ!$D$10+'СЕТ СН'!$H$5-'СЕТ СН'!$H$17</f>
        <v>4475.9057154500006</v>
      </c>
      <c r="V97" s="36">
        <f>SUMIFS(СВЦЭМ!$C$39:$C$782,СВЦЭМ!$A$39:$A$782,$A97,СВЦЭМ!$B$39:$B$782,V$83)+'СЕТ СН'!$H$9+СВЦЭМ!$D$10+'СЕТ СН'!$H$5-'СЕТ СН'!$H$17</f>
        <v>4471.2316270299998</v>
      </c>
      <c r="W97" s="36">
        <f>SUMIFS(СВЦЭМ!$C$39:$C$782,СВЦЭМ!$A$39:$A$782,$A97,СВЦЭМ!$B$39:$B$782,W$83)+'СЕТ СН'!$H$9+СВЦЭМ!$D$10+'СЕТ СН'!$H$5-'СЕТ СН'!$H$17</f>
        <v>4491.5765097900003</v>
      </c>
      <c r="X97" s="36">
        <f>SUMIFS(СВЦЭМ!$C$39:$C$782,СВЦЭМ!$A$39:$A$782,$A97,СВЦЭМ!$B$39:$B$782,X$83)+'СЕТ СН'!$H$9+СВЦЭМ!$D$10+'СЕТ СН'!$H$5-'СЕТ СН'!$H$17</f>
        <v>4547.97705916</v>
      </c>
      <c r="Y97" s="36">
        <f>SUMIFS(СВЦЭМ!$C$39:$C$782,СВЦЭМ!$A$39:$A$782,$A97,СВЦЭМ!$B$39:$B$782,Y$83)+'СЕТ СН'!$H$9+СВЦЭМ!$D$10+'СЕТ СН'!$H$5-'СЕТ СН'!$H$17</f>
        <v>4594.6056895199999</v>
      </c>
    </row>
    <row r="98" spans="1:25" ht="15.75" x14ac:dyDescent="0.2">
      <c r="A98" s="35">
        <f t="shared" si="2"/>
        <v>45214</v>
      </c>
      <c r="B98" s="36">
        <f>SUMIFS(СВЦЭМ!$C$39:$C$782,СВЦЭМ!$A$39:$A$782,$A98,СВЦЭМ!$B$39:$B$782,B$83)+'СЕТ СН'!$H$9+СВЦЭМ!$D$10+'СЕТ СН'!$H$5-'СЕТ СН'!$H$17</f>
        <v>4681.4227900599999</v>
      </c>
      <c r="C98" s="36">
        <f>SUMIFS(СВЦЭМ!$C$39:$C$782,СВЦЭМ!$A$39:$A$782,$A98,СВЦЭМ!$B$39:$B$782,C$83)+'СЕТ СН'!$H$9+СВЦЭМ!$D$10+'СЕТ СН'!$H$5-'СЕТ СН'!$H$17</f>
        <v>4737.7628175400005</v>
      </c>
      <c r="D98" s="36">
        <f>SUMIFS(СВЦЭМ!$C$39:$C$782,СВЦЭМ!$A$39:$A$782,$A98,СВЦЭМ!$B$39:$B$782,D$83)+'СЕТ СН'!$H$9+СВЦЭМ!$D$10+'СЕТ СН'!$H$5-'СЕТ СН'!$H$17</f>
        <v>4782.8788213500002</v>
      </c>
      <c r="E98" s="36">
        <f>SUMIFS(СВЦЭМ!$C$39:$C$782,СВЦЭМ!$A$39:$A$782,$A98,СВЦЭМ!$B$39:$B$782,E$83)+'СЕТ СН'!$H$9+СВЦЭМ!$D$10+'СЕТ СН'!$H$5-'СЕТ СН'!$H$17</f>
        <v>4777.3117168700001</v>
      </c>
      <c r="F98" s="36">
        <f>SUMIFS(СВЦЭМ!$C$39:$C$782,СВЦЭМ!$A$39:$A$782,$A98,СВЦЭМ!$B$39:$B$782,F$83)+'СЕТ СН'!$H$9+СВЦЭМ!$D$10+'СЕТ СН'!$H$5-'СЕТ СН'!$H$17</f>
        <v>4785.17551981</v>
      </c>
      <c r="G98" s="36">
        <f>SUMIFS(СВЦЭМ!$C$39:$C$782,СВЦЭМ!$A$39:$A$782,$A98,СВЦЭМ!$B$39:$B$782,G$83)+'СЕТ СН'!$H$9+СВЦЭМ!$D$10+'СЕТ СН'!$H$5-'СЕТ СН'!$H$17</f>
        <v>4786.6962324400001</v>
      </c>
      <c r="H98" s="36">
        <f>SUMIFS(СВЦЭМ!$C$39:$C$782,СВЦЭМ!$A$39:$A$782,$A98,СВЦЭМ!$B$39:$B$782,H$83)+'СЕТ СН'!$H$9+СВЦЭМ!$D$10+'СЕТ СН'!$H$5-'СЕТ СН'!$H$17</f>
        <v>4744.27391696</v>
      </c>
      <c r="I98" s="36">
        <f>SUMIFS(СВЦЭМ!$C$39:$C$782,СВЦЭМ!$A$39:$A$782,$A98,СВЦЭМ!$B$39:$B$782,I$83)+'СЕТ СН'!$H$9+СВЦЭМ!$D$10+'СЕТ СН'!$H$5-'СЕТ СН'!$H$17</f>
        <v>4718.4511731800003</v>
      </c>
      <c r="J98" s="36">
        <f>SUMIFS(СВЦЭМ!$C$39:$C$782,СВЦЭМ!$A$39:$A$782,$A98,СВЦЭМ!$B$39:$B$782,J$83)+'СЕТ СН'!$H$9+СВЦЭМ!$D$10+'СЕТ СН'!$H$5-'СЕТ СН'!$H$17</f>
        <v>4643.3182926700001</v>
      </c>
      <c r="K98" s="36">
        <f>SUMIFS(СВЦЭМ!$C$39:$C$782,СВЦЭМ!$A$39:$A$782,$A98,СВЦЭМ!$B$39:$B$782,K$83)+'СЕТ СН'!$H$9+СВЦЭМ!$D$10+'СЕТ СН'!$H$5-'СЕТ СН'!$H$17</f>
        <v>4576.0617597400005</v>
      </c>
      <c r="L98" s="36">
        <f>SUMIFS(СВЦЭМ!$C$39:$C$782,СВЦЭМ!$A$39:$A$782,$A98,СВЦЭМ!$B$39:$B$782,L$83)+'СЕТ СН'!$H$9+СВЦЭМ!$D$10+'СЕТ СН'!$H$5-'СЕТ СН'!$H$17</f>
        <v>4555.5476512700006</v>
      </c>
      <c r="M98" s="36">
        <f>SUMIFS(СВЦЭМ!$C$39:$C$782,СВЦЭМ!$A$39:$A$782,$A98,СВЦЭМ!$B$39:$B$782,M$83)+'СЕТ СН'!$H$9+СВЦЭМ!$D$10+'СЕТ СН'!$H$5-'СЕТ СН'!$H$17</f>
        <v>4561.8768209600003</v>
      </c>
      <c r="N98" s="36">
        <f>SUMIFS(СВЦЭМ!$C$39:$C$782,СВЦЭМ!$A$39:$A$782,$A98,СВЦЭМ!$B$39:$B$782,N$83)+'СЕТ СН'!$H$9+СВЦЭМ!$D$10+'СЕТ СН'!$H$5-'СЕТ СН'!$H$17</f>
        <v>4532.3564412800006</v>
      </c>
      <c r="O98" s="36">
        <f>SUMIFS(СВЦЭМ!$C$39:$C$782,СВЦЭМ!$A$39:$A$782,$A98,СВЦЭМ!$B$39:$B$782,O$83)+'СЕТ СН'!$H$9+СВЦЭМ!$D$10+'СЕТ СН'!$H$5-'СЕТ СН'!$H$17</f>
        <v>4559.3707567600004</v>
      </c>
      <c r="P98" s="36">
        <f>SUMIFS(СВЦЭМ!$C$39:$C$782,СВЦЭМ!$A$39:$A$782,$A98,СВЦЭМ!$B$39:$B$782,P$83)+'СЕТ СН'!$H$9+СВЦЭМ!$D$10+'СЕТ СН'!$H$5-'СЕТ СН'!$H$17</f>
        <v>4580.3007492500001</v>
      </c>
      <c r="Q98" s="36">
        <f>SUMIFS(СВЦЭМ!$C$39:$C$782,СВЦЭМ!$A$39:$A$782,$A98,СВЦЭМ!$B$39:$B$782,Q$83)+'СЕТ СН'!$H$9+СВЦЭМ!$D$10+'СЕТ СН'!$H$5-'СЕТ СН'!$H$17</f>
        <v>4577.7906075999999</v>
      </c>
      <c r="R98" s="36">
        <f>SUMIFS(СВЦЭМ!$C$39:$C$782,СВЦЭМ!$A$39:$A$782,$A98,СВЦЭМ!$B$39:$B$782,R$83)+'СЕТ СН'!$H$9+СВЦЭМ!$D$10+'СЕТ СН'!$H$5-'СЕТ СН'!$H$17</f>
        <v>4584.4271849100005</v>
      </c>
      <c r="S98" s="36">
        <f>SUMIFS(СВЦЭМ!$C$39:$C$782,СВЦЭМ!$A$39:$A$782,$A98,СВЦЭМ!$B$39:$B$782,S$83)+'СЕТ СН'!$H$9+СВЦЭМ!$D$10+'СЕТ СН'!$H$5-'СЕТ СН'!$H$17</f>
        <v>4588.2068317499998</v>
      </c>
      <c r="T98" s="36">
        <f>SUMIFS(СВЦЭМ!$C$39:$C$782,СВЦЭМ!$A$39:$A$782,$A98,СВЦЭМ!$B$39:$B$782,T$83)+'СЕТ СН'!$H$9+СВЦЭМ!$D$10+'СЕТ СН'!$H$5-'СЕТ СН'!$H$17</f>
        <v>4539.9680081000006</v>
      </c>
      <c r="U98" s="36">
        <f>SUMIFS(СВЦЭМ!$C$39:$C$782,СВЦЭМ!$A$39:$A$782,$A98,СВЦЭМ!$B$39:$B$782,U$83)+'СЕТ СН'!$H$9+СВЦЭМ!$D$10+'СЕТ СН'!$H$5-'СЕТ СН'!$H$17</f>
        <v>4487.9177854</v>
      </c>
      <c r="V98" s="36">
        <f>SUMIFS(СВЦЭМ!$C$39:$C$782,СВЦЭМ!$A$39:$A$782,$A98,СВЦЭМ!$B$39:$B$782,V$83)+'СЕТ СН'!$H$9+СВЦЭМ!$D$10+'СЕТ СН'!$H$5-'СЕТ СН'!$H$17</f>
        <v>4485.9533774299998</v>
      </c>
      <c r="W98" s="36">
        <f>SUMIFS(СВЦЭМ!$C$39:$C$782,СВЦЭМ!$A$39:$A$782,$A98,СВЦЭМ!$B$39:$B$782,W$83)+'СЕТ СН'!$H$9+СВЦЭМ!$D$10+'СЕТ СН'!$H$5-'СЕТ СН'!$H$17</f>
        <v>4501.5956684299999</v>
      </c>
      <c r="X98" s="36">
        <f>SUMIFS(СВЦЭМ!$C$39:$C$782,СВЦЭМ!$A$39:$A$782,$A98,СВЦЭМ!$B$39:$B$782,X$83)+'СЕТ СН'!$H$9+СВЦЭМ!$D$10+'СЕТ СН'!$H$5-'СЕТ СН'!$H$17</f>
        <v>4558.3671205000001</v>
      </c>
      <c r="Y98" s="36">
        <f>SUMIFS(СВЦЭМ!$C$39:$C$782,СВЦЭМ!$A$39:$A$782,$A98,СВЦЭМ!$B$39:$B$782,Y$83)+'СЕТ СН'!$H$9+СВЦЭМ!$D$10+'СЕТ СН'!$H$5-'СЕТ СН'!$H$17</f>
        <v>4634.5099827600006</v>
      </c>
    </row>
    <row r="99" spans="1:25" ht="15.75" x14ac:dyDescent="0.2">
      <c r="A99" s="35">
        <f t="shared" si="2"/>
        <v>45215</v>
      </c>
      <c r="B99" s="36">
        <f>SUMIFS(СВЦЭМ!$C$39:$C$782,СВЦЭМ!$A$39:$A$782,$A99,СВЦЭМ!$B$39:$B$782,B$83)+'СЕТ СН'!$H$9+СВЦЭМ!$D$10+'СЕТ СН'!$H$5-'СЕТ СН'!$H$17</f>
        <v>4690.9449360600001</v>
      </c>
      <c r="C99" s="36">
        <f>SUMIFS(СВЦЭМ!$C$39:$C$782,СВЦЭМ!$A$39:$A$782,$A99,СВЦЭМ!$B$39:$B$782,C$83)+'СЕТ СН'!$H$9+СВЦЭМ!$D$10+'СЕТ СН'!$H$5-'СЕТ СН'!$H$17</f>
        <v>4770.5906230700002</v>
      </c>
      <c r="D99" s="36">
        <f>SUMIFS(СВЦЭМ!$C$39:$C$782,СВЦЭМ!$A$39:$A$782,$A99,СВЦЭМ!$B$39:$B$782,D$83)+'СЕТ СН'!$H$9+СВЦЭМ!$D$10+'СЕТ СН'!$H$5-'СЕТ СН'!$H$17</f>
        <v>4850.1654580200002</v>
      </c>
      <c r="E99" s="36">
        <f>SUMIFS(СВЦЭМ!$C$39:$C$782,СВЦЭМ!$A$39:$A$782,$A99,СВЦЭМ!$B$39:$B$782,E$83)+'СЕТ СН'!$H$9+СВЦЭМ!$D$10+'СЕТ СН'!$H$5-'СЕТ СН'!$H$17</f>
        <v>4871.1267516600001</v>
      </c>
      <c r="F99" s="36">
        <f>SUMIFS(СВЦЭМ!$C$39:$C$782,СВЦЭМ!$A$39:$A$782,$A99,СВЦЭМ!$B$39:$B$782,F$83)+'СЕТ СН'!$H$9+СВЦЭМ!$D$10+'СЕТ СН'!$H$5-'СЕТ СН'!$H$17</f>
        <v>4869.7721664000001</v>
      </c>
      <c r="G99" s="36">
        <f>SUMIFS(СВЦЭМ!$C$39:$C$782,СВЦЭМ!$A$39:$A$782,$A99,СВЦЭМ!$B$39:$B$782,G$83)+'СЕТ СН'!$H$9+СВЦЭМ!$D$10+'СЕТ СН'!$H$5-'СЕТ СН'!$H$17</f>
        <v>4864.1137374500004</v>
      </c>
      <c r="H99" s="36">
        <f>SUMIFS(СВЦЭМ!$C$39:$C$782,СВЦЭМ!$A$39:$A$782,$A99,СВЦЭМ!$B$39:$B$782,H$83)+'СЕТ СН'!$H$9+СВЦЭМ!$D$10+'СЕТ СН'!$H$5-'СЕТ СН'!$H$17</f>
        <v>4777.7316361700005</v>
      </c>
      <c r="I99" s="36">
        <f>SUMIFS(СВЦЭМ!$C$39:$C$782,СВЦЭМ!$A$39:$A$782,$A99,СВЦЭМ!$B$39:$B$782,I$83)+'СЕТ СН'!$H$9+СВЦЭМ!$D$10+'СЕТ СН'!$H$5-'СЕТ СН'!$H$17</f>
        <v>4704.9671969600004</v>
      </c>
      <c r="J99" s="36">
        <f>SUMIFS(СВЦЭМ!$C$39:$C$782,СВЦЭМ!$A$39:$A$782,$A99,СВЦЭМ!$B$39:$B$782,J$83)+'СЕТ СН'!$H$9+СВЦЭМ!$D$10+'СЕТ СН'!$H$5-'СЕТ СН'!$H$17</f>
        <v>4657.9731776799999</v>
      </c>
      <c r="K99" s="36">
        <f>SUMIFS(СВЦЭМ!$C$39:$C$782,СВЦЭМ!$A$39:$A$782,$A99,СВЦЭМ!$B$39:$B$782,K$83)+'СЕТ СН'!$H$9+СВЦЭМ!$D$10+'СЕТ СН'!$H$5-'СЕТ СН'!$H$17</f>
        <v>4632.7205429100004</v>
      </c>
      <c r="L99" s="36">
        <f>SUMIFS(СВЦЭМ!$C$39:$C$782,СВЦЭМ!$A$39:$A$782,$A99,СВЦЭМ!$B$39:$B$782,L$83)+'СЕТ СН'!$H$9+СВЦЭМ!$D$10+'СЕТ СН'!$H$5-'СЕТ СН'!$H$17</f>
        <v>4633.7421455399999</v>
      </c>
      <c r="M99" s="36">
        <f>SUMIFS(СВЦЭМ!$C$39:$C$782,СВЦЭМ!$A$39:$A$782,$A99,СВЦЭМ!$B$39:$B$782,M$83)+'СЕТ СН'!$H$9+СВЦЭМ!$D$10+'СЕТ СН'!$H$5-'СЕТ СН'!$H$17</f>
        <v>4639.7710792600001</v>
      </c>
      <c r="N99" s="36">
        <f>SUMIFS(СВЦЭМ!$C$39:$C$782,СВЦЭМ!$A$39:$A$782,$A99,СВЦЭМ!$B$39:$B$782,N$83)+'СЕТ СН'!$H$9+СВЦЭМ!$D$10+'СЕТ СН'!$H$5-'СЕТ СН'!$H$17</f>
        <v>4628.6092000799999</v>
      </c>
      <c r="O99" s="36">
        <f>SUMIFS(СВЦЭМ!$C$39:$C$782,СВЦЭМ!$A$39:$A$782,$A99,СВЦЭМ!$B$39:$B$782,O$83)+'СЕТ СН'!$H$9+СВЦЭМ!$D$10+'СЕТ СН'!$H$5-'СЕТ СН'!$H$17</f>
        <v>4642.1280920500003</v>
      </c>
      <c r="P99" s="36">
        <f>SUMIFS(СВЦЭМ!$C$39:$C$782,СВЦЭМ!$A$39:$A$782,$A99,СВЦЭМ!$B$39:$B$782,P$83)+'СЕТ СН'!$H$9+СВЦЭМ!$D$10+'СЕТ СН'!$H$5-'СЕТ СН'!$H$17</f>
        <v>4668.6883125599998</v>
      </c>
      <c r="Q99" s="36">
        <f>SUMIFS(СВЦЭМ!$C$39:$C$782,СВЦЭМ!$A$39:$A$782,$A99,СВЦЭМ!$B$39:$B$782,Q$83)+'СЕТ СН'!$H$9+СВЦЭМ!$D$10+'СЕТ СН'!$H$5-'СЕТ СН'!$H$17</f>
        <v>4649.9291354100005</v>
      </c>
      <c r="R99" s="36">
        <f>SUMIFS(СВЦЭМ!$C$39:$C$782,СВЦЭМ!$A$39:$A$782,$A99,СВЦЭМ!$B$39:$B$782,R$83)+'СЕТ СН'!$H$9+СВЦЭМ!$D$10+'СЕТ СН'!$H$5-'СЕТ СН'!$H$17</f>
        <v>4653.8118469199999</v>
      </c>
      <c r="S99" s="36">
        <f>SUMIFS(СВЦЭМ!$C$39:$C$782,СВЦЭМ!$A$39:$A$782,$A99,СВЦЭМ!$B$39:$B$782,S$83)+'СЕТ СН'!$H$9+СВЦЭМ!$D$10+'СЕТ СН'!$H$5-'СЕТ СН'!$H$17</f>
        <v>4661.4476960400007</v>
      </c>
      <c r="T99" s="36">
        <f>SUMIFS(СВЦЭМ!$C$39:$C$782,СВЦЭМ!$A$39:$A$782,$A99,СВЦЭМ!$B$39:$B$782,T$83)+'СЕТ СН'!$H$9+СВЦЭМ!$D$10+'СЕТ СН'!$H$5-'СЕТ СН'!$H$17</f>
        <v>4624.99483762</v>
      </c>
      <c r="U99" s="36">
        <f>SUMIFS(СВЦЭМ!$C$39:$C$782,СВЦЭМ!$A$39:$A$782,$A99,СВЦЭМ!$B$39:$B$782,U$83)+'СЕТ СН'!$H$9+СВЦЭМ!$D$10+'СЕТ СН'!$H$5-'СЕТ СН'!$H$17</f>
        <v>4567.5907984000005</v>
      </c>
      <c r="V99" s="36">
        <f>SUMIFS(СВЦЭМ!$C$39:$C$782,СВЦЭМ!$A$39:$A$782,$A99,СВЦЭМ!$B$39:$B$782,V$83)+'СЕТ СН'!$H$9+СВЦЭМ!$D$10+'СЕТ СН'!$H$5-'СЕТ СН'!$H$17</f>
        <v>4584.8637346300002</v>
      </c>
      <c r="W99" s="36">
        <f>SUMIFS(СВЦЭМ!$C$39:$C$782,СВЦЭМ!$A$39:$A$782,$A99,СВЦЭМ!$B$39:$B$782,W$83)+'СЕТ СН'!$H$9+СВЦЭМ!$D$10+'СЕТ СН'!$H$5-'СЕТ СН'!$H$17</f>
        <v>4608.8264643700004</v>
      </c>
      <c r="X99" s="36">
        <f>SUMIFS(СВЦЭМ!$C$39:$C$782,СВЦЭМ!$A$39:$A$782,$A99,СВЦЭМ!$B$39:$B$782,X$83)+'СЕТ СН'!$H$9+СВЦЭМ!$D$10+'СЕТ СН'!$H$5-'СЕТ СН'!$H$17</f>
        <v>4647.8705833100003</v>
      </c>
      <c r="Y99" s="36">
        <f>SUMIFS(СВЦЭМ!$C$39:$C$782,СВЦЭМ!$A$39:$A$782,$A99,СВЦЭМ!$B$39:$B$782,Y$83)+'СЕТ СН'!$H$9+СВЦЭМ!$D$10+'СЕТ СН'!$H$5-'СЕТ СН'!$H$17</f>
        <v>4710.6094087399997</v>
      </c>
    </row>
    <row r="100" spans="1:25" ht="15.75" x14ac:dyDescent="0.2">
      <c r="A100" s="35">
        <f t="shared" si="2"/>
        <v>45216</v>
      </c>
      <c r="B100" s="36">
        <f>SUMIFS(СВЦЭМ!$C$39:$C$782,СВЦЭМ!$A$39:$A$782,$A100,СВЦЭМ!$B$39:$B$782,B$83)+'СЕТ СН'!$H$9+СВЦЭМ!$D$10+'СЕТ СН'!$H$5-'СЕТ СН'!$H$17</f>
        <v>4837.5090413500002</v>
      </c>
      <c r="C100" s="36">
        <f>SUMIFS(СВЦЭМ!$C$39:$C$782,СВЦЭМ!$A$39:$A$782,$A100,СВЦЭМ!$B$39:$B$782,C$83)+'СЕТ СН'!$H$9+СВЦЭМ!$D$10+'СЕТ СН'!$H$5-'СЕТ СН'!$H$17</f>
        <v>4893.3943431099997</v>
      </c>
      <c r="D100" s="36">
        <f>SUMIFS(СВЦЭМ!$C$39:$C$782,СВЦЭМ!$A$39:$A$782,$A100,СВЦЭМ!$B$39:$B$782,D$83)+'СЕТ СН'!$H$9+СВЦЭМ!$D$10+'СЕТ СН'!$H$5-'СЕТ СН'!$H$17</f>
        <v>4959.1774320500008</v>
      </c>
      <c r="E100" s="36">
        <f>SUMIFS(СВЦЭМ!$C$39:$C$782,СВЦЭМ!$A$39:$A$782,$A100,СВЦЭМ!$B$39:$B$782,E$83)+'СЕТ СН'!$H$9+СВЦЭМ!$D$10+'СЕТ СН'!$H$5-'СЕТ СН'!$H$17</f>
        <v>4924.2440242299999</v>
      </c>
      <c r="F100" s="36">
        <f>SUMIFS(СВЦЭМ!$C$39:$C$782,СВЦЭМ!$A$39:$A$782,$A100,СВЦЭМ!$B$39:$B$782,F$83)+'СЕТ СН'!$H$9+СВЦЭМ!$D$10+'СЕТ СН'!$H$5-'СЕТ СН'!$H$17</f>
        <v>4927.66960079</v>
      </c>
      <c r="G100" s="36">
        <f>SUMIFS(СВЦЭМ!$C$39:$C$782,СВЦЭМ!$A$39:$A$782,$A100,СВЦЭМ!$B$39:$B$782,G$83)+'СЕТ СН'!$H$9+СВЦЭМ!$D$10+'СЕТ СН'!$H$5-'СЕТ СН'!$H$17</f>
        <v>4949.2548018400003</v>
      </c>
      <c r="H100" s="36">
        <f>SUMIFS(СВЦЭМ!$C$39:$C$782,СВЦЭМ!$A$39:$A$782,$A100,СВЦЭМ!$B$39:$B$782,H$83)+'СЕТ СН'!$H$9+СВЦЭМ!$D$10+'СЕТ СН'!$H$5-'СЕТ СН'!$H$17</f>
        <v>4854.2355251099998</v>
      </c>
      <c r="I100" s="36">
        <f>SUMIFS(СВЦЭМ!$C$39:$C$782,СВЦЭМ!$A$39:$A$782,$A100,СВЦЭМ!$B$39:$B$782,I$83)+'СЕТ СН'!$H$9+СВЦЭМ!$D$10+'СЕТ СН'!$H$5-'СЕТ СН'!$H$17</f>
        <v>4758.1963444200001</v>
      </c>
      <c r="J100" s="36">
        <f>SUMIFS(СВЦЭМ!$C$39:$C$782,СВЦЭМ!$A$39:$A$782,$A100,СВЦЭМ!$B$39:$B$782,J$83)+'СЕТ СН'!$H$9+СВЦЭМ!$D$10+'СЕТ СН'!$H$5-'СЕТ СН'!$H$17</f>
        <v>4698.23169745</v>
      </c>
      <c r="K100" s="36">
        <f>SUMIFS(СВЦЭМ!$C$39:$C$782,СВЦЭМ!$A$39:$A$782,$A100,СВЦЭМ!$B$39:$B$782,K$83)+'СЕТ СН'!$H$9+СВЦЭМ!$D$10+'СЕТ СН'!$H$5-'СЕТ СН'!$H$17</f>
        <v>4668.3150993400004</v>
      </c>
      <c r="L100" s="36">
        <f>SUMIFS(СВЦЭМ!$C$39:$C$782,СВЦЭМ!$A$39:$A$782,$A100,СВЦЭМ!$B$39:$B$782,L$83)+'СЕТ СН'!$H$9+СВЦЭМ!$D$10+'СЕТ СН'!$H$5-'СЕТ СН'!$H$17</f>
        <v>4669.0555108900007</v>
      </c>
      <c r="M100" s="36">
        <f>SUMIFS(СВЦЭМ!$C$39:$C$782,СВЦЭМ!$A$39:$A$782,$A100,СВЦЭМ!$B$39:$B$782,M$83)+'СЕТ СН'!$H$9+СВЦЭМ!$D$10+'СЕТ СН'!$H$5-'СЕТ СН'!$H$17</f>
        <v>4679.0102134700001</v>
      </c>
      <c r="N100" s="36">
        <f>SUMIFS(СВЦЭМ!$C$39:$C$782,СВЦЭМ!$A$39:$A$782,$A100,СВЦЭМ!$B$39:$B$782,N$83)+'СЕТ СН'!$H$9+СВЦЭМ!$D$10+'СЕТ СН'!$H$5-'СЕТ СН'!$H$17</f>
        <v>4662.8959754900006</v>
      </c>
      <c r="O100" s="36">
        <f>SUMIFS(СВЦЭМ!$C$39:$C$782,СВЦЭМ!$A$39:$A$782,$A100,СВЦЭМ!$B$39:$B$782,O$83)+'СЕТ СН'!$H$9+СВЦЭМ!$D$10+'СЕТ СН'!$H$5-'СЕТ СН'!$H$17</f>
        <v>4690.3804457100005</v>
      </c>
      <c r="P100" s="36">
        <f>SUMIFS(СВЦЭМ!$C$39:$C$782,СВЦЭМ!$A$39:$A$782,$A100,СВЦЭМ!$B$39:$B$782,P$83)+'СЕТ СН'!$H$9+СВЦЭМ!$D$10+'СЕТ СН'!$H$5-'СЕТ СН'!$H$17</f>
        <v>4720.3775709199999</v>
      </c>
      <c r="Q100" s="36">
        <f>SUMIFS(СВЦЭМ!$C$39:$C$782,СВЦЭМ!$A$39:$A$782,$A100,СВЦЭМ!$B$39:$B$782,Q$83)+'СЕТ СН'!$H$9+СВЦЭМ!$D$10+'СЕТ СН'!$H$5-'СЕТ СН'!$H$17</f>
        <v>4679.0857907500003</v>
      </c>
      <c r="R100" s="36">
        <f>SUMIFS(СВЦЭМ!$C$39:$C$782,СВЦЭМ!$A$39:$A$782,$A100,СВЦЭМ!$B$39:$B$782,R$83)+'СЕТ СН'!$H$9+СВЦЭМ!$D$10+'СЕТ СН'!$H$5-'СЕТ СН'!$H$17</f>
        <v>4675.2067571300004</v>
      </c>
      <c r="S100" s="36">
        <f>SUMIFS(СВЦЭМ!$C$39:$C$782,СВЦЭМ!$A$39:$A$782,$A100,СВЦЭМ!$B$39:$B$782,S$83)+'СЕТ СН'!$H$9+СВЦЭМ!$D$10+'СЕТ СН'!$H$5-'СЕТ СН'!$H$17</f>
        <v>4688.36876923</v>
      </c>
      <c r="T100" s="36">
        <f>SUMIFS(СВЦЭМ!$C$39:$C$782,СВЦЭМ!$A$39:$A$782,$A100,СВЦЭМ!$B$39:$B$782,T$83)+'СЕТ СН'!$H$9+СВЦЭМ!$D$10+'СЕТ СН'!$H$5-'СЕТ СН'!$H$17</f>
        <v>4652.5529095100001</v>
      </c>
      <c r="U100" s="36">
        <f>SUMIFS(СВЦЭМ!$C$39:$C$782,СВЦЭМ!$A$39:$A$782,$A100,СВЦЭМ!$B$39:$B$782,U$83)+'СЕТ СН'!$H$9+СВЦЭМ!$D$10+'СЕТ СН'!$H$5-'СЕТ СН'!$H$17</f>
        <v>4606.17104526</v>
      </c>
      <c r="V100" s="36">
        <f>SUMIFS(СВЦЭМ!$C$39:$C$782,СВЦЭМ!$A$39:$A$782,$A100,СВЦЭМ!$B$39:$B$782,V$83)+'СЕТ СН'!$H$9+СВЦЭМ!$D$10+'СЕТ СН'!$H$5-'СЕТ СН'!$H$17</f>
        <v>4608.6475105400004</v>
      </c>
      <c r="W100" s="36">
        <f>SUMIFS(СВЦЭМ!$C$39:$C$782,СВЦЭМ!$A$39:$A$782,$A100,СВЦЭМ!$B$39:$B$782,W$83)+'СЕТ СН'!$H$9+СВЦЭМ!$D$10+'СЕТ СН'!$H$5-'СЕТ СН'!$H$17</f>
        <v>4631.7098219899999</v>
      </c>
      <c r="X100" s="36">
        <f>SUMIFS(СВЦЭМ!$C$39:$C$782,СВЦЭМ!$A$39:$A$782,$A100,СВЦЭМ!$B$39:$B$782,X$83)+'СЕТ СН'!$H$9+СВЦЭМ!$D$10+'СЕТ СН'!$H$5-'СЕТ СН'!$H$17</f>
        <v>4687.4853857300004</v>
      </c>
      <c r="Y100" s="36">
        <f>SUMIFS(СВЦЭМ!$C$39:$C$782,СВЦЭМ!$A$39:$A$782,$A100,СВЦЭМ!$B$39:$B$782,Y$83)+'СЕТ СН'!$H$9+СВЦЭМ!$D$10+'СЕТ СН'!$H$5-'СЕТ СН'!$H$17</f>
        <v>4755.5084944600003</v>
      </c>
    </row>
    <row r="101" spans="1:25" ht="15.75" x14ac:dyDescent="0.2">
      <c r="A101" s="35">
        <f t="shared" si="2"/>
        <v>45217</v>
      </c>
      <c r="B101" s="36">
        <f>SUMIFS(СВЦЭМ!$C$39:$C$782,СВЦЭМ!$A$39:$A$782,$A101,СВЦЭМ!$B$39:$B$782,B$83)+'СЕТ СН'!$H$9+СВЦЭМ!$D$10+'СЕТ СН'!$H$5-'СЕТ СН'!$H$17</f>
        <v>4850.0526582800003</v>
      </c>
      <c r="C101" s="36">
        <f>SUMIFS(СВЦЭМ!$C$39:$C$782,СВЦЭМ!$A$39:$A$782,$A101,СВЦЭМ!$B$39:$B$782,C$83)+'СЕТ СН'!$H$9+СВЦЭМ!$D$10+'СЕТ СН'!$H$5-'СЕТ СН'!$H$17</f>
        <v>4902.9555904400004</v>
      </c>
      <c r="D101" s="36">
        <f>SUMIFS(СВЦЭМ!$C$39:$C$782,СВЦЭМ!$A$39:$A$782,$A101,СВЦЭМ!$B$39:$B$782,D$83)+'СЕТ СН'!$H$9+СВЦЭМ!$D$10+'СЕТ СН'!$H$5-'СЕТ СН'!$H$17</f>
        <v>4971.4683392200004</v>
      </c>
      <c r="E101" s="36">
        <f>SUMIFS(СВЦЭМ!$C$39:$C$782,СВЦЭМ!$A$39:$A$782,$A101,СВЦЭМ!$B$39:$B$782,E$83)+'СЕТ СН'!$H$9+СВЦЭМ!$D$10+'СЕТ СН'!$H$5-'СЕТ СН'!$H$17</f>
        <v>4968.80924684</v>
      </c>
      <c r="F101" s="36">
        <f>SUMIFS(СВЦЭМ!$C$39:$C$782,СВЦЭМ!$A$39:$A$782,$A101,СВЦЭМ!$B$39:$B$782,F$83)+'СЕТ СН'!$H$9+СВЦЭМ!$D$10+'СЕТ СН'!$H$5-'СЕТ СН'!$H$17</f>
        <v>4965.3229839800006</v>
      </c>
      <c r="G101" s="36">
        <f>SUMIFS(СВЦЭМ!$C$39:$C$782,СВЦЭМ!$A$39:$A$782,$A101,СВЦЭМ!$B$39:$B$782,G$83)+'СЕТ СН'!$H$9+СВЦЭМ!$D$10+'СЕТ СН'!$H$5-'СЕТ СН'!$H$17</f>
        <v>4952.11664337</v>
      </c>
      <c r="H101" s="36">
        <f>SUMIFS(СВЦЭМ!$C$39:$C$782,СВЦЭМ!$A$39:$A$782,$A101,СВЦЭМ!$B$39:$B$782,H$83)+'СЕТ СН'!$H$9+СВЦЭМ!$D$10+'СЕТ СН'!$H$5-'СЕТ СН'!$H$17</f>
        <v>4869.4315342200007</v>
      </c>
      <c r="I101" s="36">
        <f>SUMIFS(СВЦЭМ!$C$39:$C$782,СВЦЭМ!$A$39:$A$782,$A101,СВЦЭМ!$B$39:$B$782,I$83)+'СЕТ СН'!$H$9+СВЦЭМ!$D$10+'СЕТ СН'!$H$5-'СЕТ СН'!$H$17</f>
        <v>4794.4833054700002</v>
      </c>
      <c r="J101" s="36">
        <f>SUMIFS(СВЦЭМ!$C$39:$C$782,СВЦЭМ!$A$39:$A$782,$A101,СВЦЭМ!$B$39:$B$782,J$83)+'СЕТ СН'!$H$9+СВЦЭМ!$D$10+'СЕТ СН'!$H$5-'СЕТ СН'!$H$17</f>
        <v>4734.1147411900001</v>
      </c>
      <c r="K101" s="36">
        <f>SUMIFS(СВЦЭМ!$C$39:$C$782,СВЦЭМ!$A$39:$A$782,$A101,СВЦЭМ!$B$39:$B$782,K$83)+'СЕТ СН'!$H$9+СВЦЭМ!$D$10+'СЕТ СН'!$H$5-'СЕТ СН'!$H$17</f>
        <v>4637.2366067100002</v>
      </c>
      <c r="L101" s="36">
        <f>SUMIFS(СВЦЭМ!$C$39:$C$782,СВЦЭМ!$A$39:$A$782,$A101,СВЦЭМ!$B$39:$B$782,L$83)+'СЕТ СН'!$H$9+СВЦЭМ!$D$10+'СЕТ СН'!$H$5-'СЕТ СН'!$H$17</f>
        <v>4648.4911452100005</v>
      </c>
      <c r="M101" s="36">
        <f>SUMIFS(СВЦЭМ!$C$39:$C$782,СВЦЭМ!$A$39:$A$782,$A101,СВЦЭМ!$B$39:$B$782,M$83)+'СЕТ СН'!$H$9+СВЦЭМ!$D$10+'СЕТ СН'!$H$5-'СЕТ СН'!$H$17</f>
        <v>4661.1016530400002</v>
      </c>
      <c r="N101" s="36">
        <f>SUMIFS(СВЦЭМ!$C$39:$C$782,СВЦЭМ!$A$39:$A$782,$A101,СВЦЭМ!$B$39:$B$782,N$83)+'СЕТ СН'!$H$9+СВЦЭМ!$D$10+'СЕТ СН'!$H$5-'СЕТ СН'!$H$17</f>
        <v>4684.8817412099997</v>
      </c>
      <c r="O101" s="36">
        <f>SUMIFS(СВЦЭМ!$C$39:$C$782,СВЦЭМ!$A$39:$A$782,$A101,СВЦЭМ!$B$39:$B$782,O$83)+'СЕТ СН'!$H$9+СВЦЭМ!$D$10+'СЕТ СН'!$H$5-'СЕТ СН'!$H$17</f>
        <v>4692.7072112200003</v>
      </c>
      <c r="P101" s="36">
        <f>SUMIFS(СВЦЭМ!$C$39:$C$782,СВЦЭМ!$A$39:$A$782,$A101,СВЦЭМ!$B$39:$B$782,P$83)+'СЕТ СН'!$H$9+СВЦЭМ!$D$10+'СЕТ СН'!$H$5-'СЕТ СН'!$H$17</f>
        <v>4715.6939633700003</v>
      </c>
      <c r="Q101" s="36">
        <f>SUMIFS(СВЦЭМ!$C$39:$C$782,СВЦЭМ!$A$39:$A$782,$A101,СВЦЭМ!$B$39:$B$782,Q$83)+'СЕТ СН'!$H$9+СВЦЭМ!$D$10+'СЕТ СН'!$H$5-'СЕТ СН'!$H$17</f>
        <v>4675.9760388499999</v>
      </c>
      <c r="R101" s="36">
        <f>SUMIFS(СВЦЭМ!$C$39:$C$782,СВЦЭМ!$A$39:$A$782,$A101,СВЦЭМ!$B$39:$B$782,R$83)+'СЕТ СН'!$H$9+СВЦЭМ!$D$10+'СЕТ СН'!$H$5-'СЕТ СН'!$H$17</f>
        <v>4684.1788233300003</v>
      </c>
      <c r="S101" s="36">
        <f>SUMIFS(СВЦЭМ!$C$39:$C$782,СВЦЭМ!$A$39:$A$782,$A101,СВЦЭМ!$B$39:$B$782,S$83)+'СЕТ СН'!$H$9+СВЦЭМ!$D$10+'СЕТ СН'!$H$5-'СЕТ СН'!$H$17</f>
        <v>4684.7460790599998</v>
      </c>
      <c r="T101" s="36">
        <f>SUMIFS(СВЦЭМ!$C$39:$C$782,СВЦЭМ!$A$39:$A$782,$A101,СВЦЭМ!$B$39:$B$782,T$83)+'СЕТ СН'!$H$9+СВЦЭМ!$D$10+'СЕТ СН'!$H$5-'СЕТ СН'!$H$17</f>
        <v>4704.2743823400006</v>
      </c>
      <c r="U101" s="36">
        <f>SUMIFS(СВЦЭМ!$C$39:$C$782,СВЦЭМ!$A$39:$A$782,$A101,СВЦЭМ!$B$39:$B$782,U$83)+'СЕТ СН'!$H$9+СВЦЭМ!$D$10+'СЕТ СН'!$H$5-'СЕТ СН'!$H$17</f>
        <v>4659.8566961699999</v>
      </c>
      <c r="V101" s="36">
        <f>SUMIFS(СВЦЭМ!$C$39:$C$782,СВЦЭМ!$A$39:$A$782,$A101,СВЦЭМ!$B$39:$B$782,V$83)+'СЕТ СН'!$H$9+СВЦЭМ!$D$10+'СЕТ СН'!$H$5-'СЕТ СН'!$H$17</f>
        <v>4670.2155283000002</v>
      </c>
      <c r="W101" s="36">
        <f>SUMIFS(СВЦЭМ!$C$39:$C$782,СВЦЭМ!$A$39:$A$782,$A101,СВЦЭМ!$B$39:$B$782,W$83)+'СЕТ СН'!$H$9+СВЦЭМ!$D$10+'СЕТ СН'!$H$5-'СЕТ СН'!$H$17</f>
        <v>4707.4732399300001</v>
      </c>
      <c r="X101" s="36">
        <f>SUMIFS(СВЦЭМ!$C$39:$C$782,СВЦЭМ!$A$39:$A$782,$A101,СВЦЭМ!$B$39:$B$782,X$83)+'СЕТ СН'!$H$9+СВЦЭМ!$D$10+'СЕТ СН'!$H$5-'СЕТ СН'!$H$17</f>
        <v>4758.9238124399999</v>
      </c>
      <c r="Y101" s="36">
        <f>SUMIFS(СВЦЭМ!$C$39:$C$782,СВЦЭМ!$A$39:$A$782,$A101,СВЦЭМ!$B$39:$B$782,Y$83)+'СЕТ СН'!$H$9+СВЦЭМ!$D$10+'СЕТ СН'!$H$5-'СЕТ СН'!$H$17</f>
        <v>4796.9176802300008</v>
      </c>
    </row>
    <row r="102" spans="1:25" ht="15.75" x14ac:dyDescent="0.2">
      <c r="A102" s="35">
        <f t="shared" si="2"/>
        <v>45218</v>
      </c>
      <c r="B102" s="36">
        <f>SUMIFS(СВЦЭМ!$C$39:$C$782,СВЦЭМ!$A$39:$A$782,$A102,СВЦЭМ!$B$39:$B$782,B$83)+'СЕТ СН'!$H$9+СВЦЭМ!$D$10+'СЕТ СН'!$H$5-'СЕТ СН'!$H$17</f>
        <v>4808.8467131899997</v>
      </c>
      <c r="C102" s="36">
        <f>SUMIFS(СВЦЭМ!$C$39:$C$782,СВЦЭМ!$A$39:$A$782,$A102,СВЦЭМ!$B$39:$B$782,C$83)+'СЕТ СН'!$H$9+СВЦЭМ!$D$10+'СЕТ СН'!$H$5-'СЕТ СН'!$H$17</f>
        <v>4870.9598348199997</v>
      </c>
      <c r="D102" s="36">
        <f>SUMIFS(СВЦЭМ!$C$39:$C$782,СВЦЭМ!$A$39:$A$782,$A102,СВЦЭМ!$B$39:$B$782,D$83)+'СЕТ СН'!$H$9+СВЦЭМ!$D$10+'СЕТ СН'!$H$5-'СЕТ СН'!$H$17</f>
        <v>4926.5067239700002</v>
      </c>
      <c r="E102" s="36">
        <f>SUMIFS(СВЦЭМ!$C$39:$C$782,СВЦЭМ!$A$39:$A$782,$A102,СВЦЭМ!$B$39:$B$782,E$83)+'СЕТ СН'!$H$9+СВЦЭМ!$D$10+'СЕТ СН'!$H$5-'СЕТ СН'!$H$17</f>
        <v>4889.6280605500006</v>
      </c>
      <c r="F102" s="36">
        <f>SUMIFS(СВЦЭМ!$C$39:$C$782,СВЦЭМ!$A$39:$A$782,$A102,СВЦЭМ!$B$39:$B$782,F$83)+'СЕТ СН'!$H$9+СВЦЭМ!$D$10+'СЕТ СН'!$H$5-'СЕТ СН'!$H$17</f>
        <v>4880.9278618999997</v>
      </c>
      <c r="G102" s="36">
        <f>SUMIFS(СВЦЭМ!$C$39:$C$782,СВЦЭМ!$A$39:$A$782,$A102,СВЦЭМ!$B$39:$B$782,G$83)+'СЕТ СН'!$H$9+СВЦЭМ!$D$10+'СЕТ СН'!$H$5-'СЕТ СН'!$H$17</f>
        <v>4907.4970772400002</v>
      </c>
      <c r="H102" s="36">
        <f>SUMIFS(СВЦЭМ!$C$39:$C$782,СВЦЭМ!$A$39:$A$782,$A102,СВЦЭМ!$B$39:$B$782,H$83)+'СЕТ СН'!$H$9+СВЦЭМ!$D$10+'СЕТ СН'!$H$5-'СЕТ СН'!$H$17</f>
        <v>4826.5994078000003</v>
      </c>
      <c r="I102" s="36">
        <f>SUMIFS(СВЦЭМ!$C$39:$C$782,СВЦЭМ!$A$39:$A$782,$A102,СВЦЭМ!$B$39:$B$782,I$83)+'СЕТ СН'!$H$9+СВЦЭМ!$D$10+'СЕТ СН'!$H$5-'СЕТ СН'!$H$17</f>
        <v>4751.8761308499998</v>
      </c>
      <c r="J102" s="36">
        <f>SUMIFS(СВЦЭМ!$C$39:$C$782,СВЦЭМ!$A$39:$A$782,$A102,СВЦЭМ!$B$39:$B$782,J$83)+'СЕТ СН'!$H$9+СВЦЭМ!$D$10+'СЕТ СН'!$H$5-'СЕТ СН'!$H$17</f>
        <v>4689.2539440700002</v>
      </c>
      <c r="K102" s="36">
        <f>SUMIFS(СВЦЭМ!$C$39:$C$782,СВЦЭМ!$A$39:$A$782,$A102,СВЦЭМ!$B$39:$B$782,K$83)+'СЕТ СН'!$H$9+СВЦЭМ!$D$10+'СЕТ СН'!$H$5-'СЕТ СН'!$H$17</f>
        <v>4593.7063831400001</v>
      </c>
      <c r="L102" s="36">
        <f>SUMIFS(СВЦЭМ!$C$39:$C$782,СВЦЭМ!$A$39:$A$782,$A102,СВЦЭМ!$B$39:$B$782,L$83)+'СЕТ СН'!$H$9+СВЦЭМ!$D$10+'СЕТ СН'!$H$5-'СЕТ СН'!$H$17</f>
        <v>4592.5458264400004</v>
      </c>
      <c r="M102" s="36">
        <f>SUMIFS(СВЦЭМ!$C$39:$C$782,СВЦЭМ!$A$39:$A$782,$A102,СВЦЭМ!$B$39:$B$782,M$83)+'СЕТ СН'!$H$9+СВЦЭМ!$D$10+'СЕТ СН'!$H$5-'СЕТ СН'!$H$17</f>
        <v>4613.8797561600004</v>
      </c>
      <c r="N102" s="36">
        <f>SUMIFS(СВЦЭМ!$C$39:$C$782,СВЦЭМ!$A$39:$A$782,$A102,СВЦЭМ!$B$39:$B$782,N$83)+'СЕТ СН'!$H$9+СВЦЭМ!$D$10+'СЕТ СН'!$H$5-'СЕТ СН'!$H$17</f>
        <v>4626.8960982300005</v>
      </c>
      <c r="O102" s="36">
        <f>SUMIFS(СВЦЭМ!$C$39:$C$782,СВЦЭМ!$A$39:$A$782,$A102,СВЦЭМ!$B$39:$B$782,O$83)+'СЕТ СН'!$H$9+СВЦЭМ!$D$10+'СЕТ СН'!$H$5-'СЕТ СН'!$H$17</f>
        <v>4655.1699040599997</v>
      </c>
      <c r="P102" s="36">
        <f>SUMIFS(СВЦЭМ!$C$39:$C$782,СВЦЭМ!$A$39:$A$782,$A102,СВЦЭМ!$B$39:$B$782,P$83)+'СЕТ СН'!$H$9+СВЦЭМ!$D$10+'СЕТ СН'!$H$5-'СЕТ СН'!$H$17</f>
        <v>4688.4907867100001</v>
      </c>
      <c r="Q102" s="36">
        <f>SUMIFS(СВЦЭМ!$C$39:$C$782,СВЦЭМ!$A$39:$A$782,$A102,СВЦЭМ!$B$39:$B$782,Q$83)+'СЕТ СН'!$H$9+СВЦЭМ!$D$10+'СЕТ СН'!$H$5-'СЕТ СН'!$H$17</f>
        <v>4706.3638662499998</v>
      </c>
      <c r="R102" s="36">
        <f>SUMIFS(СВЦЭМ!$C$39:$C$782,СВЦЭМ!$A$39:$A$782,$A102,СВЦЭМ!$B$39:$B$782,R$83)+'СЕТ СН'!$H$9+СВЦЭМ!$D$10+'СЕТ СН'!$H$5-'СЕТ СН'!$H$17</f>
        <v>4718.3308069000004</v>
      </c>
      <c r="S102" s="36">
        <f>SUMIFS(СВЦЭМ!$C$39:$C$782,СВЦЭМ!$A$39:$A$782,$A102,СВЦЭМ!$B$39:$B$782,S$83)+'СЕТ СН'!$H$9+СВЦЭМ!$D$10+'СЕТ СН'!$H$5-'СЕТ СН'!$H$17</f>
        <v>4704.2440137100002</v>
      </c>
      <c r="T102" s="36">
        <f>SUMIFS(СВЦЭМ!$C$39:$C$782,СВЦЭМ!$A$39:$A$782,$A102,СВЦЭМ!$B$39:$B$782,T$83)+'СЕТ СН'!$H$9+СВЦЭМ!$D$10+'СЕТ СН'!$H$5-'СЕТ СН'!$H$17</f>
        <v>4707.4524022400001</v>
      </c>
      <c r="U102" s="36">
        <f>SUMIFS(СВЦЭМ!$C$39:$C$782,СВЦЭМ!$A$39:$A$782,$A102,СВЦЭМ!$B$39:$B$782,U$83)+'СЕТ СН'!$H$9+СВЦЭМ!$D$10+'СЕТ СН'!$H$5-'СЕТ СН'!$H$17</f>
        <v>4652.9788005800001</v>
      </c>
      <c r="V102" s="36">
        <f>SUMIFS(СВЦЭМ!$C$39:$C$782,СВЦЭМ!$A$39:$A$782,$A102,СВЦЭМ!$B$39:$B$782,V$83)+'СЕТ СН'!$H$9+СВЦЭМ!$D$10+'СЕТ СН'!$H$5-'СЕТ СН'!$H$17</f>
        <v>4659.1397683000005</v>
      </c>
      <c r="W102" s="36">
        <f>SUMIFS(СВЦЭМ!$C$39:$C$782,СВЦЭМ!$A$39:$A$782,$A102,СВЦЭМ!$B$39:$B$782,W$83)+'СЕТ СН'!$H$9+СВЦЭМ!$D$10+'СЕТ СН'!$H$5-'СЕТ СН'!$H$17</f>
        <v>4681.3234539800005</v>
      </c>
      <c r="X102" s="36">
        <f>SUMIFS(СВЦЭМ!$C$39:$C$782,СВЦЭМ!$A$39:$A$782,$A102,СВЦЭМ!$B$39:$B$782,X$83)+'СЕТ СН'!$H$9+СВЦЭМ!$D$10+'СЕТ СН'!$H$5-'СЕТ СН'!$H$17</f>
        <v>4739.2238514199998</v>
      </c>
      <c r="Y102" s="36">
        <f>SUMIFS(СВЦЭМ!$C$39:$C$782,СВЦЭМ!$A$39:$A$782,$A102,СВЦЭМ!$B$39:$B$782,Y$83)+'СЕТ СН'!$H$9+СВЦЭМ!$D$10+'СЕТ СН'!$H$5-'СЕТ СН'!$H$17</f>
        <v>4807.68877866</v>
      </c>
    </row>
    <row r="103" spans="1:25" ht="15.75" x14ac:dyDescent="0.2">
      <c r="A103" s="35">
        <f t="shared" si="2"/>
        <v>45219</v>
      </c>
      <c r="B103" s="36">
        <f>SUMIFS(СВЦЭМ!$C$39:$C$782,СВЦЭМ!$A$39:$A$782,$A103,СВЦЭМ!$B$39:$B$782,B$83)+'СЕТ СН'!$H$9+СВЦЭМ!$D$10+'СЕТ СН'!$H$5-'СЕТ СН'!$H$17</f>
        <v>4845.0831343999998</v>
      </c>
      <c r="C103" s="36">
        <f>SUMIFS(СВЦЭМ!$C$39:$C$782,СВЦЭМ!$A$39:$A$782,$A103,СВЦЭМ!$B$39:$B$782,C$83)+'СЕТ СН'!$H$9+СВЦЭМ!$D$10+'СЕТ СН'!$H$5-'СЕТ СН'!$H$17</f>
        <v>4924.62059916</v>
      </c>
      <c r="D103" s="36">
        <f>SUMIFS(СВЦЭМ!$C$39:$C$782,СВЦЭМ!$A$39:$A$782,$A103,СВЦЭМ!$B$39:$B$782,D$83)+'СЕТ СН'!$H$9+СВЦЭМ!$D$10+'СЕТ СН'!$H$5-'СЕТ СН'!$H$17</f>
        <v>4973.6858895000005</v>
      </c>
      <c r="E103" s="36">
        <f>SUMIFS(СВЦЭМ!$C$39:$C$782,СВЦЭМ!$A$39:$A$782,$A103,СВЦЭМ!$B$39:$B$782,E$83)+'СЕТ СН'!$H$9+СВЦЭМ!$D$10+'СЕТ СН'!$H$5-'СЕТ СН'!$H$17</f>
        <v>4953.1309882799997</v>
      </c>
      <c r="F103" s="36">
        <f>SUMIFS(СВЦЭМ!$C$39:$C$782,СВЦЭМ!$A$39:$A$782,$A103,СВЦЭМ!$B$39:$B$782,F$83)+'СЕТ СН'!$H$9+СВЦЭМ!$D$10+'СЕТ СН'!$H$5-'СЕТ СН'!$H$17</f>
        <v>4948.2103672600006</v>
      </c>
      <c r="G103" s="36">
        <f>SUMIFS(СВЦЭМ!$C$39:$C$782,СВЦЭМ!$A$39:$A$782,$A103,СВЦЭМ!$B$39:$B$782,G$83)+'СЕТ СН'!$H$9+СВЦЭМ!$D$10+'СЕТ СН'!$H$5-'СЕТ СН'!$H$17</f>
        <v>4953.16496585</v>
      </c>
      <c r="H103" s="36">
        <f>SUMIFS(СВЦЭМ!$C$39:$C$782,СВЦЭМ!$A$39:$A$782,$A103,СВЦЭМ!$B$39:$B$782,H$83)+'СЕТ СН'!$H$9+СВЦЭМ!$D$10+'СЕТ СН'!$H$5-'СЕТ СН'!$H$17</f>
        <v>4867.9280366700004</v>
      </c>
      <c r="I103" s="36">
        <f>SUMIFS(СВЦЭМ!$C$39:$C$782,СВЦЭМ!$A$39:$A$782,$A103,СВЦЭМ!$B$39:$B$782,I$83)+'СЕТ СН'!$H$9+СВЦЭМ!$D$10+'СЕТ СН'!$H$5-'СЕТ СН'!$H$17</f>
        <v>4778.2865842000001</v>
      </c>
      <c r="J103" s="36">
        <f>SUMIFS(СВЦЭМ!$C$39:$C$782,СВЦЭМ!$A$39:$A$782,$A103,СВЦЭМ!$B$39:$B$782,J$83)+'СЕТ СН'!$H$9+СВЦЭМ!$D$10+'СЕТ СН'!$H$5-'СЕТ СН'!$H$17</f>
        <v>4709.24663538</v>
      </c>
      <c r="K103" s="36">
        <f>SUMIFS(СВЦЭМ!$C$39:$C$782,СВЦЭМ!$A$39:$A$782,$A103,СВЦЭМ!$B$39:$B$782,K$83)+'СЕТ СН'!$H$9+СВЦЭМ!$D$10+'СЕТ СН'!$H$5-'СЕТ СН'!$H$17</f>
        <v>4685.5327372500005</v>
      </c>
      <c r="L103" s="36">
        <f>SUMIFS(СВЦЭМ!$C$39:$C$782,СВЦЭМ!$A$39:$A$782,$A103,СВЦЭМ!$B$39:$B$782,L$83)+'СЕТ СН'!$H$9+СВЦЭМ!$D$10+'СЕТ СН'!$H$5-'СЕТ СН'!$H$17</f>
        <v>4665.9596650599997</v>
      </c>
      <c r="M103" s="36">
        <f>SUMIFS(СВЦЭМ!$C$39:$C$782,СВЦЭМ!$A$39:$A$782,$A103,СВЦЭМ!$B$39:$B$782,M$83)+'СЕТ СН'!$H$9+СВЦЭМ!$D$10+'СЕТ СН'!$H$5-'СЕТ СН'!$H$17</f>
        <v>4681.2200799600005</v>
      </c>
      <c r="N103" s="36">
        <f>SUMIFS(СВЦЭМ!$C$39:$C$782,СВЦЭМ!$A$39:$A$782,$A103,СВЦЭМ!$B$39:$B$782,N$83)+'СЕТ СН'!$H$9+СВЦЭМ!$D$10+'СЕТ СН'!$H$5-'СЕТ СН'!$H$17</f>
        <v>4705.6866177100001</v>
      </c>
      <c r="O103" s="36">
        <f>SUMIFS(СВЦЭМ!$C$39:$C$782,СВЦЭМ!$A$39:$A$782,$A103,СВЦЭМ!$B$39:$B$782,O$83)+'СЕТ СН'!$H$9+СВЦЭМ!$D$10+'СЕТ СН'!$H$5-'СЕТ СН'!$H$17</f>
        <v>4691.3272081800005</v>
      </c>
      <c r="P103" s="36">
        <f>SUMIFS(СВЦЭМ!$C$39:$C$782,СВЦЭМ!$A$39:$A$782,$A103,СВЦЭМ!$B$39:$B$782,P$83)+'СЕТ СН'!$H$9+СВЦЭМ!$D$10+'СЕТ СН'!$H$5-'СЕТ СН'!$H$17</f>
        <v>4742.11632697</v>
      </c>
      <c r="Q103" s="36">
        <f>SUMIFS(СВЦЭМ!$C$39:$C$782,СВЦЭМ!$A$39:$A$782,$A103,СВЦЭМ!$B$39:$B$782,Q$83)+'СЕТ СН'!$H$9+СВЦЭМ!$D$10+'СЕТ СН'!$H$5-'СЕТ СН'!$H$17</f>
        <v>4715.2518992599998</v>
      </c>
      <c r="R103" s="36">
        <f>SUMIFS(СВЦЭМ!$C$39:$C$782,СВЦЭМ!$A$39:$A$782,$A103,СВЦЭМ!$B$39:$B$782,R$83)+'СЕТ СН'!$H$9+СВЦЭМ!$D$10+'СЕТ СН'!$H$5-'СЕТ СН'!$H$17</f>
        <v>4747.2597071500004</v>
      </c>
      <c r="S103" s="36">
        <f>SUMIFS(СВЦЭМ!$C$39:$C$782,СВЦЭМ!$A$39:$A$782,$A103,СВЦЭМ!$B$39:$B$782,S$83)+'СЕТ СН'!$H$9+СВЦЭМ!$D$10+'СЕТ СН'!$H$5-'СЕТ СН'!$H$17</f>
        <v>4754.7365716900003</v>
      </c>
      <c r="T103" s="36">
        <f>SUMIFS(СВЦЭМ!$C$39:$C$782,СВЦЭМ!$A$39:$A$782,$A103,СВЦЭМ!$B$39:$B$782,T$83)+'СЕТ СН'!$H$9+СВЦЭМ!$D$10+'СЕТ СН'!$H$5-'СЕТ СН'!$H$17</f>
        <v>4683.8128479400002</v>
      </c>
      <c r="U103" s="36">
        <f>SUMIFS(СВЦЭМ!$C$39:$C$782,СВЦЭМ!$A$39:$A$782,$A103,СВЦЭМ!$B$39:$B$782,U$83)+'СЕТ СН'!$H$9+СВЦЭМ!$D$10+'СЕТ СН'!$H$5-'СЕТ СН'!$H$17</f>
        <v>4639.9788570800001</v>
      </c>
      <c r="V103" s="36">
        <f>SUMIFS(СВЦЭМ!$C$39:$C$782,СВЦЭМ!$A$39:$A$782,$A103,СВЦЭМ!$B$39:$B$782,V$83)+'СЕТ СН'!$H$9+СВЦЭМ!$D$10+'СЕТ СН'!$H$5-'СЕТ СН'!$H$17</f>
        <v>4666.9575091500001</v>
      </c>
      <c r="W103" s="36">
        <f>SUMIFS(СВЦЭМ!$C$39:$C$782,СВЦЭМ!$A$39:$A$782,$A103,СВЦЭМ!$B$39:$B$782,W$83)+'СЕТ СН'!$H$9+СВЦЭМ!$D$10+'СЕТ СН'!$H$5-'СЕТ СН'!$H$17</f>
        <v>4703.6313825899997</v>
      </c>
      <c r="X103" s="36">
        <f>SUMIFS(СВЦЭМ!$C$39:$C$782,СВЦЭМ!$A$39:$A$782,$A103,СВЦЭМ!$B$39:$B$782,X$83)+'СЕТ СН'!$H$9+СВЦЭМ!$D$10+'СЕТ СН'!$H$5-'СЕТ СН'!$H$17</f>
        <v>4758.3063792400008</v>
      </c>
      <c r="Y103" s="36">
        <f>SUMIFS(СВЦЭМ!$C$39:$C$782,СВЦЭМ!$A$39:$A$782,$A103,СВЦЭМ!$B$39:$B$782,Y$83)+'СЕТ СН'!$H$9+СВЦЭМ!$D$10+'СЕТ СН'!$H$5-'СЕТ СН'!$H$17</f>
        <v>4765.2667441100002</v>
      </c>
    </row>
    <row r="104" spans="1:25" ht="15.75" x14ac:dyDescent="0.2">
      <c r="A104" s="35">
        <f t="shared" si="2"/>
        <v>45220</v>
      </c>
      <c r="B104" s="36">
        <f>SUMIFS(СВЦЭМ!$C$39:$C$782,СВЦЭМ!$A$39:$A$782,$A104,СВЦЭМ!$B$39:$B$782,B$83)+'СЕТ СН'!$H$9+СВЦЭМ!$D$10+'СЕТ СН'!$H$5-'СЕТ СН'!$H$17</f>
        <v>4812.17854833</v>
      </c>
      <c r="C104" s="36">
        <f>SUMIFS(СВЦЭМ!$C$39:$C$782,СВЦЭМ!$A$39:$A$782,$A104,СВЦЭМ!$B$39:$B$782,C$83)+'СЕТ СН'!$H$9+СВЦЭМ!$D$10+'СЕТ СН'!$H$5-'СЕТ СН'!$H$17</f>
        <v>4849.9156662700007</v>
      </c>
      <c r="D104" s="36">
        <f>SUMIFS(СВЦЭМ!$C$39:$C$782,СВЦЭМ!$A$39:$A$782,$A104,СВЦЭМ!$B$39:$B$782,D$83)+'СЕТ СН'!$H$9+СВЦЭМ!$D$10+'СЕТ СН'!$H$5-'СЕТ СН'!$H$17</f>
        <v>4903.7938729400003</v>
      </c>
      <c r="E104" s="36">
        <f>SUMIFS(СВЦЭМ!$C$39:$C$782,СВЦЭМ!$A$39:$A$782,$A104,СВЦЭМ!$B$39:$B$782,E$83)+'СЕТ СН'!$H$9+СВЦЭМ!$D$10+'СЕТ СН'!$H$5-'СЕТ СН'!$H$17</f>
        <v>4906.0140346500002</v>
      </c>
      <c r="F104" s="36">
        <f>SUMIFS(СВЦЭМ!$C$39:$C$782,СВЦЭМ!$A$39:$A$782,$A104,СВЦЭМ!$B$39:$B$782,F$83)+'СЕТ СН'!$H$9+СВЦЭМ!$D$10+'СЕТ СН'!$H$5-'СЕТ СН'!$H$17</f>
        <v>4906.0376094500007</v>
      </c>
      <c r="G104" s="36">
        <f>SUMIFS(СВЦЭМ!$C$39:$C$782,СВЦЭМ!$A$39:$A$782,$A104,СВЦЭМ!$B$39:$B$782,G$83)+'СЕТ СН'!$H$9+СВЦЭМ!$D$10+'СЕТ СН'!$H$5-'СЕТ СН'!$H$17</f>
        <v>4873.8986468100002</v>
      </c>
      <c r="H104" s="36">
        <f>SUMIFS(СВЦЭМ!$C$39:$C$782,СВЦЭМ!$A$39:$A$782,$A104,СВЦЭМ!$B$39:$B$782,H$83)+'СЕТ СН'!$H$9+СВЦЭМ!$D$10+'СЕТ СН'!$H$5-'СЕТ СН'!$H$17</f>
        <v>4838.28625861</v>
      </c>
      <c r="I104" s="36">
        <f>SUMIFS(СВЦЭМ!$C$39:$C$782,СВЦЭМ!$A$39:$A$782,$A104,СВЦЭМ!$B$39:$B$782,I$83)+'СЕТ СН'!$H$9+СВЦЭМ!$D$10+'СЕТ СН'!$H$5-'СЕТ СН'!$H$17</f>
        <v>4755.5169139200007</v>
      </c>
      <c r="J104" s="36">
        <f>SUMIFS(СВЦЭМ!$C$39:$C$782,СВЦЭМ!$A$39:$A$782,$A104,СВЦЭМ!$B$39:$B$782,J$83)+'СЕТ СН'!$H$9+СВЦЭМ!$D$10+'СЕТ СН'!$H$5-'СЕТ СН'!$H$17</f>
        <v>4709.9317756199998</v>
      </c>
      <c r="K104" s="36">
        <f>SUMIFS(СВЦЭМ!$C$39:$C$782,СВЦЭМ!$A$39:$A$782,$A104,СВЦЭМ!$B$39:$B$782,K$83)+'СЕТ СН'!$H$9+СВЦЭМ!$D$10+'СЕТ СН'!$H$5-'СЕТ СН'!$H$17</f>
        <v>4655.5981447700005</v>
      </c>
      <c r="L104" s="36">
        <f>SUMIFS(СВЦЭМ!$C$39:$C$782,СВЦЭМ!$A$39:$A$782,$A104,СВЦЭМ!$B$39:$B$782,L$83)+'СЕТ СН'!$H$9+СВЦЭМ!$D$10+'СЕТ СН'!$H$5-'СЕТ СН'!$H$17</f>
        <v>4628.9515571500006</v>
      </c>
      <c r="M104" s="36">
        <f>SUMIFS(СВЦЭМ!$C$39:$C$782,СВЦЭМ!$A$39:$A$782,$A104,СВЦЭМ!$B$39:$B$782,M$83)+'СЕТ СН'!$H$9+СВЦЭМ!$D$10+'СЕТ СН'!$H$5-'СЕТ СН'!$H$17</f>
        <v>4642.8596341000002</v>
      </c>
      <c r="N104" s="36">
        <f>SUMIFS(СВЦЭМ!$C$39:$C$782,СВЦЭМ!$A$39:$A$782,$A104,СВЦЭМ!$B$39:$B$782,N$83)+'СЕТ СН'!$H$9+СВЦЭМ!$D$10+'СЕТ СН'!$H$5-'СЕТ СН'!$H$17</f>
        <v>4633.8444840900002</v>
      </c>
      <c r="O104" s="36">
        <f>SUMIFS(СВЦЭМ!$C$39:$C$782,СВЦЭМ!$A$39:$A$782,$A104,СВЦЭМ!$B$39:$B$782,O$83)+'СЕТ СН'!$H$9+СВЦЭМ!$D$10+'СЕТ СН'!$H$5-'СЕТ СН'!$H$17</f>
        <v>4659.1264113800007</v>
      </c>
      <c r="P104" s="36">
        <f>SUMIFS(СВЦЭМ!$C$39:$C$782,СВЦЭМ!$A$39:$A$782,$A104,СВЦЭМ!$B$39:$B$782,P$83)+'СЕТ СН'!$H$9+СВЦЭМ!$D$10+'СЕТ СН'!$H$5-'СЕТ СН'!$H$17</f>
        <v>4686.9584359199998</v>
      </c>
      <c r="Q104" s="36">
        <f>SUMIFS(СВЦЭМ!$C$39:$C$782,СВЦЭМ!$A$39:$A$782,$A104,СВЦЭМ!$B$39:$B$782,Q$83)+'СЕТ СН'!$H$9+СВЦЭМ!$D$10+'СЕТ СН'!$H$5-'СЕТ СН'!$H$17</f>
        <v>4672.9585196099997</v>
      </c>
      <c r="R104" s="36">
        <f>SUMIFS(СВЦЭМ!$C$39:$C$782,СВЦЭМ!$A$39:$A$782,$A104,СВЦЭМ!$B$39:$B$782,R$83)+'СЕТ СН'!$H$9+СВЦЭМ!$D$10+'СЕТ СН'!$H$5-'СЕТ СН'!$H$17</f>
        <v>4684.1233353699999</v>
      </c>
      <c r="S104" s="36">
        <f>SUMIFS(СВЦЭМ!$C$39:$C$782,СВЦЭМ!$A$39:$A$782,$A104,СВЦЭМ!$B$39:$B$782,S$83)+'СЕТ СН'!$H$9+СВЦЭМ!$D$10+'СЕТ СН'!$H$5-'СЕТ СН'!$H$17</f>
        <v>4677.2948958100005</v>
      </c>
      <c r="T104" s="36">
        <f>SUMIFS(СВЦЭМ!$C$39:$C$782,СВЦЭМ!$A$39:$A$782,$A104,СВЦЭМ!$B$39:$B$782,T$83)+'СЕТ СН'!$H$9+СВЦЭМ!$D$10+'СЕТ СН'!$H$5-'СЕТ СН'!$H$17</f>
        <v>4623.9690026300004</v>
      </c>
      <c r="U104" s="36">
        <f>SUMIFS(СВЦЭМ!$C$39:$C$782,СВЦЭМ!$A$39:$A$782,$A104,СВЦЭМ!$B$39:$B$782,U$83)+'СЕТ СН'!$H$9+СВЦЭМ!$D$10+'СЕТ СН'!$H$5-'СЕТ СН'!$H$17</f>
        <v>4576.3268614000008</v>
      </c>
      <c r="V104" s="36">
        <f>SUMIFS(СВЦЭМ!$C$39:$C$782,СВЦЭМ!$A$39:$A$782,$A104,СВЦЭМ!$B$39:$B$782,V$83)+'СЕТ СН'!$H$9+СВЦЭМ!$D$10+'СЕТ СН'!$H$5-'СЕТ СН'!$H$17</f>
        <v>4597.7992360000007</v>
      </c>
      <c r="W104" s="36">
        <f>SUMIFS(СВЦЭМ!$C$39:$C$782,СВЦЭМ!$A$39:$A$782,$A104,СВЦЭМ!$B$39:$B$782,W$83)+'СЕТ СН'!$H$9+СВЦЭМ!$D$10+'СЕТ СН'!$H$5-'СЕТ СН'!$H$17</f>
        <v>4631.4308241799999</v>
      </c>
      <c r="X104" s="36">
        <f>SUMIFS(СВЦЭМ!$C$39:$C$782,СВЦЭМ!$A$39:$A$782,$A104,СВЦЭМ!$B$39:$B$782,X$83)+'СЕТ СН'!$H$9+СВЦЭМ!$D$10+'СЕТ СН'!$H$5-'СЕТ СН'!$H$17</f>
        <v>4676.4384212000004</v>
      </c>
      <c r="Y104" s="36">
        <f>SUMIFS(СВЦЭМ!$C$39:$C$782,СВЦЭМ!$A$39:$A$782,$A104,СВЦЭМ!$B$39:$B$782,Y$83)+'СЕТ СН'!$H$9+СВЦЭМ!$D$10+'СЕТ СН'!$H$5-'СЕТ СН'!$H$17</f>
        <v>4719.6221186900002</v>
      </c>
    </row>
    <row r="105" spans="1:25" ht="15.75" x14ac:dyDescent="0.2">
      <c r="A105" s="35">
        <f t="shared" si="2"/>
        <v>45221</v>
      </c>
      <c r="B105" s="36">
        <f>SUMIFS(СВЦЭМ!$C$39:$C$782,СВЦЭМ!$A$39:$A$782,$A105,СВЦЭМ!$B$39:$B$782,B$83)+'СЕТ СН'!$H$9+СВЦЭМ!$D$10+'СЕТ СН'!$H$5-'СЕТ СН'!$H$17</f>
        <v>4787.8559245599999</v>
      </c>
      <c r="C105" s="36">
        <f>SUMIFS(СВЦЭМ!$C$39:$C$782,СВЦЭМ!$A$39:$A$782,$A105,СВЦЭМ!$B$39:$B$782,C$83)+'СЕТ СН'!$H$9+СВЦЭМ!$D$10+'СЕТ СН'!$H$5-'СЕТ СН'!$H$17</f>
        <v>4863.4645310599999</v>
      </c>
      <c r="D105" s="36">
        <f>SUMIFS(СВЦЭМ!$C$39:$C$782,СВЦЭМ!$A$39:$A$782,$A105,СВЦЭМ!$B$39:$B$782,D$83)+'СЕТ СН'!$H$9+СВЦЭМ!$D$10+'СЕТ СН'!$H$5-'СЕТ СН'!$H$17</f>
        <v>4899.5134878700001</v>
      </c>
      <c r="E105" s="36">
        <f>SUMIFS(СВЦЭМ!$C$39:$C$782,СВЦЭМ!$A$39:$A$782,$A105,СВЦЭМ!$B$39:$B$782,E$83)+'СЕТ СН'!$H$9+СВЦЭМ!$D$10+'СЕТ СН'!$H$5-'СЕТ СН'!$H$17</f>
        <v>4889.7639406899998</v>
      </c>
      <c r="F105" s="36">
        <f>SUMIFS(СВЦЭМ!$C$39:$C$782,СВЦЭМ!$A$39:$A$782,$A105,СВЦЭМ!$B$39:$B$782,F$83)+'СЕТ СН'!$H$9+СВЦЭМ!$D$10+'СЕТ СН'!$H$5-'СЕТ СН'!$H$17</f>
        <v>4876.5076123500003</v>
      </c>
      <c r="G105" s="36">
        <f>SUMIFS(СВЦЭМ!$C$39:$C$782,СВЦЭМ!$A$39:$A$782,$A105,СВЦЭМ!$B$39:$B$782,G$83)+'СЕТ СН'!$H$9+СВЦЭМ!$D$10+'СЕТ СН'!$H$5-'СЕТ СН'!$H$17</f>
        <v>4876.9866952400007</v>
      </c>
      <c r="H105" s="36">
        <f>SUMIFS(СВЦЭМ!$C$39:$C$782,СВЦЭМ!$A$39:$A$782,$A105,СВЦЭМ!$B$39:$B$782,H$83)+'СЕТ СН'!$H$9+СВЦЭМ!$D$10+'СЕТ СН'!$H$5-'СЕТ СН'!$H$17</f>
        <v>4847.8263395000004</v>
      </c>
      <c r="I105" s="36">
        <f>SUMIFS(СВЦЭМ!$C$39:$C$782,СВЦЭМ!$A$39:$A$782,$A105,СВЦЭМ!$B$39:$B$782,I$83)+'СЕТ СН'!$H$9+СВЦЭМ!$D$10+'СЕТ СН'!$H$5-'СЕТ СН'!$H$17</f>
        <v>4822.5941844700001</v>
      </c>
      <c r="J105" s="36">
        <f>SUMIFS(СВЦЭМ!$C$39:$C$782,СВЦЭМ!$A$39:$A$782,$A105,СВЦЭМ!$B$39:$B$782,J$83)+'СЕТ СН'!$H$9+СВЦЭМ!$D$10+'СЕТ СН'!$H$5-'СЕТ СН'!$H$17</f>
        <v>4733.5712883900005</v>
      </c>
      <c r="K105" s="36">
        <f>SUMIFS(СВЦЭМ!$C$39:$C$782,СВЦЭМ!$A$39:$A$782,$A105,СВЦЭМ!$B$39:$B$782,K$83)+'СЕТ СН'!$H$9+СВЦЭМ!$D$10+'СЕТ СН'!$H$5-'СЕТ СН'!$H$17</f>
        <v>4663.7230293100001</v>
      </c>
      <c r="L105" s="36">
        <f>SUMIFS(СВЦЭМ!$C$39:$C$782,СВЦЭМ!$A$39:$A$782,$A105,СВЦЭМ!$B$39:$B$782,L$83)+'СЕТ СН'!$H$9+СВЦЭМ!$D$10+'СЕТ СН'!$H$5-'СЕТ СН'!$H$17</f>
        <v>4629.9241173</v>
      </c>
      <c r="M105" s="36">
        <f>SUMIFS(СВЦЭМ!$C$39:$C$782,СВЦЭМ!$A$39:$A$782,$A105,СВЦЭМ!$B$39:$B$782,M$83)+'СЕТ СН'!$H$9+СВЦЭМ!$D$10+'СЕТ СН'!$H$5-'СЕТ СН'!$H$17</f>
        <v>4633.8382703100006</v>
      </c>
      <c r="N105" s="36">
        <f>SUMIFS(СВЦЭМ!$C$39:$C$782,СВЦЭМ!$A$39:$A$782,$A105,СВЦЭМ!$B$39:$B$782,N$83)+'СЕТ СН'!$H$9+СВЦЭМ!$D$10+'СЕТ СН'!$H$5-'СЕТ СН'!$H$17</f>
        <v>4637.05566688</v>
      </c>
      <c r="O105" s="36">
        <f>SUMIFS(СВЦЭМ!$C$39:$C$782,СВЦЭМ!$A$39:$A$782,$A105,СВЦЭМ!$B$39:$B$782,O$83)+'СЕТ СН'!$H$9+СВЦЭМ!$D$10+'СЕТ СН'!$H$5-'СЕТ СН'!$H$17</f>
        <v>4650.36199124</v>
      </c>
      <c r="P105" s="36">
        <f>SUMIFS(СВЦЭМ!$C$39:$C$782,СВЦЭМ!$A$39:$A$782,$A105,СВЦЭМ!$B$39:$B$782,P$83)+'СЕТ СН'!$H$9+СВЦЭМ!$D$10+'СЕТ СН'!$H$5-'СЕТ СН'!$H$17</f>
        <v>4676.8539768200008</v>
      </c>
      <c r="Q105" s="36">
        <f>SUMIFS(СВЦЭМ!$C$39:$C$782,СВЦЭМ!$A$39:$A$782,$A105,СВЦЭМ!$B$39:$B$782,Q$83)+'СЕТ СН'!$H$9+СВЦЭМ!$D$10+'СЕТ СН'!$H$5-'СЕТ СН'!$H$17</f>
        <v>4667.2804074400001</v>
      </c>
      <c r="R105" s="36">
        <f>SUMIFS(СВЦЭМ!$C$39:$C$782,СВЦЭМ!$A$39:$A$782,$A105,СВЦЭМ!$B$39:$B$782,R$83)+'СЕТ СН'!$H$9+СВЦЭМ!$D$10+'СЕТ СН'!$H$5-'СЕТ СН'!$H$17</f>
        <v>4661.6381992500001</v>
      </c>
      <c r="S105" s="36">
        <f>SUMIFS(СВЦЭМ!$C$39:$C$782,СВЦЭМ!$A$39:$A$782,$A105,СВЦЭМ!$B$39:$B$782,S$83)+'СЕТ СН'!$H$9+СВЦЭМ!$D$10+'СЕТ СН'!$H$5-'СЕТ СН'!$H$17</f>
        <v>4663.2161091500002</v>
      </c>
      <c r="T105" s="36">
        <f>SUMIFS(СВЦЭМ!$C$39:$C$782,СВЦЭМ!$A$39:$A$782,$A105,СВЦЭМ!$B$39:$B$782,T$83)+'СЕТ СН'!$H$9+СВЦЭМ!$D$10+'СЕТ СН'!$H$5-'СЕТ СН'!$H$17</f>
        <v>4611.554255</v>
      </c>
      <c r="U105" s="36">
        <f>SUMIFS(СВЦЭМ!$C$39:$C$782,СВЦЭМ!$A$39:$A$782,$A105,СВЦЭМ!$B$39:$B$782,U$83)+'СЕТ СН'!$H$9+СВЦЭМ!$D$10+'СЕТ СН'!$H$5-'СЕТ СН'!$H$17</f>
        <v>4571.4228161200008</v>
      </c>
      <c r="V105" s="36">
        <f>SUMIFS(СВЦЭМ!$C$39:$C$782,СВЦЭМ!$A$39:$A$782,$A105,СВЦЭМ!$B$39:$B$782,V$83)+'СЕТ СН'!$H$9+СВЦЭМ!$D$10+'СЕТ СН'!$H$5-'СЕТ СН'!$H$17</f>
        <v>4580.8135584400006</v>
      </c>
      <c r="W105" s="36">
        <f>SUMIFS(СВЦЭМ!$C$39:$C$782,СВЦЭМ!$A$39:$A$782,$A105,СВЦЭМ!$B$39:$B$782,W$83)+'СЕТ СН'!$H$9+СВЦЭМ!$D$10+'СЕТ СН'!$H$5-'СЕТ СН'!$H$17</f>
        <v>4608.4611175</v>
      </c>
      <c r="X105" s="36">
        <f>SUMIFS(СВЦЭМ!$C$39:$C$782,СВЦЭМ!$A$39:$A$782,$A105,СВЦЭМ!$B$39:$B$782,X$83)+'СЕТ СН'!$H$9+СВЦЭМ!$D$10+'СЕТ СН'!$H$5-'СЕТ СН'!$H$17</f>
        <v>4664.37674161</v>
      </c>
      <c r="Y105" s="36">
        <f>SUMIFS(СВЦЭМ!$C$39:$C$782,СВЦЭМ!$A$39:$A$782,$A105,СВЦЭМ!$B$39:$B$782,Y$83)+'СЕТ СН'!$H$9+СВЦЭМ!$D$10+'СЕТ СН'!$H$5-'СЕТ СН'!$H$17</f>
        <v>4735.8024734299997</v>
      </c>
    </row>
    <row r="106" spans="1:25" ht="15.75" x14ac:dyDescent="0.2">
      <c r="A106" s="35">
        <f t="shared" si="2"/>
        <v>45222</v>
      </c>
      <c r="B106" s="36">
        <f>SUMIFS(СВЦЭМ!$C$39:$C$782,СВЦЭМ!$A$39:$A$782,$A106,СВЦЭМ!$B$39:$B$782,B$83)+'СЕТ СН'!$H$9+СВЦЭМ!$D$10+'СЕТ СН'!$H$5-'СЕТ СН'!$H$17</f>
        <v>4845.06971101</v>
      </c>
      <c r="C106" s="36">
        <f>SUMIFS(СВЦЭМ!$C$39:$C$782,СВЦЭМ!$A$39:$A$782,$A106,СВЦЭМ!$B$39:$B$782,C$83)+'СЕТ СН'!$H$9+СВЦЭМ!$D$10+'СЕТ СН'!$H$5-'СЕТ СН'!$H$17</f>
        <v>4907.54710393</v>
      </c>
      <c r="D106" s="36">
        <f>SUMIFS(СВЦЭМ!$C$39:$C$782,СВЦЭМ!$A$39:$A$782,$A106,СВЦЭМ!$B$39:$B$782,D$83)+'СЕТ СН'!$H$9+СВЦЭМ!$D$10+'СЕТ СН'!$H$5-'СЕТ СН'!$H$17</f>
        <v>4967.3520123899998</v>
      </c>
      <c r="E106" s="36">
        <f>SUMIFS(СВЦЭМ!$C$39:$C$782,СВЦЭМ!$A$39:$A$782,$A106,СВЦЭМ!$B$39:$B$782,E$83)+'СЕТ СН'!$H$9+СВЦЭМ!$D$10+'СЕТ СН'!$H$5-'СЕТ СН'!$H$17</f>
        <v>5004.4836867100003</v>
      </c>
      <c r="F106" s="36">
        <f>SUMIFS(СВЦЭМ!$C$39:$C$782,СВЦЭМ!$A$39:$A$782,$A106,СВЦЭМ!$B$39:$B$782,F$83)+'СЕТ СН'!$H$9+СВЦЭМ!$D$10+'СЕТ СН'!$H$5-'СЕТ СН'!$H$17</f>
        <v>4991.8106613800001</v>
      </c>
      <c r="G106" s="36">
        <f>SUMIFS(СВЦЭМ!$C$39:$C$782,СВЦЭМ!$A$39:$A$782,$A106,СВЦЭМ!$B$39:$B$782,G$83)+'СЕТ СН'!$H$9+СВЦЭМ!$D$10+'СЕТ СН'!$H$5-'СЕТ СН'!$H$17</f>
        <v>4923.7664495500003</v>
      </c>
      <c r="H106" s="36">
        <f>SUMIFS(СВЦЭМ!$C$39:$C$782,СВЦЭМ!$A$39:$A$782,$A106,СВЦЭМ!$B$39:$B$782,H$83)+'СЕТ СН'!$H$9+СВЦЭМ!$D$10+'СЕТ СН'!$H$5-'СЕТ СН'!$H$17</f>
        <v>4818.5677109300004</v>
      </c>
      <c r="I106" s="36">
        <f>SUMIFS(СВЦЭМ!$C$39:$C$782,СВЦЭМ!$A$39:$A$782,$A106,СВЦЭМ!$B$39:$B$782,I$83)+'СЕТ СН'!$H$9+СВЦЭМ!$D$10+'СЕТ СН'!$H$5-'СЕТ СН'!$H$17</f>
        <v>4741.7225794799997</v>
      </c>
      <c r="J106" s="36">
        <f>SUMIFS(СВЦЭМ!$C$39:$C$782,СВЦЭМ!$A$39:$A$782,$A106,СВЦЭМ!$B$39:$B$782,J$83)+'СЕТ СН'!$H$9+СВЦЭМ!$D$10+'СЕТ СН'!$H$5-'СЕТ СН'!$H$17</f>
        <v>4695.9288029700001</v>
      </c>
      <c r="K106" s="36">
        <f>SUMIFS(СВЦЭМ!$C$39:$C$782,СВЦЭМ!$A$39:$A$782,$A106,СВЦЭМ!$B$39:$B$782,K$83)+'СЕТ СН'!$H$9+СВЦЭМ!$D$10+'СЕТ СН'!$H$5-'СЕТ СН'!$H$17</f>
        <v>4656.22217258</v>
      </c>
      <c r="L106" s="36">
        <f>SUMIFS(СВЦЭМ!$C$39:$C$782,СВЦЭМ!$A$39:$A$782,$A106,СВЦЭМ!$B$39:$B$782,L$83)+'СЕТ СН'!$H$9+СВЦЭМ!$D$10+'СЕТ СН'!$H$5-'СЕТ СН'!$H$17</f>
        <v>4594.3992228799998</v>
      </c>
      <c r="M106" s="36">
        <f>SUMIFS(СВЦЭМ!$C$39:$C$782,СВЦЭМ!$A$39:$A$782,$A106,СВЦЭМ!$B$39:$B$782,M$83)+'СЕТ СН'!$H$9+СВЦЭМ!$D$10+'СЕТ СН'!$H$5-'СЕТ СН'!$H$17</f>
        <v>4603.0126258300006</v>
      </c>
      <c r="N106" s="36">
        <f>SUMIFS(СВЦЭМ!$C$39:$C$782,СВЦЭМ!$A$39:$A$782,$A106,СВЦЭМ!$B$39:$B$782,N$83)+'СЕТ СН'!$H$9+СВЦЭМ!$D$10+'СЕТ СН'!$H$5-'СЕТ СН'!$H$17</f>
        <v>4604.16996509</v>
      </c>
      <c r="O106" s="36">
        <f>SUMIFS(СВЦЭМ!$C$39:$C$782,СВЦЭМ!$A$39:$A$782,$A106,СВЦЭМ!$B$39:$B$782,O$83)+'СЕТ СН'!$H$9+СВЦЭМ!$D$10+'СЕТ СН'!$H$5-'СЕТ СН'!$H$17</f>
        <v>4613.4512396400005</v>
      </c>
      <c r="P106" s="36">
        <f>SUMIFS(СВЦЭМ!$C$39:$C$782,СВЦЭМ!$A$39:$A$782,$A106,СВЦЭМ!$B$39:$B$782,P$83)+'СЕТ СН'!$H$9+СВЦЭМ!$D$10+'СЕТ СН'!$H$5-'СЕТ СН'!$H$17</f>
        <v>4651.3582914600001</v>
      </c>
      <c r="Q106" s="36">
        <f>SUMIFS(СВЦЭМ!$C$39:$C$782,СВЦЭМ!$A$39:$A$782,$A106,СВЦЭМ!$B$39:$B$782,Q$83)+'СЕТ СН'!$H$9+СВЦЭМ!$D$10+'СЕТ СН'!$H$5-'СЕТ СН'!$H$17</f>
        <v>4644.4699675299998</v>
      </c>
      <c r="R106" s="36">
        <f>SUMIFS(СВЦЭМ!$C$39:$C$782,СВЦЭМ!$A$39:$A$782,$A106,СВЦЭМ!$B$39:$B$782,R$83)+'СЕТ СН'!$H$9+СВЦЭМ!$D$10+'СЕТ СН'!$H$5-'СЕТ СН'!$H$17</f>
        <v>4678.9667852900002</v>
      </c>
      <c r="S106" s="36">
        <f>SUMIFS(СВЦЭМ!$C$39:$C$782,СВЦЭМ!$A$39:$A$782,$A106,СВЦЭМ!$B$39:$B$782,S$83)+'СЕТ СН'!$H$9+СВЦЭМ!$D$10+'СЕТ СН'!$H$5-'СЕТ СН'!$H$17</f>
        <v>4674.7194534600003</v>
      </c>
      <c r="T106" s="36">
        <f>SUMIFS(СВЦЭМ!$C$39:$C$782,СВЦЭМ!$A$39:$A$782,$A106,СВЦЭМ!$B$39:$B$782,T$83)+'СЕТ СН'!$H$9+СВЦЭМ!$D$10+'СЕТ СН'!$H$5-'СЕТ СН'!$H$17</f>
        <v>4603.9620065100007</v>
      </c>
      <c r="U106" s="36">
        <f>SUMIFS(СВЦЭМ!$C$39:$C$782,СВЦЭМ!$A$39:$A$782,$A106,СВЦЭМ!$B$39:$B$782,U$83)+'СЕТ СН'!$H$9+СВЦЭМ!$D$10+'СЕТ СН'!$H$5-'СЕТ СН'!$H$17</f>
        <v>4568.6444453800004</v>
      </c>
      <c r="V106" s="36">
        <f>SUMIFS(СВЦЭМ!$C$39:$C$782,СВЦЭМ!$A$39:$A$782,$A106,СВЦЭМ!$B$39:$B$782,V$83)+'СЕТ СН'!$H$9+СВЦЭМ!$D$10+'СЕТ СН'!$H$5-'СЕТ СН'!$H$17</f>
        <v>4593.6435465000004</v>
      </c>
      <c r="W106" s="36">
        <f>SUMIFS(СВЦЭМ!$C$39:$C$782,СВЦЭМ!$A$39:$A$782,$A106,СВЦЭМ!$B$39:$B$782,W$83)+'СЕТ СН'!$H$9+СВЦЭМ!$D$10+'СЕТ СН'!$H$5-'СЕТ СН'!$H$17</f>
        <v>4607.4761409900002</v>
      </c>
      <c r="X106" s="36">
        <f>SUMIFS(СВЦЭМ!$C$39:$C$782,СВЦЭМ!$A$39:$A$782,$A106,СВЦЭМ!$B$39:$B$782,X$83)+'СЕТ СН'!$H$9+СВЦЭМ!$D$10+'СЕТ СН'!$H$5-'СЕТ СН'!$H$17</f>
        <v>4670.65546808</v>
      </c>
      <c r="Y106" s="36">
        <f>SUMIFS(СВЦЭМ!$C$39:$C$782,СВЦЭМ!$A$39:$A$782,$A106,СВЦЭМ!$B$39:$B$782,Y$83)+'СЕТ СН'!$H$9+СВЦЭМ!$D$10+'СЕТ СН'!$H$5-'СЕТ СН'!$H$17</f>
        <v>4719.6828579100002</v>
      </c>
    </row>
    <row r="107" spans="1:25" ht="15.75" x14ac:dyDescent="0.2">
      <c r="A107" s="35">
        <f t="shared" si="2"/>
        <v>45223</v>
      </c>
      <c r="B107" s="36">
        <f>SUMIFS(СВЦЭМ!$C$39:$C$782,СВЦЭМ!$A$39:$A$782,$A107,СВЦЭМ!$B$39:$B$782,B$83)+'СЕТ СН'!$H$9+СВЦЭМ!$D$10+'СЕТ СН'!$H$5-'СЕТ СН'!$H$17</f>
        <v>4829.1331947199997</v>
      </c>
      <c r="C107" s="36">
        <f>SUMIFS(СВЦЭМ!$C$39:$C$782,СВЦЭМ!$A$39:$A$782,$A107,СВЦЭМ!$B$39:$B$782,C$83)+'СЕТ СН'!$H$9+СВЦЭМ!$D$10+'СЕТ СН'!$H$5-'СЕТ СН'!$H$17</f>
        <v>4883.90109072</v>
      </c>
      <c r="D107" s="36">
        <f>SUMIFS(СВЦЭМ!$C$39:$C$782,СВЦЭМ!$A$39:$A$782,$A107,СВЦЭМ!$B$39:$B$782,D$83)+'СЕТ СН'!$H$9+СВЦЭМ!$D$10+'СЕТ СН'!$H$5-'СЕТ СН'!$H$17</f>
        <v>4957.2166200900001</v>
      </c>
      <c r="E107" s="36">
        <f>SUMIFS(СВЦЭМ!$C$39:$C$782,СВЦЭМ!$A$39:$A$782,$A107,СВЦЭМ!$B$39:$B$782,E$83)+'СЕТ СН'!$H$9+СВЦЭМ!$D$10+'СЕТ СН'!$H$5-'СЕТ СН'!$H$17</f>
        <v>4954.3532030100005</v>
      </c>
      <c r="F107" s="36">
        <f>SUMIFS(СВЦЭМ!$C$39:$C$782,СВЦЭМ!$A$39:$A$782,$A107,СВЦЭМ!$B$39:$B$782,F$83)+'СЕТ СН'!$H$9+СВЦЭМ!$D$10+'СЕТ СН'!$H$5-'СЕТ СН'!$H$17</f>
        <v>4915.0862465200007</v>
      </c>
      <c r="G107" s="36">
        <f>SUMIFS(СВЦЭМ!$C$39:$C$782,СВЦЭМ!$A$39:$A$782,$A107,СВЦЭМ!$B$39:$B$782,G$83)+'СЕТ СН'!$H$9+СВЦЭМ!$D$10+'СЕТ СН'!$H$5-'СЕТ СН'!$H$17</f>
        <v>4870.3572852400002</v>
      </c>
      <c r="H107" s="36">
        <f>SUMIFS(СВЦЭМ!$C$39:$C$782,СВЦЭМ!$A$39:$A$782,$A107,СВЦЭМ!$B$39:$B$782,H$83)+'СЕТ СН'!$H$9+СВЦЭМ!$D$10+'СЕТ СН'!$H$5-'СЕТ СН'!$H$17</f>
        <v>4837.1900479599999</v>
      </c>
      <c r="I107" s="36">
        <f>SUMIFS(СВЦЭМ!$C$39:$C$782,СВЦЭМ!$A$39:$A$782,$A107,СВЦЭМ!$B$39:$B$782,I$83)+'СЕТ СН'!$H$9+СВЦЭМ!$D$10+'СЕТ СН'!$H$5-'СЕТ СН'!$H$17</f>
        <v>4769.3299592399999</v>
      </c>
      <c r="J107" s="36">
        <f>SUMIFS(СВЦЭМ!$C$39:$C$782,СВЦЭМ!$A$39:$A$782,$A107,СВЦЭМ!$B$39:$B$782,J$83)+'СЕТ СН'!$H$9+СВЦЭМ!$D$10+'СЕТ СН'!$H$5-'СЕТ СН'!$H$17</f>
        <v>4737.0535621600002</v>
      </c>
      <c r="K107" s="36">
        <f>SUMIFS(СВЦЭМ!$C$39:$C$782,СВЦЭМ!$A$39:$A$782,$A107,СВЦЭМ!$B$39:$B$782,K$83)+'СЕТ СН'!$H$9+СВЦЭМ!$D$10+'СЕТ СН'!$H$5-'СЕТ СН'!$H$17</f>
        <v>4683.0035889299998</v>
      </c>
      <c r="L107" s="36">
        <f>SUMIFS(СВЦЭМ!$C$39:$C$782,СВЦЭМ!$A$39:$A$782,$A107,СВЦЭМ!$B$39:$B$782,L$83)+'СЕТ СН'!$H$9+СВЦЭМ!$D$10+'СЕТ СН'!$H$5-'СЕТ СН'!$H$17</f>
        <v>4671.0613713100001</v>
      </c>
      <c r="M107" s="36">
        <f>SUMIFS(СВЦЭМ!$C$39:$C$782,СВЦЭМ!$A$39:$A$782,$A107,СВЦЭМ!$B$39:$B$782,M$83)+'СЕТ СН'!$H$9+СВЦЭМ!$D$10+'СЕТ СН'!$H$5-'СЕТ СН'!$H$17</f>
        <v>4680.8355273800007</v>
      </c>
      <c r="N107" s="36">
        <f>SUMIFS(СВЦЭМ!$C$39:$C$782,СВЦЭМ!$A$39:$A$782,$A107,СВЦЭМ!$B$39:$B$782,N$83)+'СЕТ СН'!$H$9+СВЦЭМ!$D$10+'СЕТ СН'!$H$5-'СЕТ СН'!$H$17</f>
        <v>4677.6921381299999</v>
      </c>
      <c r="O107" s="36">
        <f>SUMIFS(СВЦЭМ!$C$39:$C$782,СВЦЭМ!$A$39:$A$782,$A107,СВЦЭМ!$B$39:$B$782,O$83)+'СЕТ СН'!$H$9+СВЦЭМ!$D$10+'СЕТ СН'!$H$5-'СЕТ СН'!$H$17</f>
        <v>4685.1705002500003</v>
      </c>
      <c r="P107" s="36">
        <f>SUMIFS(СВЦЭМ!$C$39:$C$782,СВЦЭМ!$A$39:$A$782,$A107,СВЦЭМ!$B$39:$B$782,P$83)+'СЕТ СН'!$H$9+СВЦЭМ!$D$10+'СЕТ СН'!$H$5-'СЕТ СН'!$H$17</f>
        <v>4722.55693832</v>
      </c>
      <c r="Q107" s="36">
        <f>SUMIFS(СВЦЭМ!$C$39:$C$782,СВЦЭМ!$A$39:$A$782,$A107,СВЦЭМ!$B$39:$B$782,Q$83)+'СЕТ СН'!$H$9+СВЦЭМ!$D$10+'СЕТ СН'!$H$5-'СЕТ СН'!$H$17</f>
        <v>4706.4450536100003</v>
      </c>
      <c r="R107" s="36">
        <f>SUMIFS(СВЦЭМ!$C$39:$C$782,СВЦЭМ!$A$39:$A$782,$A107,СВЦЭМ!$B$39:$B$782,R$83)+'СЕТ СН'!$H$9+СВЦЭМ!$D$10+'СЕТ СН'!$H$5-'СЕТ СН'!$H$17</f>
        <v>4724.2596311500001</v>
      </c>
      <c r="S107" s="36">
        <f>SUMIFS(СВЦЭМ!$C$39:$C$782,СВЦЭМ!$A$39:$A$782,$A107,СВЦЭМ!$B$39:$B$782,S$83)+'СЕТ СН'!$H$9+СВЦЭМ!$D$10+'СЕТ СН'!$H$5-'СЕТ СН'!$H$17</f>
        <v>4708.0724413099997</v>
      </c>
      <c r="T107" s="36">
        <f>SUMIFS(СВЦЭМ!$C$39:$C$782,СВЦЭМ!$A$39:$A$782,$A107,СВЦЭМ!$B$39:$B$782,T$83)+'СЕТ СН'!$H$9+СВЦЭМ!$D$10+'СЕТ СН'!$H$5-'СЕТ СН'!$H$17</f>
        <v>4637.9631728500008</v>
      </c>
      <c r="U107" s="36">
        <f>SUMIFS(СВЦЭМ!$C$39:$C$782,СВЦЭМ!$A$39:$A$782,$A107,СВЦЭМ!$B$39:$B$782,U$83)+'СЕТ СН'!$H$9+СВЦЭМ!$D$10+'СЕТ СН'!$H$5-'СЕТ СН'!$H$17</f>
        <v>4620.8040915399997</v>
      </c>
      <c r="V107" s="36">
        <f>SUMIFS(СВЦЭМ!$C$39:$C$782,СВЦЭМ!$A$39:$A$782,$A107,СВЦЭМ!$B$39:$B$782,V$83)+'СЕТ СН'!$H$9+СВЦЭМ!$D$10+'СЕТ СН'!$H$5-'СЕТ СН'!$H$17</f>
        <v>4634.9016339299997</v>
      </c>
      <c r="W107" s="36">
        <f>SUMIFS(СВЦЭМ!$C$39:$C$782,СВЦЭМ!$A$39:$A$782,$A107,СВЦЭМ!$B$39:$B$782,W$83)+'СЕТ СН'!$H$9+СВЦЭМ!$D$10+'СЕТ СН'!$H$5-'СЕТ СН'!$H$17</f>
        <v>4642.2514310300003</v>
      </c>
      <c r="X107" s="36">
        <f>SUMIFS(СВЦЭМ!$C$39:$C$782,СВЦЭМ!$A$39:$A$782,$A107,СВЦЭМ!$B$39:$B$782,X$83)+'СЕТ СН'!$H$9+СВЦЭМ!$D$10+'СЕТ СН'!$H$5-'СЕТ СН'!$H$17</f>
        <v>4697.2329222600001</v>
      </c>
      <c r="Y107" s="36">
        <f>SUMIFS(СВЦЭМ!$C$39:$C$782,СВЦЭМ!$A$39:$A$782,$A107,СВЦЭМ!$B$39:$B$782,Y$83)+'СЕТ СН'!$H$9+СВЦЭМ!$D$10+'СЕТ СН'!$H$5-'СЕТ СН'!$H$17</f>
        <v>4747.9038740599999</v>
      </c>
    </row>
    <row r="108" spans="1:25" ht="15.75" x14ac:dyDescent="0.2">
      <c r="A108" s="35">
        <f t="shared" si="2"/>
        <v>45224</v>
      </c>
      <c r="B108" s="36">
        <f>SUMIFS(СВЦЭМ!$C$39:$C$782,СВЦЭМ!$A$39:$A$782,$A108,СВЦЭМ!$B$39:$B$782,B$83)+'СЕТ СН'!$H$9+СВЦЭМ!$D$10+'СЕТ СН'!$H$5-'СЕТ СН'!$H$17</f>
        <v>4716.6814336099997</v>
      </c>
      <c r="C108" s="36">
        <f>SUMIFS(СВЦЭМ!$C$39:$C$782,СВЦЭМ!$A$39:$A$782,$A108,СВЦЭМ!$B$39:$B$782,C$83)+'СЕТ СН'!$H$9+СВЦЭМ!$D$10+'СЕТ СН'!$H$5-'СЕТ СН'!$H$17</f>
        <v>4757.02675344</v>
      </c>
      <c r="D108" s="36">
        <f>SUMIFS(СВЦЭМ!$C$39:$C$782,СВЦЭМ!$A$39:$A$782,$A108,СВЦЭМ!$B$39:$B$782,D$83)+'СЕТ СН'!$H$9+СВЦЭМ!$D$10+'СЕТ СН'!$H$5-'СЕТ СН'!$H$17</f>
        <v>4823.2992398799997</v>
      </c>
      <c r="E108" s="36">
        <f>SUMIFS(СВЦЭМ!$C$39:$C$782,СВЦЭМ!$A$39:$A$782,$A108,СВЦЭМ!$B$39:$B$782,E$83)+'СЕТ СН'!$H$9+СВЦЭМ!$D$10+'СЕТ СН'!$H$5-'СЕТ СН'!$H$17</f>
        <v>4821.5246447</v>
      </c>
      <c r="F108" s="36">
        <f>SUMIFS(СВЦЭМ!$C$39:$C$782,СВЦЭМ!$A$39:$A$782,$A108,СВЦЭМ!$B$39:$B$782,F$83)+'СЕТ СН'!$H$9+СВЦЭМ!$D$10+'СЕТ СН'!$H$5-'СЕТ СН'!$H$17</f>
        <v>4821.3351880999999</v>
      </c>
      <c r="G108" s="36">
        <f>SUMIFS(СВЦЭМ!$C$39:$C$782,СВЦЭМ!$A$39:$A$782,$A108,СВЦЭМ!$B$39:$B$782,G$83)+'СЕТ СН'!$H$9+СВЦЭМ!$D$10+'СЕТ СН'!$H$5-'СЕТ СН'!$H$17</f>
        <v>4812.2892743100001</v>
      </c>
      <c r="H108" s="36">
        <f>SUMIFS(СВЦЭМ!$C$39:$C$782,СВЦЭМ!$A$39:$A$782,$A108,СВЦЭМ!$B$39:$B$782,H$83)+'СЕТ СН'!$H$9+СВЦЭМ!$D$10+'СЕТ СН'!$H$5-'СЕТ СН'!$H$17</f>
        <v>4732.10836638</v>
      </c>
      <c r="I108" s="36">
        <f>SUMIFS(СВЦЭМ!$C$39:$C$782,СВЦЭМ!$A$39:$A$782,$A108,СВЦЭМ!$B$39:$B$782,I$83)+'СЕТ СН'!$H$9+СВЦЭМ!$D$10+'СЕТ СН'!$H$5-'СЕТ СН'!$H$17</f>
        <v>4646.0516039800004</v>
      </c>
      <c r="J108" s="36">
        <f>SUMIFS(СВЦЭМ!$C$39:$C$782,СВЦЭМ!$A$39:$A$782,$A108,СВЦЭМ!$B$39:$B$782,J$83)+'СЕТ СН'!$H$9+СВЦЭМ!$D$10+'СЕТ СН'!$H$5-'СЕТ СН'!$H$17</f>
        <v>4591.8534396300001</v>
      </c>
      <c r="K108" s="36">
        <f>SUMIFS(СВЦЭМ!$C$39:$C$782,СВЦЭМ!$A$39:$A$782,$A108,СВЦЭМ!$B$39:$B$782,K$83)+'СЕТ СН'!$H$9+СВЦЭМ!$D$10+'СЕТ СН'!$H$5-'СЕТ СН'!$H$17</f>
        <v>4553.9878375900007</v>
      </c>
      <c r="L108" s="36">
        <f>SUMIFS(СВЦЭМ!$C$39:$C$782,СВЦЭМ!$A$39:$A$782,$A108,СВЦЭМ!$B$39:$B$782,L$83)+'СЕТ СН'!$H$9+СВЦЭМ!$D$10+'СЕТ СН'!$H$5-'СЕТ СН'!$H$17</f>
        <v>4556.9150335499999</v>
      </c>
      <c r="M108" s="36">
        <f>SUMIFS(СВЦЭМ!$C$39:$C$782,СВЦЭМ!$A$39:$A$782,$A108,СВЦЭМ!$B$39:$B$782,M$83)+'СЕТ СН'!$H$9+СВЦЭМ!$D$10+'СЕТ СН'!$H$5-'СЕТ СН'!$H$17</f>
        <v>4560.8462302799999</v>
      </c>
      <c r="N108" s="36">
        <f>SUMIFS(СВЦЭМ!$C$39:$C$782,СВЦЭМ!$A$39:$A$782,$A108,СВЦЭМ!$B$39:$B$782,N$83)+'СЕТ СН'!$H$9+СВЦЭМ!$D$10+'СЕТ СН'!$H$5-'СЕТ СН'!$H$17</f>
        <v>4578.7450536400002</v>
      </c>
      <c r="O108" s="36">
        <f>SUMIFS(СВЦЭМ!$C$39:$C$782,СВЦЭМ!$A$39:$A$782,$A108,СВЦЭМ!$B$39:$B$782,O$83)+'СЕТ СН'!$H$9+СВЦЭМ!$D$10+'СЕТ СН'!$H$5-'СЕТ СН'!$H$17</f>
        <v>4601.5570714400001</v>
      </c>
      <c r="P108" s="36">
        <f>SUMIFS(СВЦЭМ!$C$39:$C$782,СВЦЭМ!$A$39:$A$782,$A108,СВЦЭМ!$B$39:$B$782,P$83)+'СЕТ СН'!$H$9+СВЦЭМ!$D$10+'СЕТ СН'!$H$5-'СЕТ СН'!$H$17</f>
        <v>4612.9878241300003</v>
      </c>
      <c r="Q108" s="36">
        <f>SUMIFS(СВЦЭМ!$C$39:$C$782,СВЦЭМ!$A$39:$A$782,$A108,СВЦЭМ!$B$39:$B$782,Q$83)+'СЕТ СН'!$H$9+СВЦЭМ!$D$10+'СЕТ СН'!$H$5-'СЕТ СН'!$H$17</f>
        <v>4617.6371531200002</v>
      </c>
      <c r="R108" s="36">
        <f>SUMIFS(СВЦЭМ!$C$39:$C$782,СВЦЭМ!$A$39:$A$782,$A108,СВЦЭМ!$B$39:$B$782,R$83)+'СЕТ СН'!$H$9+СВЦЭМ!$D$10+'СЕТ СН'!$H$5-'СЕТ СН'!$H$17</f>
        <v>4630.7214098200002</v>
      </c>
      <c r="S108" s="36">
        <f>SUMIFS(СВЦЭМ!$C$39:$C$782,СВЦЭМ!$A$39:$A$782,$A108,СВЦЭМ!$B$39:$B$782,S$83)+'СЕТ СН'!$H$9+СВЦЭМ!$D$10+'СЕТ СН'!$H$5-'СЕТ СН'!$H$17</f>
        <v>4595.34520505</v>
      </c>
      <c r="T108" s="36">
        <f>SUMIFS(СВЦЭМ!$C$39:$C$782,СВЦЭМ!$A$39:$A$782,$A108,СВЦЭМ!$B$39:$B$782,T$83)+'СЕТ СН'!$H$9+СВЦЭМ!$D$10+'СЕТ СН'!$H$5-'СЕТ СН'!$H$17</f>
        <v>4524.3492335700003</v>
      </c>
      <c r="U108" s="36">
        <f>SUMIFS(СВЦЭМ!$C$39:$C$782,СВЦЭМ!$A$39:$A$782,$A108,СВЦЭМ!$B$39:$B$782,U$83)+'СЕТ СН'!$H$9+СВЦЭМ!$D$10+'СЕТ СН'!$H$5-'СЕТ СН'!$H$17</f>
        <v>4502.4421617099997</v>
      </c>
      <c r="V108" s="36">
        <f>SUMIFS(СВЦЭМ!$C$39:$C$782,СВЦЭМ!$A$39:$A$782,$A108,СВЦЭМ!$B$39:$B$782,V$83)+'СЕТ СН'!$H$9+СВЦЭМ!$D$10+'СЕТ СН'!$H$5-'СЕТ СН'!$H$17</f>
        <v>4523.4520578400006</v>
      </c>
      <c r="W108" s="36">
        <f>SUMIFS(СВЦЭМ!$C$39:$C$782,СВЦЭМ!$A$39:$A$782,$A108,СВЦЭМ!$B$39:$B$782,W$83)+'СЕТ СН'!$H$9+СВЦЭМ!$D$10+'СЕТ СН'!$H$5-'СЕТ СН'!$H$17</f>
        <v>4537.7442651000001</v>
      </c>
      <c r="X108" s="36">
        <f>SUMIFS(СВЦЭМ!$C$39:$C$782,СВЦЭМ!$A$39:$A$782,$A108,СВЦЭМ!$B$39:$B$782,X$83)+'СЕТ СН'!$H$9+СВЦЭМ!$D$10+'СЕТ СН'!$H$5-'СЕТ СН'!$H$17</f>
        <v>4594.4613344700001</v>
      </c>
      <c r="Y108" s="36">
        <f>SUMIFS(СВЦЭМ!$C$39:$C$782,СВЦЭМ!$A$39:$A$782,$A108,СВЦЭМ!$B$39:$B$782,Y$83)+'СЕТ СН'!$H$9+СВЦЭМ!$D$10+'СЕТ СН'!$H$5-'СЕТ СН'!$H$17</f>
        <v>4665.1157683800002</v>
      </c>
    </row>
    <row r="109" spans="1:25" ht="15.75" x14ac:dyDescent="0.2">
      <c r="A109" s="35">
        <f t="shared" si="2"/>
        <v>45225</v>
      </c>
      <c r="B109" s="36">
        <f>SUMIFS(СВЦЭМ!$C$39:$C$782,СВЦЭМ!$A$39:$A$782,$A109,СВЦЭМ!$B$39:$B$782,B$83)+'СЕТ СН'!$H$9+СВЦЭМ!$D$10+'СЕТ СН'!$H$5-'СЕТ СН'!$H$17</f>
        <v>4730.7234145900002</v>
      </c>
      <c r="C109" s="36">
        <f>SUMIFS(СВЦЭМ!$C$39:$C$782,СВЦЭМ!$A$39:$A$782,$A109,СВЦЭМ!$B$39:$B$782,C$83)+'СЕТ СН'!$H$9+СВЦЭМ!$D$10+'СЕТ СН'!$H$5-'СЕТ СН'!$H$17</f>
        <v>4786.8807586600005</v>
      </c>
      <c r="D109" s="36">
        <f>SUMIFS(СВЦЭМ!$C$39:$C$782,СВЦЭМ!$A$39:$A$782,$A109,СВЦЭМ!$B$39:$B$782,D$83)+'СЕТ СН'!$H$9+СВЦЭМ!$D$10+'СЕТ СН'!$H$5-'СЕТ СН'!$H$17</f>
        <v>4833.4854661400004</v>
      </c>
      <c r="E109" s="36">
        <f>SUMIFS(СВЦЭМ!$C$39:$C$782,СВЦЭМ!$A$39:$A$782,$A109,СВЦЭМ!$B$39:$B$782,E$83)+'СЕТ СН'!$H$9+СВЦЭМ!$D$10+'СЕТ СН'!$H$5-'СЕТ СН'!$H$17</f>
        <v>4832.8658034400005</v>
      </c>
      <c r="F109" s="36">
        <f>SUMIFS(СВЦЭМ!$C$39:$C$782,СВЦЭМ!$A$39:$A$782,$A109,СВЦЭМ!$B$39:$B$782,F$83)+'СЕТ СН'!$H$9+СВЦЭМ!$D$10+'СЕТ СН'!$H$5-'СЕТ СН'!$H$17</f>
        <v>4825.7097700900003</v>
      </c>
      <c r="G109" s="36">
        <f>SUMIFS(СВЦЭМ!$C$39:$C$782,СВЦЭМ!$A$39:$A$782,$A109,СВЦЭМ!$B$39:$B$782,G$83)+'СЕТ СН'!$H$9+СВЦЭМ!$D$10+'СЕТ СН'!$H$5-'СЕТ СН'!$H$17</f>
        <v>4807.85765068</v>
      </c>
      <c r="H109" s="36">
        <f>SUMIFS(СВЦЭМ!$C$39:$C$782,СВЦЭМ!$A$39:$A$782,$A109,СВЦЭМ!$B$39:$B$782,H$83)+'СЕТ СН'!$H$9+СВЦЭМ!$D$10+'СЕТ СН'!$H$5-'СЕТ СН'!$H$17</f>
        <v>4737.2999826000005</v>
      </c>
      <c r="I109" s="36">
        <f>SUMIFS(СВЦЭМ!$C$39:$C$782,СВЦЭМ!$A$39:$A$782,$A109,СВЦЭМ!$B$39:$B$782,I$83)+'СЕТ СН'!$H$9+СВЦЭМ!$D$10+'СЕТ СН'!$H$5-'СЕТ СН'!$H$17</f>
        <v>4696.9815811000008</v>
      </c>
      <c r="J109" s="36">
        <f>SUMIFS(СВЦЭМ!$C$39:$C$782,СВЦЭМ!$A$39:$A$782,$A109,СВЦЭМ!$B$39:$B$782,J$83)+'СЕТ СН'!$H$9+СВЦЭМ!$D$10+'СЕТ СН'!$H$5-'СЕТ СН'!$H$17</f>
        <v>4636.5872576199999</v>
      </c>
      <c r="K109" s="36">
        <f>SUMIFS(СВЦЭМ!$C$39:$C$782,СВЦЭМ!$A$39:$A$782,$A109,СВЦЭМ!$B$39:$B$782,K$83)+'СЕТ СН'!$H$9+СВЦЭМ!$D$10+'СЕТ СН'!$H$5-'СЕТ СН'!$H$17</f>
        <v>4602.18197702</v>
      </c>
      <c r="L109" s="36">
        <f>SUMIFS(СВЦЭМ!$C$39:$C$782,СВЦЭМ!$A$39:$A$782,$A109,СВЦЭМ!$B$39:$B$782,L$83)+'СЕТ СН'!$H$9+СВЦЭМ!$D$10+'СЕТ СН'!$H$5-'СЕТ СН'!$H$17</f>
        <v>4613.6904002800002</v>
      </c>
      <c r="M109" s="36">
        <f>SUMIFS(СВЦЭМ!$C$39:$C$782,СВЦЭМ!$A$39:$A$782,$A109,СВЦЭМ!$B$39:$B$782,M$83)+'СЕТ СН'!$H$9+СВЦЭМ!$D$10+'СЕТ СН'!$H$5-'СЕТ СН'!$H$17</f>
        <v>4622.3572489500002</v>
      </c>
      <c r="N109" s="36">
        <f>SUMIFS(СВЦЭМ!$C$39:$C$782,СВЦЭМ!$A$39:$A$782,$A109,СВЦЭМ!$B$39:$B$782,N$83)+'СЕТ СН'!$H$9+СВЦЭМ!$D$10+'СЕТ СН'!$H$5-'СЕТ СН'!$H$17</f>
        <v>4632.8821538000002</v>
      </c>
      <c r="O109" s="36">
        <f>SUMIFS(СВЦЭМ!$C$39:$C$782,СВЦЭМ!$A$39:$A$782,$A109,СВЦЭМ!$B$39:$B$782,O$83)+'СЕТ СН'!$H$9+СВЦЭМ!$D$10+'СЕТ СН'!$H$5-'СЕТ СН'!$H$17</f>
        <v>4647.5192864999999</v>
      </c>
      <c r="P109" s="36">
        <f>SUMIFS(СВЦЭМ!$C$39:$C$782,СВЦЭМ!$A$39:$A$782,$A109,СВЦЭМ!$B$39:$B$782,P$83)+'СЕТ СН'!$H$9+СВЦЭМ!$D$10+'СЕТ СН'!$H$5-'СЕТ СН'!$H$17</f>
        <v>4661.0543460900008</v>
      </c>
      <c r="Q109" s="36">
        <f>SUMIFS(СВЦЭМ!$C$39:$C$782,СВЦЭМ!$A$39:$A$782,$A109,СВЦЭМ!$B$39:$B$782,Q$83)+'СЕТ СН'!$H$9+СВЦЭМ!$D$10+'СЕТ СН'!$H$5-'СЕТ СН'!$H$17</f>
        <v>4675.8552103500006</v>
      </c>
      <c r="R109" s="36">
        <f>SUMIFS(СВЦЭМ!$C$39:$C$782,СВЦЭМ!$A$39:$A$782,$A109,СВЦЭМ!$B$39:$B$782,R$83)+'СЕТ СН'!$H$9+СВЦЭМ!$D$10+'СЕТ СН'!$H$5-'СЕТ СН'!$H$17</f>
        <v>4696.5699333900002</v>
      </c>
      <c r="S109" s="36">
        <f>SUMIFS(СВЦЭМ!$C$39:$C$782,СВЦЭМ!$A$39:$A$782,$A109,СВЦЭМ!$B$39:$B$782,S$83)+'СЕТ СН'!$H$9+СВЦЭМ!$D$10+'СЕТ СН'!$H$5-'СЕТ СН'!$H$17</f>
        <v>4672.1607581000007</v>
      </c>
      <c r="T109" s="36">
        <f>SUMIFS(СВЦЭМ!$C$39:$C$782,СВЦЭМ!$A$39:$A$782,$A109,СВЦЭМ!$B$39:$B$782,T$83)+'СЕТ СН'!$H$9+СВЦЭМ!$D$10+'СЕТ СН'!$H$5-'СЕТ СН'!$H$17</f>
        <v>4607.6617026200001</v>
      </c>
      <c r="U109" s="36">
        <f>SUMIFS(СВЦЭМ!$C$39:$C$782,СВЦЭМ!$A$39:$A$782,$A109,СВЦЭМ!$B$39:$B$782,U$83)+'СЕТ СН'!$H$9+СВЦЭМ!$D$10+'СЕТ СН'!$H$5-'СЕТ СН'!$H$17</f>
        <v>4579.0941588599999</v>
      </c>
      <c r="V109" s="36">
        <f>SUMIFS(СВЦЭМ!$C$39:$C$782,СВЦЭМ!$A$39:$A$782,$A109,СВЦЭМ!$B$39:$B$782,V$83)+'СЕТ СН'!$H$9+СВЦЭМ!$D$10+'СЕТ СН'!$H$5-'СЕТ СН'!$H$17</f>
        <v>4591.8456742899998</v>
      </c>
      <c r="W109" s="36">
        <f>SUMIFS(СВЦЭМ!$C$39:$C$782,СВЦЭМ!$A$39:$A$782,$A109,СВЦЭМ!$B$39:$B$782,W$83)+'СЕТ СН'!$H$9+СВЦЭМ!$D$10+'СЕТ СН'!$H$5-'СЕТ СН'!$H$17</f>
        <v>4611.6082506000002</v>
      </c>
      <c r="X109" s="36">
        <f>SUMIFS(СВЦЭМ!$C$39:$C$782,СВЦЭМ!$A$39:$A$782,$A109,СВЦЭМ!$B$39:$B$782,X$83)+'СЕТ СН'!$H$9+СВЦЭМ!$D$10+'СЕТ СН'!$H$5-'СЕТ СН'!$H$17</f>
        <v>4677.1181708599997</v>
      </c>
      <c r="Y109" s="36">
        <f>SUMIFS(СВЦЭМ!$C$39:$C$782,СВЦЭМ!$A$39:$A$782,$A109,СВЦЭМ!$B$39:$B$782,Y$83)+'СЕТ СН'!$H$9+СВЦЭМ!$D$10+'СЕТ СН'!$H$5-'СЕТ СН'!$H$17</f>
        <v>4734.67404945</v>
      </c>
    </row>
    <row r="110" spans="1:25" ht="15.75" x14ac:dyDescent="0.2">
      <c r="A110" s="35">
        <f t="shared" si="2"/>
        <v>45226</v>
      </c>
      <c r="B110" s="36">
        <f>SUMIFS(СВЦЭМ!$C$39:$C$782,СВЦЭМ!$A$39:$A$782,$A110,СВЦЭМ!$B$39:$B$782,B$83)+'СЕТ СН'!$H$9+СВЦЭМ!$D$10+'СЕТ СН'!$H$5-'СЕТ СН'!$H$17</f>
        <v>4781.0109327500004</v>
      </c>
      <c r="C110" s="36">
        <f>SUMIFS(СВЦЭМ!$C$39:$C$782,СВЦЭМ!$A$39:$A$782,$A110,СВЦЭМ!$B$39:$B$782,C$83)+'СЕТ СН'!$H$9+СВЦЭМ!$D$10+'СЕТ СН'!$H$5-'СЕТ СН'!$H$17</f>
        <v>4843.2860488100005</v>
      </c>
      <c r="D110" s="36">
        <f>SUMIFS(СВЦЭМ!$C$39:$C$782,СВЦЭМ!$A$39:$A$782,$A110,СВЦЭМ!$B$39:$B$782,D$83)+'СЕТ СН'!$H$9+СВЦЭМ!$D$10+'СЕТ СН'!$H$5-'СЕТ СН'!$H$17</f>
        <v>4886.0375006499999</v>
      </c>
      <c r="E110" s="36">
        <f>SUMIFS(СВЦЭМ!$C$39:$C$782,СВЦЭМ!$A$39:$A$782,$A110,СВЦЭМ!$B$39:$B$782,E$83)+'СЕТ СН'!$H$9+СВЦЭМ!$D$10+'СЕТ СН'!$H$5-'СЕТ СН'!$H$17</f>
        <v>4898.3514359500005</v>
      </c>
      <c r="F110" s="36">
        <f>SUMIFS(СВЦЭМ!$C$39:$C$782,СВЦЭМ!$A$39:$A$782,$A110,СВЦЭМ!$B$39:$B$782,F$83)+'СЕТ СН'!$H$9+СВЦЭМ!$D$10+'СЕТ СН'!$H$5-'СЕТ СН'!$H$17</f>
        <v>4907.6199962299997</v>
      </c>
      <c r="G110" s="36">
        <f>SUMIFS(СВЦЭМ!$C$39:$C$782,СВЦЭМ!$A$39:$A$782,$A110,СВЦЭМ!$B$39:$B$782,G$83)+'СЕТ СН'!$H$9+СВЦЭМ!$D$10+'СЕТ СН'!$H$5-'СЕТ СН'!$H$17</f>
        <v>4890.1478658599999</v>
      </c>
      <c r="H110" s="36">
        <f>SUMIFS(СВЦЭМ!$C$39:$C$782,СВЦЭМ!$A$39:$A$782,$A110,СВЦЭМ!$B$39:$B$782,H$83)+'СЕТ СН'!$H$9+СВЦЭМ!$D$10+'СЕТ СН'!$H$5-'СЕТ СН'!$H$17</f>
        <v>4813.0112196800001</v>
      </c>
      <c r="I110" s="36">
        <f>SUMIFS(СВЦЭМ!$C$39:$C$782,СВЦЭМ!$A$39:$A$782,$A110,СВЦЭМ!$B$39:$B$782,I$83)+'СЕТ СН'!$H$9+СВЦЭМ!$D$10+'СЕТ СН'!$H$5-'СЕТ СН'!$H$17</f>
        <v>4695.2963133600006</v>
      </c>
      <c r="J110" s="36">
        <f>SUMIFS(СВЦЭМ!$C$39:$C$782,СВЦЭМ!$A$39:$A$782,$A110,СВЦЭМ!$B$39:$B$782,J$83)+'СЕТ СН'!$H$9+СВЦЭМ!$D$10+'СЕТ СН'!$H$5-'СЕТ СН'!$H$17</f>
        <v>4627.7632442900003</v>
      </c>
      <c r="K110" s="36">
        <f>SUMIFS(СВЦЭМ!$C$39:$C$782,СВЦЭМ!$A$39:$A$782,$A110,СВЦЭМ!$B$39:$B$782,K$83)+'СЕТ СН'!$H$9+СВЦЭМ!$D$10+'СЕТ СН'!$H$5-'СЕТ СН'!$H$17</f>
        <v>4595.1836296199999</v>
      </c>
      <c r="L110" s="36">
        <f>SUMIFS(СВЦЭМ!$C$39:$C$782,СВЦЭМ!$A$39:$A$782,$A110,СВЦЭМ!$B$39:$B$782,L$83)+'СЕТ СН'!$H$9+СВЦЭМ!$D$10+'СЕТ СН'!$H$5-'СЕТ СН'!$H$17</f>
        <v>4599.1931440600001</v>
      </c>
      <c r="M110" s="36">
        <f>SUMIFS(СВЦЭМ!$C$39:$C$782,СВЦЭМ!$A$39:$A$782,$A110,СВЦЭМ!$B$39:$B$782,M$83)+'СЕТ СН'!$H$9+СВЦЭМ!$D$10+'СЕТ СН'!$H$5-'СЕТ СН'!$H$17</f>
        <v>4613.4691058500002</v>
      </c>
      <c r="N110" s="36">
        <f>SUMIFS(СВЦЭМ!$C$39:$C$782,СВЦЭМ!$A$39:$A$782,$A110,СВЦЭМ!$B$39:$B$782,N$83)+'СЕТ СН'!$H$9+СВЦЭМ!$D$10+'СЕТ СН'!$H$5-'СЕТ СН'!$H$17</f>
        <v>4654.7040364800005</v>
      </c>
      <c r="O110" s="36">
        <f>SUMIFS(СВЦЭМ!$C$39:$C$782,СВЦЭМ!$A$39:$A$782,$A110,СВЦЭМ!$B$39:$B$782,O$83)+'СЕТ СН'!$H$9+СВЦЭМ!$D$10+'СЕТ СН'!$H$5-'СЕТ СН'!$H$17</f>
        <v>4673.4723883300003</v>
      </c>
      <c r="P110" s="36">
        <f>SUMIFS(СВЦЭМ!$C$39:$C$782,СВЦЭМ!$A$39:$A$782,$A110,СВЦЭМ!$B$39:$B$782,P$83)+'СЕТ СН'!$H$9+СВЦЭМ!$D$10+'СЕТ СН'!$H$5-'СЕТ СН'!$H$17</f>
        <v>4700.4781629500003</v>
      </c>
      <c r="Q110" s="36">
        <f>SUMIFS(СВЦЭМ!$C$39:$C$782,СВЦЭМ!$A$39:$A$782,$A110,СВЦЭМ!$B$39:$B$782,Q$83)+'СЕТ СН'!$H$9+СВЦЭМ!$D$10+'СЕТ СН'!$H$5-'СЕТ СН'!$H$17</f>
        <v>4710.1318377300004</v>
      </c>
      <c r="R110" s="36">
        <f>SUMIFS(СВЦЭМ!$C$39:$C$782,СВЦЭМ!$A$39:$A$782,$A110,СВЦЭМ!$B$39:$B$782,R$83)+'СЕТ СН'!$H$9+СВЦЭМ!$D$10+'СЕТ СН'!$H$5-'СЕТ СН'!$H$17</f>
        <v>4720.9663367200001</v>
      </c>
      <c r="S110" s="36">
        <f>SUMIFS(СВЦЭМ!$C$39:$C$782,СВЦЭМ!$A$39:$A$782,$A110,СВЦЭМ!$B$39:$B$782,S$83)+'СЕТ СН'!$H$9+СВЦЭМ!$D$10+'СЕТ СН'!$H$5-'СЕТ СН'!$H$17</f>
        <v>4705.0209682200002</v>
      </c>
      <c r="T110" s="36">
        <f>SUMIFS(СВЦЭМ!$C$39:$C$782,СВЦЭМ!$A$39:$A$782,$A110,СВЦЭМ!$B$39:$B$782,T$83)+'СЕТ СН'!$H$9+СВЦЭМ!$D$10+'СЕТ СН'!$H$5-'СЕТ СН'!$H$17</f>
        <v>4621.5513826300003</v>
      </c>
      <c r="U110" s="36">
        <f>SUMIFS(СВЦЭМ!$C$39:$C$782,СВЦЭМ!$A$39:$A$782,$A110,СВЦЭМ!$B$39:$B$782,U$83)+'СЕТ СН'!$H$9+СВЦЭМ!$D$10+'СЕТ СН'!$H$5-'СЕТ СН'!$H$17</f>
        <v>4587.45895096</v>
      </c>
      <c r="V110" s="36">
        <f>SUMIFS(СВЦЭМ!$C$39:$C$782,СВЦЭМ!$A$39:$A$782,$A110,СВЦЭМ!$B$39:$B$782,V$83)+'СЕТ СН'!$H$9+СВЦЭМ!$D$10+'СЕТ СН'!$H$5-'СЕТ СН'!$H$17</f>
        <v>4613.2329510300005</v>
      </c>
      <c r="W110" s="36">
        <f>SUMIFS(СВЦЭМ!$C$39:$C$782,СВЦЭМ!$A$39:$A$782,$A110,СВЦЭМ!$B$39:$B$782,W$83)+'СЕТ СН'!$H$9+СВЦЭМ!$D$10+'СЕТ СН'!$H$5-'СЕТ СН'!$H$17</f>
        <v>4634.8153613200002</v>
      </c>
      <c r="X110" s="36">
        <f>SUMIFS(СВЦЭМ!$C$39:$C$782,СВЦЭМ!$A$39:$A$782,$A110,СВЦЭМ!$B$39:$B$782,X$83)+'СЕТ СН'!$H$9+СВЦЭМ!$D$10+'СЕТ СН'!$H$5-'СЕТ СН'!$H$17</f>
        <v>4690.60404905</v>
      </c>
      <c r="Y110" s="36">
        <f>SUMIFS(СВЦЭМ!$C$39:$C$782,СВЦЭМ!$A$39:$A$782,$A110,СВЦЭМ!$B$39:$B$782,Y$83)+'СЕТ СН'!$H$9+СВЦЭМ!$D$10+'СЕТ СН'!$H$5-'СЕТ СН'!$H$17</f>
        <v>4797.9276521700003</v>
      </c>
    </row>
    <row r="111" spans="1:25" ht="15.75" x14ac:dyDescent="0.2">
      <c r="A111" s="35">
        <f t="shared" si="2"/>
        <v>45227</v>
      </c>
      <c r="B111" s="36">
        <f>SUMIFS(СВЦЭМ!$C$39:$C$782,СВЦЭМ!$A$39:$A$782,$A111,СВЦЭМ!$B$39:$B$782,B$83)+'СЕТ СН'!$H$9+СВЦЭМ!$D$10+'СЕТ СН'!$H$5-'СЕТ СН'!$H$17</f>
        <v>4825.6290182000002</v>
      </c>
      <c r="C111" s="36">
        <f>SUMIFS(СВЦЭМ!$C$39:$C$782,СВЦЭМ!$A$39:$A$782,$A111,СВЦЭМ!$B$39:$B$782,C$83)+'СЕТ СН'!$H$9+СВЦЭМ!$D$10+'СЕТ СН'!$H$5-'СЕТ СН'!$H$17</f>
        <v>4791.2190450500002</v>
      </c>
      <c r="D111" s="36">
        <f>SUMIFS(СВЦЭМ!$C$39:$C$782,СВЦЭМ!$A$39:$A$782,$A111,СВЦЭМ!$B$39:$B$782,D$83)+'СЕТ СН'!$H$9+СВЦЭМ!$D$10+'СЕТ СН'!$H$5-'СЕТ СН'!$H$17</f>
        <v>4843.4756224400007</v>
      </c>
      <c r="E111" s="36">
        <f>SUMIFS(СВЦЭМ!$C$39:$C$782,СВЦЭМ!$A$39:$A$782,$A111,СВЦЭМ!$B$39:$B$782,E$83)+'СЕТ СН'!$H$9+СВЦЭМ!$D$10+'СЕТ СН'!$H$5-'СЕТ СН'!$H$17</f>
        <v>4848.2337192100003</v>
      </c>
      <c r="F111" s="36">
        <f>SUMIFS(СВЦЭМ!$C$39:$C$782,СВЦЭМ!$A$39:$A$782,$A111,СВЦЭМ!$B$39:$B$782,F$83)+'СЕТ СН'!$H$9+СВЦЭМ!$D$10+'СЕТ СН'!$H$5-'СЕТ СН'!$H$17</f>
        <v>4855.7469060000003</v>
      </c>
      <c r="G111" s="36">
        <f>SUMIFS(СВЦЭМ!$C$39:$C$782,СВЦЭМ!$A$39:$A$782,$A111,СВЦЭМ!$B$39:$B$782,G$83)+'СЕТ СН'!$H$9+СВЦЭМ!$D$10+'СЕТ СН'!$H$5-'СЕТ СН'!$H$17</f>
        <v>4850.5689915100002</v>
      </c>
      <c r="H111" s="36">
        <f>SUMIFS(СВЦЭМ!$C$39:$C$782,СВЦЭМ!$A$39:$A$782,$A111,СВЦЭМ!$B$39:$B$782,H$83)+'СЕТ СН'!$H$9+СВЦЭМ!$D$10+'СЕТ СН'!$H$5-'СЕТ СН'!$H$17</f>
        <v>4835.5940686000004</v>
      </c>
      <c r="I111" s="36">
        <f>SUMIFS(СВЦЭМ!$C$39:$C$782,СВЦЭМ!$A$39:$A$782,$A111,СВЦЭМ!$B$39:$B$782,I$83)+'СЕТ СН'!$H$9+СВЦЭМ!$D$10+'СЕТ СН'!$H$5-'СЕТ СН'!$H$17</f>
        <v>4787.1069106600007</v>
      </c>
      <c r="J111" s="36">
        <f>SUMIFS(СВЦЭМ!$C$39:$C$782,СВЦЭМ!$A$39:$A$782,$A111,СВЦЭМ!$B$39:$B$782,J$83)+'СЕТ СН'!$H$9+СВЦЭМ!$D$10+'СЕТ СН'!$H$5-'СЕТ СН'!$H$17</f>
        <v>4726.10585378</v>
      </c>
      <c r="K111" s="36">
        <f>SUMIFS(СВЦЭМ!$C$39:$C$782,СВЦЭМ!$A$39:$A$782,$A111,СВЦЭМ!$B$39:$B$782,K$83)+'СЕТ СН'!$H$9+СВЦЭМ!$D$10+'СЕТ СН'!$H$5-'СЕТ СН'!$H$17</f>
        <v>4650.8848651099997</v>
      </c>
      <c r="L111" s="36">
        <f>SUMIFS(СВЦЭМ!$C$39:$C$782,СВЦЭМ!$A$39:$A$782,$A111,СВЦЭМ!$B$39:$B$782,L$83)+'СЕТ СН'!$H$9+СВЦЭМ!$D$10+'СЕТ СН'!$H$5-'СЕТ СН'!$H$17</f>
        <v>5131.4859337399994</v>
      </c>
      <c r="M111" s="36">
        <f>SUMIFS(СВЦЭМ!$C$39:$C$782,СВЦЭМ!$A$39:$A$782,$A111,СВЦЭМ!$B$39:$B$782,M$83)+'СЕТ СН'!$H$9+СВЦЭМ!$D$10+'СЕТ СН'!$H$5-'СЕТ СН'!$H$17</f>
        <v>4615.7551187400004</v>
      </c>
      <c r="N111" s="36">
        <f>SUMIFS(СВЦЭМ!$C$39:$C$782,СВЦЭМ!$A$39:$A$782,$A111,СВЦЭМ!$B$39:$B$782,N$83)+'СЕТ СН'!$H$9+СВЦЭМ!$D$10+'СЕТ СН'!$H$5-'СЕТ СН'!$H$17</f>
        <v>4637.4333223900003</v>
      </c>
      <c r="O111" s="36">
        <f>SUMIFS(СВЦЭМ!$C$39:$C$782,СВЦЭМ!$A$39:$A$782,$A111,СВЦЭМ!$B$39:$B$782,O$83)+'СЕТ СН'!$H$9+СВЦЭМ!$D$10+'СЕТ СН'!$H$5-'СЕТ СН'!$H$17</f>
        <v>4649.4265570699999</v>
      </c>
      <c r="P111" s="36">
        <f>SUMIFS(СВЦЭМ!$C$39:$C$782,СВЦЭМ!$A$39:$A$782,$A111,СВЦЭМ!$B$39:$B$782,P$83)+'СЕТ СН'!$H$9+СВЦЭМ!$D$10+'СЕТ СН'!$H$5-'СЕТ СН'!$H$17</f>
        <v>4664.0132115100005</v>
      </c>
      <c r="Q111" s="36">
        <f>SUMIFS(СВЦЭМ!$C$39:$C$782,СВЦЭМ!$A$39:$A$782,$A111,СВЦЭМ!$B$39:$B$782,Q$83)+'СЕТ СН'!$H$9+СВЦЭМ!$D$10+'СЕТ СН'!$H$5-'СЕТ СН'!$H$17</f>
        <v>4676.8962143900008</v>
      </c>
      <c r="R111" s="36">
        <f>SUMIFS(СВЦЭМ!$C$39:$C$782,СВЦЭМ!$A$39:$A$782,$A111,СВЦЭМ!$B$39:$B$782,R$83)+'СЕТ СН'!$H$9+СВЦЭМ!$D$10+'СЕТ СН'!$H$5-'СЕТ СН'!$H$17</f>
        <v>4671.3038415000001</v>
      </c>
      <c r="S111" s="36">
        <f>SUMIFS(СВЦЭМ!$C$39:$C$782,СВЦЭМ!$A$39:$A$782,$A111,СВЦЭМ!$B$39:$B$782,S$83)+'СЕТ СН'!$H$9+СВЦЭМ!$D$10+'СЕТ СН'!$H$5-'СЕТ СН'!$H$17</f>
        <v>10871.541644460001</v>
      </c>
      <c r="T111" s="36">
        <f>SUMIFS(СВЦЭМ!$C$39:$C$782,СВЦЭМ!$A$39:$A$782,$A111,СВЦЭМ!$B$39:$B$782,T$83)+'СЕТ СН'!$H$9+СВЦЭМ!$D$10+'СЕТ СН'!$H$5-'СЕТ СН'!$H$17</f>
        <v>4620.7840075599997</v>
      </c>
      <c r="U111" s="36">
        <f>SUMIFS(СВЦЭМ!$C$39:$C$782,СВЦЭМ!$A$39:$A$782,$A111,СВЦЭМ!$B$39:$B$782,U$83)+'СЕТ СН'!$H$9+СВЦЭМ!$D$10+'СЕТ СН'!$H$5-'СЕТ СН'!$H$17</f>
        <v>4593.0346687600004</v>
      </c>
      <c r="V111" s="36">
        <f>SUMIFS(СВЦЭМ!$C$39:$C$782,СВЦЭМ!$A$39:$A$782,$A111,СВЦЭМ!$B$39:$B$782,V$83)+'СЕТ СН'!$H$9+СВЦЭМ!$D$10+'СЕТ СН'!$H$5-'СЕТ СН'!$H$17</f>
        <v>4608.3461122999997</v>
      </c>
      <c r="W111" s="36">
        <f>SUMIFS(СВЦЭМ!$C$39:$C$782,СВЦЭМ!$A$39:$A$782,$A111,СВЦЭМ!$B$39:$B$782,W$83)+'СЕТ СН'!$H$9+СВЦЭМ!$D$10+'СЕТ СН'!$H$5-'СЕТ СН'!$H$17</f>
        <v>4636.29874965</v>
      </c>
      <c r="X111" s="36">
        <f>SUMIFS(СВЦЭМ!$C$39:$C$782,СВЦЭМ!$A$39:$A$782,$A111,СВЦЭМ!$B$39:$B$782,X$83)+'СЕТ СН'!$H$9+СВЦЭМ!$D$10+'СЕТ СН'!$H$5-'СЕТ СН'!$H$17</f>
        <v>4665.2236382800002</v>
      </c>
      <c r="Y111" s="36">
        <f>SUMIFS(СВЦЭМ!$C$39:$C$782,СВЦЭМ!$A$39:$A$782,$A111,СВЦЭМ!$B$39:$B$782,Y$83)+'СЕТ СН'!$H$9+СВЦЭМ!$D$10+'СЕТ СН'!$H$5-'СЕТ СН'!$H$17</f>
        <v>4728.5606972300002</v>
      </c>
    </row>
    <row r="112" spans="1:25" ht="15.75" x14ac:dyDescent="0.2">
      <c r="A112" s="35">
        <f t="shared" si="2"/>
        <v>45228</v>
      </c>
      <c r="B112" s="36">
        <f>SUMIFS(СВЦЭМ!$C$39:$C$782,СВЦЭМ!$A$39:$A$782,$A112,СВЦЭМ!$B$39:$B$782,B$83)+'СЕТ СН'!$H$9+СВЦЭМ!$D$10+'СЕТ СН'!$H$5-'СЕТ СН'!$H$17</f>
        <v>4715.8459241300006</v>
      </c>
      <c r="C112" s="36">
        <f>SUMIFS(СВЦЭМ!$C$39:$C$782,СВЦЭМ!$A$39:$A$782,$A112,СВЦЭМ!$B$39:$B$782,C$83)+'СЕТ СН'!$H$9+СВЦЭМ!$D$10+'СЕТ СН'!$H$5-'СЕТ СН'!$H$17</f>
        <v>4761.7112582400005</v>
      </c>
      <c r="D112" s="36">
        <f>SUMIFS(СВЦЭМ!$C$39:$C$782,СВЦЭМ!$A$39:$A$782,$A112,СВЦЭМ!$B$39:$B$782,D$83)+'СЕТ СН'!$H$9+СВЦЭМ!$D$10+'СЕТ СН'!$H$5-'СЕТ СН'!$H$17</f>
        <v>4819.3547316500008</v>
      </c>
      <c r="E112" s="36">
        <f>SUMIFS(СВЦЭМ!$C$39:$C$782,СВЦЭМ!$A$39:$A$782,$A112,СВЦЭМ!$B$39:$B$782,E$83)+'СЕТ СН'!$H$9+СВЦЭМ!$D$10+'СЕТ СН'!$H$5-'СЕТ СН'!$H$17</f>
        <v>4826.112341</v>
      </c>
      <c r="F112" s="36">
        <f>SUMIFS(СВЦЭМ!$C$39:$C$782,СВЦЭМ!$A$39:$A$782,$A112,СВЦЭМ!$B$39:$B$782,F$83)+'СЕТ СН'!$H$9+СВЦЭМ!$D$10+'СЕТ СН'!$H$5-'СЕТ СН'!$H$17</f>
        <v>4822.7090559300004</v>
      </c>
      <c r="G112" s="36">
        <f>SUMIFS(СВЦЭМ!$C$39:$C$782,СВЦЭМ!$A$39:$A$782,$A112,СВЦЭМ!$B$39:$B$782,G$83)+'СЕТ СН'!$H$9+СВЦЭМ!$D$10+'СЕТ СН'!$H$5-'СЕТ СН'!$H$17</f>
        <v>4819.2972806300004</v>
      </c>
      <c r="H112" s="36">
        <f>SUMIFS(СВЦЭМ!$C$39:$C$782,СВЦЭМ!$A$39:$A$782,$A112,СВЦЭМ!$B$39:$B$782,H$83)+'СЕТ СН'!$H$9+СВЦЭМ!$D$10+'СЕТ СН'!$H$5-'СЕТ СН'!$H$17</f>
        <v>4807.4244370200004</v>
      </c>
      <c r="I112" s="36">
        <f>SUMIFS(СВЦЭМ!$C$39:$C$782,СВЦЭМ!$A$39:$A$782,$A112,СВЦЭМ!$B$39:$B$782,I$83)+'СЕТ СН'!$H$9+СВЦЭМ!$D$10+'СЕТ СН'!$H$5-'СЕТ СН'!$H$17</f>
        <v>4775.5260786100007</v>
      </c>
      <c r="J112" s="36">
        <f>SUMIFS(СВЦЭМ!$C$39:$C$782,СВЦЭМ!$A$39:$A$782,$A112,СВЦЭМ!$B$39:$B$782,J$83)+'СЕТ СН'!$H$9+СВЦЭМ!$D$10+'СЕТ СН'!$H$5-'СЕТ СН'!$H$17</f>
        <v>4770.8822988299999</v>
      </c>
      <c r="K112" s="36">
        <f>SUMIFS(СВЦЭМ!$C$39:$C$782,СВЦЭМ!$A$39:$A$782,$A112,СВЦЭМ!$B$39:$B$782,K$83)+'СЕТ СН'!$H$9+СВЦЭМ!$D$10+'СЕТ СН'!$H$5-'СЕТ СН'!$H$17</f>
        <v>4697.2701249300007</v>
      </c>
      <c r="L112" s="36">
        <f>SUMIFS(СВЦЭМ!$C$39:$C$782,СВЦЭМ!$A$39:$A$782,$A112,СВЦЭМ!$B$39:$B$782,L$83)+'СЕТ СН'!$H$9+СВЦЭМ!$D$10+'СЕТ СН'!$H$5-'СЕТ СН'!$H$17</f>
        <v>4670.0331664599998</v>
      </c>
      <c r="M112" s="36">
        <f>SUMIFS(СВЦЭМ!$C$39:$C$782,СВЦЭМ!$A$39:$A$782,$A112,СВЦЭМ!$B$39:$B$782,M$83)+'СЕТ СН'!$H$9+СВЦЭМ!$D$10+'СЕТ СН'!$H$5-'СЕТ СН'!$H$17</f>
        <v>4671.1837405200004</v>
      </c>
      <c r="N112" s="36">
        <f>SUMIFS(СВЦЭМ!$C$39:$C$782,СВЦЭМ!$A$39:$A$782,$A112,СВЦЭМ!$B$39:$B$782,N$83)+'СЕТ СН'!$H$9+СВЦЭМ!$D$10+'СЕТ СН'!$H$5-'СЕТ СН'!$H$17</f>
        <v>4679.8142616599998</v>
      </c>
      <c r="O112" s="36">
        <f>SUMIFS(СВЦЭМ!$C$39:$C$782,СВЦЭМ!$A$39:$A$782,$A112,СВЦЭМ!$B$39:$B$782,O$83)+'СЕТ СН'!$H$9+СВЦЭМ!$D$10+'СЕТ СН'!$H$5-'СЕТ СН'!$H$17</f>
        <v>4696.7341333500008</v>
      </c>
      <c r="P112" s="36">
        <f>SUMIFS(СВЦЭМ!$C$39:$C$782,СВЦЭМ!$A$39:$A$782,$A112,СВЦЭМ!$B$39:$B$782,P$83)+'СЕТ СН'!$H$9+СВЦЭМ!$D$10+'СЕТ СН'!$H$5-'СЕТ СН'!$H$17</f>
        <v>4711.8836520599998</v>
      </c>
      <c r="Q112" s="36">
        <f>SUMIFS(СВЦЭМ!$C$39:$C$782,СВЦЭМ!$A$39:$A$782,$A112,СВЦЭМ!$B$39:$B$782,Q$83)+'СЕТ СН'!$H$9+СВЦЭМ!$D$10+'СЕТ СН'!$H$5-'СЕТ СН'!$H$17</f>
        <v>4727.2958595199998</v>
      </c>
      <c r="R112" s="36">
        <f>SUMIFS(СВЦЭМ!$C$39:$C$782,СВЦЭМ!$A$39:$A$782,$A112,СВЦЭМ!$B$39:$B$782,R$83)+'СЕТ СН'!$H$9+СВЦЭМ!$D$10+'СЕТ СН'!$H$5-'СЕТ СН'!$H$17</f>
        <v>4719.4078019500002</v>
      </c>
      <c r="S112" s="36">
        <f>SUMIFS(СВЦЭМ!$C$39:$C$782,СВЦЭМ!$A$39:$A$782,$A112,СВЦЭМ!$B$39:$B$782,S$83)+'СЕТ СН'!$H$9+СВЦЭМ!$D$10+'СЕТ СН'!$H$5-'СЕТ СН'!$H$17</f>
        <v>4699.8449972300004</v>
      </c>
      <c r="T112" s="36">
        <f>SUMIFS(СВЦЭМ!$C$39:$C$782,СВЦЭМ!$A$39:$A$782,$A112,СВЦЭМ!$B$39:$B$782,T$83)+'СЕТ СН'!$H$9+СВЦЭМ!$D$10+'СЕТ СН'!$H$5-'СЕТ СН'!$H$17</f>
        <v>4634.4379319899999</v>
      </c>
      <c r="U112" s="36">
        <f>SUMIFS(СВЦЭМ!$C$39:$C$782,СВЦЭМ!$A$39:$A$782,$A112,СВЦЭМ!$B$39:$B$782,U$83)+'СЕТ СН'!$H$9+СВЦЭМ!$D$10+'СЕТ СН'!$H$5-'СЕТ СН'!$H$17</f>
        <v>4604.0591160399999</v>
      </c>
      <c r="V112" s="36">
        <f>SUMIFS(СВЦЭМ!$C$39:$C$782,СВЦЭМ!$A$39:$A$782,$A112,СВЦЭМ!$B$39:$B$782,V$83)+'СЕТ СН'!$H$9+СВЦЭМ!$D$10+'СЕТ СН'!$H$5-'СЕТ СН'!$H$17</f>
        <v>4624.5737011800002</v>
      </c>
      <c r="W112" s="36">
        <f>SUMIFS(СВЦЭМ!$C$39:$C$782,СВЦЭМ!$A$39:$A$782,$A112,СВЦЭМ!$B$39:$B$782,W$83)+'СЕТ СН'!$H$9+СВЦЭМ!$D$10+'СЕТ СН'!$H$5-'СЕТ СН'!$H$17</f>
        <v>4646.0961446800002</v>
      </c>
      <c r="X112" s="36">
        <f>SUMIFS(СВЦЭМ!$C$39:$C$782,СВЦЭМ!$A$39:$A$782,$A112,СВЦЭМ!$B$39:$B$782,X$83)+'СЕТ СН'!$H$9+СВЦЭМ!$D$10+'СЕТ СН'!$H$5-'СЕТ СН'!$H$17</f>
        <v>4690.3737171299999</v>
      </c>
      <c r="Y112" s="36">
        <f>SUMIFS(СВЦЭМ!$C$39:$C$782,СВЦЭМ!$A$39:$A$782,$A112,СВЦЭМ!$B$39:$B$782,Y$83)+'СЕТ СН'!$H$9+СВЦЭМ!$D$10+'СЕТ СН'!$H$5-'СЕТ СН'!$H$17</f>
        <v>4757.2913739800006</v>
      </c>
    </row>
    <row r="113" spans="1:27" ht="15.75" x14ac:dyDescent="0.2">
      <c r="A113" s="35">
        <f t="shared" si="2"/>
        <v>45229</v>
      </c>
      <c r="B113" s="36">
        <f>SUMIFS(СВЦЭМ!$C$39:$C$782,СВЦЭМ!$A$39:$A$782,$A113,СВЦЭМ!$B$39:$B$782,B$83)+'СЕТ СН'!$H$9+СВЦЭМ!$D$10+'СЕТ СН'!$H$5-'СЕТ СН'!$H$17</f>
        <v>4684.6070832900004</v>
      </c>
      <c r="C113" s="36">
        <f>SUMIFS(СВЦЭМ!$C$39:$C$782,СВЦЭМ!$A$39:$A$782,$A113,СВЦЭМ!$B$39:$B$782,C$83)+'СЕТ СН'!$H$9+СВЦЭМ!$D$10+'СЕТ СН'!$H$5-'СЕТ СН'!$H$17</f>
        <v>4745.2566767000008</v>
      </c>
      <c r="D113" s="36">
        <f>SUMIFS(СВЦЭМ!$C$39:$C$782,СВЦЭМ!$A$39:$A$782,$A113,СВЦЭМ!$B$39:$B$782,D$83)+'СЕТ СН'!$H$9+СВЦЭМ!$D$10+'СЕТ СН'!$H$5-'СЕТ СН'!$H$17</f>
        <v>4782.6528042600003</v>
      </c>
      <c r="E113" s="36">
        <f>SUMIFS(СВЦЭМ!$C$39:$C$782,СВЦЭМ!$A$39:$A$782,$A113,СВЦЭМ!$B$39:$B$782,E$83)+'СЕТ СН'!$H$9+СВЦЭМ!$D$10+'СЕТ СН'!$H$5-'СЕТ СН'!$H$17</f>
        <v>4784.0568510800003</v>
      </c>
      <c r="F113" s="36">
        <f>SUMIFS(СВЦЭМ!$C$39:$C$782,СВЦЭМ!$A$39:$A$782,$A113,СВЦЭМ!$B$39:$B$782,F$83)+'СЕТ СН'!$H$9+СВЦЭМ!$D$10+'СЕТ СН'!$H$5-'СЕТ СН'!$H$17</f>
        <v>4775.3647329000005</v>
      </c>
      <c r="G113" s="36">
        <f>SUMIFS(СВЦЭМ!$C$39:$C$782,СВЦЭМ!$A$39:$A$782,$A113,СВЦЭМ!$B$39:$B$782,G$83)+'СЕТ СН'!$H$9+СВЦЭМ!$D$10+'СЕТ СН'!$H$5-'СЕТ СН'!$H$17</f>
        <v>4799.8290118700006</v>
      </c>
      <c r="H113" s="36">
        <f>SUMIFS(СВЦЭМ!$C$39:$C$782,СВЦЭМ!$A$39:$A$782,$A113,СВЦЭМ!$B$39:$B$782,H$83)+'СЕТ СН'!$H$9+СВЦЭМ!$D$10+'СЕТ СН'!$H$5-'СЕТ СН'!$H$17</f>
        <v>4838.18249612</v>
      </c>
      <c r="I113" s="36">
        <f>SUMIFS(СВЦЭМ!$C$39:$C$782,СВЦЭМ!$A$39:$A$782,$A113,СВЦЭМ!$B$39:$B$782,I$83)+'СЕТ СН'!$H$9+СВЦЭМ!$D$10+'СЕТ СН'!$H$5-'СЕТ СН'!$H$17</f>
        <v>4779.0473120700008</v>
      </c>
      <c r="J113" s="36">
        <f>SUMIFS(СВЦЭМ!$C$39:$C$782,СВЦЭМ!$A$39:$A$782,$A113,СВЦЭМ!$B$39:$B$782,J$83)+'СЕТ СН'!$H$9+СВЦЭМ!$D$10+'СЕТ СН'!$H$5-'СЕТ СН'!$H$17</f>
        <v>4783.1440181800008</v>
      </c>
      <c r="K113" s="36">
        <f>SUMIFS(СВЦЭМ!$C$39:$C$782,СВЦЭМ!$A$39:$A$782,$A113,СВЦЭМ!$B$39:$B$782,K$83)+'СЕТ СН'!$H$9+СВЦЭМ!$D$10+'СЕТ СН'!$H$5-'СЕТ СН'!$H$17</f>
        <v>4752.5389356600008</v>
      </c>
      <c r="L113" s="36">
        <f>SUMIFS(СВЦЭМ!$C$39:$C$782,СВЦЭМ!$A$39:$A$782,$A113,СВЦЭМ!$B$39:$B$782,L$83)+'СЕТ СН'!$H$9+СВЦЭМ!$D$10+'СЕТ СН'!$H$5-'СЕТ СН'!$H$17</f>
        <v>4753.4074984700001</v>
      </c>
      <c r="M113" s="36">
        <f>SUMIFS(СВЦЭМ!$C$39:$C$782,СВЦЭМ!$A$39:$A$782,$A113,СВЦЭМ!$B$39:$B$782,M$83)+'СЕТ СН'!$H$9+СВЦЭМ!$D$10+'СЕТ СН'!$H$5-'СЕТ СН'!$H$17</f>
        <v>4766.8624841300007</v>
      </c>
      <c r="N113" s="36">
        <f>SUMIFS(СВЦЭМ!$C$39:$C$782,СВЦЭМ!$A$39:$A$782,$A113,СВЦЭМ!$B$39:$B$782,N$83)+'СЕТ СН'!$H$9+СВЦЭМ!$D$10+'СЕТ СН'!$H$5-'СЕТ СН'!$H$17</f>
        <v>4783.7453754500002</v>
      </c>
      <c r="O113" s="36">
        <f>SUMIFS(СВЦЭМ!$C$39:$C$782,СВЦЭМ!$A$39:$A$782,$A113,СВЦЭМ!$B$39:$B$782,O$83)+'СЕТ СН'!$H$9+СВЦЭМ!$D$10+'СЕТ СН'!$H$5-'СЕТ СН'!$H$17</f>
        <v>4804.7499030700001</v>
      </c>
      <c r="P113" s="36">
        <f>SUMIFS(СВЦЭМ!$C$39:$C$782,СВЦЭМ!$A$39:$A$782,$A113,СВЦЭМ!$B$39:$B$782,P$83)+'СЕТ СН'!$H$9+СВЦЭМ!$D$10+'СЕТ СН'!$H$5-'СЕТ СН'!$H$17</f>
        <v>4812.7938842200001</v>
      </c>
      <c r="Q113" s="36">
        <f>SUMIFS(СВЦЭМ!$C$39:$C$782,СВЦЭМ!$A$39:$A$782,$A113,СВЦЭМ!$B$39:$B$782,Q$83)+'СЕТ СН'!$H$9+СВЦЭМ!$D$10+'СЕТ СН'!$H$5-'СЕТ СН'!$H$17</f>
        <v>4829.0106848300002</v>
      </c>
      <c r="R113" s="36">
        <f>SUMIFS(СВЦЭМ!$C$39:$C$782,СВЦЭМ!$A$39:$A$782,$A113,СВЦЭМ!$B$39:$B$782,R$83)+'СЕТ СН'!$H$9+СВЦЭМ!$D$10+'СЕТ СН'!$H$5-'СЕТ СН'!$H$17</f>
        <v>4815.4072576100007</v>
      </c>
      <c r="S113" s="36">
        <f>SUMIFS(СВЦЭМ!$C$39:$C$782,СВЦЭМ!$A$39:$A$782,$A113,СВЦЭМ!$B$39:$B$782,S$83)+'СЕТ СН'!$H$9+СВЦЭМ!$D$10+'СЕТ СН'!$H$5-'СЕТ СН'!$H$17</f>
        <v>4780.4274902500001</v>
      </c>
      <c r="T113" s="36">
        <f>SUMIFS(СВЦЭМ!$C$39:$C$782,СВЦЭМ!$A$39:$A$782,$A113,СВЦЭМ!$B$39:$B$782,T$83)+'СЕТ СН'!$H$9+СВЦЭМ!$D$10+'СЕТ СН'!$H$5-'СЕТ СН'!$H$17</f>
        <v>4729.4976084200007</v>
      </c>
      <c r="U113" s="36">
        <f>SUMIFS(СВЦЭМ!$C$39:$C$782,СВЦЭМ!$A$39:$A$782,$A113,СВЦЭМ!$B$39:$B$782,U$83)+'СЕТ СН'!$H$9+СВЦЭМ!$D$10+'СЕТ СН'!$H$5-'СЕТ СН'!$H$17</f>
        <v>4700.1274933100003</v>
      </c>
      <c r="V113" s="36">
        <f>SUMIFS(СВЦЭМ!$C$39:$C$782,СВЦЭМ!$A$39:$A$782,$A113,СВЦЭМ!$B$39:$B$782,V$83)+'СЕТ СН'!$H$9+СВЦЭМ!$D$10+'СЕТ СН'!$H$5-'СЕТ СН'!$H$17</f>
        <v>4723.7140569700005</v>
      </c>
      <c r="W113" s="36">
        <f>SUMIFS(СВЦЭМ!$C$39:$C$782,СВЦЭМ!$A$39:$A$782,$A113,СВЦЭМ!$B$39:$B$782,W$83)+'СЕТ СН'!$H$9+СВЦЭМ!$D$10+'СЕТ СН'!$H$5-'СЕТ СН'!$H$17</f>
        <v>4744.6578026000007</v>
      </c>
      <c r="X113" s="36">
        <f>SUMIFS(СВЦЭМ!$C$39:$C$782,СВЦЭМ!$A$39:$A$782,$A113,СВЦЭМ!$B$39:$B$782,X$83)+'СЕТ СН'!$H$9+СВЦЭМ!$D$10+'СЕТ СН'!$H$5-'СЕТ СН'!$H$17</f>
        <v>4800.4765212700004</v>
      </c>
      <c r="Y113" s="36">
        <f>SUMIFS(СВЦЭМ!$C$39:$C$782,СВЦЭМ!$A$39:$A$782,$A113,СВЦЭМ!$B$39:$B$782,Y$83)+'СЕТ СН'!$H$9+СВЦЭМ!$D$10+'СЕТ СН'!$H$5-'СЕТ СН'!$H$17</f>
        <v>4855.8696240099998</v>
      </c>
      <c r="AA113" s="37"/>
    </row>
    <row r="114" spans="1:27" ht="15.75" x14ac:dyDescent="0.2">
      <c r="A114" s="35">
        <f t="shared" si="2"/>
        <v>45230</v>
      </c>
      <c r="B114" s="36">
        <f>SUMIFS(СВЦЭМ!$C$39:$C$782,СВЦЭМ!$A$39:$A$782,$A114,СВЦЭМ!$B$39:$B$782,B$83)+'СЕТ СН'!$H$9+СВЦЭМ!$D$10+'СЕТ СН'!$H$5-'СЕТ СН'!$H$17</f>
        <v>4914.4181319500003</v>
      </c>
      <c r="C114" s="36">
        <f>SUMIFS(СВЦЭМ!$C$39:$C$782,СВЦЭМ!$A$39:$A$782,$A114,СВЦЭМ!$B$39:$B$782,C$83)+'СЕТ СН'!$H$9+СВЦЭМ!$D$10+'СЕТ СН'!$H$5-'СЕТ СН'!$H$17</f>
        <v>4967.8013763100007</v>
      </c>
      <c r="D114" s="36">
        <f>SUMIFS(СВЦЭМ!$C$39:$C$782,СВЦЭМ!$A$39:$A$782,$A114,СВЦЭМ!$B$39:$B$782,D$83)+'СЕТ СН'!$H$9+СВЦЭМ!$D$10+'СЕТ СН'!$H$5-'СЕТ СН'!$H$17</f>
        <v>5026.4747045500008</v>
      </c>
      <c r="E114" s="36">
        <f>SUMIFS(СВЦЭМ!$C$39:$C$782,СВЦЭМ!$A$39:$A$782,$A114,СВЦЭМ!$B$39:$B$782,E$83)+'СЕТ СН'!$H$9+СВЦЭМ!$D$10+'СЕТ СН'!$H$5-'СЕТ СН'!$H$17</f>
        <v>5040.0712451400004</v>
      </c>
      <c r="F114" s="36">
        <f>SUMIFS(СВЦЭМ!$C$39:$C$782,СВЦЭМ!$A$39:$A$782,$A114,СВЦЭМ!$B$39:$B$782,F$83)+'СЕТ СН'!$H$9+СВЦЭМ!$D$10+'СЕТ СН'!$H$5-'СЕТ СН'!$H$17</f>
        <v>5039.4937265999997</v>
      </c>
      <c r="G114" s="36">
        <f>SUMIFS(СВЦЭМ!$C$39:$C$782,СВЦЭМ!$A$39:$A$782,$A114,СВЦЭМ!$B$39:$B$782,G$83)+'СЕТ СН'!$H$9+СВЦЭМ!$D$10+'СЕТ СН'!$H$5-'СЕТ СН'!$H$17</f>
        <v>5021.9125993500002</v>
      </c>
      <c r="H114" s="36">
        <f>SUMIFS(СВЦЭМ!$C$39:$C$782,СВЦЭМ!$A$39:$A$782,$A114,СВЦЭМ!$B$39:$B$782,H$83)+'СЕТ СН'!$H$9+СВЦЭМ!$D$10+'СЕТ СН'!$H$5-'СЕТ СН'!$H$17</f>
        <v>4939.9327337699997</v>
      </c>
      <c r="I114" s="36">
        <f>SUMIFS(СВЦЭМ!$C$39:$C$782,СВЦЭМ!$A$39:$A$782,$A114,СВЦЭМ!$B$39:$B$782,I$83)+'СЕТ СН'!$H$9+СВЦЭМ!$D$10+'СЕТ СН'!$H$5-'СЕТ СН'!$H$17</f>
        <v>4854.6739508700002</v>
      </c>
      <c r="J114" s="36">
        <f>SUMIFS(СВЦЭМ!$C$39:$C$782,СВЦЭМ!$A$39:$A$782,$A114,СВЦЭМ!$B$39:$B$782,J$83)+'СЕТ СН'!$H$9+СВЦЭМ!$D$10+'СЕТ СН'!$H$5-'СЕТ СН'!$H$17</f>
        <v>4812.8755202400007</v>
      </c>
      <c r="K114" s="36">
        <f>SUMIFS(СВЦЭМ!$C$39:$C$782,СВЦЭМ!$A$39:$A$782,$A114,СВЦЭМ!$B$39:$B$782,K$83)+'СЕТ СН'!$H$9+СВЦЭМ!$D$10+'СЕТ СН'!$H$5-'СЕТ СН'!$H$17</f>
        <v>4792.2041206700005</v>
      </c>
      <c r="L114" s="36">
        <f>SUMIFS(СВЦЭМ!$C$39:$C$782,СВЦЭМ!$A$39:$A$782,$A114,СВЦЭМ!$B$39:$B$782,L$83)+'СЕТ СН'!$H$9+СВЦЭМ!$D$10+'СЕТ СН'!$H$5-'СЕТ СН'!$H$17</f>
        <v>4765.8322785600003</v>
      </c>
      <c r="M114" s="36">
        <f>SUMIFS(СВЦЭМ!$C$39:$C$782,СВЦЭМ!$A$39:$A$782,$A114,СВЦЭМ!$B$39:$B$782,M$83)+'СЕТ СН'!$H$9+СВЦЭМ!$D$10+'СЕТ СН'!$H$5-'СЕТ СН'!$H$17</f>
        <v>4783.10705289</v>
      </c>
      <c r="N114" s="36">
        <f>SUMIFS(СВЦЭМ!$C$39:$C$782,СВЦЭМ!$A$39:$A$782,$A114,СВЦЭМ!$B$39:$B$782,N$83)+'СЕТ СН'!$H$9+СВЦЭМ!$D$10+'СЕТ СН'!$H$5-'СЕТ СН'!$H$17</f>
        <v>4805.6510612399998</v>
      </c>
      <c r="O114" s="36">
        <f>SUMIFS(СВЦЭМ!$C$39:$C$782,СВЦЭМ!$A$39:$A$782,$A114,СВЦЭМ!$B$39:$B$782,O$83)+'СЕТ СН'!$H$9+СВЦЭМ!$D$10+'СЕТ СН'!$H$5-'СЕТ СН'!$H$17</f>
        <v>4824.4485622700004</v>
      </c>
      <c r="P114" s="36">
        <f>SUMIFS(СВЦЭМ!$C$39:$C$782,СВЦЭМ!$A$39:$A$782,$A114,СВЦЭМ!$B$39:$B$782,P$83)+'СЕТ СН'!$H$9+СВЦЭМ!$D$10+'СЕТ СН'!$H$5-'СЕТ СН'!$H$17</f>
        <v>4827.9626709800004</v>
      </c>
      <c r="Q114" s="36">
        <f>SUMIFS(СВЦЭМ!$C$39:$C$782,СВЦЭМ!$A$39:$A$782,$A114,СВЦЭМ!$B$39:$B$782,Q$83)+'СЕТ СН'!$H$9+СВЦЭМ!$D$10+'СЕТ СН'!$H$5-'СЕТ СН'!$H$17</f>
        <v>4843.4147409300003</v>
      </c>
      <c r="R114" s="36">
        <f>SUMIFS(СВЦЭМ!$C$39:$C$782,СВЦЭМ!$A$39:$A$782,$A114,СВЦЭМ!$B$39:$B$782,R$83)+'СЕТ СН'!$H$9+СВЦЭМ!$D$10+'СЕТ СН'!$H$5-'СЕТ СН'!$H$17</f>
        <v>4843.1519055500003</v>
      </c>
      <c r="S114" s="36">
        <f>SUMIFS(СВЦЭМ!$C$39:$C$782,СВЦЭМ!$A$39:$A$782,$A114,СВЦЭМ!$B$39:$B$782,S$83)+'СЕТ СН'!$H$9+СВЦЭМ!$D$10+'СЕТ СН'!$H$5-'СЕТ СН'!$H$17</f>
        <v>4813.4605470200004</v>
      </c>
      <c r="T114" s="36">
        <f>SUMIFS(СВЦЭМ!$C$39:$C$782,СВЦЭМ!$A$39:$A$782,$A114,СВЦЭМ!$B$39:$B$782,T$83)+'СЕТ СН'!$H$9+СВЦЭМ!$D$10+'СЕТ СН'!$H$5-'СЕТ СН'!$H$17</f>
        <v>4751.2413815</v>
      </c>
      <c r="U114" s="36">
        <f>SUMIFS(СВЦЭМ!$C$39:$C$782,СВЦЭМ!$A$39:$A$782,$A114,СВЦЭМ!$B$39:$B$782,U$83)+'СЕТ СН'!$H$9+СВЦЭМ!$D$10+'СЕТ СН'!$H$5-'СЕТ СН'!$H$17</f>
        <v>4733.4438852500007</v>
      </c>
      <c r="V114" s="36">
        <f>SUMIFS(СВЦЭМ!$C$39:$C$782,СВЦЭМ!$A$39:$A$782,$A114,СВЦЭМ!$B$39:$B$782,V$83)+'СЕТ СН'!$H$9+СВЦЭМ!$D$10+'СЕТ СН'!$H$5-'СЕТ СН'!$H$17</f>
        <v>4750.5693342200002</v>
      </c>
      <c r="W114" s="36">
        <f>SUMIFS(СВЦЭМ!$C$39:$C$782,СВЦЭМ!$A$39:$A$782,$A114,СВЦЭМ!$B$39:$B$782,W$83)+'СЕТ СН'!$H$9+СВЦЭМ!$D$10+'СЕТ СН'!$H$5-'СЕТ СН'!$H$17</f>
        <v>4760.6779453300005</v>
      </c>
      <c r="X114" s="36">
        <f>SUMIFS(СВЦЭМ!$C$39:$C$782,СВЦЭМ!$A$39:$A$782,$A114,СВЦЭМ!$B$39:$B$782,X$83)+'СЕТ СН'!$H$9+СВЦЭМ!$D$10+'СЕТ СН'!$H$5-'СЕТ СН'!$H$17</f>
        <v>4817.4432725799998</v>
      </c>
      <c r="Y114" s="36">
        <f>SUMIFS(СВЦЭМ!$C$39:$C$782,СВЦЭМ!$A$39:$A$782,$A114,СВЦЭМ!$B$39:$B$782,Y$83)+'СЕТ СН'!$H$9+СВЦЭМ!$D$10+'СЕТ СН'!$H$5-'СЕТ СН'!$H$17</f>
        <v>4833.9519590300006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01.10.2023</v>
      </c>
      <c r="B120" s="36">
        <f>SUMIFS(СВЦЭМ!$C$39:$C$782,СВЦЭМ!$A$39:$A$782,$A120,СВЦЭМ!$B$39:$B$782,B$119)+'СЕТ СН'!$I$9+СВЦЭМ!$D$10+'СЕТ СН'!$I$5-'СЕТ СН'!$I$17</f>
        <v>5415.4228029100004</v>
      </c>
      <c r="C120" s="36">
        <f>SUMIFS(СВЦЭМ!$C$39:$C$782,СВЦЭМ!$A$39:$A$782,$A120,СВЦЭМ!$B$39:$B$782,C$119)+'СЕТ СН'!$I$9+СВЦЭМ!$D$10+'СЕТ СН'!$I$5-'СЕТ СН'!$I$17</f>
        <v>5475.1392967500005</v>
      </c>
      <c r="D120" s="36">
        <f>SUMIFS(СВЦЭМ!$C$39:$C$782,СВЦЭМ!$A$39:$A$782,$A120,СВЦЭМ!$B$39:$B$782,D$119)+'СЕТ СН'!$I$9+СВЦЭМ!$D$10+'СЕТ СН'!$I$5-'СЕТ СН'!$I$17</f>
        <v>5554.5613190000004</v>
      </c>
      <c r="E120" s="36">
        <f>SUMIFS(СВЦЭМ!$C$39:$C$782,СВЦЭМ!$A$39:$A$782,$A120,СВЦЭМ!$B$39:$B$782,E$119)+'СЕТ СН'!$I$9+СВЦЭМ!$D$10+'СЕТ СН'!$I$5-'СЕТ СН'!$I$17</f>
        <v>5561.4854238500002</v>
      </c>
      <c r="F120" s="36">
        <f>SUMIFS(СВЦЭМ!$C$39:$C$782,СВЦЭМ!$A$39:$A$782,$A120,СВЦЭМ!$B$39:$B$782,F$119)+'СЕТ СН'!$I$9+СВЦЭМ!$D$10+'СЕТ СН'!$I$5-'СЕТ СН'!$I$17</f>
        <v>5558.0787762700002</v>
      </c>
      <c r="G120" s="36">
        <f>SUMIFS(СВЦЭМ!$C$39:$C$782,СВЦЭМ!$A$39:$A$782,$A120,СВЦЭМ!$B$39:$B$782,G$119)+'СЕТ СН'!$I$9+СВЦЭМ!$D$10+'СЕТ СН'!$I$5-'СЕТ СН'!$I$17</f>
        <v>5542.54445235</v>
      </c>
      <c r="H120" s="36">
        <f>SUMIFS(СВЦЭМ!$C$39:$C$782,СВЦЭМ!$A$39:$A$782,$A120,СВЦЭМ!$B$39:$B$782,H$119)+'СЕТ СН'!$I$9+СВЦЭМ!$D$10+'СЕТ СН'!$I$5-'СЕТ СН'!$I$17</f>
        <v>5500.36437501</v>
      </c>
      <c r="I120" s="36">
        <f>SUMIFS(СВЦЭМ!$C$39:$C$782,СВЦЭМ!$A$39:$A$782,$A120,СВЦЭМ!$B$39:$B$782,I$119)+'СЕТ СН'!$I$9+СВЦЭМ!$D$10+'СЕТ СН'!$I$5-'СЕТ СН'!$I$17</f>
        <v>5480.1849568400003</v>
      </c>
      <c r="J120" s="36">
        <f>SUMIFS(СВЦЭМ!$C$39:$C$782,СВЦЭМ!$A$39:$A$782,$A120,СВЦЭМ!$B$39:$B$782,J$119)+'СЕТ СН'!$I$9+СВЦЭМ!$D$10+'СЕТ СН'!$I$5-'СЕТ СН'!$I$17</f>
        <v>5463.2334278400003</v>
      </c>
      <c r="K120" s="36">
        <f>SUMIFS(СВЦЭМ!$C$39:$C$782,СВЦЭМ!$A$39:$A$782,$A120,СВЦЭМ!$B$39:$B$782,K$119)+'СЕТ СН'!$I$9+СВЦЭМ!$D$10+'СЕТ СН'!$I$5-'СЕТ СН'!$I$17</f>
        <v>5434.4072321800004</v>
      </c>
      <c r="L120" s="36">
        <f>SUMIFS(СВЦЭМ!$C$39:$C$782,СВЦЭМ!$A$39:$A$782,$A120,СВЦЭМ!$B$39:$B$782,L$119)+'СЕТ СН'!$I$9+СВЦЭМ!$D$10+'СЕТ СН'!$I$5-'СЕТ СН'!$I$17</f>
        <v>5364.2078102800006</v>
      </c>
      <c r="M120" s="36">
        <f>SUMIFS(СВЦЭМ!$C$39:$C$782,СВЦЭМ!$A$39:$A$782,$A120,СВЦЭМ!$B$39:$B$782,M$119)+'СЕТ СН'!$I$9+СВЦЭМ!$D$10+'СЕТ СН'!$I$5-'СЕТ СН'!$I$17</f>
        <v>5359.1212071099999</v>
      </c>
      <c r="N120" s="36">
        <f>SUMIFS(СВЦЭМ!$C$39:$C$782,СВЦЭМ!$A$39:$A$782,$A120,СВЦЭМ!$B$39:$B$782,N$119)+'СЕТ СН'!$I$9+СВЦЭМ!$D$10+'СЕТ СН'!$I$5-'СЕТ СН'!$I$17</f>
        <v>5330.7101269800005</v>
      </c>
      <c r="O120" s="36">
        <f>SUMIFS(СВЦЭМ!$C$39:$C$782,СВЦЭМ!$A$39:$A$782,$A120,СВЦЭМ!$B$39:$B$782,O$119)+'СЕТ СН'!$I$9+СВЦЭМ!$D$10+'СЕТ СН'!$I$5-'СЕТ СН'!$I$17</f>
        <v>5373.7257127600005</v>
      </c>
      <c r="P120" s="36">
        <f>SUMIFS(СВЦЭМ!$C$39:$C$782,СВЦЭМ!$A$39:$A$782,$A120,СВЦЭМ!$B$39:$B$782,P$119)+'СЕТ СН'!$I$9+СВЦЭМ!$D$10+'СЕТ СН'!$I$5-'СЕТ СН'!$I$17</f>
        <v>5422.1139355800005</v>
      </c>
      <c r="Q120" s="36">
        <f>SUMIFS(СВЦЭМ!$C$39:$C$782,СВЦЭМ!$A$39:$A$782,$A120,СВЦЭМ!$B$39:$B$782,Q$119)+'СЕТ СН'!$I$9+СВЦЭМ!$D$10+'СЕТ СН'!$I$5-'СЕТ СН'!$I$17</f>
        <v>5400.0044043600001</v>
      </c>
      <c r="R120" s="36">
        <f>SUMIFS(СВЦЭМ!$C$39:$C$782,СВЦЭМ!$A$39:$A$782,$A120,СВЦЭМ!$B$39:$B$782,R$119)+'СЕТ СН'!$I$9+СВЦЭМ!$D$10+'СЕТ СН'!$I$5-'СЕТ СН'!$I$17</f>
        <v>5388.5376667500004</v>
      </c>
      <c r="S120" s="36">
        <f>SUMIFS(СВЦЭМ!$C$39:$C$782,СВЦЭМ!$A$39:$A$782,$A120,СВЦЭМ!$B$39:$B$782,S$119)+'СЕТ СН'!$I$9+СВЦЭМ!$D$10+'СЕТ СН'!$I$5-'СЕТ СН'!$I$17</f>
        <v>5398.3678099900008</v>
      </c>
      <c r="T120" s="36">
        <f>SUMIFS(СВЦЭМ!$C$39:$C$782,СВЦЭМ!$A$39:$A$782,$A120,СВЦЭМ!$B$39:$B$782,T$119)+'СЕТ СН'!$I$9+СВЦЭМ!$D$10+'СЕТ СН'!$I$5-'СЕТ СН'!$I$17</f>
        <v>5359.4126412800006</v>
      </c>
      <c r="U120" s="36">
        <f>SUMIFS(СВЦЭМ!$C$39:$C$782,СВЦЭМ!$A$39:$A$782,$A120,СВЦЭМ!$B$39:$B$782,U$119)+'СЕТ СН'!$I$9+СВЦЭМ!$D$10+'СЕТ СН'!$I$5-'СЕТ СН'!$I$17</f>
        <v>5293.5121033800006</v>
      </c>
      <c r="V120" s="36">
        <f>SUMIFS(СВЦЭМ!$C$39:$C$782,СВЦЭМ!$A$39:$A$782,$A120,СВЦЭМ!$B$39:$B$782,V$119)+'СЕТ СН'!$I$9+СВЦЭМ!$D$10+'СЕТ СН'!$I$5-'СЕТ СН'!$I$17</f>
        <v>5291.1140016200006</v>
      </c>
      <c r="W120" s="36">
        <f>SUMIFS(СВЦЭМ!$C$39:$C$782,СВЦЭМ!$A$39:$A$782,$A120,СВЦЭМ!$B$39:$B$782,W$119)+'СЕТ СН'!$I$9+СВЦЭМ!$D$10+'СЕТ СН'!$I$5-'СЕТ СН'!$I$17</f>
        <v>5308.9989613600001</v>
      </c>
      <c r="X120" s="36">
        <f>SUMIFS(СВЦЭМ!$C$39:$C$782,СВЦЭМ!$A$39:$A$782,$A120,СВЦЭМ!$B$39:$B$782,X$119)+'СЕТ СН'!$I$9+СВЦЭМ!$D$10+'СЕТ СН'!$I$5-'СЕТ СН'!$I$17</f>
        <v>5394.0982359</v>
      </c>
      <c r="Y120" s="36">
        <f>SUMIFS(СВЦЭМ!$C$39:$C$782,СВЦЭМ!$A$39:$A$782,$A120,СВЦЭМ!$B$39:$B$782,Y$119)+'СЕТ СН'!$I$9+СВЦЭМ!$D$10+'СЕТ СН'!$I$5-'СЕТ СН'!$I$17</f>
        <v>5477.7270501100002</v>
      </c>
    </row>
    <row r="121" spans="1:27" ht="15.75" x14ac:dyDescent="0.2">
      <c r="A121" s="35">
        <f>A120+1</f>
        <v>45201</v>
      </c>
      <c r="B121" s="36">
        <f>SUMIFS(СВЦЭМ!$C$39:$C$782,СВЦЭМ!$A$39:$A$782,$A121,СВЦЭМ!$B$39:$B$782,B$119)+'СЕТ СН'!$I$9+СВЦЭМ!$D$10+'СЕТ СН'!$I$5-'СЕТ СН'!$I$17</f>
        <v>5510.3052195700002</v>
      </c>
      <c r="C121" s="36">
        <f>SUMIFS(СВЦЭМ!$C$39:$C$782,СВЦЭМ!$A$39:$A$782,$A121,СВЦЭМ!$B$39:$B$782,C$119)+'СЕТ СН'!$I$9+СВЦЭМ!$D$10+'СЕТ СН'!$I$5-'СЕТ СН'!$I$17</f>
        <v>5608.6530872600006</v>
      </c>
      <c r="D121" s="36">
        <f>SUMIFS(СВЦЭМ!$C$39:$C$782,СВЦЭМ!$A$39:$A$782,$A121,СВЦЭМ!$B$39:$B$782,D$119)+'СЕТ СН'!$I$9+СВЦЭМ!$D$10+'СЕТ СН'!$I$5-'СЕТ СН'!$I$17</f>
        <v>5680.2025425000002</v>
      </c>
      <c r="E121" s="36">
        <f>SUMIFS(СВЦЭМ!$C$39:$C$782,СВЦЭМ!$A$39:$A$782,$A121,СВЦЭМ!$B$39:$B$782,E$119)+'СЕТ СН'!$I$9+СВЦЭМ!$D$10+'СЕТ СН'!$I$5-'СЕТ СН'!$I$17</f>
        <v>5633.1268906400001</v>
      </c>
      <c r="F121" s="36">
        <f>SUMIFS(СВЦЭМ!$C$39:$C$782,СВЦЭМ!$A$39:$A$782,$A121,СВЦЭМ!$B$39:$B$782,F$119)+'СЕТ СН'!$I$9+СВЦЭМ!$D$10+'СЕТ СН'!$I$5-'СЕТ СН'!$I$17</f>
        <v>5642.5698307700004</v>
      </c>
      <c r="G121" s="36">
        <f>SUMIFS(СВЦЭМ!$C$39:$C$782,СВЦЭМ!$A$39:$A$782,$A121,СВЦЭМ!$B$39:$B$782,G$119)+'СЕТ СН'!$I$9+СВЦЭМ!$D$10+'СЕТ СН'!$I$5-'СЕТ СН'!$I$17</f>
        <v>5625.6297444800002</v>
      </c>
      <c r="H121" s="36">
        <f>SUMIFS(СВЦЭМ!$C$39:$C$782,СВЦЭМ!$A$39:$A$782,$A121,СВЦЭМ!$B$39:$B$782,H$119)+'СЕТ СН'!$I$9+СВЦЭМ!$D$10+'СЕТ СН'!$I$5-'СЕТ СН'!$I$17</f>
        <v>5547.6215916500005</v>
      </c>
      <c r="I121" s="36">
        <f>SUMIFS(СВЦЭМ!$C$39:$C$782,СВЦЭМ!$A$39:$A$782,$A121,СВЦЭМ!$B$39:$B$782,I$119)+'СЕТ СН'!$I$9+СВЦЭМ!$D$10+'СЕТ СН'!$I$5-'СЕТ СН'!$I$17</f>
        <v>5408.0865388700004</v>
      </c>
      <c r="J121" s="36">
        <f>SUMIFS(СВЦЭМ!$C$39:$C$782,СВЦЭМ!$A$39:$A$782,$A121,СВЦЭМ!$B$39:$B$782,J$119)+'СЕТ СН'!$I$9+СВЦЭМ!$D$10+'СЕТ СН'!$I$5-'СЕТ СН'!$I$17</f>
        <v>5364.0203954099998</v>
      </c>
      <c r="K121" s="36">
        <f>SUMIFS(СВЦЭМ!$C$39:$C$782,СВЦЭМ!$A$39:$A$782,$A121,СВЦЭМ!$B$39:$B$782,K$119)+'СЕТ СН'!$I$9+СВЦЭМ!$D$10+'СЕТ СН'!$I$5-'СЕТ СН'!$I$17</f>
        <v>5323.8271221200002</v>
      </c>
      <c r="L121" s="36">
        <f>SUMIFS(СВЦЭМ!$C$39:$C$782,СВЦЭМ!$A$39:$A$782,$A121,СВЦЭМ!$B$39:$B$782,L$119)+'СЕТ СН'!$I$9+СВЦЭМ!$D$10+'СЕТ СН'!$I$5-'СЕТ СН'!$I$17</f>
        <v>5298.4367687400008</v>
      </c>
      <c r="M121" s="36">
        <f>SUMIFS(СВЦЭМ!$C$39:$C$782,СВЦЭМ!$A$39:$A$782,$A121,СВЦЭМ!$B$39:$B$782,M$119)+'СЕТ СН'!$I$9+СВЦЭМ!$D$10+'СЕТ СН'!$I$5-'СЕТ СН'!$I$17</f>
        <v>5314.4284600700003</v>
      </c>
      <c r="N121" s="36">
        <f>SUMIFS(СВЦЭМ!$C$39:$C$782,СВЦЭМ!$A$39:$A$782,$A121,СВЦЭМ!$B$39:$B$782,N$119)+'СЕТ СН'!$I$9+СВЦЭМ!$D$10+'СЕТ СН'!$I$5-'СЕТ СН'!$I$17</f>
        <v>5304.3997388600001</v>
      </c>
      <c r="O121" s="36">
        <f>SUMIFS(СВЦЭМ!$C$39:$C$782,СВЦЭМ!$A$39:$A$782,$A121,СВЦЭМ!$B$39:$B$782,O$119)+'СЕТ СН'!$I$9+СВЦЭМ!$D$10+'СЕТ СН'!$I$5-'СЕТ СН'!$I$17</f>
        <v>5309.5697096100002</v>
      </c>
      <c r="P121" s="36">
        <f>SUMIFS(СВЦЭМ!$C$39:$C$782,СВЦЭМ!$A$39:$A$782,$A121,СВЦЭМ!$B$39:$B$782,P$119)+'СЕТ СН'!$I$9+СВЦЭМ!$D$10+'СЕТ СН'!$I$5-'СЕТ СН'!$I$17</f>
        <v>5394.7730144900006</v>
      </c>
      <c r="Q121" s="36">
        <f>SUMIFS(СВЦЭМ!$C$39:$C$782,СВЦЭМ!$A$39:$A$782,$A121,СВЦЭМ!$B$39:$B$782,Q$119)+'СЕТ СН'!$I$9+СВЦЭМ!$D$10+'СЕТ СН'!$I$5-'СЕТ СН'!$I$17</f>
        <v>5397.9033549000005</v>
      </c>
      <c r="R121" s="36">
        <f>SUMIFS(СВЦЭМ!$C$39:$C$782,СВЦЭМ!$A$39:$A$782,$A121,СВЦЭМ!$B$39:$B$782,R$119)+'СЕТ СН'!$I$9+СВЦЭМ!$D$10+'СЕТ СН'!$I$5-'СЕТ СН'!$I$17</f>
        <v>5408.9859960900003</v>
      </c>
      <c r="S121" s="36">
        <f>SUMIFS(СВЦЭМ!$C$39:$C$782,СВЦЭМ!$A$39:$A$782,$A121,СВЦЭМ!$B$39:$B$782,S$119)+'СЕТ СН'!$I$9+СВЦЭМ!$D$10+'СЕТ СН'!$I$5-'СЕТ СН'!$I$17</f>
        <v>5403.0633283100005</v>
      </c>
      <c r="T121" s="36">
        <f>SUMIFS(СВЦЭМ!$C$39:$C$782,СВЦЭМ!$A$39:$A$782,$A121,СВЦЭМ!$B$39:$B$782,T$119)+'СЕТ СН'!$I$9+СВЦЭМ!$D$10+'СЕТ СН'!$I$5-'СЕТ СН'!$I$17</f>
        <v>5375.49990686</v>
      </c>
      <c r="U121" s="36">
        <f>SUMIFS(СВЦЭМ!$C$39:$C$782,СВЦЭМ!$A$39:$A$782,$A121,СВЦЭМ!$B$39:$B$782,U$119)+'СЕТ СН'!$I$9+СВЦЭМ!$D$10+'СЕТ СН'!$I$5-'СЕТ СН'!$I$17</f>
        <v>5316.7705701000004</v>
      </c>
      <c r="V121" s="36">
        <f>SUMIFS(СВЦЭМ!$C$39:$C$782,СВЦЭМ!$A$39:$A$782,$A121,СВЦЭМ!$B$39:$B$782,V$119)+'СЕТ СН'!$I$9+СВЦЭМ!$D$10+'СЕТ СН'!$I$5-'СЕТ СН'!$I$17</f>
        <v>5306.7578590400008</v>
      </c>
      <c r="W121" s="36">
        <f>SUMIFS(СВЦЭМ!$C$39:$C$782,СВЦЭМ!$A$39:$A$782,$A121,СВЦЭМ!$B$39:$B$782,W$119)+'СЕТ СН'!$I$9+СВЦЭМ!$D$10+'СЕТ СН'!$I$5-'СЕТ СН'!$I$17</f>
        <v>5327.6919326200004</v>
      </c>
      <c r="X121" s="36">
        <f>SUMIFS(СВЦЭМ!$C$39:$C$782,СВЦЭМ!$A$39:$A$782,$A121,СВЦЭМ!$B$39:$B$782,X$119)+'СЕТ СН'!$I$9+СВЦЭМ!$D$10+'СЕТ СН'!$I$5-'СЕТ СН'!$I$17</f>
        <v>5397.6772283200007</v>
      </c>
      <c r="Y121" s="36">
        <f>SUMIFS(СВЦЭМ!$C$39:$C$782,СВЦЭМ!$A$39:$A$782,$A121,СВЦЭМ!$B$39:$B$782,Y$119)+'СЕТ СН'!$I$9+СВЦЭМ!$D$10+'СЕТ СН'!$I$5-'СЕТ СН'!$I$17</f>
        <v>5495.45481724</v>
      </c>
    </row>
    <row r="122" spans="1:27" ht="15.75" x14ac:dyDescent="0.2">
      <c r="A122" s="35">
        <f t="shared" ref="A122:A150" si="3">A121+1</f>
        <v>45202</v>
      </c>
      <c r="B122" s="36">
        <f>SUMIFS(СВЦЭМ!$C$39:$C$782,СВЦЭМ!$A$39:$A$782,$A122,СВЦЭМ!$B$39:$B$782,B$119)+'СЕТ СН'!$I$9+СВЦЭМ!$D$10+'СЕТ СН'!$I$5-'СЕТ СН'!$I$17</f>
        <v>5510.9043011400008</v>
      </c>
      <c r="C122" s="36">
        <f>SUMIFS(СВЦЭМ!$C$39:$C$782,СВЦЭМ!$A$39:$A$782,$A122,СВЦЭМ!$B$39:$B$782,C$119)+'СЕТ СН'!$I$9+СВЦЭМ!$D$10+'СЕТ СН'!$I$5-'СЕТ СН'!$I$17</f>
        <v>5594.5907333000005</v>
      </c>
      <c r="D122" s="36">
        <f>SUMIFS(СВЦЭМ!$C$39:$C$782,СВЦЭМ!$A$39:$A$782,$A122,СВЦЭМ!$B$39:$B$782,D$119)+'СЕТ СН'!$I$9+СВЦЭМ!$D$10+'СЕТ СН'!$I$5-'СЕТ СН'!$I$17</f>
        <v>5678.4862826200006</v>
      </c>
      <c r="E122" s="36">
        <f>SUMIFS(СВЦЭМ!$C$39:$C$782,СВЦЭМ!$A$39:$A$782,$A122,СВЦЭМ!$B$39:$B$782,E$119)+'СЕТ СН'!$I$9+СВЦЭМ!$D$10+'СЕТ СН'!$I$5-'СЕТ СН'!$I$17</f>
        <v>5658.8388610399998</v>
      </c>
      <c r="F122" s="36">
        <f>SUMIFS(СВЦЭМ!$C$39:$C$782,СВЦЭМ!$A$39:$A$782,$A122,СВЦЭМ!$B$39:$B$782,F$119)+'СЕТ СН'!$I$9+СВЦЭМ!$D$10+'СЕТ СН'!$I$5-'СЕТ СН'!$I$17</f>
        <v>5660.7726136800002</v>
      </c>
      <c r="G122" s="36">
        <f>SUMIFS(СВЦЭМ!$C$39:$C$782,СВЦЭМ!$A$39:$A$782,$A122,СВЦЭМ!$B$39:$B$782,G$119)+'СЕТ СН'!$I$9+СВЦЭМ!$D$10+'СЕТ СН'!$I$5-'СЕТ СН'!$I$17</f>
        <v>5649.5890540800001</v>
      </c>
      <c r="H122" s="36">
        <f>SUMIFS(СВЦЭМ!$C$39:$C$782,СВЦЭМ!$A$39:$A$782,$A122,СВЦЭМ!$B$39:$B$782,H$119)+'СЕТ СН'!$I$9+СВЦЭМ!$D$10+'СЕТ СН'!$I$5-'СЕТ СН'!$I$17</f>
        <v>5549.3315860700004</v>
      </c>
      <c r="I122" s="36">
        <f>SUMIFS(СВЦЭМ!$C$39:$C$782,СВЦЭМ!$A$39:$A$782,$A122,СВЦЭМ!$B$39:$B$782,I$119)+'СЕТ СН'!$I$9+СВЦЭМ!$D$10+'СЕТ СН'!$I$5-'СЕТ СН'!$I$17</f>
        <v>5470.6151517200005</v>
      </c>
      <c r="J122" s="36">
        <f>SUMIFS(СВЦЭМ!$C$39:$C$782,СВЦЭМ!$A$39:$A$782,$A122,СВЦЭМ!$B$39:$B$782,J$119)+'СЕТ СН'!$I$9+СВЦЭМ!$D$10+'СЕТ СН'!$I$5-'СЕТ СН'!$I$17</f>
        <v>5404.4005434999999</v>
      </c>
      <c r="K122" s="36">
        <f>SUMIFS(СВЦЭМ!$C$39:$C$782,СВЦЭМ!$A$39:$A$782,$A122,СВЦЭМ!$B$39:$B$782,K$119)+'СЕТ СН'!$I$9+СВЦЭМ!$D$10+'СЕТ СН'!$I$5-'СЕТ СН'!$I$17</f>
        <v>5347.8259725400003</v>
      </c>
      <c r="L122" s="36">
        <f>SUMIFS(СВЦЭМ!$C$39:$C$782,СВЦЭМ!$A$39:$A$782,$A122,СВЦЭМ!$B$39:$B$782,L$119)+'СЕТ СН'!$I$9+СВЦЭМ!$D$10+'СЕТ СН'!$I$5-'СЕТ СН'!$I$17</f>
        <v>5329.8497948200002</v>
      </c>
      <c r="M122" s="36">
        <f>SUMIFS(СВЦЭМ!$C$39:$C$782,СВЦЭМ!$A$39:$A$782,$A122,СВЦЭМ!$B$39:$B$782,M$119)+'СЕТ СН'!$I$9+СВЦЭМ!$D$10+'СЕТ СН'!$I$5-'СЕТ СН'!$I$17</f>
        <v>5332.6782178800004</v>
      </c>
      <c r="N122" s="36">
        <f>SUMIFS(СВЦЭМ!$C$39:$C$782,СВЦЭМ!$A$39:$A$782,$A122,СВЦЭМ!$B$39:$B$782,N$119)+'СЕТ СН'!$I$9+СВЦЭМ!$D$10+'СЕТ СН'!$I$5-'СЕТ СН'!$I$17</f>
        <v>5306.92976335</v>
      </c>
      <c r="O122" s="36">
        <f>SUMIFS(СВЦЭМ!$C$39:$C$782,СВЦЭМ!$A$39:$A$782,$A122,СВЦЭМ!$B$39:$B$782,O$119)+'СЕТ СН'!$I$9+СВЦЭМ!$D$10+'СЕТ СН'!$I$5-'СЕТ СН'!$I$17</f>
        <v>5313.8338656900005</v>
      </c>
      <c r="P122" s="36">
        <f>SUMIFS(СВЦЭМ!$C$39:$C$782,СВЦЭМ!$A$39:$A$782,$A122,СВЦЭМ!$B$39:$B$782,P$119)+'СЕТ СН'!$I$9+СВЦЭМ!$D$10+'СЕТ СН'!$I$5-'СЕТ СН'!$I$17</f>
        <v>5353.5977266500004</v>
      </c>
      <c r="Q122" s="36">
        <f>SUMIFS(СВЦЭМ!$C$39:$C$782,СВЦЭМ!$A$39:$A$782,$A122,СВЦЭМ!$B$39:$B$782,Q$119)+'СЕТ СН'!$I$9+СВЦЭМ!$D$10+'СЕТ СН'!$I$5-'СЕТ СН'!$I$17</f>
        <v>5353.0368640900006</v>
      </c>
      <c r="R122" s="36">
        <f>SUMIFS(СВЦЭМ!$C$39:$C$782,СВЦЭМ!$A$39:$A$782,$A122,СВЦЭМ!$B$39:$B$782,R$119)+'СЕТ СН'!$I$9+СВЦЭМ!$D$10+'СЕТ СН'!$I$5-'СЕТ СН'!$I$17</f>
        <v>5359.7190750200007</v>
      </c>
      <c r="S122" s="36">
        <f>SUMIFS(СВЦЭМ!$C$39:$C$782,СВЦЭМ!$A$39:$A$782,$A122,СВЦЭМ!$B$39:$B$782,S$119)+'СЕТ СН'!$I$9+СВЦЭМ!$D$10+'СЕТ СН'!$I$5-'СЕТ СН'!$I$17</f>
        <v>5369.0862743200005</v>
      </c>
      <c r="T122" s="36">
        <f>SUMIFS(СВЦЭМ!$C$39:$C$782,СВЦЭМ!$A$39:$A$782,$A122,СВЦЭМ!$B$39:$B$782,T$119)+'СЕТ СН'!$I$9+СВЦЭМ!$D$10+'СЕТ СН'!$I$5-'СЕТ СН'!$I$17</f>
        <v>5340.7245312300001</v>
      </c>
      <c r="U122" s="36">
        <f>SUMIFS(СВЦЭМ!$C$39:$C$782,СВЦЭМ!$A$39:$A$782,$A122,СВЦЭМ!$B$39:$B$782,U$119)+'СЕТ СН'!$I$9+СВЦЭМ!$D$10+'СЕТ СН'!$I$5-'СЕТ СН'!$I$17</f>
        <v>5294.2885650500002</v>
      </c>
      <c r="V122" s="36">
        <f>SUMIFS(СВЦЭМ!$C$39:$C$782,СВЦЭМ!$A$39:$A$782,$A122,СВЦЭМ!$B$39:$B$782,V$119)+'СЕТ СН'!$I$9+СВЦЭМ!$D$10+'СЕТ СН'!$I$5-'СЕТ СН'!$I$17</f>
        <v>5288.8500207400002</v>
      </c>
      <c r="W122" s="36">
        <f>SUMIFS(СВЦЭМ!$C$39:$C$782,СВЦЭМ!$A$39:$A$782,$A122,СВЦЭМ!$B$39:$B$782,W$119)+'СЕТ СН'!$I$9+СВЦЭМ!$D$10+'СЕТ СН'!$I$5-'СЕТ СН'!$I$17</f>
        <v>5322.9928271200006</v>
      </c>
      <c r="X122" s="36">
        <f>SUMIFS(СВЦЭМ!$C$39:$C$782,СВЦЭМ!$A$39:$A$782,$A122,СВЦЭМ!$B$39:$B$782,X$119)+'СЕТ СН'!$I$9+СВЦЭМ!$D$10+'СЕТ СН'!$I$5-'СЕТ СН'!$I$17</f>
        <v>5384.8095595700006</v>
      </c>
      <c r="Y122" s="36">
        <f>SUMIFS(СВЦЭМ!$C$39:$C$782,СВЦЭМ!$A$39:$A$782,$A122,СВЦЭМ!$B$39:$B$782,Y$119)+'СЕТ СН'!$I$9+СВЦЭМ!$D$10+'СЕТ СН'!$I$5-'СЕТ СН'!$I$17</f>
        <v>5491.7732053300006</v>
      </c>
    </row>
    <row r="123" spans="1:27" ht="15.75" x14ac:dyDescent="0.2">
      <c r="A123" s="35">
        <f t="shared" si="3"/>
        <v>45203</v>
      </c>
      <c r="B123" s="36">
        <f>SUMIFS(СВЦЭМ!$C$39:$C$782,СВЦЭМ!$A$39:$A$782,$A123,СВЦЭМ!$B$39:$B$782,B$119)+'СЕТ СН'!$I$9+СВЦЭМ!$D$10+'СЕТ СН'!$I$5-'СЕТ СН'!$I$17</f>
        <v>5379.8357369900004</v>
      </c>
      <c r="C123" s="36">
        <f>SUMIFS(СВЦЭМ!$C$39:$C$782,СВЦЭМ!$A$39:$A$782,$A123,СВЦЭМ!$B$39:$B$782,C$119)+'СЕТ СН'!$I$9+СВЦЭМ!$D$10+'СЕТ СН'!$I$5-'СЕТ СН'!$I$17</f>
        <v>5465.2481026300002</v>
      </c>
      <c r="D123" s="36">
        <f>SUMIFS(СВЦЭМ!$C$39:$C$782,СВЦЭМ!$A$39:$A$782,$A123,СВЦЭМ!$B$39:$B$782,D$119)+'СЕТ СН'!$I$9+СВЦЭМ!$D$10+'СЕТ СН'!$I$5-'СЕТ СН'!$I$17</f>
        <v>5550.5822944700003</v>
      </c>
      <c r="E123" s="36">
        <f>SUMIFS(СВЦЭМ!$C$39:$C$782,СВЦЭМ!$A$39:$A$782,$A123,СВЦЭМ!$B$39:$B$782,E$119)+'СЕТ СН'!$I$9+СВЦЭМ!$D$10+'СЕТ СН'!$I$5-'СЕТ СН'!$I$17</f>
        <v>5546.6722456100006</v>
      </c>
      <c r="F123" s="36">
        <f>SUMIFS(СВЦЭМ!$C$39:$C$782,СВЦЭМ!$A$39:$A$782,$A123,СВЦЭМ!$B$39:$B$782,F$119)+'СЕТ СН'!$I$9+СВЦЭМ!$D$10+'СЕТ СН'!$I$5-'СЕТ СН'!$I$17</f>
        <v>5541.5975868900005</v>
      </c>
      <c r="G123" s="36">
        <f>SUMIFS(СВЦЭМ!$C$39:$C$782,СВЦЭМ!$A$39:$A$782,$A123,СВЦЭМ!$B$39:$B$782,G$119)+'СЕТ СН'!$I$9+СВЦЭМ!$D$10+'СЕТ СН'!$I$5-'СЕТ СН'!$I$17</f>
        <v>5522.9518286700004</v>
      </c>
      <c r="H123" s="36">
        <f>SUMIFS(СВЦЭМ!$C$39:$C$782,СВЦЭМ!$A$39:$A$782,$A123,СВЦЭМ!$B$39:$B$782,H$119)+'СЕТ СН'!$I$9+СВЦЭМ!$D$10+'СЕТ СН'!$I$5-'СЕТ СН'!$I$17</f>
        <v>5424.7211695000005</v>
      </c>
      <c r="I123" s="36">
        <f>SUMIFS(СВЦЭМ!$C$39:$C$782,СВЦЭМ!$A$39:$A$782,$A123,СВЦЭМ!$B$39:$B$782,I$119)+'СЕТ СН'!$I$9+СВЦЭМ!$D$10+'СЕТ СН'!$I$5-'СЕТ СН'!$I$17</f>
        <v>5310.0945739600002</v>
      </c>
      <c r="J123" s="36">
        <f>SUMIFS(СВЦЭМ!$C$39:$C$782,СВЦЭМ!$A$39:$A$782,$A123,СВЦЭМ!$B$39:$B$782,J$119)+'СЕТ СН'!$I$9+СВЦЭМ!$D$10+'СЕТ СН'!$I$5-'СЕТ СН'!$I$17</f>
        <v>5273.3520471299998</v>
      </c>
      <c r="K123" s="36">
        <f>SUMIFS(СВЦЭМ!$C$39:$C$782,СВЦЭМ!$A$39:$A$782,$A123,СВЦЭМ!$B$39:$B$782,K$119)+'СЕТ СН'!$I$9+СВЦЭМ!$D$10+'СЕТ СН'!$I$5-'СЕТ СН'!$I$17</f>
        <v>5224.9221359800003</v>
      </c>
      <c r="L123" s="36">
        <f>SUMIFS(СВЦЭМ!$C$39:$C$782,СВЦЭМ!$A$39:$A$782,$A123,СВЦЭМ!$B$39:$B$782,L$119)+'СЕТ СН'!$I$9+СВЦЭМ!$D$10+'СЕТ СН'!$I$5-'СЕТ СН'!$I$17</f>
        <v>5205.1168611100002</v>
      </c>
      <c r="M123" s="36">
        <f>SUMIFS(СВЦЭМ!$C$39:$C$782,СВЦЭМ!$A$39:$A$782,$A123,СВЦЭМ!$B$39:$B$782,M$119)+'СЕТ СН'!$I$9+СВЦЭМ!$D$10+'СЕТ СН'!$I$5-'СЕТ СН'!$I$17</f>
        <v>5209.0154624100005</v>
      </c>
      <c r="N123" s="36">
        <f>SUMIFS(СВЦЭМ!$C$39:$C$782,СВЦЭМ!$A$39:$A$782,$A123,СВЦЭМ!$B$39:$B$782,N$119)+'СЕТ СН'!$I$9+СВЦЭМ!$D$10+'СЕТ СН'!$I$5-'СЕТ СН'!$I$17</f>
        <v>5200.5934518600006</v>
      </c>
      <c r="O123" s="36">
        <f>SUMIFS(СВЦЭМ!$C$39:$C$782,СВЦЭМ!$A$39:$A$782,$A123,СВЦЭМ!$B$39:$B$782,O$119)+'СЕТ СН'!$I$9+СВЦЭМ!$D$10+'СЕТ СН'!$I$5-'СЕТ СН'!$I$17</f>
        <v>5203.0997753299998</v>
      </c>
      <c r="P123" s="36">
        <f>SUMIFS(СВЦЭМ!$C$39:$C$782,СВЦЭМ!$A$39:$A$782,$A123,СВЦЭМ!$B$39:$B$782,P$119)+'СЕТ СН'!$I$9+СВЦЭМ!$D$10+'СЕТ СН'!$I$5-'СЕТ СН'!$I$17</f>
        <v>5239.0594252500005</v>
      </c>
      <c r="Q123" s="36">
        <f>SUMIFS(СВЦЭМ!$C$39:$C$782,СВЦЭМ!$A$39:$A$782,$A123,СВЦЭМ!$B$39:$B$782,Q$119)+'СЕТ СН'!$I$9+СВЦЭМ!$D$10+'СЕТ СН'!$I$5-'СЕТ СН'!$I$17</f>
        <v>5227.8818271</v>
      </c>
      <c r="R123" s="36">
        <f>SUMIFS(СВЦЭМ!$C$39:$C$782,СВЦЭМ!$A$39:$A$782,$A123,СВЦЭМ!$B$39:$B$782,R$119)+'СЕТ СН'!$I$9+СВЦЭМ!$D$10+'СЕТ СН'!$I$5-'СЕТ СН'!$I$17</f>
        <v>5230.4074000000001</v>
      </c>
      <c r="S123" s="36">
        <f>SUMIFS(СВЦЭМ!$C$39:$C$782,СВЦЭМ!$A$39:$A$782,$A123,СВЦЭМ!$B$39:$B$782,S$119)+'СЕТ СН'!$I$9+СВЦЭМ!$D$10+'СЕТ СН'!$I$5-'СЕТ СН'!$I$17</f>
        <v>5244.4665170400003</v>
      </c>
      <c r="T123" s="36">
        <f>SUMIFS(СВЦЭМ!$C$39:$C$782,СВЦЭМ!$A$39:$A$782,$A123,СВЦЭМ!$B$39:$B$782,T$119)+'СЕТ СН'!$I$9+СВЦЭМ!$D$10+'СЕТ СН'!$I$5-'СЕТ СН'!$I$17</f>
        <v>5210.3319258800002</v>
      </c>
      <c r="U123" s="36">
        <f>SUMIFS(СВЦЭМ!$C$39:$C$782,СВЦЭМ!$A$39:$A$782,$A123,СВЦЭМ!$B$39:$B$782,U$119)+'СЕТ СН'!$I$9+СВЦЭМ!$D$10+'СЕТ СН'!$I$5-'СЕТ СН'!$I$17</f>
        <v>5162.5680048300001</v>
      </c>
      <c r="V123" s="36">
        <f>SUMIFS(СВЦЭМ!$C$39:$C$782,СВЦЭМ!$A$39:$A$782,$A123,СВЦЭМ!$B$39:$B$782,V$119)+'СЕТ СН'!$I$9+СВЦЭМ!$D$10+'СЕТ СН'!$I$5-'СЕТ СН'!$I$17</f>
        <v>5151.8038075500008</v>
      </c>
      <c r="W123" s="36">
        <f>SUMIFS(СВЦЭМ!$C$39:$C$782,СВЦЭМ!$A$39:$A$782,$A123,СВЦЭМ!$B$39:$B$782,W$119)+'СЕТ СН'!$I$9+СВЦЭМ!$D$10+'СЕТ СН'!$I$5-'СЕТ СН'!$I$17</f>
        <v>5176.6042193200001</v>
      </c>
      <c r="X123" s="36">
        <f>SUMIFS(СВЦЭМ!$C$39:$C$782,СВЦЭМ!$A$39:$A$782,$A123,СВЦЭМ!$B$39:$B$782,X$119)+'СЕТ СН'!$I$9+СВЦЭМ!$D$10+'СЕТ СН'!$I$5-'СЕТ СН'!$I$17</f>
        <v>5241.5965913700002</v>
      </c>
      <c r="Y123" s="36">
        <f>SUMIFS(СВЦЭМ!$C$39:$C$782,СВЦЭМ!$A$39:$A$782,$A123,СВЦЭМ!$B$39:$B$782,Y$119)+'СЕТ СН'!$I$9+СВЦЭМ!$D$10+'СЕТ СН'!$I$5-'СЕТ СН'!$I$17</f>
        <v>5332.6985413000002</v>
      </c>
    </row>
    <row r="124" spans="1:27" ht="15.75" x14ac:dyDescent="0.2">
      <c r="A124" s="35">
        <f t="shared" si="3"/>
        <v>45204</v>
      </c>
      <c r="B124" s="36">
        <f>SUMIFS(СВЦЭМ!$C$39:$C$782,СВЦЭМ!$A$39:$A$782,$A124,СВЦЭМ!$B$39:$B$782,B$119)+'СЕТ СН'!$I$9+СВЦЭМ!$D$10+'СЕТ СН'!$I$5-'СЕТ СН'!$I$17</f>
        <v>5424.9399497900004</v>
      </c>
      <c r="C124" s="36">
        <f>SUMIFS(СВЦЭМ!$C$39:$C$782,СВЦЭМ!$A$39:$A$782,$A124,СВЦЭМ!$B$39:$B$782,C$119)+'СЕТ СН'!$I$9+СВЦЭМ!$D$10+'СЕТ СН'!$I$5-'СЕТ СН'!$I$17</f>
        <v>5494.7174127200005</v>
      </c>
      <c r="D124" s="36">
        <f>SUMIFS(СВЦЭМ!$C$39:$C$782,СВЦЭМ!$A$39:$A$782,$A124,СВЦЭМ!$B$39:$B$782,D$119)+'СЕТ СН'!$I$9+СВЦЭМ!$D$10+'СЕТ СН'!$I$5-'СЕТ СН'!$I$17</f>
        <v>5565.4834026300005</v>
      </c>
      <c r="E124" s="36">
        <f>SUMIFS(СВЦЭМ!$C$39:$C$782,СВЦЭМ!$A$39:$A$782,$A124,СВЦЭМ!$B$39:$B$782,E$119)+'СЕТ СН'!$I$9+СВЦЭМ!$D$10+'СЕТ СН'!$I$5-'СЕТ СН'!$I$17</f>
        <v>5540.8674138900005</v>
      </c>
      <c r="F124" s="36">
        <f>SUMIFS(СВЦЭМ!$C$39:$C$782,СВЦЭМ!$A$39:$A$782,$A124,СВЦЭМ!$B$39:$B$782,F$119)+'СЕТ СН'!$I$9+СВЦЭМ!$D$10+'СЕТ СН'!$I$5-'СЕТ СН'!$I$17</f>
        <v>5537.1616980600002</v>
      </c>
      <c r="G124" s="36">
        <f>SUMIFS(СВЦЭМ!$C$39:$C$782,СВЦЭМ!$A$39:$A$782,$A124,СВЦЭМ!$B$39:$B$782,G$119)+'СЕТ СН'!$I$9+СВЦЭМ!$D$10+'СЕТ СН'!$I$5-'СЕТ СН'!$I$17</f>
        <v>5536.81700585</v>
      </c>
      <c r="H124" s="36">
        <f>SUMIFS(СВЦЭМ!$C$39:$C$782,СВЦЭМ!$A$39:$A$782,$A124,СВЦЭМ!$B$39:$B$782,H$119)+'СЕТ СН'!$I$9+СВЦЭМ!$D$10+'СЕТ СН'!$I$5-'СЕТ СН'!$I$17</f>
        <v>5460.4248642700004</v>
      </c>
      <c r="I124" s="36">
        <f>SUMIFS(СВЦЭМ!$C$39:$C$782,СВЦЭМ!$A$39:$A$782,$A124,СВЦЭМ!$B$39:$B$782,I$119)+'СЕТ СН'!$I$9+СВЦЭМ!$D$10+'СЕТ СН'!$I$5-'СЕТ СН'!$I$17</f>
        <v>5373.9422805499999</v>
      </c>
      <c r="J124" s="36">
        <f>SUMIFS(СВЦЭМ!$C$39:$C$782,СВЦЭМ!$A$39:$A$782,$A124,СВЦЭМ!$B$39:$B$782,J$119)+'СЕТ СН'!$I$9+СВЦЭМ!$D$10+'СЕТ СН'!$I$5-'СЕТ СН'!$I$17</f>
        <v>5316.4324392800008</v>
      </c>
      <c r="K124" s="36">
        <f>SUMIFS(СВЦЭМ!$C$39:$C$782,СВЦЭМ!$A$39:$A$782,$A124,СВЦЭМ!$B$39:$B$782,K$119)+'СЕТ СН'!$I$9+СВЦЭМ!$D$10+'СЕТ СН'!$I$5-'СЕТ СН'!$I$17</f>
        <v>5292.4496929500001</v>
      </c>
      <c r="L124" s="36">
        <f>SUMIFS(СВЦЭМ!$C$39:$C$782,СВЦЭМ!$A$39:$A$782,$A124,СВЦЭМ!$B$39:$B$782,L$119)+'СЕТ СН'!$I$9+СВЦЭМ!$D$10+'СЕТ СН'!$I$5-'СЕТ СН'!$I$17</f>
        <v>5279.5740501800001</v>
      </c>
      <c r="M124" s="36">
        <f>SUMIFS(СВЦЭМ!$C$39:$C$782,СВЦЭМ!$A$39:$A$782,$A124,СВЦЭМ!$B$39:$B$782,M$119)+'СЕТ СН'!$I$9+СВЦЭМ!$D$10+'СЕТ СН'!$I$5-'СЕТ СН'!$I$17</f>
        <v>5282.6971125400005</v>
      </c>
      <c r="N124" s="36">
        <f>SUMIFS(СВЦЭМ!$C$39:$C$782,СВЦЭМ!$A$39:$A$782,$A124,СВЦЭМ!$B$39:$B$782,N$119)+'СЕТ СН'!$I$9+СВЦЭМ!$D$10+'СЕТ СН'!$I$5-'СЕТ СН'!$I$17</f>
        <v>5266.6647284600003</v>
      </c>
      <c r="O124" s="36">
        <f>SUMIFS(СВЦЭМ!$C$39:$C$782,СВЦЭМ!$A$39:$A$782,$A124,СВЦЭМ!$B$39:$B$782,O$119)+'СЕТ СН'!$I$9+СВЦЭМ!$D$10+'СЕТ СН'!$I$5-'СЕТ СН'!$I$17</f>
        <v>5311.6965428600006</v>
      </c>
      <c r="P124" s="36">
        <f>SUMIFS(СВЦЭМ!$C$39:$C$782,СВЦЭМ!$A$39:$A$782,$A124,СВЦЭМ!$B$39:$B$782,P$119)+'СЕТ СН'!$I$9+СВЦЭМ!$D$10+'СЕТ СН'!$I$5-'СЕТ СН'!$I$17</f>
        <v>5346.1692149400005</v>
      </c>
      <c r="Q124" s="36">
        <f>SUMIFS(СВЦЭМ!$C$39:$C$782,СВЦЭМ!$A$39:$A$782,$A124,СВЦЭМ!$B$39:$B$782,Q$119)+'СЕТ СН'!$I$9+СВЦЭМ!$D$10+'СЕТ СН'!$I$5-'СЕТ СН'!$I$17</f>
        <v>5342.8741397800004</v>
      </c>
      <c r="R124" s="36">
        <f>SUMIFS(СВЦЭМ!$C$39:$C$782,СВЦЭМ!$A$39:$A$782,$A124,СВЦЭМ!$B$39:$B$782,R$119)+'СЕТ СН'!$I$9+СВЦЭМ!$D$10+'СЕТ СН'!$I$5-'СЕТ СН'!$I$17</f>
        <v>5336.3254120000001</v>
      </c>
      <c r="S124" s="36">
        <f>SUMIFS(СВЦЭМ!$C$39:$C$782,СВЦЭМ!$A$39:$A$782,$A124,СВЦЭМ!$B$39:$B$782,S$119)+'СЕТ СН'!$I$9+СВЦЭМ!$D$10+'СЕТ СН'!$I$5-'СЕТ СН'!$I$17</f>
        <v>5340.7283587100001</v>
      </c>
      <c r="T124" s="36">
        <f>SUMIFS(СВЦЭМ!$C$39:$C$782,СВЦЭМ!$A$39:$A$782,$A124,СВЦЭМ!$B$39:$B$782,T$119)+'СЕТ СН'!$I$9+СВЦЭМ!$D$10+'СЕТ СН'!$I$5-'СЕТ СН'!$I$17</f>
        <v>5342.5402423300002</v>
      </c>
      <c r="U124" s="36">
        <f>SUMIFS(СВЦЭМ!$C$39:$C$782,СВЦЭМ!$A$39:$A$782,$A124,СВЦЭМ!$B$39:$B$782,U$119)+'СЕТ СН'!$I$9+СВЦЭМ!$D$10+'СЕТ СН'!$I$5-'СЕТ СН'!$I$17</f>
        <v>5267.2545656300008</v>
      </c>
      <c r="V124" s="36">
        <f>SUMIFS(СВЦЭМ!$C$39:$C$782,СВЦЭМ!$A$39:$A$782,$A124,СВЦЭМ!$B$39:$B$782,V$119)+'СЕТ СН'!$I$9+СВЦЭМ!$D$10+'СЕТ СН'!$I$5-'СЕТ СН'!$I$17</f>
        <v>5274.5601614300003</v>
      </c>
      <c r="W124" s="36">
        <f>SUMIFS(СВЦЭМ!$C$39:$C$782,СВЦЭМ!$A$39:$A$782,$A124,СВЦЭМ!$B$39:$B$782,W$119)+'СЕТ СН'!$I$9+СВЦЭМ!$D$10+'СЕТ СН'!$I$5-'СЕТ СН'!$I$17</f>
        <v>5265.3374125099999</v>
      </c>
      <c r="X124" s="36">
        <f>SUMIFS(СВЦЭМ!$C$39:$C$782,СВЦЭМ!$A$39:$A$782,$A124,СВЦЭМ!$B$39:$B$782,X$119)+'СЕТ СН'!$I$9+СВЦЭМ!$D$10+'СЕТ СН'!$I$5-'СЕТ СН'!$I$17</f>
        <v>5324.98768122</v>
      </c>
      <c r="Y124" s="36">
        <f>SUMIFS(СВЦЭМ!$C$39:$C$782,СВЦЭМ!$A$39:$A$782,$A124,СВЦЭМ!$B$39:$B$782,Y$119)+'СЕТ СН'!$I$9+СВЦЭМ!$D$10+'СЕТ СН'!$I$5-'СЕТ СН'!$I$17</f>
        <v>5386.8693742100004</v>
      </c>
    </row>
    <row r="125" spans="1:27" ht="15.75" x14ac:dyDescent="0.2">
      <c r="A125" s="35">
        <f t="shared" si="3"/>
        <v>45205</v>
      </c>
      <c r="B125" s="36">
        <f>SUMIFS(СВЦЭМ!$C$39:$C$782,СВЦЭМ!$A$39:$A$782,$A125,СВЦЭМ!$B$39:$B$782,B$119)+'СЕТ СН'!$I$9+СВЦЭМ!$D$10+'СЕТ СН'!$I$5-'СЕТ СН'!$I$17</f>
        <v>5346.1643462400007</v>
      </c>
      <c r="C125" s="36">
        <f>SUMIFS(СВЦЭМ!$C$39:$C$782,СВЦЭМ!$A$39:$A$782,$A125,СВЦЭМ!$B$39:$B$782,C$119)+'СЕТ СН'!$I$9+СВЦЭМ!$D$10+'СЕТ СН'!$I$5-'СЕТ СН'!$I$17</f>
        <v>5373.0145900000007</v>
      </c>
      <c r="D125" s="36">
        <f>SUMIFS(СВЦЭМ!$C$39:$C$782,СВЦЭМ!$A$39:$A$782,$A125,СВЦЭМ!$B$39:$B$782,D$119)+'СЕТ СН'!$I$9+СВЦЭМ!$D$10+'СЕТ СН'!$I$5-'СЕТ СН'!$I$17</f>
        <v>5434.7782551500004</v>
      </c>
      <c r="E125" s="36">
        <f>SUMIFS(СВЦЭМ!$C$39:$C$782,СВЦЭМ!$A$39:$A$782,$A125,СВЦЭМ!$B$39:$B$782,E$119)+'СЕТ СН'!$I$9+СВЦЭМ!$D$10+'СЕТ СН'!$I$5-'СЕТ СН'!$I$17</f>
        <v>5433.7444187700003</v>
      </c>
      <c r="F125" s="36">
        <f>SUMIFS(СВЦЭМ!$C$39:$C$782,СВЦЭМ!$A$39:$A$782,$A125,СВЦЭМ!$B$39:$B$782,F$119)+'СЕТ СН'!$I$9+СВЦЭМ!$D$10+'СЕТ СН'!$I$5-'СЕТ СН'!$I$17</f>
        <v>5433.3063066300001</v>
      </c>
      <c r="G125" s="36">
        <f>SUMIFS(СВЦЭМ!$C$39:$C$782,СВЦЭМ!$A$39:$A$782,$A125,СВЦЭМ!$B$39:$B$782,G$119)+'СЕТ СН'!$I$9+СВЦЭМ!$D$10+'СЕТ СН'!$I$5-'СЕТ СН'!$I$17</f>
        <v>5423.9740683</v>
      </c>
      <c r="H125" s="36">
        <f>SUMIFS(СВЦЭМ!$C$39:$C$782,СВЦЭМ!$A$39:$A$782,$A125,СВЦЭМ!$B$39:$B$782,H$119)+'СЕТ СН'!$I$9+СВЦЭМ!$D$10+'СЕТ СН'!$I$5-'СЕТ СН'!$I$17</f>
        <v>5338.0600268500002</v>
      </c>
      <c r="I125" s="36">
        <f>SUMIFS(СВЦЭМ!$C$39:$C$782,СВЦЭМ!$A$39:$A$782,$A125,СВЦЭМ!$B$39:$B$782,I$119)+'СЕТ СН'!$I$9+СВЦЭМ!$D$10+'СЕТ СН'!$I$5-'СЕТ СН'!$I$17</f>
        <v>5215.4794264800003</v>
      </c>
      <c r="J125" s="36">
        <f>SUMIFS(СВЦЭМ!$C$39:$C$782,СВЦЭМ!$A$39:$A$782,$A125,СВЦЭМ!$B$39:$B$782,J$119)+'СЕТ СН'!$I$9+СВЦЭМ!$D$10+'СЕТ СН'!$I$5-'СЕТ СН'!$I$17</f>
        <v>5190.19237944</v>
      </c>
      <c r="K125" s="36">
        <f>SUMIFS(СВЦЭМ!$C$39:$C$782,СВЦЭМ!$A$39:$A$782,$A125,СВЦЭМ!$B$39:$B$782,K$119)+'СЕТ СН'!$I$9+СВЦЭМ!$D$10+'СЕТ СН'!$I$5-'СЕТ СН'!$I$17</f>
        <v>5157.1427453400001</v>
      </c>
      <c r="L125" s="36">
        <f>SUMIFS(СВЦЭМ!$C$39:$C$782,СВЦЭМ!$A$39:$A$782,$A125,СВЦЭМ!$B$39:$B$782,L$119)+'СЕТ СН'!$I$9+СВЦЭМ!$D$10+'СЕТ СН'!$I$5-'СЕТ СН'!$I$17</f>
        <v>5149.5908209900008</v>
      </c>
      <c r="M125" s="36">
        <f>SUMIFS(СВЦЭМ!$C$39:$C$782,СВЦЭМ!$A$39:$A$782,$A125,СВЦЭМ!$B$39:$B$782,M$119)+'СЕТ СН'!$I$9+СВЦЭМ!$D$10+'СЕТ СН'!$I$5-'СЕТ СН'!$I$17</f>
        <v>5165.4928075400003</v>
      </c>
      <c r="N125" s="36">
        <f>SUMIFS(СВЦЭМ!$C$39:$C$782,СВЦЭМ!$A$39:$A$782,$A125,СВЦЭМ!$B$39:$B$782,N$119)+'СЕТ СН'!$I$9+СВЦЭМ!$D$10+'СЕТ СН'!$I$5-'СЕТ СН'!$I$17</f>
        <v>5162.2454145000002</v>
      </c>
      <c r="O125" s="36">
        <f>SUMIFS(СВЦЭМ!$C$39:$C$782,СВЦЭМ!$A$39:$A$782,$A125,СВЦЭМ!$B$39:$B$782,O$119)+'СЕТ СН'!$I$9+СВЦЭМ!$D$10+'СЕТ СН'!$I$5-'СЕТ СН'!$I$17</f>
        <v>5168.5572758200005</v>
      </c>
      <c r="P125" s="36">
        <f>SUMIFS(СВЦЭМ!$C$39:$C$782,СВЦЭМ!$A$39:$A$782,$A125,СВЦЭМ!$B$39:$B$782,P$119)+'СЕТ СН'!$I$9+СВЦЭМ!$D$10+'СЕТ СН'!$I$5-'СЕТ СН'!$I$17</f>
        <v>5200.57770884</v>
      </c>
      <c r="Q125" s="36">
        <f>SUMIFS(СВЦЭМ!$C$39:$C$782,СВЦЭМ!$A$39:$A$782,$A125,СВЦЭМ!$B$39:$B$782,Q$119)+'СЕТ СН'!$I$9+СВЦЭМ!$D$10+'СЕТ СН'!$I$5-'СЕТ СН'!$I$17</f>
        <v>5204.9650783200004</v>
      </c>
      <c r="R125" s="36">
        <f>SUMIFS(СВЦЭМ!$C$39:$C$782,СВЦЭМ!$A$39:$A$782,$A125,СВЦЭМ!$B$39:$B$782,R$119)+'СЕТ СН'!$I$9+СВЦЭМ!$D$10+'СЕТ СН'!$I$5-'СЕТ СН'!$I$17</f>
        <v>5212.3691183800001</v>
      </c>
      <c r="S125" s="36">
        <f>SUMIFS(СВЦЭМ!$C$39:$C$782,СВЦЭМ!$A$39:$A$782,$A125,СВЦЭМ!$B$39:$B$782,S$119)+'СЕТ СН'!$I$9+СВЦЭМ!$D$10+'СЕТ СН'!$I$5-'СЕТ СН'!$I$17</f>
        <v>5226.7555363400006</v>
      </c>
      <c r="T125" s="36">
        <f>SUMIFS(СВЦЭМ!$C$39:$C$782,СВЦЭМ!$A$39:$A$782,$A125,СВЦЭМ!$B$39:$B$782,T$119)+'СЕТ СН'!$I$9+СВЦЭМ!$D$10+'СЕТ СН'!$I$5-'СЕТ СН'!$I$17</f>
        <v>5192.49647559</v>
      </c>
      <c r="U125" s="36">
        <f>SUMIFS(СВЦЭМ!$C$39:$C$782,СВЦЭМ!$A$39:$A$782,$A125,СВЦЭМ!$B$39:$B$782,U$119)+'СЕТ СН'!$I$9+СВЦЭМ!$D$10+'СЕТ СН'!$I$5-'СЕТ СН'!$I$17</f>
        <v>5136.9451181500008</v>
      </c>
      <c r="V125" s="36">
        <f>SUMIFS(СВЦЭМ!$C$39:$C$782,СВЦЭМ!$A$39:$A$782,$A125,СВЦЭМ!$B$39:$B$782,V$119)+'СЕТ СН'!$I$9+СВЦЭМ!$D$10+'СЕТ СН'!$I$5-'СЕТ СН'!$I$17</f>
        <v>5145.9374128600002</v>
      </c>
      <c r="W125" s="36">
        <f>SUMIFS(СВЦЭМ!$C$39:$C$782,СВЦЭМ!$A$39:$A$782,$A125,СВЦЭМ!$B$39:$B$782,W$119)+'СЕТ СН'!$I$9+СВЦЭМ!$D$10+'СЕТ СН'!$I$5-'СЕТ СН'!$I$17</f>
        <v>5162.3922382600003</v>
      </c>
      <c r="X125" s="36">
        <f>SUMIFS(СВЦЭМ!$C$39:$C$782,СВЦЭМ!$A$39:$A$782,$A125,СВЦЭМ!$B$39:$B$782,X$119)+'СЕТ СН'!$I$9+СВЦЭМ!$D$10+'СЕТ СН'!$I$5-'СЕТ СН'!$I$17</f>
        <v>5223.9266687899999</v>
      </c>
      <c r="Y125" s="36">
        <f>SUMIFS(СВЦЭМ!$C$39:$C$782,СВЦЭМ!$A$39:$A$782,$A125,СВЦЭМ!$B$39:$B$782,Y$119)+'СЕТ СН'!$I$9+СВЦЭМ!$D$10+'СЕТ СН'!$I$5-'СЕТ СН'!$I$17</f>
        <v>5341.7269583500001</v>
      </c>
    </row>
    <row r="126" spans="1:27" ht="15.75" x14ac:dyDescent="0.2">
      <c r="A126" s="35">
        <f t="shared" si="3"/>
        <v>45206</v>
      </c>
      <c r="B126" s="36">
        <f>SUMIFS(СВЦЭМ!$C$39:$C$782,СВЦЭМ!$A$39:$A$782,$A126,СВЦЭМ!$B$39:$B$782,B$119)+'СЕТ СН'!$I$9+СВЦЭМ!$D$10+'СЕТ СН'!$I$5-'СЕТ СН'!$I$17</f>
        <v>5304.31424978</v>
      </c>
      <c r="C126" s="36">
        <f>SUMIFS(СВЦЭМ!$C$39:$C$782,СВЦЭМ!$A$39:$A$782,$A126,СВЦЭМ!$B$39:$B$782,C$119)+'СЕТ СН'!$I$9+СВЦЭМ!$D$10+'СЕТ СН'!$I$5-'СЕТ СН'!$I$17</f>
        <v>5352.5075417100006</v>
      </c>
      <c r="D126" s="36">
        <f>SUMIFS(СВЦЭМ!$C$39:$C$782,СВЦЭМ!$A$39:$A$782,$A126,СВЦЭМ!$B$39:$B$782,D$119)+'СЕТ СН'!$I$9+СВЦЭМ!$D$10+'СЕТ СН'!$I$5-'СЕТ СН'!$I$17</f>
        <v>5415.5214487800004</v>
      </c>
      <c r="E126" s="36">
        <f>SUMIFS(СВЦЭМ!$C$39:$C$782,СВЦЭМ!$A$39:$A$782,$A126,СВЦЭМ!$B$39:$B$782,E$119)+'СЕТ СН'!$I$9+СВЦЭМ!$D$10+'СЕТ СН'!$I$5-'СЕТ СН'!$I$17</f>
        <v>5410.9904862399999</v>
      </c>
      <c r="F126" s="36">
        <f>SUMIFS(СВЦЭМ!$C$39:$C$782,СВЦЭМ!$A$39:$A$782,$A126,СВЦЭМ!$B$39:$B$782,F$119)+'СЕТ СН'!$I$9+СВЦЭМ!$D$10+'СЕТ СН'!$I$5-'СЕТ СН'!$I$17</f>
        <v>5405.4497488100005</v>
      </c>
      <c r="G126" s="36">
        <f>SUMIFS(СВЦЭМ!$C$39:$C$782,СВЦЭМ!$A$39:$A$782,$A126,СВЦЭМ!$B$39:$B$782,G$119)+'СЕТ СН'!$I$9+СВЦЭМ!$D$10+'СЕТ СН'!$I$5-'СЕТ СН'!$I$17</f>
        <v>5404.5042378200005</v>
      </c>
      <c r="H126" s="36">
        <f>SUMIFS(СВЦЭМ!$C$39:$C$782,СВЦЭМ!$A$39:$A$782,$A126,СВЦЭМ!$B$39:$B$782,H$119)+'СЕТ СН'!$I$9+СВЦЭМ!$D$10+'СЕТ СН'!$I$5-'СЕТ СН'!$I$17</f>
        <v>5378.3186601300004</v>
      </c>
      <c r="I126" s="36">
        <f>SUMIFS(СВЦЭМ!$C$39:$C$782,СВЦЭМ!$A$39:$A$782,$A126,СВЦЭМ!$B$39:$B$782,I$119)+'СЕТ СН'!$I$9+СВЦЭМ!$D$10+'СЕТ СН'!$I$5-'СЕТ СН'!$I$17</f>
        <v>5307.2174215700006</v>
      </c>
      <c r="J126" s="36">
        <f>SUMIFS(СВЦЭМ!$C$39:$C$782,СВЦЭМ!$A$39:$A$782,$A126,СВЦЭМ!$B$39:$B$782,J$119)+'СЕТ СН'!$I$9+СВЦЭМ!$D$10+'СЕТ СН'!$I$5-'СЕТ СН'!$I$17</f>
        <v>5229.5158244000004</v>
      </c>
      <c r="K126" s="36">
        <f>SUMIFS(СВЦЭМ!$C$39:$C$782,СВЦЭМ!$A$39:$A$782,$A126,СВЦЭМ!$B$39:$B$782,K$119)+'СЕТ СН'!$I$9+СВЦЭМ!$D$10+'СЕТ СН'!$I$5-'СЕТ СН'!$I$17</f>
        <v>5153.7570336000008</v>
      </c>
      <c r="L126" s="36">
        <f>SUMIFS(СВЦЭМ!$C$39:$C$782,СВЦЭМ!$A$39:$A$782,$A126,СВЦЭМ!$B$39:$B$782,L$119)+'СЕТ СН'!$I$9+СВЦЭМ!$D$10+'СЕТ СН'!$I$5-'СЕТ СН'!$I$17</f>
        <v>5132.6424247600007</v>
      </c>
      <c r="M126" s="36">
        <f>SUMIFS(СВЦЭМ!$C$39:$C$782,СВЦЭМ!$A$39:$A$782,$A126,СВЦЭМ!$B$39:$B$782,M$119)+'СЕТ СН'!$I$9+СВЦЭМ!$D$10+'СЕТ СН'!$I$5-'СЕТ СН'!$I$17</f>
        <v>5130.2636732400006</v>
      </c>
      <c r="N126" s="36">
        <f>SUMIFS(СВЦЭМ!$C$39:$C$782,СВЦЭМ!$A$39:$A$782,$A126,СВЦЭМ!$B$39:$B$782,N$119)+'СЕТ СН'!$I$9+СВЦЭМ!$D$10+'СЕТ СН'!$I$5-'СЕТ СН'!$I$17</f>
        <v>5151.9550688899999</v>
      </c>
      <c r="O126" s="36">
        <f>SUMIFS(СВЦЭМ!$C$39:$C$782,СВЦЭМ!$A$39:$A$782,$A126,СВЦЭМ!$B$39:$B$782,O$119)+'СЕТ СН'!$I$9+СВЦЭМ!$D$10+'СЕТ СН'!$I$5-'СЕТ СН'!$I$17</f>
        <v>5126.3302196300001</v>
      </c>
      <c r="P126" s="36">
        <f>SUMIFS(СВЦЭМ!$C$39:$C$782,СВЦЭМ!$A$39:$A$782,$A126,СВЦЭМ!$B$39:$B$782,P$119)+'СЕТ СН'!$I$9+СВЦЭМ!$D$10+'СЕТ СН'!$I$5-'СЕТ СН'!$I$17</f>
        <v>5153.6486168000001</v>
      </c>
      <c r="Q126" s="36">
        <f>SUMIFS(СВЦЭМ!$C$39:$C$782,СВЦЭМ!$A$39:$A$782,$A126,СВЦЭМ!$B$39:$B$782,Q$119)+'СЕТ СН'!$I$9+СВЦЭМ!$D$10+'СЕТ СН'!$I$5-'СЕТ СН'!$I$17</f>
        <v>5140.5313829900006</v>
      </c>
      <c r="R126" s="36">
        <f>SUMIFS(СВЦЭМ!$C$39:$C$782,СВЦЭМ!$A$39:$A$782,$A126,СВЦЭМ!$B$39:$B$782,R$119)+'СЕТ СН'!$I$9+СВЦЭМ!$D$10+'СЕТ СН'!$I$5-'СЕТ СН'!$I$17</f>
        <v>5150.8225065500001</v>
      </c>
      <c r="S126" s="36">
        <f>SUMIFS(СВЦЭМ!$C$39:$C$782,СВЦЭМ!$A$39:$A$782,$A126,СВЦЭМ!$B$39:$B$782,S$119)+'СЕТ СН'!$I$9+СВЦЭМ!$D$10+'СЕТ СН'!$I$5-'СЕТ СН'!$I$17</f>
        <v>5153.5586953100001</v>
      </c>
      <c r="T126" s="36">
        <f>SUMIFS(СВЦЭМ!$C$39:$C$782,СВЦЭМ!$A$39:$A$782,$A126,СВЦЭМ!$B$39:$B$782,T$119)+'СЕТ СН'!$I$9+СВЦЭМ!$D$10+'СЕТ СН'!$I$5-'СЕТ СН'!$I$17</f>
        <v>5169.0083015100008</v>
      </c>
      <c r="U126" s="36">
        <f>SUMIFS(СВЦЭМ!$C$39:$C$782,СВЦЭМ!$A$39:$A$782,$A126,СВЦЭМ!$B$39:$B$782,U$119)+'СЕТ СН'!$I$9+СВЦЭМ!$D$10+'СЕТ СН'!$I$5-'СЕТ СН'!$I$17</f>
        <v>5126.1161330100003</v>
      </c>
      <c r="V126" s="36">
        <f>SUMIFS(СВЦЭМ!$C$39:$C$782,СВЦЭМ!$A$39:$A$782,$A126,СВЦЭМ!$B$39:$B$782,V$119)+'СЕТ СН'!$I$9+СВЦЭМ!$D$10+'СЕТ СН'!$I$5-'СЕТ СН'!$I$17</f>
        <v>5133.4987211900007</v>
      </c>
      <c r="W126" s="36">
        <f>SUMIFS(СВЦЭМ!$C$39:$C$782,СВЦЭМ!$A$39:$A$782,$A126,СВЦЭМ!$B$39:$B$782,W$119)+'СЕТ СН'!$I$9+СВЦЭМ!$D$10+'СЕТ СН'!$I$5-'СЕТ СН'!$I$17</f>
        <v>5120.3399972100005</v>
      </c>
      <c r="X126" s="36">
        <f>SUMIFS(СВЦЭМ!$C$39:$C$782,СВЦЭМ!$A$39:$A$782,$A126,СВЦЭМ!$B$39:$B$782,X$119)+'СЕТ СН'!$I$9+СВЦЭМ!$D$10+'СЕТ СН'!$I$5-'СЕТ СН'!$I$17</f>
        <v>5173.1241503900001</v>
      </c>
      <c r="Y126" s="36">
        <f>SUMIFS(СВЦЭМ!$C$39:$C$782,СВЦЭМ!$A$39:$A$782,$A126,СВЦЭМ!$B$39:$B$782,Y$119)+'СЕТ СН'!$I$9+СВЦЭМ!$D$10+'СЕТ СН'!$I$5-'СЕТ СН'!$I$17</f>
        <v>5268.3424943800001</v>
      </c>
    </row>
    <row r="127" spans="1:27" ht="15.75" x14ac:dyDescent="0.2">
      <c r="A127" s="35">
        <f t="shared" si="3"/>
        <v>45207</v>
      </c>
      <c r="B127" s="36">
        <f>SUMIFS(СВЦЭМ!$C$39:$C$782,СВЦЭМ!$A$39:$A$782,$A127,СВЦЭМ!$B$39:$B$782,B$119)+'СЕТ СН'!$I$9+СВЦЭМ!$D$10+'СЕТ СН'!$I$5-'СЕТ СН'!$I$17</f>
        <v>5320.3469497800006</v>
      </c>
      <c r="C127" s="36">
        <f>SUMIFS(СВЦЭМ!$C$39:$C$782,СВЦЭМ!$A$39:$A$782,$A127,СВЦЭМ!$B$39:$B$782,C$119)+'СЕТ СН'!$I$9+СВЦЭМ!$D$10+'СЕТ СН'!$I$5-'СЕТ СН'!$I$17</f>
        <v>5382.3083415199999</v>
      </c>
      <c r="D127" s="36">
        <f>SUMIFS(СВЦЭМ!$C$39:$C$782,СВЦЭМ!$A$39:$A$782,$A127,СВЦЭМ!$B$39:$B$782,D$119)+'СЕТ СН'!$I$9+СВЦЭМ!$D$10+'СЕТ СН'!$I$5-'СЕТ СН'!$I$17</f>
        <v>5451.8095327400006</v>
      </c>
      <c r="E127" s="36">
        <f>SUMIFS(СВЦЭМ!$C$39:$C$782,СВЦЭМ!$A$39:$A$782,$A127,СВЦЭМ!$B$39:$B$782,E$119)+'СЕТ СН'!$I$9+СВЦЭМ!$D$10+'СЕТ СН'!$I$5-'СЕТ СН'!$I$17</f>
        <v>5453.9730706099999</v>
      </c>
      <c r="F127" s="36">
        <f>SUMIFS(СВЦЭМ!$C$39:$C$782,СВЦЭМ!$A$39:$A$782,$A127,СВЦЭМ!$B$39:$B$782,F$119)+'СЕТ СН'!$I$9+СВЦЭМ!$D$10+'СЕТ СН'!$I$5-'СЕТ СН'!$I$17</f>
        <v>5454.8852278100003</v>
      </c>
      <c r="G127" s="36">
        <f>SUMIFS(СВЦЭМ!$C$39:$C$782,СВЦЭМ!$A$39:$A$782,$A127,СВЦЭМ!$B$39:$B$782,G$119)+'СЕТ СН'!$I$9+СВЦЭМ!$D$10+'СЕТ СН'!$I$5-'СЕТ СН'!$I$17</f>
        <v>5468.8257819</v>
      </c>
      <c r="H127" s="36">
        <f>SUMIFS(СВЦЭМ!$C$39:$C$782,СВЦЭМ!$A$39:$A$782,$A127,СВЦЭМ!$B$39:$B$782,H$119)+'СЕТ СН'!$I$9+СВЦЭМ!$D$10+'СЕТ СН'!$I$5-'СЕТ СН'!$I$17</f>
        <v>5441.3657125500004</v>
      </c>
      <c r="I127" s="36">
        <f>SUMIFS(СВЦЭМ!$C$39:$C$782,СВЦЭМ!$A$39:$A$782,$A127,СВЦЭМ!$B$39:$B$782,I$119)+'СЕТ СН'!$I$9+СВЦЭМ!$D$10+'СЕТ СН'!$I$5-'СЕТ СН'!$I$17</f>
        <v>5403.1479734599998</v>
      </c>
      <c r="J127" s="36">
        <f>SUMIFS(СВЦЭМ!$C$39:$C$782,СВЦЭМ!$A$39:$A$782,$A127,СВЦЭМ!$B$39:$B$782,J$119)+'СЕТ СН'!$I$9+СВЦЭМ!$D$10+'СЕТ СН'!$I$5-'СЕТ СН'!$I$17</f>
        <v>5322.1935023100004</v>
      </c>
      <c r="K127" s="36">
        <f>SUMIFS(СВЦЭМ!$C$39:$C$782,СВЦЭМ!$A$39:$A$782,$A127,СВЦЭМ!$B$39:$B$782,K$119)+'СЕТ СН'!$I$9+СВЦЭМ!$D$10+'СЕТ СН'!$I$5-'СЕТ СН'!$I$17</f>
        <v>5232.0573765500003</v>
      </c>
      <c r="L127" s="36">
        <f>SUMIFS(СВЦЭМ!$C$39:$C$782,СВЦЭМ!$A$39:$A$782,$A127,СВЦЭМ!$B$39:$B$782,L$119)+'СЕТ СН'!$I$9+СВЦЭМ!$D$10+'СЕТ СН'!$I$5-'СЕТ СН'!$I$17</f>
        <v>5154.4758823400007</v>
      </c>
      <c r="M127" s="36">
        <f>SUMIFS(СВЦЭМ!$C$39:$C$782,СВЦЭМ!$A$39:$A$782,$A127,СВЦЭМ!$B$39:$B$782,M$119)+'СЕТ СН'!$I$9+СВЦЭМ!$D$10+'СЕТ СН'!$I$5-'СЕТ СН'!$I$17</f>
        <v>5149.2318067699998</v>
      </c>
      <c r="N127" s="36">
        <f>SUMIFS(СВЦЭМ!$C$39:$C$782,СВЦЭМ!$A$39:$A$782,$A127,СВЦЭМ!$B$39:$B$782,N$119)+'СЕТ СН'!$I$9+СВЦЭМ!$D$10+'СЕТ СН'!$I$5-'СЕТ СН'!$I$17</f>
        <v>5110.84596719</v>
      </c>
      <c r="O127" s="36">
        <f>SUMIFS(СВЦЭМ!$C$39:$C$782,СВЦЭМ!$A$39:$A$782,$A127,СВЦЭМ!$B$39:$B$782,O$119)+'СЕТ СН'!$I$9+СВЦЭМ!$D$10+'СЕТ СН'!$I$5-'СЕТ СН'!$I$17</f>
        <v>5137.4753767000002</v>
      </c>
      <c r="P127" s="36">
        <f>SUMIFS(СВЦЭМ!$C$39:$C$782,СВЦЭМ!$A$39:$A$782,$A127,СВЦЭМ!$B$39:$B$782,P$119)+'СЕТ СН'!$I$9+СВЦЭМ!$D$10+'СЕТ СН'!$I$5-'СЕТ СН'!$I$17</f>
        <v>5172.3011016500004</v>
      </c>
      <c r="Q127" s="36">
        <f>SUMIFS(СВЦЭМ!$C$39:$C$782,СВЦЭМ!$A$39:$A$782,$A127,СВЦЭМ!$B$39:$B$782,Q$119)+'СЕТ СН'!$I$9+СВЦЭМ!$D$10+'СЕТ СН'!$I$5-'СЕТ СН'!$I$17</f>
        <v>5219.0768819300001</v>
      </c>
      <c r="R127" s="36">
        <f>SUMIFS(СВЦЭМ!$C$39:$C$782,СВЦЭМ!$A$39:$A$782,$A127,СВЦЭМ!$B$39:$B$782,R$119)+'СЕТ СН'!$I$9+СВЦЭМ!$D$10+'СЕТ СН'!$I$5-'СЕТ СН'!$I$17</f>
        <v>5208.2469390900005</v>
      </c>
      <c r="S127" s="36">
        <f>SUMIFS(СВЦЭМ!$C$39:$C$782,СВЦЭМ!$A$39:$A$782,$A127,СВЦЭМ!$B$39:$B$782,S$119)+'СЕТ СН'!$I$9+СВЦЭМ!$D$10+'СЕТ СН'!$I$5-'СЕТ СН'!$I$17</f>
        <v>5217.7234026000006</v>
      </c>
      <c r="T127" s="36">
        <f>SUMIFS(СВЦЭМ!$C$39:$C$782,СВЦЭМ!$A$39:$A$782,$A127,СВЦЭМ!$B$39:$B$782,T$119)+'СЕТ СН'!$I$9+СВЦЭМ!$D$10+'СЕТ СН'!$I$5-'СЕТ СН'!$I$17</f>
        <v>5182.7608843500002</v>
      </c>
      <c r="U127" s="36">
        <f>SUMIFS(СВЦЭМ!$C$39:$C$782,СВЦЭМ!$A$39:$A$782,$A127,СВЦЭМ!$B$39:$B$782,U$119)+'СЕТ СН'!$I$9+СВЦЭМ!$D$10+'СЕТ СН'!$I$5-'СЕТ СН'!$I$17</f>
        <v>5129.4895452400006</v>
      </c>
      <c r="V127" s="36">
        <f>SUMIFS(СВЦЭМ!$C$39:$C$782,СВЦЭМ!$A$39:$A$782,$A127,СВЦЭМ!$B$39:$B$782,V$119)+'СЕТ СН'!$I$9+СВЦЭМ!$D$10+'СЕТ СН'!$I$5-'СЕТ СН'!$I$17</f>
        <v>5135.1872806000001</v>
      </c>
      <c r="W127" s="36">
        <f>SUMIFS(СВЦЭМ!$C$39:$C$782,СВЦЭМ!$A$39:$A$782,$A127,СВЦЭМ!$B$39:$B$782,W$119)+'СЕТ СН'!$I$9+СВЦЭМ!$D$10+'СЕТ СН'!$I$5-'СЕТ СН'!$I$17</f>
        <v>5152.5094537700006</v>
      </c>
      <c r="X127" s="36">
        <f>SUMIFS(СВЦЭМ!$C$39:$C$782,СВЦЭМ!$A$39:$A$782,$A127,СВЦЭМ!$B$39:$B$782,X$119)+'СЕТ СН'!$I$9+СВЦЭМ!$D$10+'СЕТ СН'!$I$5-'СЕТ СН'!$I$17</f>
        <v>5200.0162748900002</v>
      </c>
      <c r="Y127" s="36">
        <f>SUMIFS(СВЦЭМ!$C$39:$C$782,СВЦЭМ!$A$39:$A$782,$A127,СВЦЭМ!$B$39:$B$782,Y$119)+'СЕТ СН'!$I$9+СВЦЭМ!$D$10+'СЕТ СН'!$I$5-'СЕТ СН'!$I$17</f>
        <v>5333.3454753599999</v>
      </c>
    </row>
    <row r="128" spans="1:27" ht="15.75" x14ac:dyDescent="0.2">
      <c r="A128" s="35">
        <f t="shared" si="3"/>
        <v>45208</v>
      </c>
      <c r="B128" s="36">
        <f>SUMIFS(СВЦЭМ!$C$39:$C$782,СВЦЭМ!$A$39:$A$782,$A128,СВЦЭМ!$B$39:$B$782,B$119)+'СЕТ СН'!$I$9+СВЦЭМ!$D$10+'СЕТ СН'!$I$5-'СЕТ СН'!$I$17</f>
        <v>5405.0076925600006</v>
      </c>
      <c r="C128" s="36">
        <f>SUMIFS(СВЦЭМ!$C$39:$C$782,СВЦЭМ!$A$39:$A$782,$A128,СВЦЭМ!$B$39:$B$782,C$119)+'СЕТ СН'!$I$9+СВЦЭМ!$D$10+'СЕТ СН'!$I$5-'СЕТ СН'!$I$17</f>
        <v>5509.2362266</v>
      </c>
      <c r="D128" s="36">
        <f>SUMIFS(СВЦЭМ!$C$39:$C$782,СВЦЭМ!$A$39:$A$782,$A128,СВЦЭМ!$B$39:$B$782,D$119)+'СЕТ СН'!$I$9+СВЦЭМ!$D$10+'СЕТ СН'!$I$5-'СЕТ СН'!$I$17</f>
        <v>5600.6552276800003</v>
      </c>
      <c r="E128" s="36">
        <f>SUMIFS(СВЦЭМ!$C$39:$C$782,СВЦЭМ!$A$39:$A$782,$A128,СВЦЭМ!$B$39:$B$782,E$119)+'СЕТ СН'!$I$9+СВЦЭМ!$D$10+'СЕТ СН'!$I$5-'СЕТ СН'!$I$17</f>
        <v>5721.25532148</v>
      </c>
      <c r="F128" s="36">
        <f>SUMIFS(СВЦЭМ!$C$39:$C$782,СВЦЭМ!$A$39:$A$782,$A128,СВЦЭМ!$B$39:$B$782,F$119)+'СЕТ СН'!$I$9+СВЦЭМ!$D$10+'СЕТ СН'!$I$5-'СЕТ СН'!$I$17</f>
        <v>5683.9218073400007</v>
      </c>
      <c r="G128" s="36">
        <f>SUMIFS(СВЦЭМ!$C$39:$C$782,СВЦЭМ!$A$39:$A$782,$A128,СВЦЭМ!$B$39:$B$782,G$119)+'СЕТ СН'!$I$9+СВЦЭМ!$D$10+'СЕТ СН'!$I$5-'СЕТ СН'!$I$17</f>
        <v>5665.5174890300004</v>
      </c>
      <c r="H128" s="36">
        <f>SUMIFS(СВЦЭМ!$C$39:$C$782,СВЦЭМ!$A$39:$A$782,$A128,СВЦЭМ!$B$39:$B$782,H$119)+'СЕТ СН'!$I$9+СВЦЭМ!$D$10+'СЕТ СН'!$I$5-'СЕТ СН'!$I$17</f>
        <v>5558.2809361600002</v>
      </c>
      <c r="I128" s="36">
        <f>SUMIFS(СВЦЭМ!$C$39:$C$782,СВЦЭМ!$A$39:$A$782,$A128,СВЦЭМ!$B$39:$B$782,I$119)+'СЕТ СН'!$I$9+СВЦЭМ!$D$10+'СЕТ СН'!$I$5-'СЕТ СН'!$I$17</f>
        <v>5412.6562534100003</v>
      </c>
      <c r="J128" s="36">
        <f>SUMIFS(СВЦЭМ!$C$39:$C$782,СВЦЭМ!$A$39:$A$782,$A128,СВЦЭМ!$B$39:$B$782,J$119)+'СЕТ СН'!$I$9+СВЦЭМ!$D$10+'СЕТ СН'!$I$5-'СЕТ СН'!$I$17</f>
        <v>5339.1179261800007</v>
      </c>
      <c r="K128" s="36">
        <f>SUMIFS(СВЦЭМ!$C$39:$C$782,СВЦЭМ!$A$39:$A$782,$A128,СВЦЭМ!$B$39:$B$782,K$119)+'СЕТ СН'!$I$9+СВЦЭМ!$D$10+'СЕТ СН'!$I$5-'СЕТ СН'!$I$17</f>
        <v>5299.7455356800001</v>
      </c>
      <c r="L128" s="36">
        <f>SUMIFS(СВЦЭМ!$C$39:$C$782,СВЦЭМ!$A$39:$A$782,$A128,СВЦЭМ!$B$39:$B$782,L$119)+'СЕТ СН'!$I$9+СВЦЭМ!$D$10+'СЕТ СН'!$I$5-'СЕТ СН'!$I$17</f>
        <v>5285.9118855500001</v>
      </c>
      <c r="M128" s="36">
        <f>SUMIFS(СВЦЭМ!$C$39:$C$782,СВЦЭМ!$A$39:$A$782,$A128,СВЦЭМ!$B$39:$B$782,M$119)+'СЕТ СН'!$I$9+СВЦЭМ!$D$10+'СЕТ СН'!$I$5-'СЕТ СН'!$I$17</f>
        <v>5305.5336652000005</v>
      </c>
      <c r="N128" s="36">
        <f>SUMIFS(СВЦЭМ!$C$39:$C$782,СВЦЭМ!$A$39:$A$782,$A128,СВЦЭМ!$B$39:$B$782,N$119)+'СЕТ СН'!$I$9+СВЦЭМ!$D$10+'СЕТ СН'!$I$5-'СЕТ СН'!$I$17</f>
        <v>5292.4774219299998</v>
      </c>
      <c r="O128" s="36">
        <f>SUMIFS(СВЦЭМ!$C$39:$C$782,СВЦЭМ!$A$39:$A$782,$A128,СВЦЭМ!$B$39:$B$782,O$119)+'СЕТ СН'!$I$9+СВЦЭМ!$D$10+'СЕТ СН'!$I$5-'СЕТ СН'!$I$17</f>
        <v>5288.5767666000002</v>
      </c>
      <c r="P128" s="36">
        <f>SUMIFS(СВЦЭМ!$C$39:$C$782,СВЦЭМ!$A$39:$A$782,$A128,СВЦЭМ!$B$39:$B$782,P$119)+'СЕТ СН'!$I$9+СВЦЭМ!$D$10+'СЕТ СН'!$I$5-'СЕТ СН'!$I$17</f>
        <v>5337.1050983900004</v>
      </c>
      <c r="Q128" s="36">
        <f>SUMIFS(СВЦЭМ!$C$39:$C$782,СВЦЭМ!$A$39:$A$782,$A128,СВЦЭМ!$B$39:$B$782,Q$119)+'СЕТ СН'!$I$9+СВЦЭМ!$D$10+'СЕТ СН'!$I$5-'СЕТ СН'!$I$17</f>
        <v>5309.64821631</v>
      </c>
      <c r="R128" s="36">
        <f>SUMIFS(СВЦЭМ!$C$39:$C$782,СВЦЭМ!$A$39:$A$782,$A128,СВЦЭМ!$B$39:$B$782,R$119)+'СЕТ СН'!$I$9+СВЦЭМ!$D$10+'СЕТ СН'!$I$5-'СЕТ СН'!$I$17</f>
        <v>5308.6267395700006</v>
      </c>
      <c r="S128" s="36">
        <f>SUMIFS(СВЦЭМ!$C$39:$C$782,СВЦЭМ!$A$39:$A$782,$A128,СВЦЭМ!$B$39:$B$782,S$119)+'СЕТ СН'!$I$9+СВЦЭМ!$D$10+'СЕТ СН'!$I$5-'СЕТ СН'!$I$17</f>
        <v>5328.40560439</v>
      </c>
      <c r="T128" s="36">
        <f>SUMIFS(СВЦЭМ!$C$39:$C$782,СВЦЭМ!$A$39:$A$782,$A128,СВЦЭМ!$B$39:$B$782,T$119)+'СЕТ СН'!$I$9+СВЦЭМ!$D$10+'СЕТ СН'!$I$5-'СЕТ СН'!$I$17</f>
        <v>5297.7760339699998</v>
      </c>
      <c r="U128" s="36">
        <f>SUMIFS(СВЦЭМ!$C$39:$C$782,СВЦЭМ!$A$39:$A$782,$A128,СВЦЭМ!$B$39:$B$782,U$119)+'СЕТ СН'!$I$9+СВЦЭМ!$D$10+'СЕТ СН'!$I$5-'СЕТ СН'!$I$17</f>
        <v>5238.2593438900003</v>
      </c>
      <c r="V128" s="36">
        <f>SUMIFS(СВЦЭМ!$C$39:$C$782,СВЦЭМ!$A$39:$A$782,$A128,СВЦЭМ!$B$39:$B$782,V$119)+'СЕТ СН'!$I$9+СВЦЭМ!$D$10+'СЕТ СН'!$I$5-'СЕТ СН'!$I$17</f>
        <v>5253.4840808600002</v>
      </c>
      <c r="W128" s="36">
        <f>SUMIFS(СВЦЭМ!$C$39:$C$782,СВЦЭМ!$A$39:$A$782,$A128,СВЦЭМ!$B$39:$B$782,W$119)+'СЕТ СН'!$I$9+СВЦЭМ!$D$10+'СЕТ СН'!$I$5-'СЕТ СН'!$I$17</f>
        <v>5269.4514499800007</v>
      </c>
      <c r="X128" s="36">
        <f>SUMIFS(СВЦЭМ!$C$39:$C$782,СВЦЭМ!$A$39:$A$782,$A128,СВЦЭМ!$B$39:$B$782,X$119)+'СЕТ СН'!$I$9+СВЦЭМ!$D$10+'СЕТ СН'!$I$5-'СЕТ СН'!$I$17</f>
        <v>5342.8503172800001</v>
      </c>
      <c r="Y128" s="36">
        <f>SUMIFS(СВЦЭМ!$C$39:$C$782,СВЦЭМ!$A$39:$A$782,$A128,СВЦЭМ!$B$39:$B$782,Y$119)+'СЕТ СН'!$I$9+СВЦЭМ!$D$10+'СЕТ СН'!$I$5-'СЕТ СН'!$I$17</f>
        <v>5406.7682946100003</v>
      </c>
    </row>
    <row r="129" spans="1:25" ht="15.75" x14ac:dyDescent="0.2">
      <c r="A129" s="35">
        <f t="shared" si="3"/>
        <v>45209</v>
      </c>
      <c r="B129" s="36">
        <f>SUMIFS(СВЦЭМ!$C$39:$C$782,СВЦЭМ!$A$39:$A$782,$A129,СВЦЭМ!$B$39:$B$782,B$119)+'СЕТ СН'!$I$9+СВЦЭМ!$D$10+'СЕТ СН'!$I$5-'СЕТ СН'!$I$17</f>
        <v>5471.6750676400006</v>
      </c>
      <c r="C129" s="36">
        <f>SUMIFS(СВЦЭМ!$C$39:$C$782,СВЦЭМ!$A$39:$A$782,$A129,СВЦЭМ!$B$39:$B$782,C$119)+'СЕТ СН'!$I$9+СВЦЭМ!$D$10+'СЕТ СН'!$I$5-'СЕТ СН'!$I$17</f>
        <v>5532.719634</v>
      </c>
      <c r="D129" s="36">
        <f>SUMIFS(СВЦЭМ!$C$39:$C$782,СВЦЭМ!$A$39:$A$782,$A129,СВЦЭМ!$B$39:$B$782,D$119)+'СЕТ СН'!$I$9+СВЦЭМ!$D$10+'СЕТ СН'!$I$5-'СЕТ СН'!$I$17</f>
        <v>5597.5420418800004</v>
      </c>
      <c r="E129" s="36">
        <f>SUMIFS(СВЦЭМ!$C$39:$C$782,СВЦЭМ!$A$39:$A$782,$A129,СВЦЭМ!$B$39:$B$782,E$119)+'СЕТ СН'!$I$9+СВЦЭМ!$D$10+'СЕТ СН'!$I$5-'СЕТ СН'!$I$17</f>
        <v>5586.0196695300001</v>
      </c>
      <c r="F129" s="36">
        <f>SUMIFS(СВЦЭМ!$C$39:$C$782,СВЦЭМ!$A$39:$A$782,$A129,СВЦЭМ!$B$39:$B$782,F$119)+'СЕТ СН'!$I$9+СВЦЭМ!$D$10+'СЕТ СН'!$I$5-'СЕТ СН'!$I$17</f>
        <v>5581.10028521</v>
      </c>
      <c r="G129" s="36">
        <f>SUMIFS(СВЦЭМ!$C$39:$C$782,СВЦЭМ!$A$39:$A$782,$A129,СВЦЭМ!$B$39:$B$782,G$119)+'СЕТ СН'!$I$9+СВЦЭМ!$D$10+'СЕТ СН'!$I$5-'СЕТ СН'!$I$17</f>
        <v>5563.7123026900008</v>
      </c>
      <c r="H129" s="36">
        <f>SUMIFS(СВЦЭМ!$C$39:$C$782,СВЦЭМ!$A$39:$A$782,$A129,СВЦЭМ!$B$39:$B$782,H$119)+'СЕТ СН'!$I$9+СВЦЭМ!$D$10+'СЕТ СН'!$I$5-'СЕТ СН'!$I$17</f>
        <v>5501.4549637199998</v>
      </c>
      <c r="I129" s="36">
        <f>SUMIFS(СВЦЭМ!$C$39:$C$782,СВЦЭМ!$A$39:$A$782,$A129,СВЦЭМ!$B$39:$B$782,I$119)+'СЕТ СН'!$I$9+СВЦЭМ!$D$10+'СЕТ СН'!$I$5-'СЕТ СН'!$I$17</f>
        <v>5423.9682404600007</v>
      </c>
      <c r="J129" s="36">
        <f>SUMIFS(СВЦЭМ!$C$39:$C$782,СВЦЭМ!$A$39:$A$782,$A129,СВЦЭМ!$B$39:$B$782,J$119)+'СЕТ СН'!$I$9+СВЦЭМ!$D$10+'СЕТ СН'!$I$5-'СЕТ СН'!$I$17</f>
        <v>5349.6116974100005</v>
      </c>
      <c r="K129" s="36">
        <f>SUMIFS(СВЦЭМ!$C$39:$C$782,СВЦЭМ!$A$39:$A$782,$A129,СВЦЭМ!$B$39:$B$782,K$119)+'СЕТ СН'!$I$9+СВЦЭМ!$D$10+'СЕТ СН'!$I$5-'СЕТ СН'!$I$17</f>
        <v>5290.1526560800003</v>
      </c>
      <c r="L129" s="36">
        <f>SUMIFS(СВЦЭМ!$C$39:$C$782,СВЦЭМ!$A$39:$A$782,$A129,СВЦЭМ!$B$39:$B$782,L$119)+'СЕТ СН'!$I$9+СВЦЭМ!$D$10+'СЕТ СН'!$I$5-'СЕТ СН'!$I$17</f>
        <v>5287.8519551099998</v>
      </c>
      <c r="M129" s="36">
        <f>SUMIFS(СВЦЭМ!$C$39:$C$782,СВЦЭМ!$A$39:$A$782,$A129,СВЦЭМ!$B$39:$B$782,M$119)+'СЕТ СН'!$I$9+СВЦЭМ!$D$10+'СЕТ СН'!$I$5-'СЕТ СН'!$I$17</f>
        <v>5302.7167463700007</v>
      </c>
      <c r="N129" s="36">
        <f>SUMIFS(СВЦЭМ!$C$39:$C$782,СВЦЭМ!$A$39:$A$782,$A129,СВЦЭМ!$B$39:$B$782,N$119)+'СЕТ СН'!$I$9+СВЦЭМ!$D$10+'СЕТ СН'!$I$5-'СЕТ СН'!$I$17</f>
        <v>5299.77572358</v>
      </c>
      <c r="O129" s="36">
        <f>SUMIFS(СВЦЭМ!$C$39:$C$782,СВЦЭМ!$A$39:$A$782,$A129,СВЦЭМ!$B$39:$B$782,O$119)+'СЕТ СН'!$I$9+СВЦЭМ!$D$10+'СЕТ СН'!$I$5-'СЕТ СН'!$I$17</f>
        <v>5318.2317169800008</v>
      </c>
      <c r="P129" s="36">
        <f>SUMIFS(СВЦЭМ!$C$39:$C$782,СВЦЭМ!$A$39:$A$782,$A129,СВЦЭМ!$B$39:$B$782,P$119)+'СЕТ СН'!$I$9+СВЦЭМ!$D$10+'СЕТ СН'!$I$5-'СЕТ СН'!$I$17</f>
        <v>5346.9101626900001</v>
      </c>
      <c r="Q129" s="36">
        <f>SUMIFS(СВЦЭМ!$C$39:$C$782,СВЦЭМ!$A$39:$A$782,$A129,СВЦЭМ!$B$39:$B$782,Q$119)+'СЕТ СН'!$I$9+СВЦЭМ!$D$10+'СЕТ СН'!$I$5-'СЕТ СН'!$I$17</f>
        <v>5335.88974022</v>
      </c>
      <c r="R129" s="36">
        <f>SUMIFS(СВЦЭМ!$C$39:$C$782,СВЦЭМ!$A$39:$A$782,$A129,СВЦЭМ!$B$39:$B$782,R$119)+'СЕТ СН'!$I$9+СВЦЭМ!$D$10+'СЕТ СН'!$I$5-'СЕТ СН'!$I$17</f>
        <v>5338.2083040200005</v>
      </c>
      <c r="S129" s="36">
        <f>SUMIFS(СВЦЭМ!$C$39:$C$782,СВЦЭМ!$A$39:$A$782,$A129,СВЦЭМ!$B$39:$B$782,S$119)+'СЕТ СН'!$I$9+СВЦЭМ!$D$10+'СЕТ СН'!$I$5-'СЕТ СН'!$I$17</f>
        <v>5331.6803828900001</v>
      </c>
      <c r="T129" s="36">
        <f>SUMIFS(СВЦЭМ!$C$39:$C$782,СВЦЭМ!$A$39:$A$782,$A129,СВЦЭМ!$B$39:$B$782,T$119)+'СЕТ СН'!$I$9+СВЦЭМ!$D$10+'СЕТ СН'!$I$5-'СЕТ СН'!$I$17</f>
        <v>5303.3148237000005</v>
      </c>
      <c r="U129" s="36">
        <f>SUMIFS(СВЦЭМ!$C$39:$C$782,СВЦЭМ!$A$39:$A$782,$A129,СВЦЭМ!$B$39:$B$782,U$119)+'СЕТ СН'!$I$9+СВЦЭМ!$D$10+'СЕТ СН'!$I$5-'СЕТ СН'!$I$17</f>
        <v>5251.4964549100005</v>
      </c>
      <c r="V129" s="36">
        <f>SUMIFS(СВЦЭМ!$C$39:$C$782,СВЦЭМ!$A$39:$A$782,$A129,СВЦЭМ!$B$39:$B$782,V$119)+'СЕТ СН'!$I$9+СВЦЭМ!$D$10+'СЕТ СН'!$I$5-'СЕТ СН'!$I$17</f>
        <v>5248.8478928700006</v>
      </c>
      <c r="W129" s="36">
        <f>SUMIFS(СВЦЭМ!$C$39:$C$782,СВЦЭМ!$A$39:$A$782,$A129,СВЦЭМ!$B$39:$B$782,W$119)+'СЕТ СН'!$I$9+СВЦЭМ!$D$10+'СЕТ СН'!$I$5-'СЕТ СН'!$I$17</f>
        <v>5266.0513090000004</v>
      </c>
      <c r="X129" s="36">
        <f>SUMIFS(СВЦЭМ!$C$39:$C$782,СВЦЭМ!$A$39:$A$782,$A129,СВЦЭМ!$B$39:$B$782,X$119)+'СЕТ СН'!$I$9+СВЦЭМ!$D$10+'СЕТ СН'!$I$5-'СЕТ СН'!$I$17</f>
        <v>5341.8324563700007</v>
      </c>
      <c r="Y129" s="36">
        <f>SUMIFS(СВЦЭМ!$C$39:$C$782,СВЦЭМ!$A$39:$A$782,$A129,СВЦЭМ!$B$39:$B$782,Y$119)+'СЕТ СН'!$I$9+СВЦЭМ!$D$10+'СЕТ СН'!$I$5-'СЕТ СН'!$I$17</f>
        <v>5428.7291730100005</v>
      </c>
    </row>
    <row r="130" spans="1:25" ht="15.75" x14ac:dyDescent="0.2">
      <c r="A130" s="35">
        <f t="shared" si="3"/>
        <v>45210</v>
      </c>
      <c r="B130" s="36">
        <f>SUMIFS(СВЦЭМ!$C$39:$C$782,СВЦЭМ!$A$39:$A$782,$A130,СВЦЭМ!$B$39:$B$782,B$119)+'СЕТ СН'!$I$9+СВЦЭМ!$D$10+'СЕТ СН'!$I$5-'СЕТ СН'!$I$17</f>
        <v>5461.8172367000006</v>
      </c>
      <c r="C130" s="36">
        <f>SUMIFS(СВЦЭМ!$C$39:$C$782,СВЦЭМ!$A$39:$A$782,$A130,СВЦЭМ!$B$39:$B$782,C$119)+'СЕТ СН'!$I$9+СВЦЭМ!$D$10+'СЕТ СН'!$I$5-'СЕТ СН'!$I$17</f>
        <v>5533.46347977</v>
      </c>
      <c r="D130" s="36">
        <f>SUMIFS(СВЦЭМ!$C$39:$C$782,СВЦЭМ!$A$39:$A$782,$A130,СВЦЭМ!$B$39:$B$782,D$119)+'СЕТ СН'!$I$9+СВЦЭМ!$D$10+'СЕТ СН'!$I$5-'СЕТ СН'!$I$17</f>
        <v>5589.6192528700003</v>
      </c>
      <c r="E130" s="36">
        <f>SUMIFS(СВЦЭМ!$C$39:$C$782,СВЦЭМ!$A$39:$A$782,$A130,СВЦЭМ!$B$39:$B$782,E$119)+'СЕТ СН'!$I$9+СВЦЭМ!$D$10+'СЕТ СН'!$I$5-'СЕТ СН'!$I$17</f>
        <v>5587.4649601800002</v>
      </c>
      <c r="F130" s="36">
        <f>SUMIFS(СВЦЭМ!$C$39:$C$782,СВЦЭМ!$A$39:$A$782,$A130,СВЦЭМ!$B$39:$B$782,F$119)+'СЕТ СН'!$I$9+СВЦЭМ!$D$10+'СЕТ СН'!$I$5-'СЕТ СН'!$I$17</f>
        <v>5580.3874781600007</v>
      </c>
      <c r="G130" s="36">
        <f>SUMIFS(СВЦЭМ!$C$39:$C$782,СВЦЭМ!$A$39:$A$782,$A130,СВЦЭМ!$B$39:$B$782,G$119)+'СЕТ СН'!$I$9+СВЦЭМ!$D$10+'СЕТ СН'!$I$5-'СЕТ СН'!$I$17</f>
        <v>5583.9086890100007</v>
      </c>
      <c r="H130" s="36">
        <f>SUMIFS(СВЦЭМ!$C$39:$C$782,СВЦЭМ!$A$39:$A$782,$A130,СВЦЭМ!$B$39:$B$782,H$119)+'СЕТ СН'!$I$9+СВЦЭМ!$D$10+'СЕТ СН'!$I$5-'СЕТ СН'!$I$17</f>
        <v>5487.0924016099998</v>
      </c>
      <c r="I130" s="36">
        <f>SUMIFS(СВЦЭМ!$C$39:$C$782,СВЦЭМ!$A$39:$A$782,$A130,СВЦЭМ!$B$39:$B$782,I$119)+'СЕТ СН'!$I$9+СВЦЭМ!$D$10+'СЕТ СН'!$I$5-'СЕТ СН'!$I$17</f>
        <v>5391.8022898700001</v>
      </c>
      <c r="J130" s="36">
        <f>SUMIFS(СВЦЭМ!$C$39:$C$782,СВЦЭМ!$A$39:$A$782,$A130,СВЦЭМ!$B$39:$B$782,J$119)+'СЕТ СН'!$I$9+СВЦЭМ!$D$10+'СЕТ СН'!$I$5-'СЕТ СН'!$I$17</f>
        <v>5344.3479406799997</v>
      </c>
      <c r="K130" s="36">
        <f>SUMIFS(СВЦЭМ!$C$39:$C$782,СВЦЭМ!$A$39:$A$782,$A130,СВЦЭМ!$B$39:$B$782,K$119)+'СЕТ СН'!$I$9+СВЦЭМ!$D$10+'СЕТ СН'!$I$5-'СЕТ СН'!$I$17</f>
        <v>5306.0987577900005</v>
      </c>
      <c r="L130" s="36">
        <f>SUMIFS(СВЦЭМ!$C$39:$C$782,СВЦЭМ!$A$39:$A$782,$A130,СВЦЭМ!$B$39:$B$782,L$119)+'СЕТ СН'!$I$9+СВЦЭМ!$D$10+'СЕТ СН'!$I$5-'СЕТ СН'!$I$17</f>
        <v>5312.3979256600005</v>
      </c>
      <c r="M130" s="36">
        <f>SUMIFS(СВЦЭМ!$C$39:$C$782,СВЦЭМ!$A$39:$A$782,$A130,СВЦЭМ!$B$39:$B$782,M$119)+'СЕТ СН'!$I$9+СВЦЭМ!$D$10+'СЕТ СН'!$I$5-'СЕТ СН'!$I$17</f>
        <v>5311.3242325500005</v>
      </c>
      <c r="N130" s="36">
        <f>SUMIFS(СВЦЭМ!$C$39:$C$782,СВЦЭМ!$A$39:$A$782,$A130,СВЦЭМ!$B$39:$B$782,N$119)+'СЕТ СН'!$I$9+СВЦЭМ!$D$10+'СЕТ СН'!$I$5-'СЕТ СН'!$I$17</f>
        <v>5307.4726195800004</v>
      </c>
      <c r="O130" s="36">
        <f>SUMIFS(СВЦЭМ!$C$39:$C$782,СВЦЭМ!$A$39:$A$782,$A130,СВЦЭМ!$B$39:$B$782,O$119)+'СЕТ СН'!$I$9+СВЦЭМ!$D$10+'СЕТ СН'!$I$5-'СЕТ СН'!$I$17</f>
        <v>5314.1332394199999</v>
      </c>
      <c r="P130" s="36">
        <f>SUMIFS(СВЦЭМ!$C$39:$C$782,СВЦЭМ!$A$39:$A$782,$A130,СВЦЭМ!$B$39:$B$782,P$119)+'СЕТ СН'!$I$9+СВЦЭМ!$D$10+'СЕТ СН'!$I$5-'СЕТ СН'!$I$17</f>
        <v>5353.50798338</v>
      </c>
      <c r="Q130" s="36">
        <f>SUMIFS(СВЦЭМ!$C$39:$C$782,СВЦЭМ!$A$39:$A$782,$A130,СВЦЭМ!$B$39:$B$782,Q$119)+'СЕТ СН'!$I$9+СВЦЭМ!$D$10+'СЕТ СН'!$I$5-'СЕТ СН'!$I$17</f>
        <v>5343.6257377500006</v>
      </c>
      <c r="R130" s="36">
        <f>SUMIFS(СВЦЭМ!$C$39:$C$782,СВЦЭМ!$A$39:$A$782,$A130,СВЦЭМ!$B$39:$B$782,R$119)+'СЕТ СН'!$I$9+СВЦЭМ!$D$10+'СЕТ СН'!$I$5-'СЕТ СН'!$I$17</f>
        <v>5343.25337064</v>
      </c>
      <c r="S130" s="36">
        <f>SUMIFS(СВЦЭМ!$C$39:$C$782,СВЦЭМ!$A$39:$A$782,$A130,СВЦЭМ!$B$39:$B$782,S$119)+'СЕТ СН'!$I$9+СВЦЭМ!$D$10+'СЕТ СН'!$I$5-'СЕТ СН'!$I$17</f>
        <v>5355.7142293400002</v>
      </c>
      <c r="T130" s="36">
        <f>SUMIFS(СВЦЭМ!$C$39:$C$782,СВЦЭМ!$A$39:$A$782,$A130,СВЦЭМ!$B$39:$B$782,T$119)+'СЕТ СН'!$I$9+СВЦЭМ!$D$10+'СЕТ СН'!$I$5-'СЕТ СН'!$I$17</f>
        <v>5321.8895510900002</v>
      </c>
      <c r="U130" s="36">
        <f>SUMIFS(СВЦЭМ!$C$39:$C$782,СВЦЭМ!$A$39:$A$782,$A130,СВЦЭМ!$B$39:$B$782,U$119)+'СЕТ СН'!$I$9+СВЦЭМ!$D$10+'СЕТ СН'!$I$5-'СЕТ СН'!$I$17</f>
        <v>5264.1821798199999</v>
      </c>
      <c r="V130" s="36">
        <f>SUMIFS(СВЦЭМ!$C$39:$C$782,СВЦЭМ!$A$39:$A$782,$A130,СВЦЭМ!$B$39:$B$782,V$119)+'СЕТ СН'!$I$9+СВЦЭМ!$D$10+'СЕТ СН'!$I$5-'СЕТ СН'!$I$17</f>
        <v>5255.7677953399998</v>
      </c>
      <c r="W130" s="36">
        <f>SUMIFS(СВЦЭМ!$C$39:$C$782,СВЦЭМ!$A$39:$A$782,$A130,СВЦЭМ!$B$39:$B$782,W$119)+'СЕТ СН'!$I$9+СВЦЭМ!$D$10+'СЕТ СН'!$I$5-'СЕТ СН'!$I$17</f>
        <v>5271.3358344400003</v>
      </c>
      <c r="X130" s="36">
        <f>SUMIFS(СВЦЭМ!$C$39:$C$782,СВЦЭМ!$A$39:$A$782,$A130,СВЦЭМ!$B$39:$B$782,X$119)+'СЕТ СН'!$I$9+СВЦЭМ!$D$10+'СЕТ СН'!$I$5-'СЕТ СН'!$I$17</f>
        <v>5349.4652497700008</v>
      </c>
      <c r="Y130" s="36">
        <f>SUMIFS(СВЦЭМ!$C$39:$C$782,СВЦЭМ!$A$39:$A$782,$A130,СВЦЭМ!$B$39:$B$782,Y$119)+'СЕТ СН'!$I$9+СВЦЭМ!$D$10+'СЕТ СН'!$I$5-'СЕТ СН'!$I$17</f>
        <v>5429.0002146500001</v>
      </c>
    </row>
    <row r="131" spans="1:25" ht="15.75" x14ac:dyDescent="0.2">
      <c r="A131" s="35">
        <f t="shared" si="3"/>
        <v>45211</v>
      </c>
      <c r="B131" s="36">
        <f>SUMIFS(СВЦЭМ!$C$39:$C$782,СВЦЭМ!$A$39:$A$782,$A131,СВЦЭМ!$B$39:$B$782,B$119)+'СЕТ СН'!$I$9+СВЦЭМ!$D$10+'СЕТ СН'!$I$5-'СЕТ СН'!$I$17</f>
        <v>5484.8902911800005</v>
      </c>
      <c r="C131" s="36">
        <f>SUMIFS(СВЦЭМ!$C$39:$C$782,СВЦЭМ!$A$39:$A$782,$A131,СВЦЭМ!$B$39:$B$782,C$119)+'СЕТ СН'!$I$9+СВЦЭМ!$D$10+'СЕТ СН'!$I$5-'СЕТ СН'!$I$17</f>
        <v>5548.5275233100001</v>
      </c>
      <c r="D131" s="36">
        <f>SUMIFS(СВЦЭМ!$C$39:$C$782,СВЦЭМ!$A$39:$A$782,$A131,СВЦЭМ!$B$39:$B$782,D$119)+'СЕТ СН'!$I$9+СВЦЭМ!$D$10+'СЕТ СН'!$I$5-'СЕТ СН'!$I$17</f>
        <v>5597.8975313400006</v>
      </c>
      <c r="E131" s="36">
        <f>SUMIFS(СВЦЭМ!$C$39:$C$782,СВЦЭМ!$A$39:$A$782,$A131,СВЦЭМ!$B$39:$B$782,E$119)+'СЕТ СН'!$I$9+СВЦЭМ!$D$10+'СЕТ СН'!$I$5-'СЕТ СН'!$I$17</f>
        <v>5603.71374457</v>
      </c>
      <c r="F131" s="36">
        <f>SUMIFS(СВЦЭМ!$C$39:$C$782,СВЦЭМ!$A$39:$A$782,$A131,СВЦЭМ!$B$39:$B$782,F$119)+'СЕТ СН'!$I$9+СВЦЭМ!$D$10+'СЕТ СН'!$I$5-'СЕТ СН'!$I$17</f>
        <v>5609.9649185899998</v>
      </c>
      <c r="G131" s="36">
        <f>SUMIFS(СВЦЭМ!$C$39:$C$782,СВЦЭМ!$A$39:$A$782,$A131,СВЦЭМ!$B$39:$B$782,G$119)+'СЕТ СН'!$I$9+СВЦЭМ!$D$10+'СЕТ СН'!$I$5-'СЕТ СН'!$I$17</f>
        <v>5576.8521130200006</v>
      </c>
      <c r="H131" s="36">
        <f>SUMIFS(СВЦЭМ!$C$39:$C$782,СВЦЭМ!$A$39:$A$782,$A131,СВЦЭМ!$B$39:$B$782,H$119)+'СЕТ СН'!$I$9+СВЦЭМ!$D$10+'СЕТ СН'!$I$5-'СЕТ СН'!$I$17</f>
        <v>5487.7938313100003</v>
      </c>
      <c r="I131" s="36">
        <f>SUMIFS(СВЦЭМ!$C$39:$C$782,СВЦЭМ!$A$39:$A$782,$A131,СВЦЭМ!$B$39:$B$782,I$119)+'СЕТ СН'!$I$9+СВЦЭМ!$D$10+'СЕТ СН'!$I$5-'СЕТ СН'!$I$17</f>
        <v>5405.5676495200005</v>
      </c>
      <c r="J131" s="36">
        <f>SUMIFS(СВЦЭМ!$C$39:$C$782,СВЦЭМ!$A$39:$A$782,$A131,СВЦЭМ!$B$39:$B$782,J$119)+'СЕТ СН'!$I$9+СВЦЭМ!$D$10+'СЕТ СН'!$I$5-'СЕТ СН'!$I$17</f>
        <v>5378.3885242100005</v>
      </c>
      <c r="K131" s="36">
        <f>SUMIFS(СВЦЭМ!$C$39:$C$782,СВЦЭМ!$A$39:$A$782,$A131,СВЦЭМ!$B$39:$B$782,K$119)+'СЕТ СН'!$I$9+СВЦЭМ!$D$10+'СЕТ СН'!$I$5-'СЕТ СН'!$I$17</f>
        <v>5325.7383976900001</v>
      </c>
      <c r="L131" s="36">
        <f>SUMIFS(СВЦЭМ!$C$39:$C$782,СВЦЭМ!$A$39:$A$782,$A131,СВЦЭМ!$B$39:$B$782,L$119)+'СЕТ СН'!$I$9+СВЦЭМ!$D$10+'СЕТ СН'!$I$5-'СЕТ СН'!$I$17</f>
        <v>5329.9206974600002</v>
      </c>
      <c r="M131" s="36">
        <f>SUMIFS(СВЦЭМ!$C$39:$C$782,СВЦЭМ!$A$39:$A$782,$A131,СВЦЭМ!$B$39:$B$782,M$119)+'СЕТ СН'!$I$9+СВЦЭМ!$D$10+'СЕТ СН'!$I$5-'СЕТ СН'!$I$17</f>
        <v>5337.7160856300006</v>
      </c>
      <c r="N131" s="36">
        <f>SUMIFS(СВЦЭМ!$C$39:$C$782,СВЦЭМ!$A$39:$A$782,$A131,СВЦЭМ!$B$39:$B$782,N$119)+'СЕТ СН'!$I$9+СВЦЭМ!$D$10+'СЕТ СН'!$I$5-'СЕТ СН'!$I$17</f>
        <v>5344.7781461200002</v>
      </c>
      <c r="O131" s="36">
        <f>SUMIFS(СВЦЭМ!$C$39:$C$782,СВЦЭМ!$A$39:$A$782,$A131,СВЦЭМ!$B$39:$B$782,O$119)+'СЕТ СН'!$I$9+СВЦЭМ!$D$10+'СЕТ СН'!$I$5-'СЕТ СН'!$I$17</f>
        <v>5372.0903116099998</v>
      </c>
      <c r="P131" s="36">
        <f>SUMIFS(СВЦЭМ!$C$39:$C$782,СВЦЭМ!$A$39:$A$782,$A131,СВЦЭМ!$B$39:$B$782,P$119)+'СЕТ СН'!$I$9+СВЦЭМ!$D$10+'СЕТ СН'!$I$5-'СЕТ СН'!$I$17</f>
        <v>5401.5241208000007</v>
      </c>
      <c r="Q131" s="36">
        <f>SUMIFS(СВЦЭМ!$C$39:$C$782,СВЦЭМ!$A$39:$A$782,$A131,СВЦЭМ!$B$39:$B$782,Q$119)+'СЕТ СН'!$I$9+СВЦЭМ!$D$10+'СЕТ СН'!$I$5-'СЕТ СН'!$I$17</f>
        <v>5386.0965188300006</v>
      </c>
      <c r="R131" s="36">
        <f>SUMIFS(СВЦЭМ!$C$39:$C$782,СВЦЭМ!$A$39:$A$782,$A131,СВЦЭМ!$B$39:$B$782,R$119)+'СЕТ СН'!$I$9+СВЦЭМ!$D$10+'СЕТ СН'!$I$5-'СЕТ СН'!$I$17</f>
        <v>5396.8256658099999</v>
      </c>
      <c r="S131" s="36">
        <f>SUMIFS(СВЦЭМ!$C$39:$C$782,СВЦЭМ!$A$39:$A$782,$A131,СВЦЭМ!$B$39:$B$782,S$119)+'СЕТ СН'!$I$9+СВЦЭМ!$D$10+'СЕТ СН'!$I$5-'СЕТ СН'!$I$17</f>
        <v>5390.6866503000001</v>
      </c>
      <c r="T131" s="36">
        <f>SUMIFS(СВЦЭМ!$C$39:$C$782,СВЦЭМ!$A$39:$A$782,$A131,СВЦЭМ!$B$39:$B$782,T$119)+'СЕТ СН'!$I$9+СВЦЭМ!$D$10+'СЕТ СН'!$I$5-'СЕТ СН'!$I$17</f>
        <v>5349.3078277300001</v>
      </c>
      <c r="U131" s="36">
        <f>SUMIFS(СВЦЭМ!$C$39:$C$782,СВЦЭМ!$A$39:$A$782,$A131,СВЦЭМ!$B$39:$B$782,U$119)+'СЕТ СН'!$I$9+СВЦЭМ!$D$10+'СЕТ СН'!$I$5-'СЕТ СН'!$I$17</f>
        <v>5283.6682195700005</v>
      </c>
      <c r="V131" s="36">
        <f>SUMIFS(СВЦЭМ!$C$39:$C$782,СВЦЭМ!$A$39:$A$782,$A131,СВЦЭМ!$B$39:$B$782,V$119)+'СЕТ СН'!$I$9+СВЦЭМ!$D$10+'СЕТ СН'!$I$5-'СЕТ СН'!$I$17</f>
        <v>5275.6373504399999</v>
      </c>
      <c r="W131" s="36">
        <f>SUMIFS(СВЦЭМ!$C$39:$C$782,СВЦЭМ!$A$39:$A$782,$A131,СВЦЭМ!$B$39:$B$782,W$119)+'СЕТ СН'!$I$9+СВЦЭМ!$D$10+'СЕТ СН'!$I$5-'СЕТ СН'!$I$17</f>
        <v>5296.55555826</v>
      </c>
      <c r="X131" s="36">
        <f>SUMIFS(СВЦЭМ!$C$39:$C$782,СВЦЭМ!$A$39:$A$782,$A131,СВЦЭМ!$B$39:$B$782,X$119)+'СЕТ СН'!$I$9+СВЦЭМ!$D$10+'СЕТ СН'!$I$5-'СЕТ СН'!$I$17</f>
        <v>5361.3623843200003</v>
      </c>
      <c r="Y131" s="36">
        <f>SUMIFS(СВЦЭМ!$C$39:$C$782,СВЦЭМ!$A$39:$A$782,$A131,СВЦЭМ!$B$39:$B$782,Y$119)+'СЕТ СН'!$I$9+СВЦЭМ!$D$10+'СЕТ СН'!$I$5-'СЕТ СН'!$I$17</f>
        <v>5422.50394418</v>
      </c>
    </row>
    <row r="132" spans="1:25" ht="15.75" x14ac:dyDescent="0.2">
      <c r="A132" s="35">
        <f t="shared" si="3"/>
        <v>45212</v>
      </c>
      <c r="B132" s="36">
        <f>SUMIFS(СВЦЭМ!$C$39:$C$782,СВЦЭМ!$A$39:$A$782,$A132,СВЦЭМ!$B$39:$B$782,B$119)+'СЕТ СН'!$I$9+СВЦЭМ!$D$10+'СЕТ СН'!$I$5-'СЕТ СН'!$I$17</f>
        <v>5435.3109701700005</v>
      </c>
      <c r="C132" s="36">
        <f>SUMIFS(СВЦЭМ!$C$39:$C$782,СВЦЭМ!$A$39:$A$782,$A132,СВЦЭМ!$B$39:$B$782,C$119)+'СЕТ СН'!$I$9+СВЦЭМ!$D$10+'СЕТ СН'!$I$5-'СЕТ СН'!$I$17</f>
        <v>5469.0828437500004</v>
      </c>
      <c r="D132" s="36">
        <f>SUMIFS(СВЦЭМ!$C$39:$C$782,СВЦЭМ!$A$39:$A$782,$A132,СВЦЭМ!$B$39:$B$782,D$119)+'СЕТ СН'!$I$9+СВЦЭМ!$D$10+'СЕТ СН'!$I$5-'СЕТ СН'!$I$17</f>
        <v>5534.3749018600001</v>
      </c>
      <c r="E132" s="36">
        <f>SUMIFS(СВЦЭМ!$C$39:$C$782,СВЦЭМ!$A$39:$A$782,$A132,СВЦЭМ!$B$39:$B$782,E$119)+'СЕТ СН'!$I$9+СВЦЭМ!$D$10+'СЕТ СН'!$I$5-'СЕТ СН'!$I$17</f>
        <v>5538.5633096900001</v>
      </c>
      <c r="F132" s="36">
        <f>SUMIFS(СВЦЭМ!$C$39:$C$782,СВЦЭМ!$A$39:$A$782,$A132,СВЦЭМ!$B$39:$B$782,F$119)+'СЕТ СН'!$I$9+СВЦЭМ!$D$10+'СЕТ СН'!$I$5-'СЕТ СН'!$I$17</f>
        <v>5541.1430684100005</v>
      </c>
      <c r="G132" s="36">
        <f>SUMIFS(СВЦЭМ!$C$39:$C$782,СВЦЭМ!$A$39:$A$782,$A132,СВЦЭМ!$B$39:$B$782,G$119)+'СЕТ СН'!$I$9+СВЦЭМ!$D$10+'СЕТ СН'!$I$5-'СЕТ СН'!$I$17</f>
        <v>5529.8780246900005</v>
      </c>
      <c r="H132" s="36">
        <f>SUMIFS(СВЦЭМ!$C$39:$C$782,СВЦЭМ!$A$39:$A$782,$A132,СВЦЭМ!$B$39:$B$782,H$119)+'СЕТ СН'!$I$9+СВЦЭМ!$D$10+'СЕТ СН'!$I$5-'СЕТ СН'!$I$17</f>
        <v>5423.8955468200002</v>
      </c>
      <c r="I132" s="36">
        <f>SUMIFS(СВЦЭМ!$C$39:$C$782,СВЦЭМ!$A$39:$A$782,$A132,СВЦЭМ!$B$39:$B$782,I$119)+'СЕТ СН'!$I$9+СВЦЭМ!$D$10+'СЕТ СН'!$I$5-'СЕТ СН'!$I$17</f>
        <v>5324.5131563900004</v>
      </c>
      <c r="J132" s="36">
        <f>SUMIFS(СВЦЭМ!$C$39:$C$782,СВЦЭМ!$A$39:$A$782,$A132,СВЦЭМ!$B$39:$B$782,J$119)+'СЕТ СН'!$I$9+СВЦЭМ!$D$10+'СЕТ СН'!$I$5-'СЕТ СН'!$I$17</f>
        <v>5307.31076201</v>
      </c>
      <c r="K132" s="36">
        <f>SUMIFS(СВЦЭМ!$C$39:$C$782,СВЦЭМ!$A$39:$A$782,$A132,СВЦЭМ!$B$39:$B$782,K$119)+'СЕТ СН'!$I$9+СВЦЭМ!$D$10+'СЕТ СН'!$I$5-'СЕТ СН'!$I$17</f>
        <v>5277.4388644000001</v>
      </c>
      <c r="L132" s="36">
        <f>SUMIFS(СВЦЭМ!$C$39:$C$782,СВЦЭМ!$A$39:$A$782,$A132,СВЦЭМ!$B$39:$B$782,L$119)+'СЕТ СН'!$I$9+СВЦЭМ!$D$10+'СЕТ СН'!$I$5-'СЕТ СН'!$I$17</f>
        <v>5288.2964140000004</v>
      </c>
      <c r="M132" s="36">
        <f>SUMIFS(СВЦЭМ!$C$39:$C$782,СВЦЭМ!$A$39:$A$782,$A132,СВЦЭМ!$B$39:$B$782,M$119)+'СЕТ СН'!$I$9+СВЦЭМ!$D$10+'СЕТ СН'!$I$5-'СЕТ СН'!$I$17</f>
        <v>5277.0803455000005</v>
      </c>
      <c r="N132" s="36">
        <f>SUMIFS(СВЦЭМ!$C$39:$C$782,СВЦЭМ!$A$39:$A$782,$A132,СВЦЭМ!$B$39:$B$782,N$119)+'СЕТ СН'!$I$9+СВЦЭМ!$D$10+'СЕТ СН'!$I$5-'СЕТ СН'!$I$17</f>
        <v>5281.6390800700001</v>
      </c>
      <c r="O132" s="36">
        <f>SUMIFS(СВЦЭМ!$C$39:$C$782,СВЦЭМ!$A$39:$A$782,$A132,СВЦЭМ!$B$39:$B$782,O$119)+'СЕТ СН'!$I$9+СВЦЭМ!$D$10+'СЕТ СН'!$I$5-'СЕТ СН'!$I$17</f>
        <v>5313.6640070900003</v>
      </c>
      <c r="P132" s="36">
        <f>SUMIFS(СВЦЭМ!$C$39:$C$782,СВЦЭМ!$A$39:$A$782,$A132,СВЦЭМ!$B$39:$B$782,P$119)+'СЕТ СН'!$I$9+СВЦЭМ!$D$10+'СЕТ СН'!$I$5-'СЕТ СН'!$I$17</f>
        <v>5356.92700092</v>
      </c>
      <c r="Q132" s="36">
        <f>SUMIFS(СВЦЭМ!$C$39:$C$782,СВЦЭМ!$A$39:$A$782,$A132,СВЦЭМ!$B$39:$B$782,Q$119)+'СЕТ СН'!$I$9+СВЦЭМ!$D$10+'СЕТ СН'!$I$5-'СЕТ СН'!$I$17</f>
        <v>5347.3245372400006</v>
      </c>
      <c r="R132" s="36">
        <f>SUMIFS(СВЦЭМ!$C$39:$C$782,СВЦЭМ!$A$39:$A$782,$A132,СВЦЭМ!$B$39:$B$782,R$119)+'СЕТ СН'!$I$9+СВЦЭМ!$D$10+'СЕТ СН'!$I$5-'СЕТ СН'!$I$17</f>
        <v>5342.5900872000002</v>
      </c>
      <c r="S132" s="36">
        <f>SUMIFS(СВЦЭМ!$C$39:$C$782,СВЦЭМ!$A$39:$A$782,$A132,СВЦЭМ!$B$39:$B$782,S$119)+'СЕТ СН'!$I$9+СВЦЭМ!$D$10+'СЕТ СН'!$I$5-'СЕТ СН'!$I$17</f>
        <v>5378.8739545200006</v>
      </c>
      <c r="T132" s="36">
        <f>SUMIFS(СВЦЭМ!$C$39:$C$782,СВЦЭМ!$A$39:$A$782,$A132,СВЦЭМ!$B$39:$B$782,T$119)+'СЕТ СН'!$I$9+СВЦЭМ!$D$10+'СЕТ СН'!$I$5-'СЕТ СН'!$I$17</f>
        <v>5332.6670768000004</v>
      </c>
      <c r="U132" s="36">
        <f>SUMIFS(СВЦЭМ!$C$39:$C$782,СВЦЭМ!$A$39:$A$782,$A132,СВЦЭМ!$B$39:$B$782,U$119)+'СЕТ СН'!$I$9+СВЦЭМ!$D$10+'СЕТ СН'!$I$5-'СЕТ СН'!$I$17</f>
        <v>5235.2638574400007</v>
      </c>
      <c r="V132" s="36">
        <f>SUMIFS(СВЦЭМ!$C$39:$C$782,СВЦЭМ!$A$39:$A$782,$A132,СВЦЭМ!$B$39:$B$782,V$119)+'СЕТ СН'!$I$9+СВЦЭМ!$D$10+'СЕТ СН'!$I$5-'СЕТ СН'!$I$17</f>
        <v>5221.1047761600003</v>
      </c>
      <c r="W132" s="36">
        <f>SUMIFS(СВЦЭМ!$C$39:$C$782,СВЦЭМ!$A$39:$A$782,$A132,СВЦЭМ!$B$39:$B$782,W$119)+'СЕТ СН'!$I$9+СВЦЭМ!$D$10+'СЕТ СН'!$I$5-'СЕТ СН'!$I$17</f>
        <v>5227.2809877100008</v>
      </c>
      <c r="X132" s="36">
        <f>SUMIFS(СВЦЭМ!$C$39:$C$782,СВЦЭМ!$A$39:$A$782,$A132,СВЦЭМ!$B$39:$B$782,X$119)+'СЕТ СН'!$I$9+СВЦЭМ!$D$10+'СЕТ СН'!$I$5-'СЕТ СН'!$I$17</f>
        <v>5295.3411190200004</v>
      </c>
      <c r="Y132" s="36">
        <f>SUMIFS(СВЦЭМ!$C$39:$C$782,СВЦЭМ!$A$39:$A$782,$A132,СВЦЭМ!$B$39:$B$782,Y$119)+'СЕТ СН'!$I$9+СВЦЭМ!$D$10+'СЕТ СН'!$I$5-'СЕТ СН'!$I$17</f>
        <v>5435.6823565100003</v>
      </c>
    </row>
    <row r="133" spans="1:25" ht="15.75" x14ac:dyDescent="0.2">
      <c r="A133" s="35">
        <f t="shared" si="3"/>
        <v>45213</v>
      </c>
      <c r="B133" s="36">
        <f>SUMIFS(СВЦЭМ!$C$39:$C$782,СВЦЭМ!$A$39:$A$782,$A133,СВЦЭМ!$B$39:$B$782,B$119)+'СЕТ СН'!$I$9+СВЦЭМ!$D$10+'СЕТ СН'!$I$5-'СЕТ СН'!$I$17</f>
        <v>5274.5149520900004</v>
      </c>
      <c r="C133" s="36">
        <f>SUMIFS(СВЦЭМ!$C$39:$C$782,СВЦЭМ!$A$39:$A$782,$A133,СВЦЭМ!$B$39:$B$782,C$119)+'СЕТ СН'!$I$9+СВЦЭМ!$D$10+'СЕТ СН'!$I$5-'СЕТ СН'!$I$17</f>
        <v>5309.1378897700006</v>
      </c>
      <c r="D133" s="36">
        <f>SUMIFS(СВЦЭМ!$C$39:$C$782,СВЦЭМ!$A$39:$A$782,$A133,СВЦЭМ!$B$39:$B$782,D$119)+'СЕТ СН'!$I$9+СВЦЭМ!$D$10+'СЕТ СН'!$I$5-'СЕТ СН'!$I$17</f>
        <v>5361.3627562199999</v>
      </c>
      <c r="E133" s="36">
        <f>SUMIFS(СВЦЭМ!$C$39:$C$782,СВЦЭМ!$A$39:$A$782,$A133,СВЦЭМ!$B$39:$B$782,E$119)+'СЕТ СН'!$I$9+СВЦЭМ!$D$10+'СЕТ СН'!$I$5-'СЕТ СН'!$I$17</f>
        <v>5377.0613051</v>
      </c>
      <c r="F133" s="36">
        <f>SUMIFS(СВЦЭМ!$C$39:$C$782,СВЦЭМ!$A$39:$A$782,$A133,СВЦЭМ!$B$39:$B$782,F$119)+'СЕТ СН'!$I$9+СВЦЭМ!$D$10+'СЕТ СН'!$I$5-'СЕТ СН'!$I$17</f>
        <v>5379.45629285</v>
      </c>
      <c r="G133" s="36">
        <f>SUMIFS(СВЦЭМ!$C$39:$C$782,СВЦЭМ!$A$39:$A$782,$A133,СВЦЭМ!$B$39:$B$782,G$119)+'СЕТ СН'!$I$9+СВЦЭМ!$D$10+'СЕТ СН'!$I$5-'СЕТ СН'!$I$17</f>
        <v>5359.2927788900006</v>
      </c>
      <c r="H133" s="36">
        <f>SUMIFS(СВЦЭМ!$C$39:$C$782,СВЦЭМ!$A$39:$A$782,$A133,СВЦЭМ!$B$39:$B$782,H$119)+'СЕТ СН'!$I$9+СВЦЭМ!$D$10+'СЕТ СН'!$I$5-'СЕТ СН'!$I$17</f>
        <v>5313.7656203799997</v>
      </c>
      <c r="I133" s="36">
        <f>SUMIFS(СВЦЭМ!$C$39:$C$782,СВЦЭМ!$A$39:$A$782,$A133,СВЦЭМ!$B$39:$B$782,I$119)+'СЕТ СН'!$I$9+СВЦЭМ!$D$10+'СЕТ СН'!$I$5-'СЕТ СН'!$I$17</f>
        <v>5248.5729943400002</v>
      </c>
      <c r="J133" s="36">
        <f>SUMIFS(СВЦЭМ!$C$39:$C$782,СВЦЭМ!$A$39:$A$782,$A133,СВЦЭМ!$B$39:$B$782,J$119)+'СЕТ СН'!$I$9+СВЦЭМ!$D$10+'СЕТ СН'!$I$5-'СЕТ СН'!$I$17</f>
        <v>5204.4788716000003</v>
      </c>
      <c r="K133" s="36">
        <f>SUMIFS(СВЦЭМ!$C$39:$C$782,СВЦЭМ!$A$39:$A$782,$A133,СВЦЭМ!$B$39:$B$782,K$119)+'СЕТ СН'!$I$9+СВЦЭМ!$D$10+'СЕТ СН'!$I$5-'СЕТ СН'!$I$17</f>
        <v>5183.6275214300003</v>
      </c>
      <c r="L133" s="36">
        <f>SUMIFS(СВЦЭМ!$C$39:$C$782,СВЦЭМ!$A$39:$A$782,$A133,СВЦЭМ!$B$39:$B$782,L$119)+'СЕТ СН'!$I$9+СВЦЭМ!$D$10+'СЕТ СН'!$I$5-'СЕТ СН'!$I$17</f>
        <v>5153.1961021100005</v>
      </c>
      <c r="M133" s="36">
        <f>SUMIFS(СВЦЭМ!$C$39:$C$782,СВЦЭМ!$A$39:$A$782,$A133,СВЦЭМ!$B$39:$B$782,M$119)+'СЕТ СН'!$I$9+СВЦЭМ!$D$10+'СЕТ СН'!$I$5-'СЕТ СН'!$I$17</f>
        <v>5168.75886739</v>
      </c>
      <c r="N133" s="36">
        <f>SUMIFS(СВЦЭМ!$C$39:$C$782,СВЦЭМ!$A$39:$A$782,$A133,СВЦЭМ!$B$39:$B$782,N$119)+'СЕТ СН'!$I$9+СВЦЭМ!$D$10+'СЕТ СН'!$I$5-'СЕТ СН'!$I$17</f>
        <v>5140.4526857500005</v>
      </c>
      <c r="O133" s="36">
        <f>SUMIFS(СВЦЭМ!$C$39:$C$782,СВЦЭМ!$A$39:$A$782,$A133,СВЦЭМ!$B$39:$B$782,O$119)+'СЕТ СН'!$I$9+СВЦЭМ!$D$10+'СЕТ СН'!$I$5-'СЕТ СН'!$I$17</f>
        <v>5169.3951894100001</v>
      </c>
      <c r="P133" s="36">
        <f>SUMIFS(СВЦЭМ!$C$39:$C$782,СВЦЭМ!$A$39:$A$782,$A133,СВЦЭМ!$B$39:$B$782,P$119)+'СЕТ СН'!$I$9+СВЦЭМ!$D$10+'СЕТ СН'!$I$5-'СЕТ СН'!$I$17</f>
        <v>5204.1878688300003</v>
      </c>
      <c r="Q133" s="36">
        <f>SUMIFS(СВЦЭМ!$C$39:$C$782,СВЦЭМ!$A$39:$A$782,$A133,СВЦЭМ!$B$39:$B$782,Q$119)+'СЕТ СН'!$I$9+СВЦЭМ!$D$10+'СЕТ СН'!$I$5-'СЕТ СН'!$I$17</f>
        <v>5204.7622438100007</v>
      </c>
      <c r="R133" s="36">
        <f>SUMIFS(СВЦЭМ!$C$39:$C$782,СВЦЭМ!$A$39:$A$782,$A133,СВЦЭМ!$B$39:$B$782,R$119)+'СЕТ СН'!$I$9+СВЦЭМ!$D$10+'СЕТ СН'!$I$5-'СЕТ СН'!$I$17</f>
        <v>5202.1607141500008</v>
      </c>
      <c r="S133" s="36">
        <f>SUMIFS(СВЦЭМ!$C$39:$C$782,СВЦЭМ!$A$39:$A$782,$A133,СВЦЭМ!$B$39:$B$782,S$119)+'СЕТ СН'!$I$9+СВЦЭМ!$D$10+'СЕТ СН'!$I$5-'СЕТ СН'!$I$17</f>
        <v>5191.7147765500004</v>
      </c>
      <c r="T133" s="36">
        <f>SUMIFS(СВЦЭМ!$C$39:$C$782,СВЦЭМ!$A$39:$A$782,$A133,СВЦЭМ!$B$39:$B$782,T$119)+'СЕТ СН'!$I$9+СВЦЭМ!$D$10+'СЕТ СН'!$I$5-'СЕТ СН'!$I$17</f>
        <v>5145.3630451099998</v>
      </c>
      <c r="U133" s="36">
        <f>SUMIFS(СВЦЭМ!$C$39:$C$782,СВЦЭМ!$A$39:$A$782,$A133,СВЦЭМ!$B$39:$B$782,U$119)+'СЕТ СН'!$I$9+СВЦЭМ!$D$10+'СЕТ СН'!$I$5-'СЕТ СН'!$I$17</f>
        <v>5133.8257154500006</v>
      </c>
      <c r="V133" s="36">
        <f>SUMIFS(СВЦЭМ!$C$39:$C$782,СВЦЭМ!$A$39:$A$782,$A133,СВЦЭМ!$B$39:$B$782,V$119)+'СЕТ СН'!$I$9+СВЦЭМ!$D$10+'СЕТ СН'!$I$5-'СЕТ СН'!$I$17</f>
        <v>5129.1516270299999</v>
      </c>
      <c r="W133" s="36">
        <f>SUMIFS(СВЦЭМ!$C$39:$C$782,СВЦЭМ!$A$39:$A$782,$A133,СВЦЭМ!$B$39:$B$782,W$119)+'СЕТ СН'!$I$9+СВЦЭМ!$D$10+'СЕТ СН'!$I$5-'СЕТ СН'!$I$17</f>
        <v>5149.4965097900003</v>
      </c>
      <c r="X133" s="36">
        <f>SUMIFS(СВЦЭМ!$C$39:$C$782,СВЦЭМ!$A$39:$A$782,$A133,СВЦЭМ!$B$39:$B$782,X$119)+'СЕТ СН'!$I$9+СВЦЭМ!$D$10+'СЕТ СН'!$I$5-'СЕТ СН'!$I$17</f>
        <v>5205.89705916</v>
      </c>
      <c r="Y133" s="36">
        <f>SUMIFS(СВЦЭМ!$C$39:$C$782,СВЦЭМ!$A$39:$A$782,$A133,СВЦЭМ!$B$39:$B$782,Y$119)+'СЕТ СН'!$I$9+СВЦЭМ!$D$10+'СЕТ СН'!$I$5-'СЕТ СН'!$I$17</f>
        <v>5252.52568952</v>
      </c>
    </row>
    <row r="134" spans="1:25" ht="15.75" x14ac:dyDescent="0.2">
      <c r="A134" s="35">
        <f t="shared" si="3"/>
        <v>45214</v>
      </c>
      <c r="B134" s="36">
        <f>SUMIFS(СВЦЭМ!$C$39:$C$782,СВЦЭМ!$A$39:$A$782,$A134,СВЦЭМ!$B$39:$B$782,B$119)+'СЕТ СН'!$I$9+СВЦЭМ!$D$10+'СЕТ СН'!$I$5-'СЕТ СН'!$I$17</f>
        <v>5339.34279006</v>
      </c>
      <c r="C134" s="36">
        <f>SUMIFS(СВЦЭМ!$C$39:$C$782,СВЦЭМ!$A$39:$A$782,$A134,СВЦЭМ!$B$39:$B$782,C$119)+'СЕТ СН'!$I$9+СВЦЭМ!$D$10+'СЕТ СН'!$I$5-'СЕТ СН'!$I$17</f>
        <v>5395.6828175400005</v>
      </c>
      <c r="D134" s="36">
        <f>SUMIFS(СВЦЭМ!$C$39:$C$782,СВЦЭМ!$A$39:$A$782,$A134,СВЦЭМ!$B$39:$B$782,D$119)+'СЕТ СН'!$I$9+СВЦЭМ!$D$10+'СЕТ СН'!$I$5-'СЕТ СН'!$I$17</f>
        <v>5440.7988213500003</v>
      </c>
      <c r="E134" s="36">
        <f>SUMIFS(СВЦЭМ!$C$39:$C$782,СВЦЭМ!$A$39:$A$782,$A134,СВЦЭМ!$B$39:$B$782,E$119)+'СЕТ СН'!$I$9+СВЦЭМ!$D$10+'СЕТ СН'!$I$5-'СЕТ СН'!$I$17</f>
        <v>5435.2317168700001</v>
      </c>
      <c r="F134" s="36">
        <f>SUMIFS(СВЦЭМ!$C$39:$C$782,СВЦЭМ!$A$39:$A$782,$A134,СВЦЭМ!$B$39:$B$782,F$119)+'СЕТ СН'!$I$9+СВЦЭМ!$D$10+'СЕТ СН'!$I$5-'СЕТ СН'!$I$17</f>
        <v>5443.09551981</v>
      </c>
      <c r="G134" s="36">
        <f>SUMIFS(СВЦЭМ!$C$39:$C$782,СВЦЭМ!$A$39:$A$782,$A134,СВЦЭМ!$B$39:$B$782,G$119)+'СЕТ СН'!$I$9+СВЦЭМ!$D$10+'СЕТ СН'!$I$5-'СЕТ СН'!$I$17</f>
        <v>5444.6162324400002</v>
      </c>
      <c r="H134" s="36">
        <f>SUMIFS(СВЦЭМ!$C$39:$C$782,СВЦЭМ!$A$39:$A$782,$A134,СВЦЭМ!$B$39:$B$782,H$119)+'СЕТ СН'!$I$9+СВЦЭМ!$D$10+'СЕТ СН'!$I$5-'СЕТ СН'!$I$17</f>
        <v>5402.19391696</v>
      </c>
      <c r="I134" s="36">
        <f>SUMIFS(СВЦЭМ!$C$39:$C$782,СВЦЭМ!$A$39:$A$782,$A134,СВЦЭМ!$B$39:$B$782,I$119)+'СЕТ СН'!$I$9+СВЦЭМ!$D$10+'СЕТ СН'!$I$5-'СЕТ СН'!$I$17</f>
        <v>5376.3711731800004</v>
      </c>
      <c r="J134" s="36">
        <f>SUMIFS(СВЦЭМ!$C$39:$C$782,СВЦЭМ!$A$39:$A$782,$A134,СВЦЭМ!$B$39:$B$782,J$119)+'СЕТ СН'!$I$9+СВЦЭМ!$D$10+'СЕТ СН'!$I$5-'СЕТ СН'!$I$17</f>
        <v>5301.2382926700002</v>
      </c>
      <c r="K134" s="36">
        <f>SUMIFS(СВЦЭМ!$C$39:$C$782,СВЦЭМ!$A$39:$A$782,$A134,СВЦЭМ!$B$39:$B$782,K$119)+'СЕТ СН'!$I$9+СВЦЭМ!$D$10+'СЕТ СН'!$I$5-'СЕТ СН'!$I$17</f>
        <v>5233.9817597400006</v>
      </c>
      <c r="L134" s="36">
        <f>SUMIFS(СВЦЭМ!$C$39:$C$782,СВЦЭМ!$A$39:$A$782,$A134,СВЦЭМ!$B$39:$B$782,L$119)+'СЕТ СН'!$I$9+СВЦЭМ!$D$10+'СЕТ СН'!$I$5-'СЕТ СН'!$I$17</f>
        <v>5213.4676512700007</v>
      </c>
      <c r="M134" s="36">
        <f>SUMIFS(СВЦЭМ!$C$39:$C$782,СВЦЭМ!$A$39:$A$782,$A134,СВЦЭМ!$B$39:$B$782,M$119)+'СЕТ СН'!$I$9+СВЦЭМ!$D$10+'СЕТ СН'!$I$5-'СЕТ СН'!$I$17</f>
        <v>5219.7968209600003</v>
      </c>
      <c r="N134" s="36">
        <f>SUMIFS(СВЦЭМ!$C$39:$C$782,СВЦЭМ!$A$39:$A$782,$A134,СВЦЭМ!$B$39:$B$782,N$119)+'СЕТ СН'!$I$9+СВЦЭМ!$D$10+'СЕТ СН'!$I$5-'СЕТ СН'!$I$17</f>
        <v>5190.2764412800007</v>
      </c>
      <c r="O134" s="36">
        <f>SUMIFS(СВЦЭМ!$C$39:$C$782,СВЦЭМ!$A$39:$A$782,$A134,СВЦЭМ!$B$39:$B$782,O$119)+'СЕТ СН'!$I$9+СВЦЭМ!$D$10+'СЕТ СН'!$I$5-'СЕТ СН'!$I$17</f>
        <v>5217.2907567600005</v>
      </c>
      <c r="P134" s="36">
        <f>SUMIFS(СВЦЭМ!$C$39:$C$782,СВЦЭМ!$A$39:$A$782,$A134,СВЦЭМ!$B$39:$B$782,P$119)+'СЕТ СН'!$I$9+СВЦЭМ!$D$10+'СЕТ СН'!$I$5-'СЕТ СН'!$I$17</f>
        <v>5238.2207492500002</v>
      </c>
      <c r="Q134" s="36">
        <f>SUMIFS(СВЦЭМ!$C$39:$C$782,СВЦЭМ!$A$39:$A$782,$A134,СВЦЭМ!$B$39:$B$782,Q$119)+'СЕТ СН'!$I$9+СВЦЭМ!$D$10+'СЕТ СН'!$I$5-'СЕТ СН'!$I$17</f>
        <v>5235.7106076</v>
      </c>
      <c r="R134" s="36">
        <f>SUMIFS(СВЦЭМ!$C$39:$C$782,СВЦЭМ!$A$39:$A$782,$A134,СВЦЭМ!$B$39:$B$782,R$119)+'СЕТ СН'!$I$9+СВЦЭМ!$D$10+'СЕТ СН'!$I$5-'СЕТ СН'!$I$17</f>
        <v>5242.3471849100006</v>
      </c>
      <c r="S134" s="36">
        <f>SUMIFS(СВЦЭМ!$C$39:$C$782,СВЦЭМ!$A$39:$A$782,$A134,СВЦЭМ!$B$39:$B$782,S$119)+'СЕТ СН'!$I$9+СВЦЭМ!$D$10+'СЕТ СН'!$I$5-'СЕТ СН'!$I$17</f>
        <v>5246.1268317499998</v>
      </c>
      <c r="T134" s="36">
        <f>SUMIFS(СВЦЭМ!$C$39:$C$782,СВЦЭМ!$A$39:$A$782,$A134,СВЦЭМ!$B$39:$B$782,T$119)+'СЕТ СН'!$I$9+СВЦЭМ!$D$10+'СЕТ СН'!$I$5-'СЕТ СН'!$I$17</f>
        <v>5197.8880081000007</v>
      </c>
      <c r="U134" s="36">
        <f>SUMIFS(СВЦЭМ!$C$39:$C$782,СВЦЭМ!$A$39:$A$782,$A134,СВЦЭМ!$B$39:$B$782,U$119)+'СЕТ СН'!$I$9+СВЦЭМ!$D$10+'СЕТ СН'!$I$5-'СЕТ СН'!$I$17</f>
        <v>5145.8377854</v>
      </c>
      <c r="V134" s="36">
        <f>SUMIFS(СВЦЭМ!$C$39:$C$782,СВЦЭМ!$A$39:$A$782,$A134,СВЦЭМ!$B$39:$B$782,V$119)+'СЕТ СН'!$I$9+СВЦЭМ!$D$10+'СЕТ СН'!$I$5-'СЕТ СН'!$I$17</f>
        <v>5143.8733774299999</v>
      </c>
      <c r="W134" s="36">
        <f>SUMIFS(СВЦЭМ!$C$39:$C$782,СВЦЭМ!$A$39:$A$782,$A134,СВЦЭМ!$B$39:$B$782,W$119)+'СЕТ СН'!$I$9+СВЦЭМ!$D$10+'СЕТ СН'!$I$5-'СЕТ СН'!$I$17</f>
        <v>5159.51566843</v>
      </c>
      <c r="X134" s="36">
        <f>SUMIFS(СВЦЭМ!$C$39:$C$782,СВЦЭМ!$A$39:$A$782,$A134,СВЦЭМ!$B$39:$B$782,X$119)+'СЕТ СН'!$I$9+СВЦЭМ!$D$10+'СЕТ СН'!$I$5-'СЕТ СН'!$I$17</f>
        <v>5216.2871205000001</v>
      </c>
      <c r="Y134" s="36">
        <f>SUMIFS(СВЦЭМ!$C$39:$C$782,СВЦЭМ!$A$39:$A$782,$A134,СВЦЭМ!$B$39:$B$782,Y$119)+'СЕТ СН'!$I$9+СВЦЭМ!$D$10+'СЕТ СН'!$I$5-'СЕТ СН'!$I$17</f>
        <v>5292.4299827600007</v>
      </c>
    </row>
    <row r="135" spans="1:25" ht="15.75" x14ac:dyDescent="0.2">
      <c r="A135" s="35">
        <f t="shared" si="3"/>
        <v>45215</v>
      </c>
      <c r="B135" s="36">
        <f>SUMIFS(СВЦЭМ!$C$39:$C$782,СВЦЭМ!$A$39:$A$782,$A135,СВЦЭМ!$B$39:$B$782,B$119)+'СЕТ СН'!$I$9+СВЦЭМ!$D$10+'СЕТ СН'!$I$5-'СЕТ СН'!$I$17</f>
        <v>5348.8649360600002</v>
      </c>
      <c r="C135" s="36">
        <f>SUMIFS(СВЦЭМ!$C$39:$C$782,СВЦЭМ!$A$39:$A$782,$A135,СВЦЭМ!$B$39:$B$782,C$119)+'СЕТ СН'!$I$9+СВЦЭМ!$D$10+'СЕТ СН'!$I$5-'СЕТ СН'!$I$17</f>
        <v>5428.5106230700003</v>
      </c>
      <c r="D135" s="36">
        <f>SUMIFS(СВЦЭМ!$C$39:$C$782,СВЦЭМ!$A$39:$A$782,$A135,СВЦЭМ!$B$39:$B$782,D$119)+'СЕТ СН'!$I$9+СВЦЭМ!$D$10+'СЕТ СН'!$I$5-'СЕТ СН'!$I$17</f>
        <v>5508.0854580200003</v>
      </c>
      <c r="E135" s="36">
        <f>SUMIFS(СВЦЭМ!$C$39:$C$782,СВЦЭМ!$A$39:$A$782,$A135,СВЦЭМ!$B$39:$B$782,E$119)+'СЕТ СН'!$I$9+СВЦЭМ!$D$10+'СЕТ СН'!$I$5-'СЕТ СН'!$I$17</f>
        <v>5529.0467516600002</v>
      </c>
      <c r="F135" s="36">
        <f>SUMIFS(СВЦЭМ!$C$39:$C$782,СВЦЭМ!$A$39:$A$782,$A135,СВЦЭМ!$B$39:$B$782,F$119)+'СЕТ СН'!$I$9+СВЦЭМ!$D$10+'СЕТ СН'!$I$5-'СЕТ СН'!$I$17</f>
        <v>5527.6921664000001</v>
      </c>
      <c r="G135" s="36">
        <f>SUMIFS(СВЦЭМ!$C$39:$C$782,СВЦЭМ!$A$39:$A$782,$A135,СВЦЭМ!$B$39:$B$782,G$119)+'СЕТ СН'!$I$9+СВЦЭМ!$D$10+'СЕТ СН'!$I$5-'СЕТ СН'!$I$17</f>
        <v>5522.0337374500004</v>
      </c>
      <c r="H135" s="36">
        <f>SUMIFS(СВЦЭМ!$C$39:$C$782,СВЦЭМ!$A$39:$A$782,$A135,СВЦЭМ!$B$39:$B$782,H$119)+'СЕТ СН'!$I$9+СВЦЭМ!$D$10+'СЕТ СН'!$I$5-'СЕТ СН'!$I$17</f>
        <v>5435.6516361700005</v>
      </c>
      <c r="I135" s="36">
        <f>SUMIFS(СВЦЭМ!$C$39:$C$782,СВЦЭМ!$A$39:$A$782,$A135,СВЦЭМ!$B$39:$B$782,I$119)+'СЕТ СН'!$I$9+СВЦЭМ!$D$10+'СЕТ СН'!$I$5-'СЕТ СН'!$I$17</f>
        <v>5362.8871969600004</v>
      </c>
      <c r="J135" s="36">
        <f>SUMIFS(СВЦЭМ!$C$39:$C$782,СВЦЭМ!$A$39:$A$782,$A135,СВЦЭМ!$B$39:$B$782,J$119)+'СЕТ СН'!$I$9+СВЦЭМ!$D$10+'СЕТ СН'!$I$5-'СЕТ СН'!$I$17</f>
        <v>5315.89317768</v>
      </c>
      <c r="K135" s="36">
        <f>SUMIFS(СВЦЭМ!$C$39:$C$782,СВЦЭМ!$A$39:$A$782,$A135,СВЦЭМ!$B$39:$B$782,K$119)+'СЕТ СН'!$I$9+СВЦЭМ!$D$10+'СЕТ СН'!$I$5-'СЕТ СН'!$I$17</f>
        <v>5290.6405429100005</v>
      </c>
      <c r="L135" s="36">
        <f>SUMIFS(СВЦЭМ!$C$39:$C$782,СВЦЭМ!$A$39:$A$782,$A135,СВЦЭМ!$B$39:$B$782,L$119)+'СЕТ СН'!$I$9+СВЦЭМ!$D$10+'СЕТ СН'!$I$5-'СЕТ СН'!$I$17</f>
        <v>5291.66214554</v>
      </c>
      <c r="M135" s="36">
        <f>SUMIFS(СВЦЭМ!$C$39:$C$782,СВЦЭМ!$A$39:$A$782,$A135,СВЦЭМ!$B$39:$B$782,M$119)+'СЕТ СН'!$I$9+СВЦЭМ!$D$10+'СЕТ СН'!$I$5-'СЕТ СН'!$I$17</f>
        <v>5297.6910792600002</v>
      </c>
      <c r="N135" s="36">
        <f>SUMIFS(СВЦЭМ!$C$39:$C$782,СВЦЭМ!$A$39:$A$782,$A135,СВЦЭМ!$B$39:$B$782,N$119)+'СЕТ СН'!$I$9+СВЦЭМ!$D$10+'СЕТ СН'!$I$5-'СЕТ СН'!$I$17</f>
        <v>5286.52920008</v>
      </c>
      <c r="O135" s="36">
        <f>SUMIFS(СВЦЭМ!$C$39:$C$782,СВЦЭМ!$A$39:$A$782,$A135,СВЦЭМ!$B$39:$B$782,O$119)+'СЕТ СН'!$I$9+СВЦЭМ!$D$10+'СЕТ СН'!$I$5-'СЕТ СН'!$I$17</f>
        <v>5300.0480920500004</v>
      </c>
      <c r="P135" s="36">
        <f>SUMIFS(СВЦЭМ!$C$39:$C$782,СВЦЭМ!$A$39:$A$782,$A135,СВЦЭМ!$B$39:$B$782,P$119)+'СЕТ СН'!$I$9+СВЦЭМ!$D$10+'СЕТ СН'!$I$5-'СЕТ СН'!$I$17</f>
        <v>5326.6083125599998</v>
      </c>
      <c r="Q135" s="36">
        <f>SUMIFS(СВЦЭМ!$C$39:$C$782,СВЦЭМ!$A$39:$A$782,$A135,СВЦЭМ!$B$39:$B$782,Q$119)+'СЕТ СН'!$I$9+СВЦЭМ!$D$10+'СЕТ СН'!$I$5-'СЕТ СН'!$I$17</f>
        <v>5307.8491354100006</v>
      </c>
      <c r="R135" s="36">
        <f>SUMIFS(СВЦЭМ!$C$39:$C$782,СВЦЭМ!$A$39:$A$782,$A135,СВЦЭМ!$B$39:$B$782,R$119)+'СЕТ СН'!$I$9+СВЦЭМ!$D$10+'СЕТ СН'!$I$5-'СЕТ СН'!$I$17</f>
        <v>5311.73184692</v>
      </c>
      <c r="S135" s="36">
        <f>SUMIFS(СВЦЭМ!$C$39:$C$782,СВЦЭМ!$A$39:$A$782,$A135,СВЦЭМ!$B$39:$B$782,S$119)+'СЕТ СН'!$I$9+СВЦЭМ!$D$10+'СЕТ СН'!$I$5-'СЕТ СН'!$I$17</f>
        <v>5319.3676960400007</v>
      </c>
      <c r="T135" s="36">
        <f>SUMIFS(СВЦЭМ!$C$39:$C$782,СВЦЭМ!$A$39:$A$782,$A135,СВЦЭМ!$B$39:$B$782,T$119)+'СЕТ СН'!$I$9+СВЦЭМ!$D$10+'СЕТ СН'!$I$5-'СЕТ СН'!$I$17</f>
        <v>5282.9148376200001</v>
      </c>
      <c r="U135" s="36">
        <f>SUMIFS(СВЦЭМ!$C$39:$C$782,СВЦЭМ!$A$39:$A$782,$A135,СВЦЭМ!$B$39:$B$782,U$119)+'СЕТ СН'!$I$9+СВЦЭМ!$D$10+'СЕТ СН'!$I$5-'СЕТ СН'!$I$17</f>
        <v>5225.5107984000006</v>
      </c>
      <c r="V135" s="36">
        <f>SUMIFS(СВЦЭМ!$C$39:$C$782,СВЦЭМ!$A$39:$A$782,$A135,СВЦЭМ!$B$39:$B$782,V$119)+'СЕТ СН'!$I$9+СВЦЭМ!$D$10+'СЕТ СН'!$I$5-'СЕТ СН'!$I$17</f>
        <v>5242.7837346300003</v>
      </c>
      <c r="W135" s="36">
        <f>SUMIFS(СВЦЭМ!$C$39:$C$782,СВЦЭМ!$A$39:$A$782,$A135,СВЦЭМ!$B$39:$B$782,W$119)+'СЕТ СН'!$I$9+СВЦЭМ!$D$10+'СЕТ СН'!$I$5-'СЕТ СН'!$I$17</f>
        <v>5266.7464643700005</v>
      </c>
      <c r="X135" s="36">
        <f>SUMIFS(СВЦЭМ!$C$39:$C$782,СВЦЭМ!$A$39:$A$782,$A135,СВЦЭМ!$B$39:$B$782,X$119)+'СЕТ СН'!$I$9+СВЦЭМ!$D$10+'СЕТ СН'!$I$5-'СЕТ СН'!$I$17</f>
        <v>5305.7905833100003</v>
      </c>
      <c r="Y135" s="36">
        <f>SUMIFS(СВЦЭМ!$C$39:$C$782,СВЦЭМ!$A$39:$A$782,$A135,СВЦЭМ!$B$39:$B$782,Y$119)+'СЕТ СН'!$I$9+СВЦЭМ!$D$10+'СЕТ СН'!$I$5-'СЕТ СН'!$I$17</f>
        <v>5368.5294087399998</v>
      </c>
    </row>
    <row r="136" spans="1:25" ht="15.75" x14ac:dyDescent="0.2">
      <c r="A136" s="35">
        <f t="shared" si="3"/>
        <v>45216</v>
      </c>
      <c r="B136" s="36">
        <f>SUMIFS(СВЦЭМ!$C$39:$C$782,СВЦЭМ!$A$39:$A$782,$A136,СВЦЭМ!$B$39:$B$782,B$119)+'СЕТ СН'!$I$9+СВЦЭМ!$D$10+'СЕТ СН'!$I$5-'СЕТ СН'!$I$17</f>
        <v>5495.4290413500003</v>
      </c>
      <c r="C136" s="36">
        <f>SUMIFS(СВЦЭМ!$C$39:$C$782,СВЦЭМ!$A$39:$A$782,$A136,СВЦЭМ!$B$39:$B$782,C$119)+'СЕТ СН'!$I$9+СВЦЭМ!$D$10+'СЕТ СН'!$I$5-'СЕТ СН'!$I$17</f>
        <v>5551.3143431099998</v>
      </c>
      <c r="D136" s="36">
        <f>SUMIFS(СВЦЭМ!$C$39:$C$782,СВЦЭМ!$A$39:$A$782,$A136,СВЦЭМ!$B$39:$B$782,D$119)+'СЕТ СН'!$I$9+СВЦЭМ!$D$10+'СЕТ СН'!$I$5-'СЕТ СН'!$I$17</f>
        <v>5617.0974320500009</v>
      </c>
      <c r="E136" s="36">
        <f>SUMIFS(СВЦЭМ!$C$39:$C$782,СВЦЭМ!$A$39:$A$782,$A136,СВЦЭМ!$B$39:$B$782,E$119)+'СЕТ СН'!$I$9+СВЦЭМ!$D$10+'СЕТ СН'!$I$5-'СЕТ СН'!$I$17</f>
        <v>5582.16402423</v>
      </c>
      <c r="F136" s="36">
        <f>SUMIFS(СВЦЭМ!$C$39:$C$782,СВЦЭМ!$A$39:$A$782,$A136,СВЦЭМ!$B$39:$B$782,F$119)+'СЕТ СН'!$I$9+СВЦЭМ!$D$10+'СЕТ СН'!$I$5-'СЕТ СН'!$I$17</f>
        <v>5585.5896007900001</v>
      </c>
      <c r="G136" s="36">
        <f>SUMIFS(СВЦЭМ!$C$39:$C$782,СВЦЭМ!$A$39:$A$782,$A136,СВЦЭМ!$B$39:$B$782,G$119)+'СЕТ СН'!$I$9+СВЦЭМ!$D$10+'СЕТ СН'!$I$5-'СЕТ СН'!$I$17</f>
        <v>5607.1748018400003</v>
      </c>
      <c r="H136" s="36">
        <f>SUMIFS(СВЦЭМ!$C$39:$C$782,СВЦЭМ!$A$39:$A$782,$A136,СВЦЭМ!$B$39:$B$782,H$119)+'СЕТ СН'!$I$9+СВЦЭМ!$D$10+'СЕТ СН'!$I$5-'СЕТ СН'!$I$17</f>
        <v>5512.1555251099999</v>
      </c>
      <c r="I136" s="36">
        <f>SUMIFS(СВЦЭМ!$C$39:$C$782,СВЦЭМ!$A$39:$A$782,$A136,СВЦЭМ!$B$39:$B$782,I$119)+'СЕТ СН'!$I$9+СВЦЭМ!$D$10+'СЕТ СН'!$I$5-'СЕТ СН'!$I$17</f>
        <v>5416.1163444200001</v>
      </c>
      <c r="J136" s="36">
        <f>SUMIFS(СВЦЭМ!$C$39:$C$782,СВЦЭМ!$A$39:$A$782,$A136,СВЦЭМ!$B$39:$B$782,J$119)+'СЕТ СН'!$I$9+СВЦЭМ!$D$10+'СЕТ СН'!$I$5-'СЕТ СН'!$I$17</f>
        <v>5356.15169745</v>
      </c>
      <c r="K136" s="36">
        <f>SUMIFS(СВЦЭМ!$C$39:$C$782,СВЦЭМ!$A$39:$A$782,$A136,СВЦЭМ!$B$39:$B$782,K$119)+'СЕТ СН'!$I$9+СВЦЭМ!$D$10+'СЕТ СН'!$I$5-'СЕТ СН'!$I$17</f>
        <v>5326.2350993400005</v>
      </c>
      <c r="L136" s="36">
        <f>SUMIFS(СВЦЭМ!$C$39:$C$782,СВЦЭМ!$A$39:$A$782,$A136,СВЦЭМ!$B$39:$B$782,L$119)+'СЕТ СН'!$I$9+СВЦЭМ!$D$10+'СЕТ СН'!$I$5-'СЕТ СН'!$I$17</f>
        <v>5326.9755108900008</v>
      </c>
      <c r="M136" s="36">
        <f>SUMIFS(СВЦЭМ!$C$39:$C$782,СВЦЭМ!$A$39:$A$782,$A136,СВЦЭМ!$B$39:$B$782,M$119)+'СЕТ СН'!$I$9+СВЦЭМ!$D$10+'СЕТ СН'!$I$5-'СЕТ СН'!$I$17</f>
        <v>5336.9302134700001</v>
      </c>
      <c r="N136" s="36">
        <f>SUMIFS(СВЦЭМ!$C$39:$C$782,СВЦЭМ!$A$39:$A$782,$A136,СВЦЭМ!$B$39:$B$782,N$119)+'СЕТ СН'!$I$9+СВЦЭМ!$D$10+'СЕТ СН'!$I$5-'СЕТ СН'!$I$17</f>
        <v>5320.8159754900007</v>
      </c>
      <c r="O136" s="36">
        <f>SUMIFS(СВЦЭМ!$C$39:$C$782,СВЦЭМ!$A$39:$A$782,$A136,СВЦЭМ!$B$39:$B$782,O$119)+'СЕТ СН'!$I$9+СВЦЭМ!$D$10+'СЕТ СН'!$I$5-'СЕТ СН'!$I$17</f>
        <v>5348.3004457100005</v>
      </c>
      <c r="P136" s="36">
        <f>SUMIFS(СВЦЭМ!$C$39:$C$782,СВЦЭМ!$A$39:$A$782,$A136,СВЦЭМ!$B$39:$B$782,P$119)+'СЕТ СН'!$I$9+СВЦЭМ!$D$10+'СЕТ СН'!$I$5-'СЕТ СН'!$I$17</f>
        <v>5378.29757092</v>
      </c>
      <c r="Q136" s="36">
        <f>SUMIFS(СВЦЭМ!$C$39:$C$782,СВЦЭМ!$A$39:$A$782,$A136,СВЦЭМ!$B$39:$B$782,Q$119)+'СЕТ СН'!$I$9+СВЦЭМ!$D$10+'СЕТ СН'!$I$5-'СЕТ СН'!$I$17</f>
        <v>5337.0057907500004</v>
      </c>
      <c r="R136" s="36">
        <f>SUMIFS(СВЦЭМ!$C$39:$C$782,СВЦЭМ!$A$39:$A$782,$A136,СВЦЭМ!$B$39:$B$782,R$119)+'СЕТ СН'!$I$9+СВЦЭМ!$D$10+'СЕТ СН'!$I$5-'СЕТ СН'!$I$17</f>
        <v>5333.1267571300004</v>
      </c>
      <c r="S136" s="36">
        <f>SUMIFS(СВЦЭМ!$C$39:$C$782,СВЦЭМ!$A$39:$A$782,$A136,СВЦЭМ!$B$39:$B$782,S$119)+'СЕТ СН'!$I$9+СВЦЭМ!$D$10+'СЕТ СН'!$I$5-'СЕТ СН'!$I$17</f>
        <v>5346.2887692300001</v>
      </c>
      <c r="T136" s="36">
        <f>SUMIFS(СВЦЭМ!$C$39:$C$782,СВЦЭМ!$A$39:$A$782,$A136,СВЦЭМ!$B$39:$B$782,T$119)+'СЕТ СН'!$I$9+СВЦЭМ!$D$10+'СЕТ СН'!$I$5-'СЕТ СН'!$I$17</f>
        <v>5310.4729095100001</v>
      </c>
      <c r="U136" s="36">
        <f>SUMIFS(СВЦЭМ!$C$39:$C$782,СВЦЭМ!$A$39:$A$782,$A136,СВЦЭМ!$B$39:$B$782,U$119)+'СЕТ СН'!$I$9+СВЦЭМ!$D$10+'СЕТ СН'!$I$5-'СЕТ СН'!$I$17</f>
        <v>5264.0910452600001</v>
      </c>
      <c r="V136" s="36">
        <f>SUMIFS(СВЦЭМ!$C$39:$C$782,СВЦЭМ!$A$39:$A$782,$A136,СВЦЭМ!$B$39:$B$782,V$119)+'СЕТ СН'!$I$9+СВЦЭМ!$D$10+'СЕТ СН'!$I$5-'СЕТ СН'!$I$17</f>
        <v>5266.5675105400005</v>
      </c>
      <c r="W136" s="36">
        <f>SUMIFS(СВЦЭМ!$C$39:$C$782,СВЦЭМ!$A$39:$A$782,$A136,СВЦЭМ!$B$39:$B$782,W$119)+'СЕТ СН'!$I$9+СВЦЭМ!$D$10+'СЕТ СН'!$I$5-'СЕТ СН'!$I$17</f>
        <v>5289.62982199</v>
      </c>
      <c r="X136" s="36">
        <f>SUMIFS(СВЦЭМ!$C$39:$C$782,СВЦЭМ!$A$39:$A$782,$A136,СВЦЭМ!$B$39:$B$782,X$119)+'СЕТ СН'!$I$9+СВЦЭМ!$D$10+'СЕТ СН'!$I$5-'СЕТ СН'!$I$17</f>
        <v>5345.4053857300005</v>
      </c>
      <c r="Y136" s="36">
        <f>SUMIFS(СВЦЭМ!$C$39:$C$782,СВЦЭМ!$A$39:$A$782,$A136,СВЦЭМ!$B$39:$B$782,Y$119)+'СЕТ СН'!$I$9+СВЦЭМ!$D$10+'СЕТ СН'!$I$5-'СЕТ СН'!$I$17</f>
        <v>5413.4284944600004</v>
      </c>
    </row>
    <row r="137" spans="1:25" ht="15.75" x14ac:dyDescent="0.2">
      <c r="A137" s="35">
        <f t="shared" si="3"/>
        <v>45217</v>
      </c>
      <c r="B137" s="36">
        <f>SUMIFS(СВЦЭМ!$C$39:$C$782,СВЦЭМ!$A$39:$A$782,$A137,СВЦЭМ!$B$39:$B$782,B$119)+'СЕТ СН'!$I$9+СВЦЭМ!$D$10+'СЕТ СН'!$I$5-'СЕТ СН'!$I$17</f>
        <v>5507.9726582800004</v>
      </c>
      <c r="C137" s="36">
        <f>SUMIFS(СВЦЭМ!$C$39:$C$782,СВЦЭМ!$A$39:$A$782,$A137,СВЦЭМ!$B$39:$B$782,C$119)+'СЕТ СН'!$I$9+СВЦЭМ!$D$10+'СЕТ СН'!$I$5-'СЕТ СН'!$I$17</f>
        <v>5560.8755904400005</v>
      </c>
      <c r="D137" s="36">
        <f>SUMIFS(СВЦЭМ!$C$39:$C$782,СВЦЭМ!$A$39:$A$782,$A137,СВЦЭМ!$B$39:$B$782,D$119)+'СЕТ СН'!$I$9+СВЦЭМ!$D$10+'СЕТ СН'!$I$5-'СЕТ СН'!$I$17</f>
        <v>5629.3883392200005</v>
      </c>
      <c r="E137" s="36">
        <f>SUMIFS(СВЦЭМ!$C$39:$C$782,СВЦЭМ!$A$39:$A$782,$A137,СВЦЭМ!$B$39:$B$782,E$119)+'СЕТ СН'!$I$9+СВЦЭМ!$D$10+'СЕТ СН'!$I$5-'СЕТ СН'!$I$17</f>
        <v>5626.7292468400001</v>
      </c>
      <c r="F137" s="36">
        <f>SUMIFS(СВЦЭМ!$C$39:$C$782,СВЦЭМ!$A$39:$A$782,$A137,СВЦЭМ!$B$39:$B$782,F$119)+'СЕТ СН'!$I$9+СВЦЭМ!$D$10+'СЕТ СН'!$I$5-'СЕТ СН'!$I$17</f>
        <v>5623.2429839800006</v>
      </c>
      <c r="G137" s="36">
        <f>SUMIFS(СВЦЭМ!$C$39:$C$782,СВЦЭМ!$A$39:$A$782,$A137,СВЦЭМ!$B$39:$B$782,G$119)+'СЕТ СН'!$I$9+СВЦЭМ!$D$10+'СЕТ СН'!$I$5-'СЕТ СН'!$I$17</f>
        <v>5610.0366433700001</v>
      </c>
      <c r="H137" s="36">
        <f>SUMIFS(СВЦЭМ!$C$39:$C$782,СВЦЭМ!$A$39:$A$782,$A137,СВЦЭМ!$B$39:$B$782,H$119)+'СЕТ СН'!$I$9+СВЦЭМ!$D$10+'СЕТ СН'!$I$5-'СЕТ СН'!$I$17</f>
        <v>5527.3515342200008</v>
      </c>
      <c r="I137" s="36">
        <f>SUMIFS(СВЦЭМ!$C$39:$C$782,СВЦЭМ!$A$39:$A$782,$A137,СВЦЭМ!$B$39:$B$782,I$119)+'СЕТ СН'!$I$9+СВЦЭМ!$D$10+'СЕТ СН'!$I$5-'СЕТ СН'!$I$17</f>
        <v>5452.4033054700003</v>
      </c>
      <c r="J137" s="36">
        <f>SUMIFS(СВЦЭМ!$C$39:$C$782,СВЦЭМ!$A$39:$A$782,$A137,СВЦЭМ!$B$39:$B$782,J$119)+'СЕТ СН'!$I$9+СВЦЭМ!$D$10+'СЕТ СН'!$I$5-'СЕТ СН'!$I$17</f>
        <v>5392.0347411900002</v>
      </c>
      <c r="K137" s="36">
        <f>SUMIFS(СВЦЭМ!$C$39:$C$782,СВЦЭМ!$A$39:$A$782,$A137,СВЦЭМ!$B$39:$B$782,K$119)+'СЕТ СН'!$I$9+СВЦЭМ!$D$10+'СЕТ СН'!$I$5-'СЕТ СН'!$I$17</f>
        <v>5295.1566067100002</v>
      </c>
      <c r="L137" s="36">
        <f>SUMIFS(СВЦЭМ!$C$39:$C$782,СВЦЭМ!$A$39:$A$782,$A137,СВЦЭМ!$B$39:$B$782,L$119)+'СЕТ СН'!$I$9+СВЦЭМ!$D$10+'СЕТ СН'!$I$5-'СЕТ СН'!$I$17</f>
        <v>5306.4111452100005</v>
      </c>
      <c r="M137" s="36">
        <f>SUMIFS(СВЦЭМ!$C$39:$C$782,СВЦЭМ!$A$39:$A$782,$A137,СВЦЭМ!$B$39:$B$782,M$119)+'СЕТ СН'!$I$9+СВЦЭМ!$D$10+'СЕТ СН'!$I$5-'СЕТ СН'!$I$17</f>
        <v>5319.0216530400003</v>
      </c>
      <c r="N137" s="36">
        <f>SUMIFS(СВЦЭМ!$C$39:$C$782,СВЦЭМ!$A$39:$A$782,$A137,СВЦЭМ!$B$39:$B$782,N$119)+'СЕТ СН'!$I$9+СВЦЭМ!$D$10+'СЕТ СН'!$I$5-'СЕТ СН'!$I$17</f>
        <v>5342.8017412099998</v>
      </c>
      <c r="O137" s="36">
        <f>SUMIFS(СВЦЭМ!$C$39:$C$782,СВЦЭМ!$A$39:$A$782,$A137,СВЦЭМ!$B$39:$B$782,O$119)+'СЕТ СН'!$I$9+СВЦЭМ!$D$10+'СЕТ СН'!$I$5-'СЕТ СН'!$I$17</f>
        <v>5350.6272112200004</v>
      </c>
      <c r="P137" s="36">
        <f>SUMIFS(СВЦЭМ!$C$39:$C$782,СВЦЭМ!$A$39:$A$782,$A137,СВЦЭМ!$B$39:$B$782,P$119)+'СЕТ СН'!$I$9+СВЦЭМ!$D$10+'СЕТ СН'!$I$5-'СЕТ СН'!$I$17</f>
        <v>5373.6139633700004</v>
      </c>
      <c r="Q137" s="36">
        <f>SUMIFS(СВЦЭМ!$C$39:$C$782,СВЦЭМ!$A$39:$A$782,$A137,СВЦЭМ!$B$39:$B$782,Q$119)+'СЕТ СН'!$I$9+СВЦЭМ!$D$10+'СЕТ СН'!$I$5-'СЕТ СН'!$I$17</f>
        <v>5333.89603885</v>
      </c>
      <c r="R137" s="36">
        <f>SUMIFS(СВЦЭМ!$C$39:$C$782,СВЦЭМ!$A$39:$A$782,$A137,СВЦЭМ!$B$39:$B$782,R$119)+'СЕТ СН'!$I$9+СВЦЭМ!$D$10+'СЕТ СН'!$I$5-'СЕТ СН'!$I$17</f>
        <v>5342.0988233300004</v>
      </c>
      <c r="S137" s="36">
        <f>SUMIFS(СВЦЭМ!$C$39:$C$782,СВЦЭМ!$A$39:$A$782,$A137,СВЦЭМ!$B$39:$B$782,S$119)+'СЕТ СН'!$I$9+СВЦЭМ!$D$10+'СЕТ СН'!$I$5-'СЕТ СН'!$I$17</f>
        <v>5342.6660790599999</v>
      </c>
      <c r="T137" s="36">
        <f>SUMIFS(СВЦЭМ!$C$39:$C$782,СВЦЭМ!$A$39:$A$782,$A137,СВЦЭМ!$B$39:$B$782,T$119)+'СЕТ СН'!$I$9+СВЦЭМ!$D$10+'СЕТ СН'!$I$5-'СЕТ СН'!$I$17</f>
        <v>5362.1943823400006</v>
      </c>
      <c r="U137" s="36">
        <f>SUMIFS(СВЦЭМ!$C$39:$C$782,СВЦЭМ!$A$39:$A$782,$A137,СВЦЭМ!$B$39:$B$782,U$119)+'СЕТ СН'!$I$9+СВЦЭМ!$D$10+'СЕТ СН'!$I$5-'СЕТ СН'!$I$17</f>
        <v>5317.7766961699999</v>
      </c>
      <c r="V137" s="36">
        <f>SUMIFS(СВЦЭМ!$C$39:$C$782,СВЦЭМ!$A$39:$A$782,$A137,СВЦЭМ!$B$39:$B$782,V$119)+'СЕТ СН'!$I$9+СВЦЭМ!$D$10+'СЕТ СН'!$I$5-'СЕТ СН'!$I$17</f>
        <v>5328.1355283000003</v>
      </c>
      <c r="W137" s="36">
        <f>SUMIFS(СВЦЭМ!$C$39:$C$782,СВЦЭМ!$A$39:$A$782,$A137,СВЦЭМ!$B$39:$B$782,W$119)+'СЕТ СН'!$I$9+СВЦЭМ!$D$10+'СЕТ СН'!$I$5-'СЕТ СН'!$I$17</f>
        <v>5365.3932399300002</v>
      </c>
      <c r="X137" s="36">
        <f>SUMIFS(СВЦЭМ!$C$39:$C$782,СВЦЭМ!$A$39:$A$782,$A137,СВЦЭМ!$B$39:$B$782,X$119)+'СЕТ СН'!$I$9+СВЦЭМ!$D$10+'СЕТ СН'!$I$5-'СЕТ СН'!$I$17</f>
        <v>5416.84381244</v>
      </c>
      <c r="Y137" s="36">
        <f>SUMIFS(СВЦЭМ!$C$39:$C$782,СВЦЭМ!$A$39:$A$782,$A137,СВЦЭМ!$B$39:$B$782,Y$119)+'СЕТ СН'!$I$9+СВЦЭМ!$D$10+'СЕТ СН'!$I$5-'СЕТ СН'!$I$17</f>
        <v>5454.8376802300008</v>
      </c>
    </row>
    <row r="138" spans="1:25" ht="15.75" x14ac:dyDescent="0.2">
      <c r="A138" s="35">
        <f t="shared" si="3"/>
        <v>45218</v>
      </c>
      <c r="B138" s="36">
        <f>SUMIFS(СВЦЭМ!$C$39:$C$782,СВЦЭМ!$A$39:$A$782,$A138,СВЦЭМ!$B$39:$B$782,B$119)+'СЕТ СН'!$I$9+СВЦЭМ!$D$10+'СЕТ СН'!$I$5-'СЕТ СН'!$I$17</f>
        <v>5466.7667131899998</v>
      </c>
      <c r="C138" s="36">
        <f>SUMIFS(СВЦЭМ!$C$39:$C$782,СВЦЭМ!$A$39:$A$782,$A138,СВЦЭМ!$B$39:$B$782,C$119)+'СЕТ СН'!$I$9+СВЦЭМ!$D$10+'СЕТ СН'!$I$5-'СЕТ СН'!$I$17</f>
        <v>5528.8798348199998</v>
      </c>
      <c r="D138" s="36">
        <f>SUMIFS(СВЦЭМ!$C$39:$C$782,СВЦЭМ!$A$39:$A$782,$A138,СВЦЭМ!$B$39:$B$782,D$119)+'СЕТ СН'!$I$9+СВЦЭМ!$D$10+'СЕТ СН'!$I$5-'СЕТ СН'!$I$17</f>
        <v>5584.4267239700002</v>
      </c>
      <c r="E138" s="36">
        <f>SUMIFS(СВЦЭМ!$C$39:$C$782,СВЦЭМ!$A$39:$A$782,$A138,СВЦЭМ!$B$39:$B$782,E$119)+'СЕТ СН'!$I$9+СВЦЭМ!$D$10+'СЕТ СН'!$I$5-'СЕТ СН'!$I$17</f>
        <v>5547.5480605500006</v>
      </c>
      <c r="F138" s="36">
        <f>SUMIFS(СВЦЭМ!$C$39:$C$782,СВЦЭМ!$A$39:$A$782,$A138,СВЦЭМ!$B$39:$B$782,F$119)+'СЕТ СН'!$I$9+СВЦЭМ!$D$10+'СЕТ СН'!$I$5-'СЕТ СН'!$I$17</f>
        <v>5538.8478618999998</v>
      </c>
      <c r="G138" s="36">
        <f>SUMIFS(СВЦЭМ!$C$39:$C$782,СВЦЭМ!$A$39:$A$782,$A138,СВЦЭМ!$B$39:$B$782,G$119)+'СЕТ СН'!$I$9+СВЦЭМ!$D$10+'СЕТ СН'!$I$5-'СЕТ СН'!$I$17</f>
        <v>5565.4170772400003</v>
      </c>
      <c r="H138" s="36">
        <f>SUMIFS(СВЦЭМ!$C$39:$C$782,СВЦЭМ!$A$39:$A$782,$A138,СВЦЭМ!$B$39:$B$782,H$119)+'СЕТ СН'!$I$9+СВЦЭМ!$D$10+'СЕТ СН'!$I$5-'СЕТ СН'!$I$17</f>
        <v>5484.5194078000004</v>
      </c>
      <c r="I138" s="36">
        <f>SUMIFS(СВЦЭМ!$C$39:$C$782,СВЦЭМ!$A$39:$A$782,$A138,СВЦЭМ!$B$39:$B$782,I$119)+'СЕТ СН'!$I$9+СВЦЭМ!$D$10+'СЕТ СН'!$I$5-'СЕТ СН'!$I$17</f>
        <v>5409.7961308499998</v>
      </c>
      <c r="J138" s="36">
        <f>SUMIFS(СВЦЭМ!$C$39:$C$782,СВЦЭМ!$A$39:$A$782,$A138,СВЦЭМ!$B$39:$B$782,J$119)+'СЕТ СН'!$I$9+СВЦЭМ!$D$10+'СЕТ СН'!$I$5-'СЕТ СН'!$I$17</f>
        <v>5347.1739440700003</v>
      </c>
      <c r="K138" s="36">
        <f>SUMIFS(СВЦЭМ!$C$39:$C$782,СВЦЭМ!$A$39:$A$782,$A138,СВЦЭМ!$B$39:$B$782,K$119)+'СЕТ СН'!$I$9+СВЦЭМ!$D$10+'СЕТ СН'!$I$5-'СЕТ СН'!$I$17</f>
        <v>5251.6263831400001</v>
      </c>
      <c r="L138" s="36">
        <f>SUMIFS(СВЦЭМ!$C$39:$C$782,СВЦЭМ!$A$39:$A$782,$A138,СВЦЭМ!$B$39:$B$782,L$119)+'СЕТ СН'!$I$9+СВЦЭМ!$D$10+'СЕТ СН'!$I$5-'СЕТ СН'!$I$17</f>
        <v>5250.4658264400005</v>
      </c>
      <c r="M138" s="36">
        <f>SUMIFS(СВЦЭМ!$C$39:$C$782,СВЦЭМ!$A$39:$A$782,$A138,СВЦЭМ!$B$39:$B$782,M$119)+'СЕТ СН'!$I$9+СВЦЭМ!$D$10+'СЕТ СН'!$I$5-'СЕТ СН'!$I$17</f>
        <v>5271.7997561600005</v>
      </c>
      <c r="N138" s="36">
        <f>SUMIFS(СВЦЭМ!$C$39:$C$782,СВЦЭМ!$A$39:$A$782,$A138,СВЦЭМ!$B$39:$B$782,N$119)+'СЕТ СН'!$I$9+СВЦЭМ!$D$10+'СЕТ СН'!$I$5-'СЕТ СН'!$I$17</f>
        <v>5284.8160982300005</v>
      </c>
      <c r="O138" s="36">
        <f>SUMIFS(СВЦЭМ!$C$39:$C$782,СВЦЭМ!$A$39:$A$782,$A138,СВЦЭМ!$B$39:$B$782,O$119)+'СЕТ СН'!$I$9+СВЦЭМ!$D$10+'СЕТ СН'!$I$5-'СЕТ СН'!$I$17</f>
        <v>5313.0899040599998</v>
      </c>
      <c r="P138" s="36">
        <f>SUMIFS(СВЦЭМ!$C$39:$C$782,СВЦЭМ!$A$39:$A$782,$A138,СВЦЭМ!$B$39:$B$782,P$119)+'СЕТ СН'!$I$9+СВЦЭМ!$D$10+'СЕТ СН'!$I$5-'СЕТ СН'!$I$17</f>
        <v>5346.4107867100001</v>
      </c>
      <c r="Q138" s="36">
        <f>SUMIFS(СВЦЭМ!$C$39:$C$782,СВЦЭМ!$A$39:$A$782,$A138,СВЦЭМ!$B$39:$B$782,Q$119)+'СЕТ СН'!$I$9+СВЦЭМ!$D$10+'СЕТ СН'!$I$5-'СЕТ СН'!$I$17</f>
        <v>5364.2838662499998</v>
      </c>
      <c r="R138" s="36">
        <f>SUMIFS(СВЦЭМ!$C$39:$C$782,СВЦЭМ!$A$39:$A$782,$A138,СВЦЭМ!$B$39:$B$782,R$119)+'СЕТ СН'!$I$9+СВЦЭМ!$D$10+'СЕТ СН'!$I$5-'СЕТ СН'!$I$17</f>
        <v>5376.2508069000005</v>
      </c>
      <c r="S138" s="36">
        <f>SUMIFS(СВЦЭМ!$C$39:$C$782,СВЦЭМ!$A$39:$A$782,$A138,СВЦЭМ!$B$39:$B$782,S$119)+'СЕТ СН'!$I$9+СВЦЭМ!$D$10+'СЕТ СН'!$I$5-'СЕТ СН'!$I$17</f>
        <v>5362.1640137100003</v>
      </c>
      <c r="T138" s="36">
        <f>SUMIFS(СВЦЭМ!$C$39:$C$782,СВЦЭМ!$A$39:$A$782,$A138,СВЦЭМ!$B$39:$B$782,T$119)+'СЕТ СН'!$I$9+СВЦЭМ!$D$10+'СЕТ СН'!$I$5-'СЕТ СН'!$I$17</f>
        <v>5365.3724022400002</v>
      </c>
      <c r="U138" s="36">
        <f>SUMIFS(СВЦЭМ!$C$39:$C$782,СВЦЭМ!$A$39:$A$782,$A138,СВЦЭМ!$B$39:$B$782,U$119)+'СЕТ СН'!$I$9+СВЦЭМ!$D$10+'СЕТ СН'!$I$5-'СЕТ СН'!$I$17</f>
        <v>5310.8988005800002</v>
      </c>
      <c r="V138" s="36">
        <f>SUMIFS(СВЦЭМ!$C$39:$C$782,СВЦЭМ!$A$39:$A$782,$A138,СВЦЭМ!$B$39:$B$782,V$119)+'СЕТ СН'!$I$9+СВЦЭМ!$D$10+'СЕТ СН'!$I$5-'СЕТ СН'!$I$17</f>
        <v>5317.0597683000005</v>
      </c>
      <c r="W138" s="36">
        <f>SUMIFS(СВЦЭМ!$C$39:$C$782,СВЦЭМ!$A$39:$A$782,$A138,СВЦЭМ!$B$39:$B$782,W$119)+'СЕТ СН'!$I$9+СВЦЭМ!$D$10+'СЕТ СН'!$I$5-'СЕТ СН'!$I$17</f>
        <v>5339.2434539800006</v>
      </c>
      <c r="X138" s="36">
        <f>SUMIFS(СВЦЭМ!$C$39:$C$782,СВЦЭМ!$A$39:$A$782,$A138,СВЦЭМ!$B$39:$B$782,X$119)+'СЕТ СН'!$I$9+СВЦЭМ!$D$10+'СЕТ СН'!$I$5-'СЕТ СН'!$I$17</f>
        <v>5397.1438514199999</v>
      </c>
      <c r="Y138" s="36">
        <f>SUMIFS(СВЦЭМ!$C$39:$C$782,СВЦЭМ!$A$39:$A$782,$A138,СВЦЭМ!$B$39:$B$782,Y$119)+'СЕТ СН'!$I$9+СВЦЭМ!$D$10+'СЕТ СН'!$I$5-'СЕТ СН'!$I$17</f>
        <v>5465.6087786600001</v>
      </c>
    </row>
    <row r="139" spans="1:25" ht="15.75" x14ac:dyDescent="0.2">
      <c r="A139" s="35">
        <f t="shared" si="3"/>
        <v>45219</v>
      </c>
      <c r="B139" s="36">
        <f>SUMIFS(СВЦЭМ!$C$39:$C$782,СВЦЭМ!$A$39:$A$782,$A139,СВЦЭМ!$B$39:$B$782,B$119)+'СЕТ СН'!$I$9+СВЦЭМ!$D$10+'СЕТ СН'!$I$5-'СЕТ СН'!$I$17</f>
        <v>5503.0031343999999</v>
      </c>
      <c r="C139" s="36">
        <f>SUMIFS(СВЦЭМ!$C$39:$C$782,СВЦЭМ!$A$39:$A$782,$A139,СВЦЭМ!$B$39:$B$782,C$119)+'СЕТ СН'!$I$9+СВЦЭМ!$D$10+'СЕТ СН'!$I$5-'СЕТ СН'!$I$17</f>
        <v>5582.5405991600001</v>
      </c>
      <c r="D139" s="36">
        <f>SUMIFS(СВЦЭМ!$C$39:$C$782,СВЦЭМ!$A$39:$A$782,$A139,СВЦЭМ!$B$39:$B$782,D$119)+'СЕТ СН'!$I$9+СВЦЭМ!$D$10+'СЕТ СН'!$I$5-'СЕТ СН'!$I$17</f>
        <v>5631.6058895000006</v>
      </c>
      <c r="E139" s="36">
        <f>SUMIFS(СВЦЭМ!$C$39:$C$782,СВЦЭМ!$A$39:$A$782,$A139,СВЦЭМ!$B$39:$B$782,E$119)+'СЕТ СН'!$I$9+СВЦЭМ!$D$10+'СЕТ СН'!$I$5-'СЕТ СН'!$I$17</f>
        <v>5611.0509882799997</v>
      </c>
      <c r="F139" s="36">
        <f>SUMIFS(СВЦЭМ!$C$39:$C$782,СВЦЭМ!$A$39:$A$782,$A139,СВЦЭМ!$B$39:$B$782,F$119)+'СЕТ СН'!$I$9+СВЦЭМ!$D$10+'СЕТ СН'!$I$5-'СЕТ СН'!$I$17</f>
        <v>5606.1303672600006</v>
      </c>
      <c r="G139" s="36">
        <f>SUMIFS(СВЦЭМ!$C$39:$C$782,СВЦЭМ!$A$39:$A$782,$A139,СВЦЭМ!$B$39:$B$782,G$119)+'СЕТ СН'!$I$9+СВЦЭМ!$D$10+'СЕТ СН'!$I$5-'СЕТ СН'!$I$17</f>
        <v>5611.0849658500001</v>
      </c>
      <c r="H139" s="36">
        <f>SUMIFS(СВЦЭМ!$C$39:$C$782,СВЦЭМ!$A$39:$A$782,$A139,СВЦЭМ!$B$39:$B$782,H$119)+'СЕТ СН'!$I$9+СВЦЭМ!$D$10+'СЕТ СН'!$I$5-'СЕТ СН'!$I$17</f>
        <v>5525.8480366700005</v>
      </c>
      <c r="I139" s="36">
        <f>SUMIFS(СВЦЭМ!$C$39:$C$782,СВЦЭМ!$A$39:$A$782,$A139,СВЦЭМ!$B$39:$B$782,I$119)+'СЕТ СН'!$I$9+СВЦЭМ!$D$10+'СЕТ СН'!$I$5-'СЕТ СН'!$I$17</f>
        <v>5436.2065842000002</v>
      </c>
      <c r="J139" s="36">
        <f>SUMIFS(СВЦЭМ!$C$39:$C$782,СВЦЭМ!$A$39:$A$782,$A139,СВЦЭМ!$B$39:$B$782,J$119)+'СЕТ СН'!$I$9+СВЦЭМ!$D$10+'СЕТ СН'!$I$5-'СЕТ СН'!$I$17</f>
        <v>5367.1666353800001</v>
      </c>
      <c r="K139" s="36">
        <f>SUMIFS(СВЦЭМ!$C$39:$C$782,СВЦЭМ!$A$39:$A$782,$A139,СВЦЭМ!$B$39:$B$782,K$119)+'СЕТ СН'!$I$9+СВЦЭМ!$D$10+'СЕТ СН'!$I$5-'СЕТ СН'!$I$17</f>
        <v>5343.4527372500006</v>
      </c>
      <c r="L139" s="36">
        <f>SUMIFS(СВЦЭМ!$C$39:$C$782,СВЦЭМ!$A$39:$A$782,$A139,СВЦЭМ!$B$39:$B$782,L$119)+'СЕТ СН'!$I$9+СВЦЭМ!$D$10+'СЕТ СН'!$I$5-'СЕТ СН'!$I$17</f>
        <v>5323.8796650599998</v>
      </c>
      <c r="M139" s="36">
        <f>SUMIFS(СВЦЭМ!$C$39:$C$782,СВЦЭМ!$A$39:$A$782,$A139,СВЦЭМ!$B$39:$B$782,M$119)+'СЕТ СН'!$I$9+СВЦЭМ!$D$10+'СЕТ СН'!$I$5-'СЕТ СН'!$I$17</f>
        <v>5339.1400799600005</v>
      </c>
      <c r="N139" s="36">
        <f>SUMIFS(СВЦЭМ!$C$39:$C$782,СВЦЭМ!$A$39:$A$782,$A139,СВЦЭМ!$B$39:$B$782,N$119)+'СЕТ СН'!$I$9+СВЦЭМ!$D$10+'СЕТ СН'!$I$5-'СЕТ СН'!$I$17</f>
        <v>5363.6066177100001</v>
      </c>
      <c r="O139" s="36">
        <f>SUMIFS(СВЦЭМ!$C$39:$C$782,СВЦЭМ!$A$39:$A$782,$A139,СВЦЭМ!$B$39:$B$782,O$119)+'СЕТ СН'!$I$9+СВЦЭМ!$D$10+'СЕТ СН'!$I$5-'СЕТ СН'!$I$17</f>
        <v>5349.2472081800006</v>
      </c>
      <c r="P139" s="36">
        <f>SUMIFS(СВЦЭМ!$C$39:$C$782,СВЦЭМ!$A$39:$A$782,$A139,СВЦЭМ!$B$39:$B$782,P$119)+'СЕТ СН'!$I$9+СВЦЭМ!$D$10+'СЕТ СН'!$I$5-'СЕТ СН'!$I$17</f>
        <v>5400.0363269700001</v>
      </c>
      <c r="Q139" s="36">
        <f>SUMIFS(СВЦЭМ!$C$39:$C$782,СВЦЭМ!$A$39:$A$782,$A139,СВЦЭМ!$B$39:$B$782,Q$119)+'СЕТ СН'!$I$9+СВЦЭМ!$D$10+'СЕТ СН'!$I$5-'СЕТ СН'!$I$17</f>
        <v>5373.1718992599999</v>
      </c>
      <c r="R139" s="36">
        <f>SUMIFS(СВЦЭМ!$C$39:$C$782,СВЦЭМ!$A$39:$A$782,$A139,СВЦЭМ!$B$39:$B$782,R$119)+'СЕТ СН'!$I$9+СВЦЭМ!$D$10+'СЕТ СН'!$I$5-'СЕТ СН'!$I$17</f>
        <v>5405.1797071500005</v>
      </c>
      <c r="S139" s="36">
        <f>SUMIFS(СВЦЭМ!$C$39:$C$782,СВЦЭМ!$A$39:$A$782,$A139,СВЦЭМ!$B$39:$B$782,S$119)+'СЕТ СН'!$I$9+СВЦЭМ!$D$10+'СЕТ СН'!$I$5-'СЕТ СН'!$I$17</f>
        <v>5412.6565716900004</v>
      </c>
      <c r="T139" s="36">
        <f>SUMIFS(СВЦЭМ!$C$39:$C$782,СВЦЭМ!$A$39:$A$782,$A139,СВЦЭМ!$B$39:$B$782,T$119)+'СЕТ СН'!$I$9+СВЦЭМ!$D$10+'СЕТ СН'!$I$5-'СЕТ СН'!$I$17</f>
        <v>5341.7328479400003</v>
      </c>
      <c r="U139" s="36">
        <f>SUMIFS(СВЦЭМ!$C$39:$C$782,СВЦЭМ!$A$39:$A$782,$A139,СВЦЭМ!$B$39:$B$782,U$119)+'СЕТ СН'!$I$9+СВЦЭМ!$D$10+'СЕТ СН'!$I$5-'СЕТ СН'!$I$17</f>
        <v>5297.8988570800002</v>
      </c>
      <c r="V139" s="36">
        <f>SUMIFS(СВЦЭМ!$C$39:$C$782,СВЦЭМ!$A$39:$A$782,$A139,СВЦЭМ!$B$39:$B$782,V$119)+'СЕТ СН'!$I$9+СВЦЭМ!$D$10+'СЕТ СН'!$I$5-'СЕТ СН'!$I$17</f>
        <v>5324.8775091500002</v>
      </c>
      <c r="W139" s="36">
        <f>SUMIFS(СВЦЭМ!$C$39:$C$782,СВЦЭМ!$A$39:$A$782,$A139,СВЦЭМ!$B$39:$B$782,W$119)+'СЕТ СН'!$I$9+СВЦЭМ!$D$10+'СЕТ СН'!$I$5-'СЕТ СН'!$I$17</f>
        <v>5361.5513825899998</v>
      </c>
      <c r="X139" s="36">
        <f>SUMIFS(СВЦЭМ!$C$39:$C$782,СВЦЭМ!$A$39:$A$782,$A139,СВЦЭМ!$B$39:$B$782,X$119)+'СЕТ СН'!$I$9+СВЦЭМ!$D$10+'СЕТ СН'!$I$5-'СЕТ СН'!$I$17</f>
        <v>5416.2263792400008</v>
      </c>
      <c r="Y139" s="36">
        <f>SUMIFS(СВЦЭМ!$C$39:$C$782,СВЦЭМ!$A$39:$A$782,$A139,СВЦЭМ!$B$39:$B$782,Y$119)+'СЕТ СН'!$I$9+СВЦЭМ!$D$10+'СЕТ СН'!$I$5-'СЕТ СН'!$I$17</f>
        <v>5423.1867441100003</v>
      </c>
    </row>
    <row r="140" spans="1:25" ht="15.75" x14ac:dyDescent="0.2">
      <c r="A140" s="35">
        <f t="shared" si="3"/>
        <v>45220</v>
      </c>
      <c r="B140" s="36">
        <f>SUMIFS(СВЦЭМ!$C$39:$C$782,СВЦЭМ!$A$39:$A$782,$A140,СВЦЭМ!$B$39:$B$782,B$119)+'СЕТ СН'!$I$9+СВЦЭМ!$D$10+'СЕТ СН'!$I$5-'СЕТ СН'!$I$17</f>
        <v>5470.0985483300001</v>
      </c>
      <c r="C140" s="36">
        <f>SUMIFS(СВЦЭМ!$C$39:$C$782,СВЦЭМ!$A$39:$A$782,$A140,СВЦЭМ!$B$39:$B$782,C$119)+'СЕТ СН'!$I$9+СВЦЭМ!$D$10+'СЕТ СН'!$I$5-'СЕТ СН'!$I$17</f>
        <v>5507.8356662700007</v>
      </c>
      <c r="D140" s="36">
        <f>SUMIFS(СВЦЭМ!$C$39:$C$782,СВЦЭМ!$A$39:$A$782,$A140,СВЦЭМ!$B$39:$B$782,D$119)+'СЕТ СН'!$I$9+СВЦЭМ!$D$10+'СЕТ СН'!$I$5-'СЕТ СН'!$I$17</f>
        <v>5561.7138729400003</v>
      </c>
      <c r="E140" s="36">
        <f>SUMIFS(СВЦЭМ!$C$39:$C$782,СВЦЭМ!$A$39:$A$782,$A140,СВЦЭМ!$B$39:$B$782,E$119)+'СЕТ СН'!$I$9+СВЦЭМ!$D$10+'СЕТ СН'!$I$5-'СЕТ СН'!$I$17</f>
        <v>5563.9340346500003</v>
      </c>
      <c r="F140" s="36">
        <f>SUMIFS(СВЦЭМ!$C$39:$C$782,СВЦЭМ!$A$39:$A$782,$A140,СВЦЭМ!$B$39:$B$782,F$119)+'СЕТ СН'!$I$9+СВЦЭМ!$D$10+'СЕТ СН'!$I$5-'СЕТ СН'!$I$17</f>
        <v>5563.9576094500007</v>
      </c>
      <c r="G140" s="36">
        <f>SUMIFS(СВЦЭМ!$C$39:$C$782,СВЦЭМ!$A$39:$A$782,$A140,СВЦЭМ!$B$39:$B$782,G$119)+'СЕТ СН'!$I$9+СВЦЭМ!$D$10+'СЕТ СН'!$I$5-'СЕТ СН'!$I$17</f>
        <v>5531.8186468100002</v>
      </c>
      <c r="H140" s="36">
        <f>SUMIFS(СВЦЭМ!$C$39:$C$782,СВЦЭМ!$A$39:$A$782,$A140,СВЦЭМ!$B$39:$B$782,H$119)+'СЕТ СН'!$I$9+СВЦЭМ!$D$10+'СЕТ СН'!$I$5-'СЕТ СН'!$I$17</f>
        <v>5496.2062586100001</v>
      </c>
      <c r="I140" s="36">
        <f>SUMIFS(СВЦЭМ!$C$39:$C$782,СВЦЭМ!$A$39:$A$782,$A140,СВЦЭМ!$B$39:$B$782,I$119)+'СЕТ СН'!$I$9+СВЦЭМ!$D$10+'СЕТ СН'!$I$5-'СЕТ СН'!$I$17</f>
        <v>5413.4369139200007</v>
      </c>
      <c r="J140" s="36">
        <f>SUMIFS(СВЦЭМ!$C$39:$C$782,СВЦЭМ!$A$39:$A$782,$A140,СВЦЭМ!$B$39:$B$782,J$119)+'СЕТ СН'!$I$9+СВЦЭМ!$D$10+'СЕТ СН'!$I$5-'СЕТ СН'!$I$17</f>
        <v>5367.8517756199999</v>
      </c>
      <c r="K140" s="36">
        <f>SUMIFS(СВЦЭМ!$C$39:$C$782,СВЦЭМ!$A$39:$A$782,$A140,СВЦЭМ!$B$39:$B$782,K$119)+'СЕТ СН'!$I$9+СВЦЭМ!$D$10+'СЕТ СН'!$I$5-'СЕТ СН'!$I$17</f>
        <v>5313.5181447700006</v>
      </c>
      <c r="L140" s="36">
        <f>SUMIFS(СВЦЭМ!$C$39:$C$782,СВЦЭМ!$A$39:$A$782,$A140,СВЦЭМ!$B$39:$B$782,L$119)+'СЕТ СН'!$I$9+СВЦЭМ!$D$10+'СЕТ СН'!$I$5-'СЕТ СН'!$I$17</f>
        <v>5286.8715571500006</v>
      </c>
      <c r="M140" s="36">
        <f>SUMIFS(СВЦЭМ!$C$39:$C$782,СВЦЭМ!$A$39:$A$782,$A140,СВЦЭМ!$B$39:$B$782,M$119)+'СЕТ СН'!$I$9+СВЦЭМ!$D$10+'СЕТ СН'!$I$5-'СЕТ СН'!$I$17</f>
        <v>5300.7796341000003</v>
      </c>
      <c r="N140" s="36">
        <f>SUMIFS(СВЦЭМ!$C$39:$C$782,СВЦЭМ!$A$39:$A$782,$A140,СВЦЭМ!$B$39:$B$782,N$119)+'СЕТ СН'!$I$9+СВЦЭМ!$D$10+'СЕТ СН'!$I$5-'СЕТ СН'!$I$17</f>
        <v>5291.7644840900002</v>
      </c>
      <c r="O140" s="36">
        <f>SUMIFS(СВЦЭМ!$C$39:$C$782,СВЦЭМ!$A$39:$A$782,$A140,СВЦЭМ!$B$39:$B$782,O$119)+'СЕТ СН'!$I$9+СВЦЭМ!$D$10+'СЕТ СН'!$I$5-'СЕТ СН'!$I$17</f>
        <v>5317.0464113800008</v>
      </c>
      <c r="P140" s="36">
        <f>SUMIFS(СВЦЭМ!$C$39:$C$782,СВЦЭМ!$A$39:$A$782,$A140,СВЦЭМ!$B$39:$B$782,P$119)+'СЕТ СН'!$I$9+СВЦЭМ!$D$10+'СЕТ СН'!$I$5-'СЕТ СН'!$I$17</f>
        <v>5344.8784359199999</v>
      </c>
      <c r="Q140" s="36">
        <f>SUMIFS(СВЦЭМ!$C$39:$C$782,СВЦЭМ!$A$39:$A$782,$A140,СВЦЭМ!$B$39:$B$782,Q$119)+'СЕТ СН'!$I$9+СВЦЭМ!$D$10+'СЕТ СН'!$I$5-'СЕТ СН'!$I$17</f>
        <v>5330.8785196099998</v>
      </c>
      <c r="R140" s="36">
        <f>SUMIFS(СВЦЭМ!$C$39:$C$782,СВЦЭМ!$A$39:$A$782,$A140,СВЦЭМ!$B$39:$B$782,R$119)+'СЕТ СН'!$I$9+СВЦЭМ!$D$10+'СЕТ СН'!$I$5-'СЕТ СН'!$I$17</f>
        <v>5342.04333537</v>
      </c>
      <c r="S140" s="36">
        <f>SUMIFS(СВЦЭМ!$C$39:$C$782,СВЦЭМ!$A$39:$A$782,$A140,СВЦЭМ!$B$39:$B$782,S$119)+'СЕТ СН'!$I$9+СВЦЭМ!$D$10+'СЕТ СН'!$I$5-'СЕТ СН'!$I$17</f>
        <v>5335.2148958100006</v>
      </c>
      <c r="T140" s="36">
        <f>SUMIFS(СВЦЭМ!$C$39:$C$782,СВЦЭМ!$A$39:$A$782,$A140,СВЦЭМ!$B$39:$B$782,T$119)+'СЕТ СН'!$I$9+СВЦЭМ!$D$10+'СЕТ СН'!$I$5-'СЕТ СН'!$I$17</f>
        <v>5281.8890026300005</v>
      </c>
      <c r="U140" s="36">
        <f>SUMIFS(СВЦЭМ!$C$39:$C$782,СВЦЭМ!$A$39:$A$782,$A140,СВЦЭМ!$B$39:$B$782,U$119)+'СЕТ СН'!$I$9+СВЦЭМ!$D$10+'СЕТ СН'!$I$5-'СЕТ СН'!$I$17</f>
        <v>5234.2468614000009</v>
      </c>
      <c r="V140" s="36">
        <f>SUMIFS(СВЦЭМ!$C$39:$C$782,СВЦЭМ!$A$39:$A$782,$A140,СВЦЭМ!$B$39:$B$782,V$119)+'СЕТ СН'!$I$9+СВЦЭМ!$D$10+'СЕТ СН'!$I$5-'СЕТ СН'!$I$17</f>
        <v>5255.7192360000008</v>
      </c>
      <c r="W140" s="36">
        <f>SUMIFS(СВЦЭМ!$C$39:$C$782,СВЦЭМ!$A$39:$A$782,$A140,СВЦЭМ!$B$39:$B$782,W$119)+'СЕТ СН'!$I$9+СВЦЭМ!$D$10+'СЕТ СН'!$I$5-'СЕТ СН'!$I$17</f>
        <v>5289.35082418</v>
      </c>
      <c r="X140" s="36">
        <f>SUMIFS(СВЦЭМ!$C$39:$C$782,СВЦЭМ!$A$39:$A$782,$A140,СВЦЭМ!$B$39:$B$782,X$119)+'СЕТ СН'!$I$9+СВЦЭМ!$D$10+'СЕТ СН'!$I$5-'СЕТ СН'!$I$17</f>
        <v>5334.3584212000005</v>
      </c>
      <c r="Y140" s="36">
        <f>SUMIFS(СВЦЭМ!$C$39:$C$782,СВЦЭМ!$A$39:$A$782,$A140,СВЦЭМ!$B$39:$B$782,Y$119)+'СЕТ СН'!$I$9+СВЦЭМ!$D$10+'СЕТ СН'!$I$5-'СЕТ СН'!$I$17</f>
        <v>5377.5421186900003</v>
      </c>
    </row>
    <row r="141" spans="1:25" ht="15.75" x14ac:dyDescent="0.2">
      <c r="A141" s="35">
        <f t="shared" si="3"/>
        <v>45221</v>
      </c>
      <c r="B141" s="36">
        <f>SUMIFS(СВЦЭМ!$C$39:$C$782,СВЦЭМ!$A$39:$A$782,$A141,СВЦЭМ!$B$39:$B$782,B$119)+'СЕТ СН'!$I$9+СВЦЭМ!$D$10+'СЕТ СН'!$I$5-'СЕТ СН'!$I$17</f>
        <v>5445.77592456</v>
      </c>
      <c r="C141" s="36">
        <f>SUMIFS(СВЦЭМ!$C$39:$C$782,СВЦЭМ!$A$39:$A$782,$A141,СВЦЭМ!$B$39:$B$782,C$119)+'СЕТ СН'!$I$9+СВЦЭМ!$D$10+'СЕТ СН'!$I$5-'СЕТ СН'!$I$17</f>
        <v>5521.38453106</v>
      </c>
      <c r="D141" s="36">
        <f>SUMIFS(СВЦЭМ!$C$39:$C$782,СВЦЭМ!$A$39:$A$782,$A141,СВЦЭМ!$B$39:$B$782,D$119)+'СЕТ СН'!$I$9+СВЦЭМ!$D$10+'СЕТ СН'!$I$5-'СЕТ СН'!$I$17</f>
        <v>5557.4334878700001</v>
      </c>
      <c r="E141" s="36">
        <f>SUMIFS(СВЦЭМ!$C$39:$C$782,СВЦЭМ!$A$39:$A$782,$A141,СВЦЭМ!$B$39:$B$782,E$119)+'СЕТ СН'!$I$9+СВЦЭМ!$D$10+'СЕТ СН'!$I$5-'СЕТ СН'!$I$17</f>
        <v>5547.6839406899999</v>
      </c>
      <c r="F141" s="36">
        <f>SUMIFS(СВЦЭМ!$C$39:$C$782,СВЦЭМ!$A$39:$A$782,$A141,СВЦЭМ!$B$39:$B$782,F$119)+'СЕТ СН'!$I$9+СВЦЭМ!$D$10+'СЕТ СН'!$I$5-'СЕТ СН'!$I$17</f>
        <v>5534.4276123500003</v>
      </c>
      <c r="G141" s="36">
        <f>SUMIFS(СВЦЭМ!$C$39:$C$782,СВЦЭМ!$A$39:$A$782,$A141,СВЦЭМ!$B$39:$B$782,G$119)+'СЕТ СН'!$I$9+СВЦЭМ!$D$10+'СЕТ СН'!$I$5-'СЕТ СН'!$I$17</f>
        <v>5534.9066952400008</v>
      </c>
      <c r="H141" s="36">
        <f>SUMIFS(СВЦЭМ!$C$39:$C$782,СВЦЭМ!$A$39:$A$782,$A141,СВЦЭМ!$B$39:$B$782,H$119)+'СЕТ СН'!$I$9+СВЦЭМ!$D$10+'СЕТ СН'!$I$5-'СЕТ СН'!$I$17</f>
        <v>5505.7463395000004</v>
      </c>
      <c r="I141" s="36">
        <f>SUMIFS(СВЦЭМ!$C$39:$C$782,СВЦЭМ!$A$39:$A$782,$A141,СВЦЭМ!$B$39:$B$782,I$119)+'СЕТ СН'!$I$9+СВЦЭМ!$D$10+'СЕТ СН'!$I$5-'СЕТ СН'!$I$17</f>
        <v>5480.5141844700001</v>
      </c>
      <c r="J141" s="36">
        <f>SUMIFS(СВЦЭМ!$C$39:$C$782,СВЦЭМ!$A$39:$A$782,$A141,СВЦЭМ!$B$39:$B$782,J$119)+'СЕТ СН'!$I$9+СВЦЭМ!$D$10+'СЕТ СН'!$I$5-'СЕТ СН'!$I$17</f>
        <v>5391.4912883900006</v>
      </c>
      <c r="K141" s="36">
        <f>SUMIFS(СВЦЭМ!$C$39:$C$782,СВЦЭМ!$A$39:$A$782,$A141,СВЦЭМ!$B$39:$B$782,K$119)+'СЕТ СН'!$I$9+СВЦЭМ!$D$10+'СЕТ СН'!$I$5-'СЕТ СН'!$I$17</f>
        <v>5321.6430293100002</v>
      </c>
      <c r="L141" s="36">
        <f>SUMIFS(СВЦЭМ!$C$39:$C$782,СВЦЭМ!$A$39:$A$782,$A141,СВЦЭМ!$B$39:$B$782,L$119)+'СЕТ СН'!$I$9+СВЦЭМ!$D$10+'СЕТ СН'!$I$5-'СЕТ СН'!$I$17</f>
        <v>5287.8441173000001</v>
      </c>
      <c r="M141" s="36">
        <f>SUMIFS(СВЦЭМ!$C$39:$C$782,СВЦЭМ!$A$39:$A$782,$A141,СВЦЭМ!$B$39:$B$782,M$119)+'СЕТ СН'!$I$9+СВЦЭМ!$D$10+'СЕТ СН'!$I$5-'СЕТ СН'!$I$17</f>
        <v>5291.7582703100006</v>
      </c>
      <c r="N141" s="36">
        <f>SUMIFS(СВЦЭМ!$C$39:$C$782,СВЦЭМ!$A$39:$A$782,$A141,СВЦЭМ!$B$39:$B$782,N$119)+'СЕТ СН'!$I$9+СВЦЭМ!$D$10+'СЕТ СН'!$I$5-'СЕТ СН'!$I$17</f>
        <v>5294.9756668800001</v>
      </c>
      <c r="O141" s="36">
        <f>SUMIFS(СВЦЭМ!$C$39:$C$782,СВЦЭМ!$A$39:$A$782,$A141,СВЦЭМ!$B$39:$B$782,O$119)+'СЕТ СН'!$I$9+СВЦЭМ!$D$10+'СЕТ СН'!$I$5-'СЕТ СН'!$I$17</f>
        <v>5308.28199124</v>
      </c>
      <c r="P141" s="36">
        <f>SUMIFS(СВЦЭМ!$C$39:$C$782,СВЦЭМ!$A$39:$A$782,$A141,СВЦЭМ!$B$39:$B$782,P$119)+'СЕТ СН'!$I$9+СВЦЭМ!$D$10+'СЕТ СН'!$I$5-'СЕТ СН'!$I$17</f>
        <v>5334.7739768200008</v>
      </c>
      <c r="Q141" s="36">
        <f>SUMIFS(СВЦЭМ!$C$39:$C$782,СВЦЭМ!$A$39:$A$782,$A141,СВЦЭМ!$B$39:$B$782,Q$119)+'СЕТ СН'!$I$9+СВЦЭМ!$D$10+'СЕТ СН'!$I$5-'СЕТ СН'!$I$17</f>
        <v>5325.2004074400002</v>
      </c>
      <c r="R141" s="36">
        <f>SUMIFS(СВЦЭМ!$C$39:$C$782,СВЦЭМ!$A$39:$A$782,$A141,СВЦЭМ!$B$39:$B$782,R$119)+'СЕТ СН'!$I$9+СВЦЭМ!$D$10+'СЕТ СН'!$I$5-'СЕТ СН'!$I$17</f>
        <v>5319.5581992500001</v>
      </c>
      <c r="S141" s="36">
        <f>SUMIFS(СВЦЭМ!$C$39:$C$782,СВЦЭМ!$A$39:$A$782,$A141,СВЦЭМ!$B$39:$B$782,S$119)+'СЕТ СН'!$I$9+СВЦЭМ!$D$10+'СЕТ СН'!$I$5-'СЕТ СН'!$I$17</f>
        <v>5321.1361091500003</v>
      </c>
      <c r="T141" s="36">
        <f>SUMIFS(СВЦЭМ!$C$39:$C$782,СВЦЭМ!$A$39:$A$782,$A141,СВЦЭМ!$B$39:$B$782,T$119)+'СЕТ СН'!$I$9+СВЦЭМ!$D$10+'СЕТ СН'!$I$5-'СЕТ СН'!$I$17</f>
        <v>5269.4742550000001</v>
      </c>
      <c r="U141" s="36">
        <f>SUMIFS(СВЦЭМ!$C$39:$C$782,СВЦЭМ!$A$39:$A$782,$A141,СВЦЭМ!$B$39:$B$782,U$119)+'СЕТ СН'!$I$9+СВЦЭМ!$D$10+'СЕТ СН'!$I$5-'СЕТ СН'!$I$17</f>
        <v>5229.3428161200009</v>
      </c>
      <c r="V141" s="36">
        <f>SUMIFS(СВЦЭМ!$C$39:$C$782,СВЦЭМ!$A$39:$A$782,$A141,СВЦЭМ!$B$39:$B$782,V$119)+'СЕТ СН'!$I$9+СВЦЭМ!$D$10+'СЕТ СН'!$I$5-'СЕТ СН'!$I$17</f>
        <v>5238.7335584400007</v>
      </c>
      <c r="W141" s="36">
        <f>SUMIFS(СВЦЭМ!$C$39:$C$782,СВЦЭМ!$A$39:$A$782,$A141,СВЦЭМ!$B$39:$B$782,W$119)+'СЕТ СН'!$I$9+СВЦЭМ!$D$10+'СЕТ СН'!$I$5-'СЕТ СН'!$I$17</f>
        <v>5266.3811175000001</v>
      </c>
      <c r="X141" s="36">
        <f>SUMIFS(СВЦЭМ!$C$39:$C$782,СВЦЭМ!$A$39:$A$782,$A141,СВЦЭМ!$B$39:$B$782,X$119)+'СЕТ СН'!$I$9+СВЦЭМ!$D$10+'СЕТ СН'!$I$5-'СЕТ СН'!$I$17</f>
        <v>5322.29674161</v>
      </c>
      <c r="Y141" s="36">
        <f>SUMIFS(СВЦЭМ!$C$39:$C$782,СВЦЭМ!$A$39:$A$782,$A141,СВЦЭМ!$B$39:$B$782,Y$119)+'СЕТ СН'!$I$9+СВЦЭМ!$D$10+'СЕТ СН'!$I$5-'СЕТ СН'!$I$17</f>
        <v>5393.7224734299998</v>
      </c>
    </row>
    <row r="142" spans="1:25" ht="15.75" x14ac:dyDescent="0.2">
      <c r="A142" s="35">
        <f t="shared" si="3"/>
        <v>45222</v>
      </c>
      <c r="B142" s="36">
        <f>SUMIFS(СВЦЭМ!$C$39:$C$782,СВЦЭМ!$A$39:$A$782,$A142,СВЦЭМ!$B$39:$B$782,B$119)+'СЕТ СН'!$I$9+СВЦЭМ!$D$10+'СЕТ СН'!$I$5-'СЕТ СН'!$I$17</f>
        <v>5502.9897110100001</v>
      </c>
      <c r="C142" s="36">
        <f>SUMIFS(СВЦЭМ!$C$39:$C$782,СВЦЭМ!$A$39:$A$782,$A142,СВЦЭМ!$B$39:$B$782,C$119)+'СЕТ СН'!$I$9+СВЦЭМ!$D$10+'СЕТ СН'!$I$5-'СЕТ СН'!$I$17</f>
        <v>5565.4671039300001</v>
      </c>
      <c r="D142" s="36">
        <f>SUMIFS(СВЦЭМ!$C$39:$C$782,СВЦЭМ!$A$39:$A$782,$A142,СВЦЭМ!$B$39:$B$782,D$119)+'СЕТ СН'!$I$9+СВЦЭМ!$D$10+'СЕТ СН'!$I$5-'СЕТ СН'!$I$17</f>
        <v>5625.2720123899999</v>
      </c>
      <c r="E142" s="36">
        <f>SUMIFS(СВЦЭМ!$C$39:$C$782,СВЦЭМ!$A$39:$A$782,$A142,СВЦЭМ!$B$39:$B$782,E$119)+'СЕТ СН'!$I$9+СВЦЭМ!$D$10+'СЕТ СН'!$I$5-'СЕТ СН'!$I$17</f>
        <v>5662.4036867100003</v>
      </c>
      <c r="F142" s="36">
        <f>SUMIFS(СВЦЭМ!$C$39:$C$782,СВЦЭМ!$A$39:$A$782,$A142,СВЦЭМ!$B$39:$B$782,F$119)+'СЕТ СН'!$I$9+СВЦЭМ!$D$10+'СЕТ СН'!$I$5-'СЕТ СН'!$I$17</f>
        <v>5649.7306613800001</v>
      </c>
      <c r="G142" s="36">
        <f>SUMIFS(СВЦЭМ!$C$39:$C$782,СВЦЭМ!$A$39:$A$782,$A142,СВЦЭМ!$B$39:$B$782,G$119)+'СЕТ СН'!$I$9+СВЦЭМ!$D$10+'СЕТ СН'!$I$5-'СЕТ СН'!$I$17</f>
        <v>5581.6864495500004</v>
      </c>
      <c r="H142" s="36">
        <f>SUMIFS(СВЦЭМ!$C$39:$C$782,СВЦЭМ!$A$39:$A$782,$A142,СВЦЭМ!$B$39:$B$782,H$119)+'СЕТ СН'!$I$9+СВЦЭМ!$D$10+'СЕТ СН'!$I$5-'СЕТ СН'!$I$17</f>
        <v>5476.4877109300005</v>
      </c>
      <c r="I142" s="36">
        <f>SUMIFS(СВЦЭМ!$C$39:$C$782,СВЦЭМ!$A$39:$A$782,$A142,СВЦЭМ!$B$39:$B$782,I$119)+'СЕТ СН'!$I$9+СВЦЭМ!$D$10+'СЕТ СН'!$I$5-'СЕТ СН'!$I$17</f>
        <v>5399.6425794799998</v>
      </c>
      <c r="J142" s="36">
        <f>SUMIFS(СВЦЭМ!$C$39:$C$782,СВЦЭМ!$A$39:$A$782,$A142,СВЦЭМ!$B$39:$B$782,J$119)+'СЕТ СН'!$I$9+СВЦЭМ!$D$10+'СЕТ СН'!$I$5-'СЕТ СН'!$I$17</f>
        <v>5353.8488029700002</v>
      </c>
      <c r="K142" s="36">
        <f>SUMIFS(СВЦЭМ!$C$39:$C$782,СВЦЭМ!$A$39:$A$782,$A142,СВЦЭМ!$B$39:$B$782,K$119)+'СЕТ СН'!$I$9+СВЦЭМ!$D$10+'СЕТ СН'!$I$5-'СЕТ СН'!$I$17</f>
        <v>5314.1421725800001</v>
      </c>
      <c r="L142" s="36">
        <f>SUMIFS(СВЦЭМ!$C$39:$C$782,СВЦЭМ!$A$39:$A$782,$A142,СВЦЭМ!$B$39:$B$782,L$119)+'СЕТ СН'!$I$9+СВЦЭМ!$D$10+'СЕТ СН'!$I$5-'СЕТ СН'!$I$17</f>
        <v>5252.3192228799999</v>
      </c>
      <c r="M142" s="36">
        <f>SUMIFS(СВЦЭМ!$C$39:$C$782,СВЦЭМ!$A$39:$A$782,$A142,СВЦЭМ!$B$39:$B$782,M$119)+'СЕТ СН'!$I$9+СВЦЭМ!$D$10+'СЕТ СН'!$I$5-'СЕТ СН'!$I$17</f>
        <v>5260.9326258300007</v>
      </c>
      <c r="N142" s="36">
        <f>SUMIFS(СВЦЭМ!$C$39:$C$782,СВЦЭМ!$A$39:$A$782,$A142,СВЦЭМ!$B$39:$B$782,N$119)+'СЕТ СН'!$I$9+СВЦЭМ!$D$10+'СЕТ СН'!$I$5-'СЕТ СН'!$I$17</f>
        <v>5262.0899650900001</v>
      </c>
      <c r="O142" s="36">
        <f>SUMIFS(СВЦЭМ!$C$39:$C$782,СВЦЭМ!$A$39:$A$782,$A142,СВЦЭМ!$B$39:$B$782,O$119)+'СЕТ СН'!$I$9+СВЦЭМ!$D$10+'СЕТ СН'!$I$5-'СЕТ СН'!$I$17</f>
        <v>5271.3712396400006</v>
      </c>
      <c r="P142" s="36">
        <f>SUMIFS(СВЦЭМ!$C$39:$C$782,СВЦЭМ!$A$39:$A$782,$A142,СВЦЭМ!$B$39:$B$782,P$119)+'СЕТ СН'!$I$9+СВЦЭМ!$D$10+'СЕТ СН'!$I$5-'СЕТ СН'!$I$17</f>
        <v>5309.2782914600002</v>
      </c>
      <c r="Q142" s="36">
        <f>SUMIFS(СВЦЭМ!$C$39:$C$782,СВЦЭМ!$A$39:$A$782,$A142,СВЦЭМ!$B$39:$B$782,Q$119)+'СЕТ СН'!$I$9+СВЦЭМ!$D$10+'СЕТ СН'!$I$5-'СЕТ СН'!$I$17</f>
        <v>5302.3899675299999</v>
      </c>
      <c r="R142" s="36">
        <f>SUMIFS(СВЦЭМ!$C$39:$C$782,СВЦЭМ!$A$39:$A$782,$A142,СВЦЭМ!$B$39:$B$782,R$119)+'СЕТ СН'!$I$9+СВЦЭМ!$D$10+'СЕТ СН'!$I$5-'СЕТ СН'!$I$17</f>
        <v>5336.8867852900003</v>
      </c>
      <c r="S142" s="36">
        <f>SUMIFS(СВЦЭМ!$C$39:$C$782,СВЦЭМ!$A$39:$A$782,$A142,СВЦЭМ!$B$39:$B$782,S$119)+'СЕТ СН'!$I$9+СВЦЭМ!$D$10+'СЕТ СН'!$I$5-'СЕТ СН'!$I$17</f>
        <v>5332.6394534600004</v>
      </c>
      <c r="T142" s="36">
        <f>SUMIFS(СВЦЭМ!$C$39:$C$782,СВЦЭМ!$A$39:$A$782,$A142,СВЦЭМ!$B$39:$B$782,T$119)+'СЕТ СН'!$I$9+СВЦЭМ!$D$10+'СЕТ СН'!$I$5-'СЕТ СН'!$I$17</f>
        <v>5261.8820065100008</v>
      </c>
      <c r="U142" s="36">
        <f>SUMIFS(СВЦЭМ!$C$39:$C$782,СВЦЭМ!$A$39:$A$782,$A142,СВЦЭМ!$B$39:$B$782,U$119)+'СЕТ СН'!$I$9+СВЦЭМ!$D$10+'СЕТ СН'!$I$5-'СЕТ СН'!$I$17</f>
        <v>5226.5644453800005</v>
      </c>
      <c r="V142" s="36">
        <f>SUMIFS(СВЦЭМ!$C$39:$C$782,СВЦЭМ!$A$39:$A$782,$A142,СВЦЭМ!$B$39:$B$782,V$119)+'СЕТ СН'!$I$9+СВЦЭМ!$D$10+'СЕТ СН'!$I$5-'СЕТ СН'!$I$17</f>
        <v>5251.5635465000005</v>
      </c>
      <c r="W142" s="36">
        <f>SUMIFS(СВЦЭМ!$C$39:$C$782,СВЦЭМ!$A$39:$A$782,$A142,СВЦЭМ!$B$39:$B$782,W$119)+'СЕТ СН'!$I$9+СВЦЭМ!$D$10+'СЕТ СН'!$I$5-'СЕТ СН'!$I$17</f>
        <v>5265.3961409900003</v>
      </c>
      <c r="X142" s="36">
        <f>SUMIFS(СВЦЭМ!$C$39:$C$782,СВЦЭМ!$A$39:$A$782,$A142,СВЦЭМ!$B$39:$B$782,X$119)+'СЕТ СН'!$I$9+СВЦЭМ!$D$10+'СЕТ СН'!$I$5-'СЕТ СН'!$I$17</f>
        <v>5328.5754680800001</v>
      </c>
      <c r="Y142" s="36">
        <f>SUMIFS(СВЦЭМ!$C$39:$C$782,СВЦЭМ!$A$39:$A$782,$A142,СВЦЭМ!$B$39:$B$782,Y$119)+'СЕТ СН'!$I$9+СВЦЭМ!$D$10+'СЕТ СН'!$I$5-'СЕТ СН'!$I$17</f>
        <v>5377.6028579100002</v>
      </c>
    </row>
    <row r="143" spans="1:25" ht="15.75" x14ac:dyDescent="0.2">
      <c r="A143" s="35">
        <f t="shared" si="3"/>
        <v>45223</v>
      </c>
      <c r="B143" s="36">
        <f>SUMIFS(СВЦЭМ!$C$39:$C$782,СВЦЭМ!$A$39:$A$782,$A143,СВЦЭМ!$B$39:$B$782,B$119)+'СЕТ СН'!$I$9+СВЦЭМ!$D$10+'СЕТ СН'!$I$5-'СЕТ СН'!$I$17</f>
        <v>5487.0531947199997</v>
      </c>
      <c r="C143" s="36">
        <f>SUMIFS(СВЦЭМ!$C$39:$C$782,СВЦЭМ!$A$39:$A$782,$A143,СВЦЭМ!$B$39:$B$782,C$119)+'СЕТ СН'!$I$9+СВЦЭМ!$D$10+'СЕТ СН'!$I$5-'СЕТ СН'!$I$17</f>
        <v>5541.82109072</v>
      </c>
      <c r="D143" s="36">
        <f>SUMIFS(СВЦЭМ!$C$39:$C$782,СВЦЭМ!$A$39:$A$782,$A143,СВЦЭМ!$B$39:$B$782,D$119)+'СЕТ СН'!$I$9+СВЦЭМ!$D$10+'СЕТ СН'!$I$5-'СЕТ СН'!$I$17</f>
        <v>5615.1366200900002</v>
      </c>
      <c r="E143" s="36">
        <f>SUMIFS(СВЦЭМ!$C$39:$C$782,СВЦЭМ!$A$39:$A$782,$A143,СВЦЭМ!$B$39:$B$782,E$119)+'СЕТ СН'!$I$9+СВЦЭМ!$D$10+'СЕТ СН'!$I$5-'СЕТ СН'!$I$17</f>
        <v>5612.2732030100005</v>
      </c>
      <c r="F143" s="36">
        <f>SUMIFS(СВЦЭМ!$C$39:$C$782,СВЦЭМ!$A$39:$A$782,$A143,СВЦЭМ!$B$39:$B$782,F$119)+'СЕТ СН'!$I$9+СВЦЭМ!$D$10+'СЕТ СН'!$I$5-'СЕТ СН'!$I$17</f>
        <v>5573.0062465200008</v>
      </c>
      <c r="G143" s="36">
        <f>SUMIFS(СВЦЭМ!$C$39:$C$782,СВЦЭМ!$A$39:$A$782,$A143,СВЦЭМ!$B$39:$B$782,G$119)+'СЕТ СН'!$I$9+СВЦЭМ!$D$10+'СЕТ СН'!$I$5-'СЕТ СН'!$I$17</f>
        <v>5528.2772852400003</v>
      </c>
      <c r="H143" s="36">
        <f>SUMIFS(СВЦЭМ!$C$39:$C$782,СВЦЭМ!$A$39:$A$782,$A143,СВЦЭМ!$B$39:$B$782,H$119)+'СЕТ СН'!$I$9+СВЦЭМ!$D$10+'СЕТ СН'!$I$5-'СЕТ СН'!$I$17</f>
        <v>5495.11004796</v>
      </c>
      <c r="I143" s="36">
        <f>SUMIFS(СВЦЭМ!$C$39:$C$782,СВЦЭМ!$A$39:$A$782,$A143,СВЦЭМ!$B$39:$B$782,I$119)+'СЕТ СН'!$I$9+СВЦЭМ!$D$10+'СЕТ СН'!$I$5-'СЕТ СН'!$I$17</f>
        <v>5427.24995924</v>
      </c>
      <c r="J143" s="36">
        <f>SUMIFS(СВЦЭМ!$C$39:$C$782,СВЦЭМ!$A$39:$A$782,$A143,СВЦЭМ!$B$39:$B$782,J$119)+'СЕТ СН'!$I$9+СВЦЭМ!$D$10+'СЕТ СН'!$I$5-'СЕТ СН'!$I$17</f>
        <v>5394.9735621600003</v>
      </c>
      <c r="K143" s="36">
        <f>SUMIFS(СВЦЭМ!$C$39:$C$782,СВЦЭМ!$A$39:$A$782,$A143,СВЦЭМ!$B$39:$B$782,K$119)+'СЕТ СН'!$I$9+СВЦЭМ!$D$10+'СЕТ СН'!$I$5-'СЕТ СН'!$I$17</f>
        <v>5340.9235889299998</v>
      </c>
      <c r="L143" s="36">
        <f>SUMIFS(СВЦЭМ!$C$39:$C$782,СВЦЭМ!$A$39:$A$782,$A143,СВЦЭМ!$B$39:$B$782,L$119)+'СЕТ СН'!$I$9+СВЦЭМ!$D$10+'СЕТ СН'!$I$5-'СЕТ СН'!$I$17</f>
        <v>5328.9813713100002</v>
      </c>
      <c r="M143" s="36">
        <f>SUMIFS(СВЦЭМ!$C$39:$C$782,СВЦЭМ!$A$39:$A$782,$A143,СВЦЭМ!$B$39:$B$782,M$119)+'СЕТ СН'!$I$9+СВЦЭМ!$D$10+'СЕТ СН'!$I$5-'СЕТ СН'!$I$17</f>
        <v>5338.7555273800008</v>
      </c>
      <c r="N143" s="36">
        <f>SUMIFS(СВЦЭМ!$C$39:$C$782,СВЦЭМ!$A$39:$A$782,$A143,СВЦЭМ!$B$39:$B$782,N$119)+'СЕТ СН'!$I$9+СВЦЭМ!$D$10+'СЕТ СН'!$I$5-'СЕТ СН'!$I$17</f>
        <v>5335.6121381299999</v>
      </c>
      <c r="O143" s="36">
        <f>SUMIFS(СВЦЭМ!$C$39:$C$782,СВЦЭМ!$A$39:$A$782,$A143,СВЦЭМ!$B$39:$B$782,O$119)+'СЕТ СН'!$I$9+СВЦЭМ!$D$10+'СЕТ СН'!$I$5-'СЕТ СН'!$I$17</f>
        <v>5343.0905002500003</v>
      </c>
      <c r="P143" s="36">
        <f>SUMIFS(СВЦЭМ!$C$39:$C$782,СВЦЭМ!$A$39:$A$782,$A143,СВЦЭМ!$B$39:$B$782,P$119)+'СЕТ СН'!$I$9+СВЦЭМ!$D$10+'СЕТ СН'!$I$5-'СЕТ СН'!$I$17</f>
        <v>5380.47693832</v>
      </c>
      <c r="Q143" s="36">
        <f>SUMIFS(СВЦЭМ!$C$39:$C$782,СВЦЭМ!$A$39:$A$782,$A143,СВЦЭМ!$B$39:$B$782,Q$119)+'СЕТ СН'!$I$9+СВЦЭМ!$D$10+'СЕТ СН'!$I$5-'СЕТ СН'!$I$17</f>
        <v>5364.3650536100004</v>
      </c>
      <c r="R143" s="36">
        <f>SUMIFS(СВЦЭМ!$C$39:$C$782,СВЦЭМ!$A$39:$A$782,$A143,СВЦЭМ!$B$39:$B$782,R$119)+'СЕТ СН'!$I$9+СВЦЭМ!$D$10+'СЕТ СН'!$I$5-'СЕТ СН'!$I$17</f>
        <v>5382.1796311500002</v>
      </c>
      <c r="S143" s="36">
        <f>SUMIFS(СВЦЭМ!$C$39:$C$782,СВЦЭМ!$A$39:$A$782,$A143,СВЦЭМ!$B$39:$B$782,S$119)+'СЕТ СН'!$I$9+СВЦЭМ!$D$10+'СЕТ СН'!$I$5-'СЕТ СН'!$I$17</f>
        <v>5365.9924413099998</v>
      </c>
      <c r="T143" s="36">
        <f>SUMIFS(СВЦЭМ!$C$39:$C$782,СВЦЭМ!$A$39:$A$782,$A143,СВЦЭМ!$B$39:$B$782,T$119)+'СЕТ СН'!$I$9+СВЦЭМ!$D$10+'СЕТ СН'!$I$5-'СЕТ СН'!$I$17</f>
        <v>5295.8831728500008</v>
      </c>
      <c r="U143" s="36">
        <f>SUMIFS(СВЦЭМ!$C$39:$C$782,СВЦЭМ!$A$39:$A$782,$A143,СВЦЭМ!$B$39:$B$782,U$119)+'СЕТ СН'!$I$9+СВЦЭМ!$D$10+'СЕТ СН'!$I$5-'СЕТ СН'!$I$17</f>
        <v>5278.7240915399998</v>
      </c>
      <c r="V143" s="36">
        <f>SUMIFS(СВЦЭМ!$C$39:$C$782,СВЦЭМ!$A$39:$A$782,$A143,СВЦЭМ!$B$39:$B$782,V$119)+'СЕТ СН'!$I$9+СВЦЭМ!$D$10+'СЕТ СН'!$I$5-'СЕТ СН'!$I$17</f>
        <v>5292.8216339299997</v>
      </c>
      <c r="W143" s="36">
        <f>SUMIFS(СВЦЭМ!$C$39:$C$782,СВЦЭМ!$A$39:$A$782,$A143,СВЦЭМ!$B$39:$B$782,W$119)+'СЕТ СН'!$I$9+СВЦЭМ!$D$10+'СЕТ СН'!$I$5-'СЕТ СН'!$I$17</f>
        <v>5300.1714310300003</v>
      </c>
      <c r="X143" s="36">
        <f>SUMIFS(СВЦЭМ!$C$39:$C$782,СВЦЭМ!$A$39:$A$782,$A143,СВЦЭМ!$B$39:$B$782,X$119)+'СЕТ СН'!$I$9+СВЦЭМ!$D$10+'СЕТ СН'!$I$5-'СЕТ СН'!$I$17</f>
        <v>5355.1529222600002</v>
      </c>
      <c r="Y143" s="36">
        <f>SUMIFS(СВЦЭМ!$C$39:$C$782,СВЦЭМ!$A$39:$A$782,$A143,СВЦЭМ!$B$39:$B$782,Y$119)+'СЕТ СН'!$I$9+СВЦЭМ!$D$10+'СЕТ СН'!$I$5-'СЕТ СН'!$I$17</f>
        <v>5405.82387406</v>
      </c>
    </row>
    <row r="144" spans="1:25" ht="15.75" x14ac:dyDescent="0.2">
      <c r="A144" s="35">
        <f t="shared" si="3"/>
        <v>45224</v>
      </c>
      <c r="B144" s="36">
        <f>SUMIFS(СВЦЭМ!$C$39:$C$782,СВЦЭМ!$A$39:$A$782,$A144,СВЦЭМ!$B$39:$B$782,B$119)+'СЕТ СН'!$I$9+СВЦЭМ!$D$10+'СЕТ СН'!$I$5-'СЕТ СН'!$I$17</f>
        <v>5374.6014336099997</v>
      </c>
      <c r="C144" s="36">
        <f>SUMIFS(СВЦЭМ!$C$39:$C$782,СВЦЭМ!$A$39:$A$782,$A144,СВЦЭМ!$B$39:$B$782,C$119)+'СЕТ СН'!$I$9+СВЦЭМ!$D$10+'СЕТ СН'!$I$5-'СЕТ СН'!$I$17</f>
        <v>5414.9467534400001</v>
      </c>
      <c r="D144" s="36">
        <f>SUMIFS(СВЦЭМ!$C$39:$C$782,СВЦЭМ!$A$39:$A$782,$A144,СВЦЭМ!$B$39:$B$782,D$119)+'СЕТ СН'!$I$9+СВЦЭМ!$D$10+'СЕТ СН'!$I$5-'СЕТ СН'!$I$17</f>
        <v>5481.2192398799998</v>
      </c>
      <c r="E144" s="36">
        <f>SUMIFS(СВЦЭМ!$C$39:$C$782,СВЦЭМ!$A$39:$A$782,$A144,СВЦЭМ!$B$39:$B$782,E$119)+'СЕТ СН'!$I$9+СВЦЭМ!$D$10+'СЕТ СН'!$I$5-'СЕТ СН'!$I$17</f>
        <v>5479.4446447</v>
      </c>
      <c r="F144" s="36">
        <f>SUMIFS(СВЦЭМ!$C$39:$C$782,СВЦЭМ!$A$39:$A$782,$A144,СВЦЭМ!$B$39:$B$782,F$119)+'СЕТ СН'!$I$9+СВЦЭМ!$D$10+'СЕТ СН'!$I$5-'СЕТ СН'!$I$17</f>
        <v>5479.2551880999999</v>
      </c>
      <c r="G144" s="36">
        <f>SUMIFS(СВЦЭМ!$C$39:$C$782,СВЦЭМ!$A$39:$A$782,$A144,СВЦЭМ!$B$39:$B$782,G$119)+'СЕТ СН'!$I$9+СВЦЭМ!$D$10+'СЕТ СН'!$I$5-'СЕТ СН'!$I$17</f>
        <v>5470.2092743100002</v>
      </c>
      <c r="H144" s="36">
        <f>SUMIFS(СВЦЭМ!$C$39:$C$782,СВЦЭМ!$A$39:$A$782,$A144,СВЦЭМ!$B$39:$B$782,H$119)+'СЕТ СН'!$I$9+СВЦЭМ!$D$10+'СЕТ СН'!$I$5-'СЕТ СН'!$I$17</f>
        <v>5390.0283663800001</v>
      </c>
      <c r="I144" s="36">
        <f>SUMIFS(СВЦЭМ!$C$39:$C$782,СВЦЭМ!$A$39:$A$782,$A144,СВЦЭМ!$B$39:$B$782,I$119)+'СЕТ СН'!$I$9+СВЦЭМ!$D$10+'СЕТ СН'!$I$5-'СЕТ СН'!$I$17</f>
        <v>5303.9716039800005</v>
      </c>
      <c r="J144" s="36">
        <f>SUMIFS(СВЦЭМ!$C$39:$C$782,СВЦЭМ!$A$39:$A$782,$A144,СВЦЭМ!$B$39:$B$782,J$119)+'СЕТ СН'!$I$9+СВЦЭМ!$D$10+'СЕТ СН'!$I$5-'СЕТ СН'!$I$17</f>
        <v>5249.7734396300002</v>
      </c>
      <c r="K144" s="36">
        <f>SUMIFS(СВЦЭМ!$C$39:$C$782,СВЦЭМ!$A$39:$A$782,$A144,СВЦЭМ!$B$39:$B$782,K$119)+'СЕТ СН'!$I$9+СВЦЭМ!$D$10+'СЕТ СН'!$I$5-'СЕТ СН'!$I$17</f>
        <v>5211.9078375900008</v>
      </c>
      <c r="L144" s="36">
        <f>SUMIFS(СВЦЭМ!$C$39:$C$782,СВЦЭМ!$A$39:$A$782,$A144,СВЦЭМ!$B$39:$B$782,L$119)+'СЕТ СН'!$I$9+СВЦЭМ!$D$10+'СЕТ СН'!$I$5-'СЕТ СН'!$I$17</f>
        <v>5214.8350335499999</v>
      </c>
      <c r="M144" s="36">
        <f>SUMIFS(СВЦЭМ!$C$39:$C$782,СВЦЭМ!$A$39:$A$782,$A144,СВЦЭМ!$B$39:$B$782,M$119)+'СЕТ СН'!$I$9+СВЦЭМ!$D$10+'СЕТ СН'!$I$5-'СЕТ СН'!$I$17</f>
        <v>5218.7662302799999</v>
      </c>
      <c r="N144" s="36">
        <f>SUMIFS(СВЦЭМ!$C$39:$C$782,СВЦЭМ!$A$39:$A$782,$A144,СВЦЭМ!$B$39:$B$782,N$119)+'СЕТ СН'!$I$9+СВЦЭМ!$D$10+'СЕТ СН'!$I$5-'СЕТ СН'!$I$17</f>
        <v>5236.6650536400002</v>
      </c>
      <c r="O144" s="36">
        <f>SUMIFS(СВЦЭМ!$C$39:$C$782,СВЦЭМ!$A$39:$A$782,$A144,СВЦЭМ!$B$39:$B$782,O$119)+'СЕТ СН'!$I$9+СВЦЭМ!$D$10+'СЕТ СН'!$I$5-'СЕТ СН'!$I$17</f>
        <v>5259.4770714400001</v>
      </c>
      <c r="P144" s="36">
        <f>SUMIFS(СВЦЭМ!$C$39:$C$782,СВЦЭМ!$A$39:$A$782,$A144,СВЦЭМ!$B$39:$B$782,P$119)+'СЕТ СН'!$I$9+СВЦЭМ!$D$10+'СЕТ СН'!$I$5-'СЕТ СН'!$I$17</f>
        <v>5270.9078241300003</v>
      </c>
      <c r="Q144" s="36">
        <f>SUMIFS(СВЦЭМ!$C$39:$C$782,СВЦЭМ!$A$39:$A$782,$A144,СВЦЭМ!$B$39:$B$782,Q$119)+'СЕТ СН'!$I$9+СВЦЭМ!$D$10+'СЕТ СН'!$I$5-'СЕТ СН'!$I$17</f>
        <v>5275.5571531200003</v>
      </c>
      <c r="R144" s="36">
        <f>SUMIFS(СВЦЭМ!$C$39:$C$782,СВЦЭМ!$A$39:$A$782,$A144,СВЦЭМ!$B$39:$B$782,R$119)+'СЕТ СН'!$I$9+СВЦЭМ!$D$10+'СЕТ СН'!$I$5-'СЕТ СН'!$I$17</f>
        <v>5288.6414098200003</v>
      </c>
      <c r="S144" s="36">
        <f>SUMIFS(СВЦЭМ!$C$39:$C$782,СВЦЭМ!$A$39:$A$782,$A144,СВЦЭМ!$B$39:$B$782,S$119)+'СЕТ СН'!$I$9+СВЦЭМ!$D$10+'СЕТ СН'!$I$5-'СЕТ СН'!$I$17</f>
        <v>5253.2652050500001</v>
      </c>
      <c r="T144" s="36">
        <f>SUMIFS(СВЦЭМ!$C$39:$C$782,СВЦЭМ!$A$39:$A$782,$A144,СВЦЭМ!$B$39:$B$782,T$119)+'СЕТ СН'!$I$9+СВЦЭМ!$D$10+'СЕТ СН'!$I$5-'СЕТ СН'!$I$17</f>
        <v>5182.2692335700003</v>
      </c>
      <c r="U144" s="36">
        <f>SUMIFS(СВЦЭМ!$C$39:$C$782,СВЦЭМ!$A$39:$A$782,$A144,СВЦЭМ!$B$39:$B$782,U$119)+'СЕТ СН'!$I$9+СВЦЭМ!$D$10+'СЕТ СН'!$I$5-'СЕТ СН'!$I$17</f>
        <v>5160.3621617099998</v>
      </c>
      <c r="V144" s="36">
        <f>SUMIFS(СВЦЭМ!$C$39:$C$782,СВЦЭМ!$A$39:$A$782,$A144,СВЦЭМ!$B$39:$B$782,V$119)+'СЕТ СН'!$I$9+СВЦЭМ!$D$10+'СЕТ СН'!$I$5-'СЕТ СН'!$I$17</f>
        <v>5181.3720578400007</v>
      </c>
      <c r="W144" s="36">
        <f>SUMIFS(СВЦЭМ!$C$39:$C$782,СВЦЭМ!$A$39:$A$782,$A144,СВЦЭМ!$B$39:$B$782,W$119)+'СЕТ СН'!$I$9+СВЦЭМ!$D$10+'СЕТ СН'!$I$5-'СЕТ СН'!$I$17</f>
        <v>5195.6642651000002</v>
      </c>
      <c r="X144" s="36">
        <f>SUMIFS(СВЦЭМ!$C$39:$C$782,СВЦЭМ!$A$39:$A$782,$A144,СВЦЭМ!$B$39:$B$782,X$119)+'СЕТ СН'!$I$9+СВЦЭМ!$D$10+'СЕТ СН'!$I$5-'СЕТ СН'!$I$17</f>
        <v>5252.3813344700002</v>
      </c>
      <c r="Y144" s="36">
        <f>SUMIFS(СВЦЭМ!$C$39:$C$782,СВЦЭМ!$A$39:$A$782,$A144,СВЦЭМ!$B$39:$B$782,Y$119)+'СЕТ СН'!$I$9+СВЦЭМ!$D$10+'СЕТ СН'!$I$5-'СЕТ СН'!$I$17</f>
        <v>5323.0357683800003</v>
      </c>
    </row>
    <row r="145" spans="1:26" ht="15.75" x14ac:dyDescent="0.2">
      <c r="A145" s="35">
        <f t="shared" si="3"/>
        <v>45225</v>
      </c>
      <c r="B145" s="36">
        <f>SUMIFS(СВЦЭМ!$C$39:$C$782,СВЦЭМ!$A$39:$A$782,$A145,СВЦЭМ!$B$39:$B$782,B$119)+'СЕТ СН'!$I$9+СВЦЭМ!$D$10+'СЕТ СН'!$I$5-'СЕТ СН'!$I$17</f>
        <v>5388.6434145900002</v>
      </c>
      <c r="C145" s="36">
        <f>SUMIFS(СВЦЭМ!$C$39:$C$782,СВЦЭМ!$A$39:$A$782,$A145,СВЦЭМ!$B$39:$B$782,C$119)+'СЕТ СН'!$I$9+СВЦЭМ!$D$10+'СЕТ СН'!$I$5-'СЕТ СН'!$I$17</f>
        <v>5444.8007586600006</v>
      </c>
      <c r="D145" s="36">
        <f>SUMIFS(СВЦЭМ!$C$39:$C$782,СВЦЭМ!$A$39:$A$782,$A145,СВЦЭМ!$B$39:$B$782,D$119)+'СЕТ СН'!$I$9+СВЦЭМ!$D$10+'СЕТ СН'!$I$5-'СЕТ СН'!$I$17</f>
        <v>5491.4054661400005</v>
      </c>
      <c r="E145" s="36">
        <f>SUMIFS(СВЦЭМ!$C$39:$C$782,СВЦЭМ!$A$39:$A$782,$A145,СВЦЭМ!$B$39:$B$782,E$119)+'СЕТ СН'!$I$9+СВЦЭМ!$D$10+'СЕТ СН'!$I$5-'СЕТ СН'!$I$17</f>
        <v>5490.7858034400006</v>
      </c>
      <c r="F145" s="36">
        <f>SUMIFS(СВЦЭМ!$C$39:$C$782,СВЦЭМ!$A$39:$A$782,$A145,СВЦЭМ!$B$39:$B$782,F$119)+'СЕТ СН'!$I$9+СВЦЭМ!$D$10+'СЕТ СН'!$I$5-'СЕТ СН'!$I$17</f>
        <v>5483.6297700900004</v>
      </c>
      <c r="G145" s="36">
        <f>SUMIFS(СВЦЭМ!$C$39:$C$782,СВЦЭМ!$A$39:$A$782,$A145,СВЦЭМ!$B$39:$B$782,G$119)+'СЕТ СН'!$I$9+СВЦЭМ!$D$10+'СЕТ СН'!$I$5-'СЕТ СН'!$I$17</f>
        <v>5465.7776506800001</v>
      </c>
      <c r="H145" s="36">
        <f>SUMIFS(СВЦЭМ!$C$39:$C$782,СВЦЭМ!$A$39:$A$782,$A145,СВЦЭМ!$B$39:$B$782,H$119)+'СЕТ СН'!$I$9+СВЦЭМ!$D$10+'СЕТ СН'!$I$5-'СЕТ СН'!$I$17</f>
        <v>5395.2199826000005</v>
      </c>
      <c r="I145" s="36">
        <f>SUMIFS(СВЦЭМ!$C$39:$C$782,СВЦЭМ!$A$39:$A$782,$A145,СВЦЭМ!$B$39:$B$782,I$119)+'СЕТ СН'!$I$9+СВЦЭМ!$D$10+'СЕТ СН'!$I$5-'СЕТ СН'!$I$17</f>
        <v>5354.9015811000008</v>
      </c>
      <c r="J145" s="36">
        <f>SUMIFS(СВЦЭМ!$C$39:$C$782,СВЦЭМ!$A$39:$A$782,$A145,СВЦЭМ!$B$39:$B$782,J$119)+'СЕТ СН'!$I$9+СВЦЭМ!$D$10+'СЕТ СН'!$I$5-'СЕТ СН'!$I$17</f>
        <v>5294.50725762</v>
      </c>
      <c r="K145" s="36">
        <f>SUMIFS(СВЦЭМ!$C$39:$C$782,СВЦЭМ!$A$39:$A$782,$A145,СВЦЭМ!$B$39:$B$782,K$119)+'СЕТ СН'!$I$9+СВЦЭМ!$D$10+'СЕТ СН'!$I$5-'СЕТ СН'!$I$17</f>
        <v>5260.10197702</v>
      </c>
      <c r="L145" s="36">
        <f>SUMIFS(СВЦЭМ!$C$39:$C$782,СВЦЭМ!$A$39:$A$782,$A145,СВЦЭМ!$B$39:$B$782,L$119)+'СЕТ СН'!$I$9+СВЦЭМ!$D$10+'СЕТ СН'!$I$5-'СЕТ СН'!$I$17</f>
        <v>5271.6104002800002</v>
      </c>
      <c r="M145" s="36">
        <f>SUMIFS(СВЦЭМ!$C$39:$C$782,СВЦЭМ!$A$39:$A$782,$A145,СВЦЭМ!$B$39:$B$782,M$119)+'СЕТ СН'!$I$9+СВЦЭМ!$D$10+'СЕТ СН'!$I$5-'СЕТ СН'!$I$17</f>
        <v>5280.2772489500003</v>
      </c>
      <c r="N145" s="36">
        <f>SUMIFS(СВЦЭМ!$C$39:$C$782,СВЦЭМ!$A$39:$A$782,$A145,СВЦЭМ!$B$39:$B$782,N$119)+'СЕТ СН'!$I$9+СВЦЭМ!$D$10+'СЕТ СН'!$I$5-'СЕТ СН'!$I$17</f>
        <v>5290.8021538000003</v>
      </c>
      <c r="O145" s="36">
        <f>SUMIFS(СВЦЭМ!$C$39:$C$782,СВЦЭМ!$A$39:$A$782,$A145,СВЦЭМ!$B$39:$B$782,O$119)+'СЕТ СН'!$I$9+СВЦЭМ!$D$10+'СЕТ СН'!$I$5-'СЕТ СН'!$I$17</f>
        <v>5305.4392865</v>
      </c>
      <c r="P145" s="36">
        <f>SUMIFS(СВЦЭМ!$C$39:$C$782,СВЦЭМ!$A$39:$A$782,$A145,СВЦЭМ!$B$39:$B$782,P$119)+'СЕТ СН'!$I$9+СВЦЭМ!$D$10+'СЕТ СН'!$I$5-'СЕТ СН'!$I$17</f>
        <v>5318.9743460900008</v>
      </c>
      <c r="Q145" s="36">
        <f>SUMIFS(СВЦЭМ!$C$39:$C$782,СВЦЭМ!$A$39:$A$782,$A145,СВЦЭМ!$B$39:$B$782,Q$119)+'СЕТ СН'!$I$9+СВЦЭМ!$D$10+'СЕТ СН'!$I$5-'СЕТ СН'!$I$17</f>
        <v>5333.7752103500006</v>
      </c>
      <c r="R145" s="36">
        <f>SUMIFS(СВЦЭМ!$C$39:$C$782,СВЦЭМ!$A$39:$A$782,$A145,СВЦЭМ!$B$39:$B$782,R$119)+'СЕТ СН'!$I$9+СВЦЭМ!$D$10+'СЕТ СН'!$I$5-'СЕТ СН'!$I$17</f>
        <v>5354.4899333900003</v>
      </c>
      <c r="S145" s="36">
        <f>SUMIFS(СВЦЭМ!$C$39:$C$782,СВЦЭМ!$A$39:$A$782,$A145,СВЦЭМ!$B$39:$B$782,S$119)+'СЕТ СН'!$I$9+СВЦЭМ!$D$10+'СЕТ СН'!$I$5-'СЕТ СН'!$I$17</f>
        <v>5330.0807581000008</v>
      </c>
      <c r="T145" s="36">
        <f>SUMIFS(СВЦЭМ!$C$39:$C$782,СВЦЭМ!$A$39:$A$782,$A145,СВЦЭМ!$B$39:$B$782,T$119)+'СЕТ СН'!$I$9+СВЦЭМ!$D$10+'СЕТ СН'!$I$5-'СЕТ СН'!$I$17</f>
        <v>5265.5817026200002</v>
      </c>
      <c r="U145" s="36">
        <f>SUMIFS(СВЦЭМ!$C$39:$C$782,СВЦЭМ!$A$39:$A$782,$A145,СВЦЭМ!$B$39:$B$782,U$119)+'СЕТ СН'!$I$9+СВЦЭМ!$D$10+'СЕТ СН'!$I$5-'СЕТ СН'!$I$17</f>
        <v>5237.01415886</v>
      </c>
      <c r="V145" s="36">
        <f>SUMIFS(СВЦЭМ!$C$39:$C$782,СВЦЭМ!$A$39:$A$782,$A145,СВЦЭМ!$B$39:$B$782,V$119)+'СЕТ СН'!$I$9+СВЦЭМ!$D$10+'СЕТ СН'!$I$5-'СЕТ СН'!$I$17</f>
        <v>5249.7656742899999</v>
      </c>
      <c r="W145" s="36">
        <f>SUMIFS(СВЦЭМ!$C$39:$C$782,СВЦЭМ!$A$39:$A$782,$A145,СВЦЭМ!$B$39:$B$782,W$119)+'СЕТ СН'!$I$9+СВЦЭМ!$D$10+'СЕТ СН'!$I$5-'СЕТ СН'!$I$17</f>
        <v>5269.5282506000003</v>
      </c>
      <c r="X145" s="36">
        <f>SUMIFS(СВЦЭМ!$C$39:$C$782,СВЦЭМ!$A$39:$A$782,$A145,СВЦЭМ!$B$39:$B$782,X$119)+'СЕТ СН'!$I$9+СВЦЭМ!$D$10+'СЕТ СН'!$I$5-'СЕТ СН'!$I$17</f>
        <v>5335.0381708599998</v>
      </c>
      <c r="Y145" s="36">
        <f>SUMIFS(СВЦЭМ!$C$39:$C$782,СВЦЭМ!$A$39:$A$782,$A145,СВЦЭМ!$B$39:$B$782,Y$119)+'СЕТ СН'!$I$9+СВЦЭМ!$D$10+'СЕТ СН'!$I$5-'СЕТ СН'!$I$17</f>
        <v>5392.5940494500001</v>
      </c>
    </row>
    <row r="146" spans="1:26" ht="15.75" x14ac:dyDescent="0.2">
      <c r="A146" s="35">
        <f t="shared" si="3"/>
        <v>45226</v>
      </c>
      <c r="B146" s="36">
        <f>SUMIFS(СВЦЭМ!$C$39:$C$782,СВЦЭМ!$A$39:$A$782,$A146,СВЦЭМ!$B$39:$B$782,B$119)+'СЕТ СН'!$I$9+СВЦЭМ!$D$10+'СЕТ СН'!$I$5-'СЕТ СН'!$I$17</f>
        <v>5438.9309327500005</v>
      </c>
      <c r="C146" s="36">
        <f>SUMIFS(СВЦЭМ!$C$39:$C$782,СВЦЭМ!$A$39:$A$782,$A146,СВЦЭМ!$B$39:$B$782,C$119)+'СЕТ СН'!$I$9+СВЦЭМ!$D$10+'СЕТ СН'!$I$5-'СЕТ СН'!$I$17</f>
        <v>5501.2060488100005</v>
      </c>
      <c r="D146" s="36">
        <f>SUMIFS(СВЦЭМ!$C$39:$C$782,СВЦЭМ!$A$39:$A$782,$A146,СВЦЭМ!$B$39:$B$782,D$119)+'СЕТ СН'!$I$9+СВЦЭМ!$D$10+'СЕТ СН'!$I$5-'СЕТ СН'!$I$17</f>
        <v>5543.9575006499999</v>
      </c>
      <c r="E146" s="36">
        <f>SUMIFS(СВЦЭМ!$C$39:$C$782,СВЦЭМ!$A$39:$A$782,$A146,СВЦЭМ!$B$39:$B$782,E$119)+'СЕТ СН'!$I$9+СВЦЭМ!$D$10+'СЕТ СН'!$I$5-'СЕТ СН'!$I$17</f>
        <v>5556.2714359500005</v>
      </c>
      <c r="F146" s="36">
        <f>SUMIFS(СВЦЭМ!$C$39:$C$782,СВЦЭМ!$A$39:$A$782,$A146,СВЦЭМ!$B$39:$B$782,F$119)+'СЕТ СН'!$I$9+СВЦЭМ!$D$10+'СЕТ СН'!$I$5-'СЕТ СН'!$I$17</f>
        <v>5565.5399962299998</v>
      </c>
      <c r="G146" s="36">
        <f>SUMIFS(СВЦЭМ!$C$39:$C$782,СВЦЭМ!$A$39:$A$782,$A146,СВЦЭМ!$B$39:$B$782,G$119)+'СЕТ СН'!$I$9+СВЦЭМ!$D$10+'СЕТ СН'!$I$5-'СЕТ СН'!$I$17</f>
        <v>5548.06786586</v>
      </c>
      <c r="H146" s="36">
        <f>SUMIFS(СВЦЭМ!$C$39:$C$782,СВЦЭМ!$A$39:$A$782,$A146,СВЦЭМ!$B$39:$B$782,H$119)+'СЕТ СН'!$I$9+СВЦЭМ!$D$10+'СЕТ СН'!$I$5-'СЕТ СН'!$I$17</f>
        <v>5470.9312196800001</v>
      </c>
      <c r="I146" s="36">
        <f>SUMIFS(СВЦЭМ!$C$39:$C$782,СВЦЭМ!$A$39:$A$782,$A146,СВЦЭМ!$B$39:$B$782,I$119)+'СЕТ СН'!$I$9+СВЦЭМ!$D$10+'СЕТ СН'!$I$5-'СЕТ СН'!$I$17</f>
        <v>5353.2163133600006</v>
      </c>
      <c r="J146" s="36">
        <f>SUMIFS(СВЦЭМ!$C$39:$C$782,СВЦЭМ!$A$39:$A$782,$A146,СВЦЭМ!$B$39:$B$782,J$119)+'СЕТ СН'!$I$9+СВЦЭМ!$D$10+'СЕТ СН'!$I$5-'СЕТ СН'!$I$17</f>
        <v>5285.6832442900004</v>
      </c>
      <c r="K146" s="36">
        <f>SUMIFS(СВЦЭМ!$C$39:$C$782,СВЦЭМ!$A$39:$A$782,$A146,СВЦЭМ!$B$39:$B$782,K$119)+'СЕТ СН'!$I$9+СВЦЭМ!$D$10+'СЕТ СН'!$I$5-'СЕТ СН'!$I$17</f>
        <v>5253.10362962</v>
      </c>
      <c r="L146" s="36">
        <f>SUMIFS(СВЦЭМ!$C$39:$C$782,СВЦЭМ!$A$39:$A$782,$A146,СВЦЭМ!$B$39:$B$782,L$119)+'СЕТ СН'!$I$9+СВЦЭМ!$D$10+'СЕТ СН'!$I$5-'СЕТ СН'!$I$17</f>
        <v>5257.1131440600002</v>
      </c>
      <c r="M146" s="36">
        <f>SUMIFS(СВЦЭМ!$C$39:$C$782,СВЦЭМ!$A$39:$A$782,$A146,СВЦЭМ!$B$39:$B$782,M$119)+'СЕТ СН'!$I$9+СВЦЭМ!$D$10+'СЕТ СН'!$I$5-'СЕТ СН'!$I$17</f>
        <v>5271.3891058500003</v>
      </c>
      <c r="N146" s="36">
        <f>SUMIFS(СВЦЭМ!$C$39:$C$782,СВЦЭМ!$A$39:$A$782,$A146,СВЦЭМ!$B$39:$B$782,N$119)+'СЕТ СН'!$I$9+СВЦЭМ!$D$10+'СЕТ СН'!$I$5-'СЕТ СН'!$I$17</f>
        <v>5312.6240364800005</v>
      </c>
      <c r="O146" s="36">
        <f>SUMIFS(СВЦЭМ!$C$39:$C$782,СВЦЭМ!$A$39:$A$782,$A146,СВЦЭМ!$B$39:$B$782,O$119)+'СЕТ СН'!$I$9+СВЦЭМ!$D$10+'СЕТ СН'!$I$5-'СЕТ СН'!$I$17</f>
        <v>5331.3923883300004</v>
      </c>
      <c r="P146" s="36">
        <f>SUMIFS(СВЦЭМ!$C$39:$C$782,СВЦЭМ!$A$39:$A$782,$A146,СВЦЭМ!$B$39:$B$782,P$119)+'СЕТ СН'!$I$9+СВЦЭМ!$D$10+'СЕТ СН'!$I$5-'СЕТ СН'!$I$17</f>
        <v>5358.3981629500004</v>
      </c>
      <c r="Q146" s="36">
        <f>SUMIFS(СВЦЭМ!$C$39:$C$782,СВЦЭМ!$A$39:$A$782,$A146,СВЦЭМ!$B$39:$B$782,Q$119)+'СЕТ СН'!$I$9+СВЦЭМ!$D$10+'СЕТ СН'!$I$5-'СЕТ СН'!$I$17</f>
        <v>5368.0518377300004</v>
      </c>
      <c r="R146" s="36">
        <f>SUMIFS(СВЦЭМ!$C$39:$C$782,СВЦЭМ!$A$39:$A$782,$A146,СВЦЭМ!$B$39:$B$782,R$119)+'СЕТ СН'!$I$9+СВЦЭМ!$D$10+'СЕТ СН'!$I$5-'СЕТ СН'!$I$17</f>
        <v>5378.8863367200001</v>
      </c>
      <c r="S146" s="36">
        <f>SUMIFS(СВЦЭМ!$C$39:$C$782,СВЦЭМ!$A$39:$A$782,$A146,СВЦЭМ!$B$39:$B$782,S$119)+'СЕТ СН'!$I$9+СВЦЭМ!$D$10+'СЕТ СН'!$I$5-'СЕТ СН'!$I$17</f>
        <v>5362.9409682200003</v>
      </c>
      <c r="T146" s="36">
        <f>SUMIFS(СВЦЭМ!$C$39:$C$782,СВЦЭМ!$A$39:$A$782,$A146,СВЦЭМ!$B$39:$B$782,T$119)+'СЕТ СН'!$I$9+СВЦЭМ!$D$10+'СЕТ СН'!$I$5-'СЕТ СН'!$I$17</f>
        <v>5279.4713826300003</v>
      </c>
      <c r="U146" s="36">
        <f>SUMIFS(СВЦЭМ!$C$39:$C$782,СВЦЭМ!$A$39:$A$782,$A146,СВЦЭМ!$B$39:$B$782,U$119)+'СЕТ СН'!$I$9+СВЦЭМ!$D$10+'СЕТ СН'!$I$5-'СЕТ СН'!$I$17</f>
        <v>5245.3789509600001</v>
      </c>
      <c r="V146" s="36">
        <f>SUMIFS(СВЦЭМ!$C$39:$C$782,СВЦЭМ!$A$39:$A$782,$A146,СВЦЭМ!$B$39:$B$782,V$119)+'СЕТ СН'!$I$9+СВЦЭМ!$D$10+'СЕТ СН'!$I$5-'СЕТ СН'!$I$17</f>
        <v>5271.1529510300006</v>
      </c>
      <c r="W146" s="36">
        <f>SUMIFS(СВЦЭМ!$C$39:$C$782,СВЦЭМ!$A$39:$A$782,$A146,СВЦЭМ!$B$39:$B$782,W$119)+'СЕТ СН'!$I$9+СВЦЭМ!$D$10+'СЕТ СН'!$I$5-'СЕТ СН'!$I$17</f>
        <v>5292.7353613200003</v>
      </c>
      <c r="X146" s="36">
        <f>SUMIFS(СВЦЭМ!$C$39:$C$782,СВЦЭМ!$A$39:$A$782,$A146,СВЦЭМ!$B$39:$B$782,X$119)+'СЕТ СН'!$I$9+СВЦЭМ!$D$10+'СЕТ СН'!$I$5-'СЕТ СН'!$I$17</f>
        <v>5348.52404905</v>
      </c>
      <c r="Y146" s="36">
        <f>SUMIFS(СВЦЭМ!$C$39:$C$782,СВЦЭМ!$A$39:$A$782,$A146,СВЦЭМ!$B$39:$B$782,Y$119)+'СЕТ СН'!$I$9+СВЦЭМ!$D$10+'СЕТ СН'!$I$5-'СЕТ СН'!$I$17</f>
        <v>5455.8476521700004</v>
      </c>
    </row>
    <row r="147" spans="1:26" ht="15.75" x14ac:dyDescent="0.2">
      <c r="A147" s="35">
        <f t="shared" si="3"/>
        <v>45227</v>
      </c>
      <c r="B147" s="36">
        <f>SUMIFS(СВЦЭМ!$C$39:$C$782,СВЦЭМ!$A$39:$A$782,$A147,СВЦЭМ!$B$39:$B$782,B$119)+'СЕТ СН'!$I$9+СВЦЭМ!$D$10+'СЕТ СН'!$I$5-'СЕТ СН'!$I$17</f>
        <v>5483.5490182000003</v>
      </c>
      <c r="C147" s="36">
        <f>SUMIFS(СВЦЭМ!$C$39:$C$782,СВЦЭМ!$A$39:$A$782,$A147,СВЦЭМ!$B$39:$B$782,C$119)+'СЕТ СН'!$I$9+СВЦЭМ!$D$10+'СЕТ СН'!$I$5-'СЕТ СН'!$I$17</f>
        <v>5449.1390450500003</v>
      </c>
      <c r="D147" s="36">
        <f>SUMIFS(СВЦЭМ!$C$39:$C$782,СВЦЭМ!$A$39:$A$782,$A147,СВЦЭМ!$B$39:$B$782,D$119)+'СЕТ СН'!$I$9+СВЦЭМ!$D$10+'СЕТ СН'!$I$5-'СЕТ СН'!$I$17</f>
        <v>5501.3956224400008</v>
      </c>
      <c r="E147" s="36">
        <f>SUMIFS(СВЦЭМ!$C$39:$C$782,СВЦЭМ!$A$39:$A$782,$A147,СВЦЭМ!$B$39:$B$782,E$119)+'СЕТ СН'!$I$9+СВЦЭМ!$D$10+'СЕТ СН'!$I$5-'СЕТ СН'!$I$17</f>
        <v>5506.1537192100004</v>
      </c>
      <c r="F147" s="36">
        <f>SUMIFS(СВЦЭМ!$C$39:$C$782,СВЦЭМ!$A$39:$A$782,$A147,СВЦЭМ!$B$39:$B$782,F$119)+'СЕТ СН'!$I$9+СВЦЭМ!$D$10+'СЕТ СН'!$I$5-'СЕТ СН'!$I$17</f>
        <v>5513.6669060000004</v>
      </c>
      <c r="G147" s="36">
        <f>SUMIFS(СВЦЭМ!$C$39:$C$782,СВЦЭМ!$A$39:$A$782,$A147,СВЦЭМ!$B$39:$B$782,G$119)+'СЕТ СН'!$I$9+СВЦЭМ!$D$10+'СЕТ СН'!$I$5-'СЕТ СН'!$I$17</f>
        <v>5508.4889915100002</v>
      </c>
      <c r="H147" s="36">
        <f>SUMIFS(СВЦЭМ!$C$39:$C$782,СВЦЭМ!$A$39:$A$782,$A147,СВЦЭМ!$B$39:$B$782,H$119)+'СЕТ СН'!$I$9+СВЦЭМ!$D$10+'СЕТ СН'!$I$5-'СЕТ СН'!$I$17</f>
        <v>5493.5140686000004</v>
      </c>
      <c r="I147" s="36">
        <f>SUMIFS(СВЦЭМ!$C$39:$C$782,СВЦЭМ!$A$39:$A$782,$A147,СВЦЭМ!$B$39:$B$782,I$119)+'СЕТ СН'!$I$9+СВЦЭМ!$D$10+'СЕТ СН'!$I$5-'СЕТ СН'!$I$17</f>
        <v>5445.0269106600008</v>
      </c>
      <c r="J147" s="36">
        <f>SUMIFS(СВЦЭМ!$C$39:$C$782,СВЦЭМ!$A$39:$A$782,$A147,СВЦЭМ!$B$39:$B$782,J$119)+'СЕТ СН'!$I$9+СВЦЭМ!$D$10+'СЕТ СН'!$I$5-'СЕТ СН'!$I$17</f>
        <v>5384.02585378</v>
      </c>
      <c r="K147" s="36">
        <f>SUMIFS(СВЦЭМ!$C$39:$C$782,СВЦЭМ!$A$39:$A$782,$A147,СВЦЭМ!$B$39:$B$782,K$119)+'СЕТ СН'!$I$9+СВЦЭМ!$D$10+'СЕТ СН'!$I$5-'СЕТ СН'!$I$17</f>
        <v>5308.8048651099998</v>
      </c>
      <c r="L147" s="36">
        <f>SUMIFS(СВЦЭМ!$C$39:$C$782,СВЦЭМ!$A$39:$A$782,$A147,СВЦЭМ!$B$39:$B$782,L$119)+'СЕТ СН'!$I$9+СВЦЭМ!$D$10+'СЕТ СН'!$I$5-'СЕТ СН'!$I$17</f>
        <v>5789.4059337399995</v>
      </c>
      <c r="M147" s="36">
        <f>SUMIFS(СВЦЭМ!$C$39:$C$782,СВЦЭМ!$A$39:$A$782,$A147,СВЦЭМ!$B$39:$B$782,M$119)+'СЕТ СН'!$I$9+СВЦЭМ!$D$10+'СЕТ СН'!$I$5-'СЕТ СН'!$I$17</f>
        <v>5273.6751187400005</v>
      </c>
      <c r="N147" s="36">
        <f>SUMIFS(СВЦЭМ!$C$39:$C$782,СВЦЭМ!$A$39:$A$782,$A147,СВЦЭМ!$B$39:$B$782,N$119)+'СЕТ СН'!$I$9+СВЦЭМ!$D$10+'СЕТ СН'!$I$5-'СЕТ СН'!$I$17</f>
        <v>5295.3533223900004</v>
      </c>
      <c r="O147" s="36">
        <f>SUMIFS(СВЦЭМ!$C$39:$C$782,СВЦЭМ!$A$39:$A$782,$A147,СВЦЭМ!$B$39:$B$782,O$119)+'СЕТ СН'!$I$9+СВЦЭМ!$D$10+'СЕТ СН'!$I$5-'СЕТ СН'!$I$17</f>
        <v>5307.34655707</v>
      </c>
      <c r="P147" s="36">
        <f>SUMIFS(СВЦЭМ!$C$39:$C$782,СВЦЭМ!$A$39:$A$782,$A147,СВЦЭМ!$B$39:$B$782,P$119)+'СЕТ СН'!$I$9+СВЦЭМ!$D$10+'СЕТ СН'!$I$5-'СЕТ СН'!$I$17</f>
        <v>5321.9332115100005</v>
      </c>
      <c r="Q147" s="36">
        <f>SUMIFS(СВЦЭМ!$C$39:$C$782,СВЦЭМ!$A$39:$A$782,$A147,СВЦЭМ!$B$39:$B$782,Q$119)+'СЕТ СН'!$I$9+СВЦЭМ!$D$10+'СЕТ СН'!$I$5-'СЕТ СН'!$I$17</f>
        <v>5334.8162143900008</v>
      </c>
      <c r="R147" s="36">
        <f>SUMIFS(СВЦЭМ!$C$39:$C$782,СВЦЭМ!$A$39:$A$782,$A147,СВЦЭМ!$B$39:$B$782,R$119)+'СЕТ СН'!$I$9+СВЦЭМ!$D$10+'СЕТ СН'!$I$5-'СЕТ СН'!$I$17</f>
        <v>5329.2238415000002</v>
      </c>
      <c r="S147" s="36">
        <f>SUMIFS(СВЦЭМ!$C$39:$C$782,СВЦЭМ!$A$39:$A$782,$A147,СВЦЭМ!$B$39:$B$782,S$119)+'СЕТ СН'!$I$9+СВЦЭМ!$D$10+'СЕТ СН'!$I$5-'СЕТ СН'!$I$17</f>
        <v>11529.46164446</v>
      </c>
      <c r="T147" s="36">
        <f>SUMIFS(СВЦЭМ!$C$39:$C$782,СВЦЭМ!$A$39:$A$782,$A147,СВЦЭМ!$B$39:$B$782,T$119)+'СЕТ СН'!$I$9+СВЦЭМ!$D$10+'СЕТ СН'!$I$5-'СЕТ СН'!$I$17</f>
        <v>5278.7040075599998</v>
      </c>
      <c r="U147" s="36">
        <f>SUMIFS(СВЦЭМ!$C$39:$C$782,СВЦЭМ!$A$39:$A$782,$A147,СВЦЭМ!$B$39:$B$782,U$119)+'СЕТ СН'!$I$9+СВЦЭМ!$D$10+'СЕТ СН'!$I$5-'СЕТ СН'!$I$17</f>
        <v>5250.9546687600005</v>
      </c>
      <c r="V147" s="36">
        <f>SUMIFS(СВЦЭМ!$C$39:$C$782,СВЦЭМ!$A$39:$A$782,$A147,СВЦЭМ!$B$39:$B$782,V$119)+'СЕТ СН'!$I$9+СВЦЭМ!$D$10+'СЕТ СН'!$I$5-'СЕТ СН'!$I$17</f>
        <v>5266.2661122999998</v>
      </c>
      <c r="W147" s="36">
        <f>SUMIFS(СВЦЭМ!$C$39:$C$782,СВЦЭМ!$A$39:$A$782,$A147,СВЦЭМ!$B$39:$B$782,W$119)+'СЕТ СН'!$I$9+СВЦЭМ!$D$10+'СЕТ СН'!$I$5-'СЕТ СН'!$I$17</f>
        <v>5294.2187496500001</v>
      </c>
      <c r="X147" s="36">
        <f>SUMIFS(СВЦЭМ!$C$39:$C$782,СВЦЭМ!$A$39:$A$782,$A147,СВЦЭМ!$B$39:$B$782,X$119)+'СЕТ СН'!$I$9+СВЦЭМ!$D$10+'СЕТ СН'!$I$5-'СЕТ СН'!$I$17</f>
        <v>5323.1436382800002</v>
      </c>
      <c r="Y147" s="36">
        <f>SUMIFS(СВЦЭМ!$C$39:$C$782,СВЦЭМ!$A$39:$A$782,$A147,СВЦЭМ!$B$39:$B$782,Y$119)+'СЕТ СН'!$I$9+СВЦЭМ!$D$10+'СЕТ СН'!$I$5-'СЕТ СН'!$I$17</f>
        <v>5386.4806972300003</v>
      </c>
    </row>
    <row r="148" spans="1:26" ht="15.75" x14ac:dyDescent="0.2">
      <c r="A148" s="35">
        <f t="shared" si="3"/>
        <v>45228</v>
      </c>
      <c r="B148" s="36">
        <f>SUMIFS(СВЦЭМ!$C$39:$C$782,СВЦЭМ!$A$39:$A$782,$A148,СВЦЭМ!$B$39:$B$782,B$119)+'СЕТ СН'!$I$9+СВЦЭМ!$D$10+'СЕТ СН'!$I$5-'СЕТ СН'!$I$17</f>
        <v>5373.7659241300007</v>
      </c>
      <c r="C148" s="36">
        <f>SUMIFS(СВЦЭМ!$C$39:$C$782,СВЦЭМ!$A$39:$A$782,$A148,СВЦЭМ!$B$39:$B$782,C$119)+'СЕТ СН'!$I$9+СВЦЭМ!$D$10+'СЕТ СН'!$I$5-'СЕТ СН'!$I$17</f>
        <v>5419.6312582400005</v>
      </c>
      <c r="D148" s="36">
        <f>SUMIFS(СВЦЭМ!$C$39:$C$782,СВЦЭМ!$A$39:$A$782,$A148,СВЦЭМ!$B$39:$B$782,D$119)+'СЕТ СН'!$I$9+СВЦЭМ!$D$10+'СЕТ СН'!$I$5-'СЕТ СН'!$I$17</f>
        <v>5477.2747316500008</v>
      </c>
      <c r="E148" s="36">
        <f>SUMIFS(СВЦЭМ!$C$39:$C$782,СВЦЭМ!$A$39:$A$782,$A148,СВЦЭМ!$B$39:$B$782,E$119)+'СЕТ СН'!$I$9+СВЦЭМ!$D$10+'СЕТ СН'!$I$5-'СЕТ СН'!$I$17</f>
        <v>5484.0323410000001</v>
      </c>
      <c r="F148" s="36">
        <f>SUMIFS(СВЦЭМ!$C$39:$C$782,СВЦЭМ!$A$39:$A$782,$A148,СВЦЭМ!$B$39:$B$782,F$119)+'СЕТ СН'!$I$9+СВЦЭМ!$D$10+'СЕТ СН'!$I$5-'СЕТ СН'!$I$17</f>
        <v>5480.6290559300005</v>
      </c>
      <c r="G148" s="36">
        <f>SUMIFS(СВЦЭМ!$C$39:$C$782,СВЦЭМ!$A$39:$A$782,$A148,СВЦЭМ!$B$39:$B$782,G$119)+'СЕТ СН'!$I$9+СВЦЭМ!$D$10+'СЕТ СН'!$I$5-'СЕТ СН'!$I$17</f>
        <v>5477.2172806300005</v>
      </c>
      <c r="H148" s="36">
        <f>SUMIFS(СВЦЭМ!$C$39:$C$782,СВЦЭМ!$A$39:$A$782,$A148,СВЦЭМ!$B$39:$B$782,H$119)+'СЕТ СН'!$I$9+СВЦЭМ!$D$10+'СЕТ СН'!$I$5-'СЕТ СН'!$I$17</f>
        <v>5465.3444370200004</v>
      </c>
      <c r="I148" s="36">
        <f>SUMIFS(СВЦЭМ!$C$39:$C$782,СВЦЭМ!$A$39:$A$782,$A148,СВЦЭМ!$B$39:$B$782,I$119)+'СЕТ СН'!$I$9+СВЦЭМ!$D$10+'СЕТ СН'!$I$5-'СЕТ СН'!$I$17</f>
        <v>5433.4460786100008</v>
      </c>
      <c r="J148" s="36">
        <f>SUMIFS(СВЦЭМ!$C$39:$C$782,СВЦЭМ!$A$39:$A$782,$A148,СВЦЭМ!$B$39:$B$782,J$119)+'СЕТ СН'!$I$9+СВЦЭМ!$D$10+'СЕТ СН'!$I$5-'СЕТ СН'!$I$17</f>
        <v>5428.8022988299999</v>
      </c>
      <c r="K148" s="36">
        <f>SUMIFS(СВЦЭМ!$C$39:$C$782,СВЦЭМ!$A$39:$A$782,$A148,СВЦЭМ!$B$39:$B$782,K$119)+'СЕТ СН'!$I$9+СВЦЭМ!$D$10+'СЕТ СН'!$I$5-'СЕТ СН'!$I$17</f>
        <v>5355.1901249300008</v>
      </c>
      <c r="L148" s="36">
        <f>SUMIFS(СВЦЭМ!$C$39:$C$782,СВЦЭМ!$A$39:$A$782,$A148,СВЦЭМ!$B$39:$B$782,L$119)+'СЕТ СН'!$I$9+СВЦЭМ!$D$10+'СЕТ СН'!$I$5-'СЕТ СН'!$I$17</f>
        <v>5327.9531664599999</v>
      </c>
      <c r="M148" s="36">
        <f>SUMIFS(СВЦЭМ!$C$39:$C$782,СВЦЭМ!$A$39:$A$782,$A148,СВЦЭМ!$B$39:$B$782,M$119)+'СЕТ СН'!$I$9+СВЦЭМ!$D$10+'СЕТ СН'!$I$5-'СЕТ СН'!$I$17</f>
        <v>5329.1037405200004</v>
      </c>
      <c r="N148" s="36">
        <f>SUMIFS(СВЦЭМ!$C$39:$C$782,СВЦЭМ!$A$39:$A$782,$A148,СВЦЭМ!$B$39:$B$782,N$119)+'СЕТ СН'!$I$9+СВЦЭМ!$D$10+'СЕТ СН'!$I$5-'СЕТ СН'!$I$17</f>
        <v>5337.7342616599999</v>
      </c>
      <c r="O148" s="36">
        <f>SUMIFS(СВЦЭМ!$C$39:$C$782,СВЦЭМ!$A$39:$A$782,$A148,СВЦЭМ!$B$39:$B$782,O$119)+'СЕТ СН'!$I$9+СВЦЭМ!$D$10+'СЕТ СН'!$I$5-'СЕТ СН'!$I$17</f>
        <v>5354.6541333500008</v>
      </c>
      <c r="P148" s="36">
        <f>SUMIFS(СВЦЭМ!$C$39:$C$782,СВЦЭМ!$A$39:$A$782,$A148,СВЦЭМ!$B$39:$B$782,P$119)+'СЕТ СН'!$I$9+СВЦЭМ!$D$10+'СЕТ СН'!$I$5-'СЕТ СН'!$I$17</f>
        <v>5369.8036520599999</v>
      </c>
      <c r="Q148" s="36">
        <f>SUMIFS(СВЦЭМ!$C$39:$C$782,СВЦЭМ!$A$39:$A$782,$A148,СВЦЭМ!$B$39:$B$782,Q$119)+'СЕТ СН'!$I$9+СВЦЭМ!$D$10+'СЕТ СН'!$I$5-'СЕТ СН'!$I$17</f>
        <v>5385.2158595199999</v>
      </c>
      <c r="R148" s="36">
        <f>SUMIFS(СВЦЭМ!$C$39:$C$782,СВЦЭМ!$A$39:$A$782,$A148,СВЦЭМ!$B$39:$B$782,R$119)+'СЕТ СН'!$I$9+СВЦЭМ!$D$10+'СЕТ СН'!$I$5-'СЕТ СН'!$I$17</f>
        <v>5377.3278019500003</v>
      </c>
      <c r="S148" s="36">
        <f>SUMIFS(СВЦЭМ!$C$39:$C$782,СВЦЭМ!$A$39:$A$782,$A148,СВЦЭМ!$B$39:$B$782,S$119)+'СЕТ СН'!$I$9+СВЦЭМ!$D$10+'СЕТ СН'!$I$5-'СЕТ СН'!$I$17</f>
        <v>5357.7649972300005</v>
      </c>
      <c r="T148" s="36">
        <f>SUMIFS(СВЦЭМ!$C$39:$C$782,СВЦЭМ!$A$39:$A$782,$A148,СВЦЭМ!$B$39:$B$782,T$119)+'СЕТ СН'!$I$9+СВЦЭМ!$D$10+'СЕТ СН'!$I$5-'СЕТ СН'!$I$17</f>
        <v>5292.35793199</v>
      </c>
      <c r="U148" s="36">
        <f>SUMIFS(СВЦЭМ!$C$39:$C$782,СВЦЭМ!$A$39:$A$782,$A148,СВЦЭМ!$B$39:$B$782,U$119)+'СЕТ СН'!$I$9+СВЦЭМ!$D$10+'СЕТ СН'!$I$5-'СЕТ СН'!$I$17</f>
        <v>5261.97911604</v>
      </c>
      <c r="V148" s="36">
        <f>SUMIFS(СВЦЭМ!$C$39:$C$782,СВЦЭМ!$A$39:$A$782,$A148,СВЦЭМ!$B$39:$B$782,V$119)+'СЕТ СН'!$I$9+СВЦЭМ!$D$10+'СЕТ СН'!$I$5-'СЕТ СН'!$I$17</f>
        <v>5282.4937011800002</v>
      </c>
      <c r="W148" s="36">
        <f>SUMIFS(СВЦЭМ!$C$39:$C$782,СВЦЭМ!$A$39:$A$782,$A148,СВЦЭМ!$B$39:$B$782,W$119)+'СЕТ СН'!$I$9+СВЦЭМ!$D$10+'СЕТ СН'!$I$5-'СЕТ СН'!$I$17</f>
        <v>5304.0161446800003</v>
      </c>
      <c r="X148" s="36">
        <f>SUMIFS(СВЦЭМ!$C$39:$C$782,СВЦЭМ!$A$39:$A$782,$A148,СВЦЭМ!$B$39:$B$782,X$119)+'СЕТ СН'!$I$9+СВЦЭМ!$D$10+'СЕТ СН'!$I$5-'СЕТ СН'!$I$17</f>
        <v>5348.29371713</v>
      </c>
      <c r="Y148" s="36">
        <f>SUMIFS(СВЦЭМ!$C$39:$C$782,СВЦЭМ!$A$39:$A$782,$A148,СВЦЭМ!$B$39:$B$782,Y$119)+'СЕТ СН'!$I$9+СВЦЭМ!$D$10+'СЕТ СН'!$I$5-'СЕТ СН'!$I$17</f>
        <v>5415.2113739800006</v>
      </c>
    </row>
    <row r="149" spans="1:26" ht="15.75" x14ac:dyDescent="0.2">
      <c r="A149" s="35">
        <f t="shared" si="3"/>
        <v>45229</v>
      </c>
      <c r="B149" s="36">
        <f>SUMIFS(СВЦЭМ!$C$39:$C$782,СВЦЭМ!$A$39:$A$782,$A149,СВЦЭМ!$B$39:$B$782,B$119)+'СЕТ СН'!$I$9+СВЦЭМ!$D$10+'СЕТ СН'!$I$5-'СЕТ СН'!$I$17</f>
        <v>5342.5270832900005</v>
      </c>
      <c r="C149" s="36">
        <f>SUMIFS(СВЦЭМ!$C$39:$C$782,СВЦЭМ!$A$39:$A$782,$A149,СВЦЭМ!$B$39:$B$782,C$119)+'СЕТ СН'!$I$9+СВЦЭМ!$D$10+'СЕТ СН'!$I$5-'СЕТ СН'!$I$17</f>
        <v>5403.1766767000008</v>
      </c>
      <c r="D149" s="36">
        <f>SUMIFS(СВЦЭМ!$C$39:$C$782,СВЦЭМ!$A$39:$A$782,$A149,СВЦЭМ!$B$39:$B$782,D$119)+'СЕТ СН'!$I$9+СВЦЭМ!$D$10+'СЕТ СН'!$I$5-'СЕТ СН'!$I$17</f>
        <v>5440.5728042600003</v>
      </c>
      <c r="E149" s="36">
        <f>SUMIFS(СВЦЭМ!$C$39:$C$782,СВЦЭМ!$A$39:$A$782,$A149,СВЦЭМ!$B$39:$B$782,E$119)+'СЕТ СН'!$I$9+СВЦЭМ!$D$10+'СЕТ СН'!$I$5-'СЕТ СН'!$I$17</f>
        <v>5441.9768510800004</v>
      </c>
      <c r="F149" s="36">
        <f>SUMIFS(СВЦЭМ!$C$39:$C$782,СВЦЭМ!$A$39:$A$782,$A149,СВЦЭМ!$B$39:$B$782,F$119)+'СЕТ СН'!$I$9+СВЦЭМ!$D$10+'СЕТ СН'!$I$5-'СЕТ СН'!$I$17</f>
        <v>5433.2847329000006</v>
      </c>
      <c r="G149" s="36">
        <f>SUMIFS(СВЦЭМ!$C$39:$C$782,СВЦЭМ!$A$39:$A$782,$A149,СВЦЭМ!$B$39:$B$782,G$119)+'СЕТ СН'!$I$9+СВЦЭМ!$D$10+'СЕТ СН'!$I$5-'СЕТ СН'!$I$17</f>
        <v>5457.7490118700007</v>
      </c>
      <c r="H149" s="36">
        <f>SUMIFS(СВЦЭМ!$C$39:$C$782,СВЦЭМ!$A$39:$A$782,$A149,СВЦЭМ!$B$39:$B$782,H$119)+'СЕТ СН'!$I$9+СВЦЭМ!$D$10+'СЕТ СН'!$I$5-'СЕТ СН'!$I$17</f>
        <v>5496.1024961200001</v>
      </c>
      <c r="I149" s="36">
        <f>SUMIFS(СВЦЭМ!$C$39:$C$782,СВЦЭМ!$A$39:$A$782,$A149,СВЦЭМ!$B$39:$B$782,I$119)+'СЕТ СН'!$I$9+СВЦЭМ!$D$10+'СЕТ СН'!$I$5-'СЕТ СН'!$I$17</f>
        <v>5436.9673120700008</v>
      </c>
      <c r="J149" s="36">
        <f>SUMIFS(СВЦЭМ!$C$39:$C$782,СВЦЭМ!$A$39:$A$782,$A149,СВЦЭМ!$B$39:$B$782,J$119)+'СЕТ СН'!$I$9+СВЦЭМ!$D$10+'СЕТ СН'!$I$5-'СЕТ СН'!$I$17</f>
        <v>5441.0640181800009</v>
      </c>
      <c r="K149" s="36">
        <f>SUMIFS(СВЦЭМ!$C$39:$C$782,СВЦЭМ!$A$39:$A$782,$A149,СВЦЭМ!$B$39:$B$782,K$119)+'СЕТ СН'!$I$9+СВЦЭМ!$D$10+'СЕТ СН'!$I$5-'СЕТ СН'!$I$17</f>
        <v>5410.4589356600009</v>
      </c>
      <c r="L149" s="36">
        <f>SUMIFS(СВЦЭМ!$C$39:$C$782,СВЦЭМ!$A$39:$A$782,$A149,СВЦЭМ!$B$39:$B$782,L$119)+'СЕТ СН'!$I$9+СВЦЭМ!$D$10+'СЕТ СН'!$I$5-'СЕТ СН'!$I$17</f>
        <v>5411.3274984700001</v>
      </c>
      <c r="M149" s="36">
        <f>SUMIFS(СВЦЭМ!$C$39:$C$782,СВЦЭМ!$A$39:$A$782,$A149,СВЦЭМ!$B$39:$B$782,M$119)+'СЕТ СН'!$I$9+СВЦЭМ!$D$10+'СЕТ СН'!$I$5-'СЕТ СН'!$I$17</f>
        <v>5424.7824841300007</v>
      </c>
      <c r="N149" s="36">
        <f>SUMIFS(СВЦЭМ!$C$39:$C$782,СВЦЭМ!$A$39:$A$782,$A149,СВЦЭМ!$B$39:$B$782,N$119)+'СЕТ СН'!$I$9+СВЦЭМ!$D$10+'СЕТ СН'!$I$5-'СЕТ СН'!$I$17</f>
        <v>5441.6653754500003</v>
      </c>
      <c r="O149" s="36">
        <f>SUMIFS(СВЦЭМ!$C$39:$C$782,СВЦЭМ!$A$39:$A$782,$A149,СВЦЭМ!$B$39:$B$782,O$119)+'СЕТ СН'!$I$9+СВЦЭМ!$D$10+'СЕТ СН'!$I$5-'СЕТ СН'!$I$17</f>
        <v>5462.6699030700001</v>
      </c>
      <c r="P149" s="36">
        <f>SUMIFS(СВЦЭМ!$C$39:$C$782,СВЦЭМ!$A$39:$A$782,$A149,СВЦЭМ!$B$39:$B$782,P$119)+'СЕТ СН'!$I$9+СВЦЭМ!$D$10+'СЕТ СН'!$I$5-'СЕТ СН'!$I$17</f>
        <v>5470.7138842200002</v>
      </c>
      <c r="Q149" s="36">
        <f>SUMIFS(СВЦЭМ!$C$39:$C$782,СВЦЭМ!$A$39:$A$782,$A149,СВЦЭМ!$B$39:$B$782,Q$119)+'СЕТ СН'!$I$9+СВЦЭМ!$D$10+'СЕТ СН'!$I$5-'СЕТ СН'!$I$17</f>
        <v>5486.9306848300002</v>
      </c>
      <c r="R149" s="36">
        <f>SUMIFS(СВЦЭМ!$C$39:$C$782,СВЦЭМ!$A$39:$A$782,$A149,СВЦЭМ!$B$39:$B$782,R$119)+'СЕТ СН'!$I$9+СВЦЭМ!$D$10+'СЕТ СН'!$I$5-'СЕТ СН'!$I$17</f>
        <v>5473.3272576100007</v>
      </c>
      <c r="S149" s="36">
        <f>SUMIFS(СВЦЭМ!$C$39:$C$782,СВЦЭМ!$A$39:$A$782,$A149,СВЦЭМ!$B$39:$B$782,S$119)+'СЕТ СН'!$I$9+СВЦЭМ!$D$10+'СЕТ СН'!$I$5-'СЕТ СН'!$I$17</f>
        <v>5438.3474902500002</v>
      </c>
      <c r="T149" s="36">
        <f>SUMIFS(СВЦЭМ!$C$39:$C$782,СВЦЭМ!$A$39:$A$782,$A149,СВЦЭМ!$B$39:$B$782,T$119)+'СЕТ СН'!$I$9+СВЦЭМ!$D$10+'СЕТ СН'!$I$5-'СЕТ СН'!$I$17</f>
        <v>5387.4176084200008</v>
      </c>
      <c r="U149" s="36">
        <f>SUMIFS(СВЦЭМ!$C$39:$C$782,СВЦЭМ!$A$39:$A$782,$A149,СВЦЭМ!$B$39:$B$782,U$119)+'СЕТ СН'!$I$9+СВЦЭМ!$D$10+'СЕТ СН'!$I$5-'СЕТ СН'!$I$17</f>
        <v>5358.0474933100004</v>
      </c>
      <c r="V149" s="36">
        <f>SUMIFS(СВЦЭМ!$C$39:$C$782,СВЦЭМ!$A$39:$A$782,$A149,СВЦЭМ!$B$39:$B$782,V$119)+'СЕТ СН'!$I$9+СВЦЭМ!$D$10+'СЕТ СН'!$I$5-'СЕТ СН'!$I$17</f>
        <v>5381.6340569700005</v>
      </c>
      <c r="W149" s="36">
        <f>SUMIFS(СВЦЭМ!$C$39:$C$782,СВЦЭМ!$A$39:$A$782,$A149,СВЦЭМ!$B$39:$B$782,W$119)+'СЕТ СН'!$I$9+СВЦЭМ!$D$10+'СЕТ СН'!$I$5-'СЕТ СН'!$I$17</f>
        <v>5402.5778026000007</v>
      </c>
      <c r="X149" s="36">
        <f>SUMIFS(СВЦЭМ!$C$39:$C$782,СВЦЭМ!$A$39:$A$782,$A149,СВЦЭМ!$B$39:$B$782,X$119)+'СЕТ СН'!$I$9+СВЦЭМ!$D$10+'СЕТ СН'!$I$5-'СЕТ СН'!$I$17</f>
        <v>5458.3965212700004</v>
      </c>
      <c r="Y149" s="36">
        <f>SUMIFS(СВЦЭМ!$C$39:$C$782,СВЦЭМ!$A$39:$A$782,$A149,СВЦЭМ!$B$39:$B$782,Y$119)+'СЕТ СН'!$I$9+СВЦЭМ!$D$10+'СЕТ СН'!$I$5-'СЕТ СН'!$I$17</f>
        <v>5513.7896240099999</v>
      </c>
    </row>
    <row r="150" spans="1:26" ht="15.75" x14ac:dyDescent="0.2">
      <c r="A150" s="35">
        <f t="shared" si="3"/>
        <v>45230</v>
      </c>
      <c r="B150" s="36">
        <f>SUMIFS(СВЦЭМ!$C$39:$C$782,СВЦЭМ!$A$39:$A$782,$A150,СВЦЭМ!$B$39:$B$782,B$119)+'СЕТ СН'!$I$9+СВЦЭМ!$D$10+'СЕТ СН'!$I$5-'СЕТ СН'!$I$17</f>
        <v>5572.3381319500004</v>
      </c>
      <c r="C150" s="36">
        <f>SUMIFS(СВЦЭМ!$C$39:$C$782,СВЦЭМ!$A$39:$A$782,$A150,СВЦЭМ!$B$39:$B$782,C$119)+'СЕТ СН'!$I$9+СВЦЭМ!$D$10+'СЕТ СН'!$I$5-'СЕТ СН'!$I$17</f>
        <v>5625.7213763100008</v>
      </c>
      <c r="D150" s="36">
        <f>SUMIFS(СВЦЭМ!$C$39:$C$782,СВЦЭМ!$A$39:$A$782,$A150,СВЦЭМ!$B$39:$B$782,D$119)+'СЕТ СН'!$I$9+СВЦЭМ!$D$10+'СЕТ СН'!$I$5-'СЕТ СН'!$I$17</f>
        <v>5684.3947045500008</v>
      </c>
      <c r="E150" s="36">
        <f>SUMIFS(СВЦЭМ!$C$39:$C$782,СВЦЭМ!$A$39:$A$782,$A150,СВЦЭМ!$B$39:$B$782,E$119)+'СЕТ СН'!$I$9+СВЦЭМ!$D$10+'СЕТ СН'!$I$5-'СЕТ СН'!$I$17</f>
        <v>5697.9912451400005</v>
      </c>
      <c r="F150" s="36">
        <f>SUMIFS(СВЦЭМ!$C$39:$C$782,СВЦЭМ!$A$39:$A$782,$A150,СВЦЭМ!$B$39:$B$782,F$119)+'СЕТ СН'!$I$9+СВЦЭМ!$D$10+'СЕТ СН'!$I$5-'СЕТ СН'!$I$17</f>
        <v>5697.4137265999998</v>
      </c>
      <c r="G150" s="36">
        <f>SUMIFS(СВЦЭМ!$C$39:$C$782,СВЦЭМ!$A$39:$A$782,$A150,СВЦЭМ!$B$39:$B$782,G$119)+'СЕТ СН'!$I$9+СВЦЭМ!$D$10+'СЕТ СН'!$I$5-'СЕТ СН'!$I$17</f>
        <v>5679.8325993500002</v>
      </c>
      <c r="H150" s="36">
        <f>SUMIFS(СВЦЭМ!$C$39:$C$782,СВЦЭМ!$A$39:$A$782,$A150,СВЦЭМ!$B$39:$B$782,H$119)+'СЕТ СН'!$I$9+СВЦЭМ!$D$10+'СЕТ СН'!$I$5-'СЕТ СН'!$I$17</f>
        <v>5597.8527337699998</v>
      </c>
      <c r="I150" s="36">
        <f>SUMIFS(СВЦЭМ!$C$39:$C$782,СВЦЭМ!$A$39:$A$782,$A150,СВЦЭМ!$B$39:$B$782,I$119)+'СЕТ СН'!$I$9+СВЦЭМ!$D$10+'СЕТ СН'!$I$5-'СЕТ СН'!$I$17</f>
        <v>5512.5939508700003</v>
      </c>
      <c r="J150" s="36">
        <f>SUMIFS(СВЦЭМ!$C$39:$C$782,СВЦЭМ!$A$39:$A$782,$A150,СВЦЭМ!$B$39:$B$782,J$119)+'СЕТ СН'!$I$9+СВЦЭМ!$D$10+'СЕТ СН'!$I$5-'СЕТ СН'!$I$17</f>
        <v>5470.7955202400008</v>
      </c>
      <c r="K150" s="36">
        <f>SUMIFS(СВЦЭМ!$C$39:$C$782,СВЦЭМ!$A$39:$A$782,$A150,СВЦЭМ!$B$39:$B$782,K$119)+'СЕТ СН'!$I$9+СВЦЭМ!$D$10+'СЕТ СН'!$I$5-'СЕТ СН'!$I$17</f>
        <v>5450.1241206700006</v>
      </c>
      <c r="L150" s="36">
        <f>SUMIFS(СВЦЭМ!$C$39:$C$782,СВЦЭМ!$A$39:$A$782,$A150,СВЦЭМ!$B$39:$B$782,L$119)+'СЕТ СН'!$I$9+СВЦЭМ!$D$10+'СЕТ СН'!$I$5-'СЕТ СН'!$I$17</f>
        <v>5423.7522785600004</v>
      </c>
      <c r="M150" s="36">
        <f>SUMIFS(СВЦЭМ!$C$39:$C$782,СВЦЭМ!$A$39:$A$782,$A150,СВЦЭМ!$B$39:$B$782,M$119)+'СЕТ СН'!$I$9+СВЦЭМ!$D$10+'СЕТ СН'!$I$5-'СЕТ СН'!$I$17</f>
        <v>5441.02705289</v>
      </c>
      <c r="N150" s="36">
        <f>SUMIFS(СВЦЭМ!$C$39:$C$782,СВЦЭМ!$A$39:$A$782,$A150,СВЦЭМ!$B$39:$B$782,N$119)+'СЕТ СН'!$I$9+СВЦЭМ!$D$10+'СЕТ СН'!$I$5-'СЕТ СН'!$I$17</f>
        <v>5463.5710612399998</v>
      </c>
      <c r="O150" s="36">
        <f>SUMIFS(СВЦЭМ!$C$39:$C$782,СВЦЭМ!$A$39:$A$782,$A150,СВЦЭМ!$B$39:$B$782,O$119)+'СЕТ СН'!$I$9+СВЦЭМ!$D$10+'СЕТ СН'!$I$5-'СЕТ СН'!$I$17</f>
        <v>5482.3685622700004</v>
      </c>
      <c r="P150" s="36">
        <f>SUMIFS(СВЦЭМ!$C$39:$C$782,СВЦЭМ!$A$39:$A$782,$A150,СВЦЭМ!$B$39:$B$782,P$119)+'СЕТ СН'!$I$9+СВЦЭМ!$D$10+'СЕТ СН'!$I$5-'СЕТ СН'!$I$17</f>
        <v>5485.8826709800005</v>
      </c>
      <c r="Q150" s="36">
        <f>SUMIFS(СВЦЭМ!$C$39:$C$782,СВЦЭМ!$A$39:$A$782,$A150,СВЦЭМ!$B$39:$B$782,Q$119)+'СЕТ СН'!$I$9+СВЦЭМ!$D$10+'СЕТ СН'!$I$5-'СЕТ СН'!$I$17</f>
        <v>5501.3347409300004</v>
      </c>
      <c r="R150" s="36">
        <f>SUMIFS(СВЦЭМ!$C$39:$C$782,СВЦЭМ!$A$39:$A$782,$A150,СВЦЭМ!$B$39:$B$782,R$119)+'СЕТ СН'!$I$9+СВЦЭМ!$D$10+'СЕТ СН'!$I$5-'СЕТ СН'!$I$17</f>
        <v>5501.0719055500003</v>
      </c>
      <c r="S150" s="36">
        <f>SUMIFS(СВЦЭМ!$C$39:$C$782,СВЦЭМ!$A$39:$A$782,$A150,СВЦЭМ!$B$39:$B$782,S$119)+'СЕТ СН'!$I$9+СВЦЭМ!$D$10+'СЕТ СН'!$I$5-'СЕТ СН'!$I$17</f>
        <v>5471.3805470200004</v>
      </c>
      <c r="T150" s="36">
        <f>SUMIFS(СВЦЭМ!$C$39:$C$782,СВЦЭМ!$A$39:$A$782,$A150,СВЦЭМ!$B$39:$B$782,T$119)+'СЕТ СН'!$I$9+СВЦЭМ!$D$10+'СЕТ СН'!$I$5-'СЕТ СН'!$I$17</f>
        <v>5409.1613815000001</v>
      </c>
      <c r="U150" s="36">
        <f>SUMIFS(СВЦЭМ!$C$39:$C$782,СВЦЭМ!$A$39:$A$782,$A150,СВЦЭМ!$B$39:$B$782,U$119)+'СЕТ СН'!$I$9+СВЦЭМ!$D$10+'СЕТ СН'!$I$5-'СЕТ СН'!$I$17</f>
        <v>5391.3638852500007</v>
      </c>
      <c r="V150" s="36">
        <f>SUMIFS(СВЦЭМ!$C$39:$C$782,СВЦЭМ!$A$39:$A$782,$A150,СВЦЭМ!$B$39:$B$782,V$119)+'СЕТ СН'!$I$9+СВЦЭМ!$D$10+'СЕТ СН'!$I$5-'СЕТ СН'!$I$17</f>
        <v>5408.4893342200003</v>
      </c>
      <c r="W150" s="36">
        <f>SUMIFS(СВЦЭМ!$C$39:$C$782,СВЦЭМ!$A$39:$A$782,$A150,СВЦЭМ!$B$39:$B$782,W$119)+'СЕТ СН'!$I$9+СВЦЭМ!$D$10+'СЕТ СН'!$I$5-'СЕТ СН'!$I$17</f>
        <v>5418.5979453300006</v>
      </c>
      <c r="X150" s="36">
        <f>SUMIFS(СВЦЭМ!$C$39:$C$782,СВЦЭМ!$A$39:$A$782,$A150,СВЦЭМ!$B$39:$B$782,X$119)+'СЕТ СН'!$I$9+СВЦЭМ!$D$10+'СЕТ СН'!$I$5-'СЕТ СН'!$I$17</f>
        <v>5475.3632725799998</v>
      </c>
      <c r="Y150" s="36">
        <f>SUMIFS(СВЦЭМ!$C$39:$C$782,СВЦЭМ!$A$39:$A$782,$A150,СВЦЭМ!$B$39:$B$782,Y$119)+'СЕТ СН'!$I$9+СВЦЭМ!$D$10+'СЕТ СН'!$I$5-'СЕТ СН'!$I$17</f>
        <v>5491.8719590300007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697494.70930232562</v>
      </c>
      <c r="O155" s="126"/>
      <c r="P155" s="125">
        <f>СВЦЭМ!$D$12+'СЕТ СН'!$F$10-'СЕТ СН'!$G$18</f>
        <v>697494.70930232562</v>
      </c>
      <c r="Q155" s="126"/>
      <c r="R155" s="125">
        <f>СВЦЭМ!$D$12+'СЕТ СН'!$F$10-'СЕТ СН'!$H$18</f>
        <v>697494.70930232562</v>
      </c>
      <c r="S155" s="126"/>
      <c r="T155" s="125">
        <f>СВЦЭМ!$D$12+'СЕТ СН'!$F$10-'СЕТ СН'!$I$18</f>
        <v>697494.70930232562</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SUMIFS(СВЦЭМ!$C$39:$C$782,СВЦЭМ!$A$39:$A$782,$A12,СВЦЭМ!$B$39:$B$782,B$11)+'СЕТ СН'!$F$9+СВЦЭМ!$D$10+'СЕТ СН'!$F$6-'СЕТ СН'!$F$19</f>
        <v>1776.9928029099999</v>
      </c>
      <c r="C12" s="36">
        <f>SUMIFS(СВЦЭМ!$C$39:$C$782,СВЦЭМ!$A$39:$A$782,$A12,СВЦЭМ!$B$39:$B$782,C$11)+'СЕТ СН'!$F$9+СВЦЭМ!$D$10+'СЕТ СН'!$F$6-'СЕТ СН'!$F$19</f>
        <v>1836.70929675</v>
      </c>
      <c r="D12" s="36">
        <f>SUMIFS(СВЦЭМ!$C$39:$C$782,СВЦЭМ!$A$39:$A$782,$A12,СВЦЭМ!$B$39:$B$782,D$11)+'СЕТ СН'!$F$9+СВЦЭМ!$D$10+'СЕТ СН'!$F$6-'СЕТ СН'!$F$19</f>
        <v>1916.1313190000001</v>
      </c>
      <c r="E12" s="36">
        <f>SUMIFS(СВЦЭМ!$C$39:$C$782,СВЦЭМ!$A$39:$A$782,$A12,СВЦЭМ!$B$39:$B$782,E$11)+'СЕТ СН'!$F$9+СВЦЭМ!$D$10+'СЕТ СН'!$F$6-'СЕТ СН'!$F$19</f>
        <v>1923.0554238499999</v>
      </c>
      <c r="F12" s="36">
        <f>SUMIFS(СВЦЭМ!$C$39:$C$782,СВЦЭМ!$A$39:$A$782,$A12,СВЦЭМ!$B$39:$B$782,F$11)+'СЕТ СН'!$F$9+СВЦЭМ!$D$10+'СЕТ СН'!$F$6-'СЕТ СН'!$F$19</f>
        <v>1919.6487762700001</v>
      </c>
      <c r="G12" s="36">
        <f>SUMIFS(СВЦЭМ!$C$39:$C$782,СВЦЭМ!$A$39:$A$782,$A12,СВЦЭМ!$B$39:$B$782,G$11)+'СЕТ СН'!$F$9+СВЦЭМ!$D$10+'СЕТ СН'!$F$6-'СЕТ СН'!$F$19</f>
        <v>1904.11445235</v>
      </c>
      <c r="H12" s="36">
        <f>SUMIFS(СВЦЭМ!$C$39:$C$782,СВЦЭМ!$A$39:$A$782,$A12,СВЦЭМ!$B$39:$B$782,H$11)+'СЕТ СН'!$F$9+СВЦЭМ!$D$10+'СЕТ СН'!$F$6-'СЕТ СН'!$F$19</f>
        <v>1861.9343750099999</v>
      </c>
      <c r="I12" s="36">
        <f>SUMIFS(СВЦЭМ!$C$39:$C$782,СВЦЭМ!$A$39:$A$782,$A12,СВЦЭМ!$B$39:$B$782,I$11)+'СЕТ СН'!$F$9+СВЦЭМ!$D$10+'СЕТ СН'!$F$6-'СЕТ СН'!$F$19</f>
        <v>1841.75495684</v>
      </c>
      <c r="J12" s="36">
        <f>SUMIFS(СВЦЭМ!$C$39:$C$782,СВЦЭМ!$A$39:$A$782,$A12,СВЦЭМ!$B$39:$B$782,J$11)+'СЕТ СН'!$F$9+СВЦЭМ!$D$10+'СЕТ СН'!$F$6-'СЕТ СН'!$F$19</f>
        <v>1824.80342784</v>
      </c>
      <c r="K12" s="36">
        <f>SUMIFS(СВЦЭМ!$C$39:$C$782,СВЦЭМ!$A$39:$A$782,$A12,СВЦЭМ!$B$39:$B$782,K$11)+'СЕТ СН'!$F$9+СВЦЭМ!$D$10+'СЕТ СН'!$F$6-'СЕТ СН'!$F$19</f>
        <v>1795.9772321800001</v>
      </c>
      <c r="L12" s="36">
        <f>SUMIFS(СВЦЭМ!$C$39:$C$782,СВЦЭМ!$A$39:$A$782,$A12,СВЦЭМ!$B$39:$B$782,L$11)+'СЕТ СН'!$F$9+СВЦЭМ!$D$10+'СЕТ СН'!$F$6-'СЕТ СН'!$F$19</f>
        <v>1725.77781028</v>
      </c>
      <c r="M12" s="36">
        <f>SUMIFS(СВЦЭМ!$C$39:$C$782,СВЦЭМ!$A$39:$A$782,$A12,СВЦЭМ!$B$39:$B$782,M$11)+'СЕТ СН'!$F$9+СВЦЭМ!$D$10+'СЕТ СН'!$F$6-'СЕТ СН'!$F$19</f>
        <v>1720.6912071100001</v>
      </c>
      <c r="N12" s="36">
        <f>SUMIFS(СВЦЭМ!$C$39:$C$782,СВЦЭМ!$A$39:$A$782,$A12,СВЦЭМ!$B$39:$B$782,N$11)+'СЕТ СН'!$F$9+СВЦЭМ!$D$10+'СЕТ СН'!$F$6-'СЕТ СН'!$F$19</f>
        <v>1692.28012698</v>
      </c>
      <c r="O12" s="36">
        <f>SUMIFS(СВЦЭМ!$C$39:$C$782,СВЦЭМ!$A$39:$A$782,$A12,СВЦЭМ!$B$39:$B$782,O$11)+'СЕТ СН'!$F$9+СВЦЭМ!$D$10+'СЕТ СН'!$F$6-'СЕТ СН'!$F$19</f>
        <v>1735.29571276</v>
      </c>
      <c r="P12" s="36">
        <f>SUMIFS(СВЦЭМ!$C$39:$C$782,СВЦЭМ!$A$39:$A$782,$A12,СВЦЭМ!$B$39:$B$782,P$11)+'СЕТ СН'!$F$9+СВЦЭМ!$D$10+'СЕТ СН'!$F$6-'СЕТ СН'!$F$19</f>
        <v>1783.68393558</v>
      </c>
      <c r="Q12" s="36">
        <f>SUMIFS(СВЦЭМ!$C$39:$C$782,СВЦЭМ!$A$39:$A$782,$A12,СВЦЭМ!$B$39:$B$782,Q$11)+'СЕТ СН'!$F$9+СВЦЭМ!$D$10+'СЕТ СН'!$F$6-'СЕТ СН'!$F$19</f>
        <v>1761.57440436</v>
      </c>
      <c r="R12" s="36">
        <f>SUMIFS(СВЦЭМ!$C$39:$C$782,СВЦЭМ!$A$39:$A$782,$A12,СВЦЭМ!$B$39:$B$782,R$11)+'СЕТ СН'!$F$9+СВЦЭМ!$D$10+'СЕТ СН'!$F$6-'СЕТ СН'!$F$19</f>
        <v>1750.1076667499999</v>
      </c>
      <c r="S12" s="36">
        <f>SUMIFS(СВЦЭМ!$C$39:$C$782,СВЦЭМ!$A$39:$A$782,$A12,СВЦЭМ!$B$39:$B$782,S$11)+'СЕТ СН'!$F$9+СВЦЭМ!$D$10+'СЕТ СН'!$F$6-'СЕТ СН'!$F$19</f>
        <v>1759.93780999</v>
      </c>
      <c r="T12" s="36">
        <f>SUMIFS(СВЦЭМ!$C$39:$C$782,СВЦЭМ!$A$39:$A$782,$A12,СВЦЭМ!$B$39:$B$782,T$11)+'СЕТ СН'!$F$9+СВЦЭМ!$D$10+'СЕТ СН'!$F$6-'СЕТ СН'!$F$19</f>
        <v>1720.9826412800001</v>
      </c>
      <c r="U12" s="36">
        <f>SUMIFS(СВЦЭМ!$C$39:$C$782,СВЦЭМ!$A$39:$A$782,$A12,СВЦЭМ!$B$39:$B$782,U$11)+'СЕТ СН'!$F$9+СВЦЭМ!$D$10+'СЕТ СН'!$F$6-'СЕТ СН'!$F$19</f>
        <v>1655.08210338</v>
      </c>
      <c r="V12" s="36">
        <f>SUMIFS(СВЦЭМ!$C$39:$C$782,СВЦЭМ!$A$39:$A$782,$A12,СВЦЭМ!$B$39:$B$782,V$11)+'СЕТ СН'!$F$9+СВЦЭМ!$D$10+'СЕТ СН'!$F$6-'СЕТ СН'!$F$19</f>
        <v>1652.6840016199999</v>
      </c>
      <c r="W12" s="36">
        <f>SUMIFS(СВЦЭМ!$C$39:$C$782,СВЦЭМ!$A$39:$A$782,$A12,СВЦЭМ!$B$39:$B$782,W$11)+'СЕТ СН'!$F$9+СВЦЭМ!$D$10+'СЕТ СН'!$F$6-'СЕТ СН'!$F$19</f>
        <v>1670.56896136</v>
      </c>
      <c r="X12" s="36">
        <f>SUMIFS(СВЦЭМ!$C$39:$C$782,СВЦЭМ!$A$39:$A$782,$A12,СВЦЭМ!$B$39:$B$782,X$11)+'СЕТ СН'!$F$9+СВЦЭМ!$D$10+'СЕТ СН'!$F$6-'СЕТ СН'!$F$19</f>
        <v>1755.6682358999999</v>
      </c>
      <c r="Y12" s="36">
        <f>SUMIFS(СВЦЭМ!$C$39:$C$782,СВЦЭМ!$A$39:$A$782,$A12,СВЦЭМ!$B$39:$B$782,Y$11)+'СЕТ СН'!$F$9+СВЦЭМ!$D$10+'СЕТ СН'!$F$6-'СЕТ СН'!$F$19</f>
        <v>1839.2970501100001</v>
      </c>
      <c r="AA12" s="37"/>
    </row>
    <row r="13" spans="1:27" ht="15.75" x14ac:dyDescent="0.2">
      <c r="A13" s="35">
        <f>A12+1</f>
        <v>45201</v>
      </c>
      <c r="B13" s="36">
        <f>SUMIFS(СВЦЭМ!$C$39:$C$782,СВЦЭМ!$A$39:$A$782,$A13,СВЦЭМ!$B$39:$B$782,B$11)+'СЕТ СН'!$F$9+СВЦЭМ!$D$10+'СЕТ СН'!$F$6-'СЕТ СН'!$F$19</f>
        <v>1871.8752195699999</v>
      </c>
      <c r="C13" s="36">
        <f>SUMIFS(СВЦЭМ!$C$39:$C$782,СВЦЭМ!$A$39:$A$782,$A13,СВЦЭМ!$B$39:$B$782,C$11)+'СЕТ СН'!$F$9+СВЦЭМ!$D$10+'СЕТ СН'!$F$6-'СЕТ СН'!$F$19</f>
        <v>1970.2230872600001</v>
      </c>
      <c r="D13" s="36">
        <f>SUMIFS(СВЦЭМ!$C$39:$C$782,СВЦЭМ!$A$39:$A$782,$A13,СВЦЭМ!$B$39:$B$782,D$11)+'СЕТ СН'!$F$9+СВЦЭМ!$D$10+'СЕТ СН'!$F$6-'СЕТ СН'!$F$19</f>
        <v>2041.7725425000001</v>
      </c>
      <c r="E13" s="36">
        <f>SUMIFS(СВЦЭМ!$C$39:$C$782,СВЦЭМ!$A$39:$A$782,$A13,СВЦЭМ!$B$39:$B$782,E$11)+'СЕТ СН'!$F$9+СВЦЭМ!$D$10+'СЕТ СН'!$F$6-'СЕТ СН'!$F$19</f>
        <v>1994.69689064</v>
      </c>
      <c r="F13" s="36">
        <f>SUMIFS(СВЦЭМ!$C$39:$C$782,СВЦЭМ!$A$39:$A$782,$A13,СВЦЭМ!$B$39:$B$782,F$11)+'СЕТ СН'!$F$9+СВЦЭМ!$D$10+'СЕТ СН'!$F$6-'СЕТ СН'!$F$19</f>
        <v>2004.1398307699999</v>
      </c>
      <c r="G13" s="36">
        <f>SUMIFS(СВЦЭМ!$C$39:$C$782,СВЦЭМ!$A$39:$A$782,$A13,СВЦЭМ!$B$39:$B$782,G$11)+'СЕТ СН'!$F$9+СВЦЭМ!$D$10+'СЕТ СН'!$F$6-'СЕТ СН'!$F$19</f>
        <v>1987.1997444799999</v>
      </c>
      <c r="H13" s="36">
        <f>SUMIFS(СВЦЭМ!$C$39:$C$782,СВЦЭМ!$A$39:$A$782,$A13,СВЦЭМ!$B$39:$B$782,H$11)+'СЕТ СН'!$F$9+СВЦЭМ!$D$10+'СЕТ СН'!$F$6-'СЕТ СН'!$F$19</f>
        <v>1909.19159165</v>
      </c>
      <c r="I13" s="36">
        <f>SUMIFS(СВЦЭМ!$C$39:$C$782,СВЦЭМ!$A$39:$A$782,$A13,СВЦЭМ!$B$39:$B$782,I$11)+'СЕТ СН'!$F$9+СВЦЭМ!$D$10+'СЕТ СН'!$F$6-'СЕТ СН'!$F$19</f>
        <v>1769.6565388700001</v>
      </c>
      <c r="J13" s="36">
        <f>SUMIFS(СВЦЭМ!$C$39:$C$782,СВЦЭМ!$A$39:$A$782,$A13,СВЦЭМ!$B$39:$B$782,J$11)+'СЕТ СН'!$F$9+СВЦЭМ!$D$10+'СЕТ СН'!$F$6-'СЕТ СН'!$F$19</f>
        <v>1725.5903954099999</v>
      </c>
      <c r="K13" s="36">
        <f>SUMIFS(СВЦЭМ!$C$39:$C$782,СВЦЭМ!$A$39:$A$782,$A13,СВЦЭМ!$B$39:$B$782,K$11)+'СЕТ СН'!$F$9+СВЦЭМ!$D$10+'СЕТ СН'!$F$6-'СЕТ СН'!$F$19</f>
        <v>1685.3971221199999</v>
      </c>
      <c r="L13" s="36">
        <f>SUMIFS(СВЦЭМ!$C$39:$C$782,СВЦЭМ!$A$39:$A$782,$A13,СВЦЭМ!$B$39:$B$782,L$11)+'СЕТ СН'!$F$9+СВЦЭМ!$D$10+'СЕТ СН'!$F$6-'СЕТ СН'!$F$19</f>
        <v>1660.0067687400001</v>
      </c>
      <c r="M13" s="36">
        <f>SUMIFS(СВЦЭМ!$C$39:$C$782,СВЦЭМ!$A$39:$A$782,$A13,СВЦЭМ!$B$39:$B$782,M$11)+'СЕТ СН'!$F$9+СВЦЭМ!$D$10+'СЕТ СН'!$F$6-'СЕТ СН'!$F$19</f>
        <v>1675.99846007</v>
      </c>
      <c r="N13" s="36">
        <f>SUMIFS(СВЦЭМ!$C$39:$C$782,СВЦЭМ!$A$39:$A$782,$A13,СВЦЭМ!$B$39:$B$782,N$11)+'СЕТ СН'!$F$9+СВЦЭМ!$D$10+'СЕТ СН'!$F$6-'СЕТ СН'!$F$19</f>
        <v>1665.96973886</v>
      </c>
      <c r="O13" s="36">
        <f>SUMIFS(СВЦЭМ!$C$39:$C$782,СВЦЭМ!$A$39:$A$782,$A13,СВЦЭМ!$B$39:$B$782,O$11)+'СЕТ СН'!$F$9+СВЦЭМ!$D$10+'СЕТ СН'!$F$6-'СЕТ СН'!$F$19</f>
        <v>1671.13970961</v>
      </c>
      <c r="P13" s="36">
        <f>SUMIFS(СВЦЭМ!$C$39:$C$782,СВЦЭМ!$A$39:$A$782,$A13,СВЦЭМ!$B$39:$B$782,P$11)+'СЕТ СН'!$F$9+СВЦЭМ!$D$10+'СЕТ СН'!$F$6-'СЕТ СН'!$F$19</f>
        <v>1756.3430144900001</v>
      </c>
      <c r="Q13" s="36">
        <f>SUMIFS(СВЦЭМ!$C$39:$C$782,СВЦЭМ!$A$39:$A$782,$A13,СВЦЭМ!$B$39:$B$782,Q$11)+'СЕТ СН'!$F$9+СВЦЭМ!$D$10+'СЕТ СН'!$F$6-'СЕТ СН'!$F$19</f>
        <v>1759.4733549</v>
      </c>
      <c r="R13" s="36">
        <f>SUMIFS(СВЦЭМ!$C$39:$C$782,СВЦЭМ!$A$39:$A$782,$A13,СВЦЭМ!$B$39:$B$782,R$11)+'СЕТ СН'!$F$9+СВЦЭМ!$D$10+'СЕТ СН'!$F$6-'СЕТ СН'!$F$19</f>
        <v>1770.55599609</v>
      </c>
      <c r="S13" s="36">
        <f>SUMIFS(СВЦЭМ!$C$39:$C$782,СВЦЭМ!$A$39:$A$782,$A13,СВЦЭМ!$B$39:$B$782,S$11)+'СЕТ СН'!$F$9+СВЦЭМ!$D$10+'СЕТ СН'!$F$6-'СЕТ СН'!$F$19</f>
        <v>1764.63332831</v>
      </c>
      <c r="T13" s="36">
        <f>SUMIFS(СВЦЭМ!$C$39:$C$782,СВЦЭМ!$A$39:$A$782,$A13,СВЦЭМ!$B$39:$B$782,T$11)+'СЕТ СН'!$F$9+СВЦЭМ!$D$10+'СЕТ СН'!$F$6-'СЕТ СН'!$F$19</f>
        <v>1737.0699068599999</v>
      </c>
      <c r="U13" s="36">
        <f>SUMIFS(СВЦЭМ!$C$39:$C$782,СВЦЭМ!$A$39:$A$782,$A13,СВЦЭМ!$B$39:$B$782,U$11)+'СЕТ СН'!$F$9+СВЦЭМ!$D$10+'СЕТ СН'!$F$6-'СЕТ СН'!$F$19</f>
        <v>1678.3405700999999</v>
      </c>
      <c r="V13" s="36">
        <f>SUMIFS(СВЦЭМ!$C$39:$C$782,СВЦЭМ!$A$39:$A$782,$A13,СВЦЭМ!$B$39:$B$782,V$11)+'СЕТ СН'!$F$9+СВЦЭМ!$D$10+'СЕТ СН'!$F$6-'СЕТ СН'!$F$19</f>
        <v>1668.32785904</v>
      </c>
      <c r="W13" s="36">
        <f>SUMIFS(СВЦЭМ!$C$39:$C$782,СВЦЭМ!$A$39:$A$782,$A13,СВЦЭМ!$B$39:$B$782,W$11)+'СЕТ СН'!$F$9+СВЦЭМ!$D$10+'СЕТ СН'!$F$6-'СЕТ СН'!$F$19</f>
        <v>1689.2619326199999</v>
      </c>
      <c r="X13" s="36">
        <f>SUMIFS(СВЦЭМ!$C$39:$C$782,СВЦЭМ!$A$39:$A$782,$A13,СВЦЭМ!$B$39:$B$782,X$11)+'СЕТ СН'!$F$9+СВЦЭМ!$D$10+'СЕТ СН'!$F$6-'СЕТ СН'!$F$19</f>
        <v>1759.24722832</v>
      </c>
      <c r="Y13" s="36">
        <f>SUMIFS(СВЦЭМ!$C$39:$C$782,СВЦЭМ!$A$39:$A$782,$A13,СВЦЭМ!$B$39:$B$782,Y$11)+'СЕТ СН'!$F$9+СВЦЭМ!$D$10+'СЕТ СН'!$F$6-'СЕТ СН'!$F$19</f>
        <v>1857.0248172399999</v>
      </c>
    </row>
    <row r="14" spans="1:27" ht="15.75" x14ac:dyDescent="0.2">
      <c r="A14" s="35">
        <f t="shared" ref="A14:A42" si="0">A13+1</f>
        <v>45202</v>
      </c>
      <c r="B14" s="36">
        <f>SUMIFS(СВЦЭМ!$C$39:$C$782,СВЦЭМ!$A$39:$A$782,$A14,СВЦЭМ!$B$39:$B$782,B$11)+'СЕТ СН'!$F$9+СВЦЭМ!$D$10+'СЕТ СН'!$F$6-'СЕТ СН'!$F$19</f>
        <v>1872.4743011400001</v>
      </c>
      <c r="C14" s="36">
        <f>SUMIFS(СВЦЭМ!$C$39:$C$782,СВЦЭМ!$A$39:$A$782,$A14,СВЦЭМ!$B$39:$B$782,C$11)+'СЕТ СН'!$F$9+СВЦЭМ!$D$10+'СЕТ СН'!$F$6-'СЕТ СН'!$F$19</f>
        <v>1956.1607332999999</v>
      </c>
      <c r="D14" s="36">
        <f>SUMIFS(СВЦЭМ!$C$39:$C$782,СВЦЭМ!$A$39:$A$782,$A14,СВЦЭМ!$B$39:$B$782,D$11)+'СЕТ СН'!$F$9+СВЦЭМ!$D$10+'СЕТ СН'!$F$6-'СЕТ СН'!$F$19</f>
        <v>2040.05628262</v>
      </c>
      <c r="E14" s="36">
        <f>SUMIFS(СВЦЭМ!$C$39:$C$782,СВЦЭМ!$A$39:$A$782,$A14,СВЦЭМ!$B$39:$B$782,E$11)+'СЕТ СН'!$F$9+СВЦЭМ!$D$10+'СЕТ СН'!$F$6-'СЕТ СН'!$F$19</f>
        <v>2020.4088610399999</v>
      </c>
      <c r="F14" s="36">
        <f>SUMIFS(СВЦЭМ!$C$39:$C$782,СВЦЭМ!$A$39:$A$782,$A14,СВЦЭМ!$B$39:$B$782,F$11)+'СЕТ СН'!$F$9+СВЦЭМ!$D$10+'СЕТ СН'!$F$6-'СЕТ СН'!$F$19</f>
        <v>2022.3426136800001</v>
      </c>
      <c r="G14" s="36">
        <f>SUMIFS(СВЦЭМ!$C$39:$C$782,СВЦЭМ!$A$39:$A$782,$A14,СВЦЭМ!$B$39:$B$782,G$11)+'СЕТ СН'!$F$9+СВЦЭМ!$D$10+'СЕТ СН'!$F$6-'СЕТ СН'!$F$19</f>
        <v>2011.15905408</v>
      </c>
      <c r="H14" s="36">
        <f>SUMIFS(СВЦЭМ!$C$39:$C$782,СВЦЭМ!$A$39:$A$782,$A14,СВЦЭМ!$B$39:$B$782,H$11)+'СЕТ СН'!$F$9+СВЦЭМ!$D$10+'СЕТ СН'!$F$6-'СЕТ СН'!$F$19</f>
        <v>1910.9015860699999</v>
      </c>
      <c r="I14" s="36">
        <f>SUMIFS(СВЦЭМ!$C$39:$C$782,СВЦЭМ!$A$39:$A$782,$A14,СВЦЭМ!$B$39:$B$782,I$11)+'СЕТ СН'!$F$9+СВЦЭМ!$D$10+'СЕТ СН'!$F$6-'СЕТ СН'!$F$19</f>
        <v>1832.18515172</v>
      </c>
      <c r="J14" s="36">
        <f>SUMIFS(СВЦЭМ!$C$39:$C$782,СВЦЭМ!$A$39:$A$782,$A14,СВЦЭМ!$B$39:$B$782,J$11)+'СЕТ СН'!$F$9+СВЦЭМ!$D$10+'СЕТ СН'!$F$6-'СЕТ СН'!$F$19</f>
        <v>1765.9705435000001</v>
      </c>
      <c r="K14" s="36">
        <f>SUMIFS(СВЦЭМ!$C$39:$C$782,СВЦЭМ!$A$39:$A$782,$A14,СВЦЭМ!$B$39:$B$782,K$11)+'СЕТ СН'!$F$9+СВЦЭМ!$D$10+'СЕТ СН'!$F$6-'СЕТ СН'!$F$19</f>
        <v>1709.39597254</v>
      </c>
      <c r="L14" s="36">
        <f>SUMIFS(СВЦЭМ!$C$39:$C$782,СВЦЭМ!$A$39:$A$782,$A14,СВЦЭМ!$B$39:$B$782,L$11)+'СЕТ СН'!$F$9+СВЦЭМ!$D$10+'СЕТ СН'!$F$6-'СЕТ СН'!$F$19</f>
        <v>1691.4197948200001</v>
      </c>
      <c r="M14" s="36">
        <f>SUMIFS(СВЦЭМ!$C$39:$C$782,СВЦЭМ!$A$39:$A$782,$A14,СВЦЭМ!$B$39:$B$782,M$11)+'СЕТ СН'!$F$9+СВЦЭМ!$D$10+'СЕТ СН'!$F$6-'СЕТ СН'!$F$19</f>
        <v>1694.2482178800001</v>
      </c>
      <c r="N14" s="36">
        <f>SUMIFS(СВЦЭМ!$C$39:$C$782,СВЦЭМ!$A$39:$A$782,$A14,СВЦЭМ!$B$39:$B$782,N$11)+'СЕТ СН'!$F$9+СВЦЭМ!$D$10+'СЕТ СН'!$F$6-'СЕТ СН'!$F$19</f>
        <v>1668.49976335</v>
      </c>
      <c r="O14" s="36">
        <f>SUMIFS(СВЦЭМ!$C$39:$C$782,СВЦЭМ!$A$39:$A$782,$A14,СВЦЭМ!$B$39:$B$782,O$11)+'СЕТ СН'!$F$9+СВЦЭМ!$D$10+'СЕТ СН'!$F$6-'СЕТ СН'!$F$19</f>
        <v>1675.40386569</v>
      </c>
      <c r="P14" s="36">
        <f>SUMIFS(СВЦЭМ!$C$39:$C$782,СВЦЭМ!$A$39:$A$782,$A14,СВЦЭМ!$B$39:$B$782,P$11)+'СЕТ СН'!$F$9+СВЦЭМ!$D$10+'СЕТ СН'!$F$6-'СЕТ СН'!$F$19</f>
        <v>1715.1677266500001</v>
      </c>
      <c r="Q14" s="36">
        <f>SUMIFS(СВЦЭМ!$C$39:$C$782,СВЦЭМ!$A$39:$A$782,$A14,СВЦЭМ!$B$39:$B$782,Q$11)+'СЕТ СН'!$F$9+СВЦЭМ!$D$10+'СЕТ СН'!$F$6-'СЕТ СН'!$F$19</f>
        <v>1714.60686409</v>
      </c>
      <c r="R14" s="36">
        <f>SUMIFS(СВЦЭМ!$C$39:$C$782,СВЦЭМ!$A$39:$A$782,$A14,СВЦЭМ!$B$39:$B$782,R$11)+'СЕТ СН'!$F$9+СВЦЭМ!$D$10+'СЕТ СН'!$F$6-'СЕТ СН'!$F$19</f>
        <v>1721.2890750199999</v>
      </c>
      <c r="S14" s="36">
        <f>SUMIFS(СВЦЭМ!$C$39:$C$782,СВЦЭМ!$A$39:$A$782,$A14,СВЦЭМ!$B$39:$B$782,S$11)+'СЕТ СН'!$F$9+СВЦЭМ!$D$10+'СЕТ СН'!$F$6-'СЕТ СН'!$F$19</f>
        <v>1730.65627432</v>
      </c>
      <c r="T14" s="36">
        <f>SUMIFS(СВЦЭМ!$C$39:$C$782,СВЦЭМ!$A$39:$A$782,$A14,СВЦЭМ!$B$39:$B$782,T$11)+'СЕТ СН'!$F$9+СВЦЭМ!$D$10+'СЕТ СН'!$F$6-'СЕТ СН'!$F$19</f>
        <v>1702.2945312300001</v>
      </c>
      <c r="U14" s="36">
        <f>SUMIFS(СВЦЭМ!$C$39:$C$782,СВЦЭМ!$A$39:$A$782,$A14,СВЦЭМ!$B$39:$B$782,U$11)+'СЕТ СН'!$F$9+СВЦЭМ!$D$10+'СЕТ СН'!$F$6-'СЕТ СН'!$F$19</f>
        <v>1655.8585650499999</v>
      </c>
      <c r="V14" s="36">
        <f>SUMIFS(СВЦЭМ!$C$39:$C$782,СВЦЭМ!$A$39:$A$782,$A14,СВЦЭМ!$B$39:$B$782,V$11)+'СЕТ СН'!$F$9+СВЦЭМ!$D$10+'СЕТ СН'!$F$6-'СЕТ СН'!$F$19</f>
        <v>1650.4200207399999</v>
      </c>
      <c r="W14" s="36">
        <f>SUMIFS(СВЦЭМ!$C$39:$C$782,СВЦЭМ!$A$39:$A$782,$A14,СВЦЭМ!$B$39:$B$782,W$11)+'СЕТ СН'!$F$9+СВЦЭМ!$D$10+'СЕТ СН'!$F$6-'СЕТ СН'!$F$19</f>
        <v>1684.5628271200001</v>
      </c>
      <c r="X14" s="36">
        <f>SUMIFS(СВЦЭМ!$C$39:$C$782,СВЦЭМ!$A$39:$A$782,$A14,СВЦЭМ!$B$39:$B$782,X$11)+'СЕТ СН'!$F$9+СВЦЭМ!$D$10+'СЕТ СН'!$F$6-'СЕТ СН'!$F$19</f>
        <v>1746.3795595700001</v>
      </c>
      <c r="Y14" s="36">
        <f>SUMIFS(СВЦЭМ!$C$39:$C$782,СВЦЭМ!$A$39:$A$782,$A14,СВЦЭМ!$B$39:$B$782,Y$11)+'СЕТ СН'!$F$9+СВЦЭМ!$D$10+'СЕТ СН'!$F$6-'СЕТ СН'!$F$19</f>
        <v>1853.34320533</v>
      </c>
    </row>
    <row r="15" spans="1:27" ht="15.75" x14ac:dyDescent="0.2">
      <c r="A15" s="35">
        <f t="shared" si="0"/>
        <v>45203</v>
      </c>
      <c r="B15" s="36">
        <f>SUMIFS(СВЦЭМ!$C$39:$C$782,СВЦЭМ!$A$39:$A$782,$A15,СВЦЭМ!$B$39:$B$782,B$11)+'СЕТ СН'!$F$9+СВЦЭМ!$D$10+'СЕТ СН'!$F$6-'СЕТ СН'!$F$19</f>
        <v>1741.4057369899999</v>
      </c>
      <c r="C15" s="36">
        <f>SUMIFS(СВЦЭМ!$C$39:$C$782,СВЦЭМ!$A$39:$A$782,$A15,СВЦЭМ!$B$39:$B$782,C$11)+'СЕТ СН'!$F$9+СВЦЭМ!$D$10+'СЕТ СН'!$F$6-'СЕТ СН'!$F$19</f>
        <v>1826.8181026300001</v>
      </c>
      <c r="D15" s="36">
        <f>SUMIFS(СВЦЭМ!$C$39:$C$782,СВЦЭМ!$A$39:$A$782,$A15,СВЦЭМ!$B$39:$B$782,D$11)+'СЕТ СН'!$F$9+СВЦЭМ!$D$10+'СЕТ СН'!$F$6-'СЕТ СН'!$F$19</f>
        <v>1912.15229447</v>
      </c>
      <c r="E15" s="36">
        <f>SUMIFS(СВЦЭМ!$C$39:$C$782,СВЦЭМ!$A$39:$A$782,$A15,СВЦЭМ!$B$39:$B$782,E$11)+'СЕТ СН'!$F$9+СВЦЭМ!$D$10+'СЕТ СН'!$F$6-'СЕТ СН'!$F$19</f>
        <v>1908.2422456100001</v>
      </c>
      <c r="F15" s="36">
        <f>SUMIFS(СВЦЭМ!$C$39:$C$782,СВЦЭМ!$A$39:$A$782,$A15,СВЦЭМ!$B$39:$B$782,F$11)+'СЕТ СН'!$F$9+СВЦЭМ!$D$10+'СЕТ СН'!$F$6-'СЕТ СН'!$F$19</f>
        <v>1903.1675868899999</v>
      </c>
      <c r="G15" s="36">
        <f>SUMIFS(СВЦЭМ!$C$39:$C$782,СВЦЭМ!$A$39:$A$782,$A15,СВЦЭМ!$B$39:$B$782,G$11)+'СЕТ СН'!$F$9+СВЦЭМ!$D$10+'СЕТ СН'!$F$6-'СЕТ СН'!$F$19</f>
        <v>1884.5218286700001</v>
      </c>
      <c r="H15" s="36">
        <f>SUMIFS(СВЦЭМ!$C$39:$C$782,СВЦЭМ!$A$39:$A$782,$A15,СВЦЭМ!$B$39:$B$782,H$11)+'СЕТ СН'!$F$9+СВЦЭМ!$D$10+'СЕТ СН'!$F$6-'СЕТ СН'!$F$19</f>
        <v>1786.2911695</v>
      </c>
      <c r="I15" s="36">
        <f>SUMIFS(СВЦЭМ!$C$39:$C$782,СВЦЭМ!$A$39:$A$782,$A15,СВЦЭМ!$B$39:$B$782,I$11)+'СЕТ СН'!$F$9+СВЦЭМ!$D$10+'СЕТ СН'!$F$6-'СЕТ СН'!$F$19</f>
        <v>1671.6645739600001</v>
      </c>
      <c r="J15" s="36">
        <f>SUMIFS(СВЦЭМ!$C$39:$C$782,СВЦЭМ!$A$39:$A$782,$A15,СВЦЭМ!$B$39:$B$782,J$11)+'СЕТ СН'!$F$9+СВЦЭМ!$D$10+'СЕТ СН'!$F$6-'СЕТ СН'!$F$19</f>
        <v>1634.92204713</v>
      </c>
      <c r="K15" s="36">
        <f>SUMIFS(СВЦЭМ!$C$39:$C$782,СВЦЭМ!$A$39:$A$782,$A15,СВЦЭМ!$B$39:$B$782,K$11)+'СЕТ СН'!$F$9+СВЦЭМ!$D$10+'СЕТ СН'!$F$6-'СЕТ СН'!$F$19</f>
        <v>1586.4921359800001</v>
      </c>
      <c r="L15" s="36">
        <f>SUMIFS(СВЦЭМ!$C$39:$C$782,СВЦЭМ!$A$39:$A$782,$A15,СВЦЭМ!$B$39:$B$782,L$11)+'СЕТ СН'!$F$9+СВЦЭМ!$D$10+'СЕТ СН'!$F$6-'СЕТ СН'!$F$19</f>
        <v>1566.6868611100001</v>
      </c>
      <c r="M15" s="36">
        <f>SUMIFS(СВЦЭМ!$C$39:$C$782,СВЦЭМ!$A$39:$A$782,$A15,СВЦЭМ!$B$39:$B$782,M$11)+'СЕТ СН'!$F$9+СВЦЭМ!$D$10+'СЕТ СН'!$F$6-'СЕТ СН'!$F$19</f>
        <v>1570.58546241</v>
      </c>
      <c r="N15" s="36">
        <f>SUMIFS(СВЦЭМ!$C$39:$C$782,СВЦЭМ!$A$39:$A$782,$A15,СВЦЭМ!$B$39:$B$782,N$11)+'СЕТ СН'!$F$9+СВЦЭМ!$D$10+'СЕТ СН'!$F$6-'СЕТ СН'!$F$19</f>
        <v>1562.1634518599999</v>
      </c>
      <c r="O15" s="36">
        <f>SUMIFS(СВЦЭМ!$C$39:$C$782,СВЦЭМ!$A$39:$A$782,$A15,СВЦЭМ!$B$39:$B$782,O$11)+'СЕТ СН'!$F$9+СВЦЭМ!$D$10+'СЕТ СН'!$F$6-'СЕТ СН'!$F$19</f>
        <v>1564.66977533</v>
      </c>
      <c r="P15" s="36">
        <f>SUMIFS(СВЦЭМ!$C$39:$C$782,СВЦЭМ!$A$39:$A$782,$A15,СВЦЭМ!$B$39:$B$782,P$11)+'СЕТ СН'!$F$9+СВЦЭМ!$D$10+'СЕТ СН'!$F$6-'СЕТ СН'!$F$19</f>
        <v>1600.6294252499999</v>
      </c>
      <c r="Q15" s="36">
        <f>SUMIFS(СВЦЭМ!$C$39:$C$782,СВЦЭМ!$A$39:$A$782,$A15,СВЦЭМ!$B$39:$B$782,Q$11)+'СЕТ СН'!$F$9+СВЦЭМ!$D$10+'СЕТ СН'!$F$6-'СЕТ СН'!$F$19</f>
        <v>1589.4518270999999</v>
      </c>
      <c r="R15" s="36">
        <f>SUMIFS(СВЦЭМ!$C$39:$C$782,СВЦЭМ!$A$39:$A$782,$A15,СВЦЭМ!$B$39:$B$782,R$11)+'СЕТ СН'!$F$9+СВЦЭМ!$D$10+'СЕТ СН'!$F$6-'СЕТ СН'!$F$19</f>
        <v>1591.9774</v>
      </c>
      <c r="S15" s="36">
        <f>SUMIFS(СВЦЭМ!$C$39:$C$782,СВЦЭМ!$A$39:$A$782,$A15,СВЦЭМ!$B$39:$B$782,S$11)+'СЕТ СН'!$F$9+СВЦЭМ!$D$10+'СЕТ СН'!$F$6-'СЕТ СН'!$F$19</f>
        <v>1606.03651704</v>
      </c>
      <c r="T15" s="36">
        <f>SUMIFS(СВЦЭМ!$C$39:$C$782,СВЦЭМ!$A$39:$A$782,$A15,СВЦЭМ!$B$39:$B$782,T$11)+'СЕТ СН'!$F$9+СВЦЭМ!$D$10+'СЕТ СН'!$F$6-'СЕТ СН'!$F$19</f>
        <v>1571.9019258799999</v>
      </c>
      <c r="U15" s="36">
        <f>SUMIFS(СВЦЭМ!$C$39:$C$782,СВЦЭМ!$A$39:$A$782,$A15,СВЦЭМ!$B$39:$B$782,U$11)+'СЕТ СН'!$F$9+СВЦЭМ!$D$10+'СЕТ СН'!$F$6-'СЕТ СН'!$F$19</f>
        <v>1524.13800483</v>
      </c>
      <c r="V15" s="36">
        <f>SUMIFS(СВЦЭМ!$C$39:$C$782,СВЦЭМ!$A$39:$A$782,$A15,СВЦЭМ!$B$39:$B$782,V$11)+'СЕТ СН'!$F$9+СВЦЭМ!$D$10+'СЕТ СН'!$F$6-'СЕТ СН'!$F$19</f>
        <v>1513.37380755</v>
      </c>
      <c r="W15" s="36">
        <f>SUMIFS(СВЦЭМ!$C$39:$C$782,СВЦЭМ!$A$39:$A$782,$A15,СВЦЭМ!$B$39:$B$782,W$11)+'СЕТ СН'!$F$9+СВЦЭМ!$D$10+'СЕТ СН'!$F$6-'СЕТ СН'!$F$19</f>
        <v>1538.17421932</v>
      </c>
      <c r="X15" s="36">
        <f>SUMIFS(СВЦЭМ!$C$39:$C$782,СВЦЭМ!$A$39:$A$782,$A15,СВЦЭМ!$B$39:$B$782,X$11)+'СЕТ СН'!$F$9+СВЦЭМ!$D$10+'СЕТ СН'!$F$6-'СЕТ СН'!$F$19</f>
        <v>1603.1665913700001</v>
      </c>
      <c r="Y15" s="36">
        <f>SUMIFS(СВЦЭМ!$C$39:$C$782,СВЦЭМ!$A$39:$A$782,$A15,СВЦЭМ!$B$39:$B$782,Y$11)+'СЕТ СН'!$F$9+СВЦЭМ!$D$10+'СЕТ СН'!$F$6-'СЕТ СН'!$F$19</f>
        <v>1694.2685412999999</v>
      </c>
    </row>
    <row r="16" spans="1:27" ht="15.75" x14ac:dyDescent="0.2">
      <c r="A16" s="35">
        <f t="shared" si="0"/>
        <v>45204</v>
      </c>
      <c r="B16" s="36">
        <f>SUMIFS(СВЦЭМ!$C$39:$C$782,СВЦЭМ!$A$39:$A$782,$A16,СВЦЭМ!$B$39:$B$782,B$11)+'СЕТ СН'!$F$9+СВЦЭМ!$D$10+'СЕТ СН'!$F$6-'СЕТ СН'!$F$19</f>
        <v>1786.5099497900001</v>
      </c>
      <c r="C16" s="36">
        <f>SUMIFS(СВЦЭМ!$C$39:$C$782,СВЦЭМ!$A$39:$A$782,$A16,СВЦЭМ!$B$39:$B$782,C$11)+'СЕТ СН'!$F$9+СВЦЭМ!$D$10+'СЕТ СН'!$F$6-'СЕТ СН'!$F$19</f>
        <v>1856.28741272</v>
      </c>
      <c r="D16" s="36">
        <f>SUMIFS(СВЦЭМ!$C$39:$C$782,СВЦЭМ!$A$39:$A$782,$A16,СВЦЭМ!$B$39:$B$782,D$11)+'СЕТ СН'!$F$9+СВЦЭМ!$D$10+'СЕТ СН'!$F$6-'СЕТ СН'!$F$19</f>
        <v>1927.0534026299999</v>
      </c>
      <c r="E16" s="36">
        <f>SUMIFS(СВЦЭМ!$C$39:$C$782,СВЦЭМ!$A$39:$A$782,$A16,СВЦЭМ!$B$39:$B$782,E$11)+'СЕТ СН'!$F$9+СВЦЭМ!$D$10+'СЕТ СН'!$F$6-'СЕТ СН'!$F$19</f>
        <v>1902.43741389</v>
      </c>
      <c r="F16" s="36">
        <f>SUMIFS(СВЦЭМ!$C$39:$C$782,СВЦЭМ!$A$39:$A$782,$A16,СВЦЭМ!$B$39:$B$782,F$11)+'СЕТ СН'!$F$9+СВЦЭМ!$D$10+'СЕТ СН'!$F$6-'СЕТ СН'!$F$19</f>
        <v>1898.7316980600001</v>
      </c>
      <c r="G16" s="36">
        <f>SUMIFS(СВЦЭМ!$C$39:$C$782,СВЦЭМ!$A$39:$A$782,$A16,СВЦЭМ!$B$39:$B$782,G$11)+'СЕТ СН'!$F$9+СВЦЭМ!$D$10+'СЕТ СН'!$F$6-'СЕТ СН'!$F$19</f>
        <v>1898.3870058499999</v>
      </c>
      <c r="H16" s="36">
        <f>SUMIFS(СВЦЭМ!$C$39:$C$782,СВЦЭМ!$A$39:$A$782,$A16,СВЦЭМ!$B$39:$B$782,H$11)+'СЕТ СН'!$F$9+СВЦЭМ!$D$10+'СЕТ СН'!$F$6-'СЕТ СН'!$F$19</f>
        <v>1821.9948642700001</v>
      </c>
      <c r="I16" s="36">
        <f>SUMIFS(СВЦЭМ!$C$39:$C$782,СВЦЭМ!$A$39:$A$782,$A16,СВЦЭМ!$B$39:$B$782,I$11)+'СЕТ СН'!$F$9+СВЦЭМ!$D$10+'СЕТ СН'!$F$6-'СЕТ СН'!$F$19</f>
        <v>1735.51228055</v>
      </c>
      <c r="J16" s="36">
        <f>SUMIFS(СВЦЭМ!$C$39:$C$782,СВЦЭМ!$A$39:$A$782,$A16,СВЦЭМ!$B$39:$B$782,J$11)+'СЕТ СН'!$F$9+СВЦЭМ!$D$10+'СЕТ СН'!$F$6-'СЕТ СН'!$F$19</f>
        <v>1678.0024392800001</v>
      </c>
      <c r="K16" s="36">
        <f>SUMIFS(СВЦЭМ!$C$39:$C$782,СВЦЭМ!$A$39:$A$782,$A16,СВЦЭМ!$B$39:$B$782,K$11)+'СЕТ СН'!$F$9+СВЦЭМ!$D$10+'СЕТ СН'!$F$6-'СЕТ СН'!$F$19</f>
        <v>1654.01969295</v>
      </c>
      <c r="L16" s="36">
        <f>SUMIFS(СВЦЭМ!$C$39:$C$782,СВЦЭМ!$A$39:$A$782,$A16,СВЦЭМ!$B$39:$B$782,L$11)+'СЕТ СН'!$F$9+СВЦЭМ!$D$10+'СЕТ СН'!$F$6-'СЕТ СН'!$F$19</f>
        <v>1641.14405018</v>
      </c>
      <c r="M16" s="36">
        <f>SUMIFS(СВЦЭМ!$C$39:$C$782,СВЦЭМ!$A$39:$A$782,$A16,СВЦЭМ!$B$39:$B$782,M$11)+'СЕТ СН'!$F$9+СВЦЭМ!$D$10+'СЕТ СН'!$F$6-'СЕТ СН'!$F$19</f>
        <v>1644.26711254</v>
      </c>
      <c r="N16" s="36">
        <f>SUMIFS(СВЦЭМ!$C$39:$C$782,СВЦЭМ!$A$39:$A$782,$A16,СВЦЭМ!$B$39:$B$782,N$11)+'СЕТ СН'!$F$9+СВЦЭМ!$D$10+'СЕТ СН'!$F$6-'СЕТ СН'!$F$19</f>
        <v>1628.23472846</v>
      </c>
      <c r="O16" s="36">
        <f>SUMIFS(СВЦЭМ!$C$39:$C$782,СВЦЭМ!$A$39:$A$782,$A16,СВЦЭМ!$B$39:$B$782,O$11)+'СЕТ СН'!$F$9+СВЦЭМ!$D$10+'СЕТ СН'!$F$6-'СЕТ СН'!$F$19</f>
        <v>1673.2665428600001</v>
      </c>
      <c r="P16" s="36">
        <f>SUMIFS(СВЦЭМ!$C$39:$C$782,СВЦЭМ!$A$39:$A$782,$A16,СВЦЭМ!$B$39:$B$782,P$11)+'СЕТ СН'!$F$9+СВЦЭМ!$D$10+'СЕТ СН'!$F$6-'СЕТ СН'!$F$19</f>
        <v>1707.73921494</v>
      </c>
      <c r="Q16" s="36">
        <f>SUMIFS(СВЦЭМ!$C$39:$C$782,СВЦЭМ!$A$39:$A$782,$A16,СВЦЭМ!$B$39:$B$782,Q$11)+'СЕТ СН'!$F$9+СВЦЭМ!$D$10+'СЕТ СН'!$F$6-'СЕТ СН'!$F$19</f>
        <v>1704.4441397800001</v>
      </c>
      <c r="R16" s="36">
        <f>SUMIFS(СВЦЭМ!$C$39:$C$782,СВЦЭМ!$A$39:$A$782,$A16,СВЦЭМ!$B$39:$B$782,R$11)+'СЕТ СН'!$F$9+СВЦЭМ!$D$10+'СЕТ СН'!$F$6-'СЕТ СН'!$F$19</f>
        <v>1697.8954120000001</v>
      </c>
      <c r="S16" s="36">
        <f>SUMIFS(СВЦЭМ!$C$39:$C$782,СВЦЭМ!$A$39:$A$782,$A16,СВЦЭМ!$B$39:$B$782,S$11)+'СЕТ СН'!$F$9+СВЦЭМ!$D$10+'СЕТ СН'!$F$6-'СЕТ СН'!$F$19</f>
        <v>1702.29835871</v>
      </c>
      <c r="T16" s="36">
        <f>SUMIFS(СВЦЭМ!$C$39:$C$782,СВЦЭМ!$A$39:$A$782,$A16,СВЦЭМ!$B$39:$B$782,T$11)+'СЕТ СН'!$F$9+СВЦЭМ!$D$10+'СЕТ СН'!$F$6-'СЕТ СН'!$F$19</f>
        <v>1704.1102423299999</v>
      </c>
      <c r="U16" s="36">
        <f>SUMIFS(СВЦЭМ!$C$39:$C$782,СВЦЭМ!$A$39:$A$782,$A16,СВЦЭМ!$B$39:$B$782,U$11)+'СЕТ СН'!$F$9+СВЦЭМ!$D$10+'СЕТ СН'!$F$6-'СЕТ СН'!$F$19</f>
        <v>1628.8245656300001</v>
      </c>
      <c r="V16" s="36">
        <f>SUMIFS(СВЦЭМ!$C$39:$C$782,СВЦЭМ!$A$39:$A$782,$A16,СВЦЭМ!$B$39:$B$782,V$11)+'СЕТ СН'!$F$9+СВЦЭМ!$D$10+'СЕТ СН'!$F$6-'СЕТ СН'!$F$19</f>
        <v>1636.13016143</v>
      </c>
      <c r="W16" s="36">
        <f>SUMIFS(СВЦЭМ!$C$39:$C$782,СВЦЭМ!$A$39:$A$782,$A16,СВЦЭМ!$B$39:$B$782,W$11)+'СЕТ СН'!$F$9+СВЦЭМ!$D$10+'СЕТ СН'!$F$6-'СЕТ СН'!$F$19</f>
        <v>1626.9074125100001</v>
      </c>
      <c r="X16" s="36">
        <f>SUMIFS(СВЦЭМ!$C$39:$C$782,СВЦЭМ!$A$39:$A$782,$A16,СВЦЭМ!$B$39:$B$782,X$11)+'СЕТ СН'!$F$9+СВЦЭМ!$D$10+'СЕТ СН'!$F$6-'СЕТ СН'!$F$19</f>
        <v>1686.5576812199999</v>
      </c>
      <c r="Y16" s="36">
        <f>SUMIFS(СВЦЭМ!$C$39:$C$782,СВЦЭМ!$A$39:$A$782,$A16,СВЦЭМ!$B$39:$B$782,Y$11)+'СЕТ СН'!$F$9+СВЦЭМ!$D$10+'СЕТ СН'!$F$6-'СЕТ СН'!$F$19</f>
        <v>1748.4393742100001</v>
      </c>
    </row>
    <row r="17" spans="1:25" ht="15.75" x14ac:dyDescent="0.2">
      <c r="A17" s="35">
        <f t="shared" si="0"/>
        <v>45205</v>
      </c>
      <c r="B17" s="36">
        <f>SUMIFS(СВЦЭМ!$C$39:$C$782,СВЦЭМ!$A$39:$A$782,$A17,СВЦЭМ!$B$39:$B$782,B$11)+'СЕТ СН'!$F$9+СВЦЭМ!$D$10+'СЕТ СН'!$F$6-'СЕТ СН'!$F$19</f>
        <v>1707.7343462399999</v>
      </c>
      <c r="C17" s="36">
        <f>SUMIFS(СВЦЭМ!$C$39:$C$782,СВЦЭМ!$A$39:$A$782,$A17,СВЦЭМ!$B$39:$B$782,C$11)+'СЕТ СН'!$F$9+СВЦЭМ!$D$10+'СЕТ СН'!$F$6-'СЕТ СН'!$F$19</f>
        <v>1734.5845899999999</v>
      </c>
      <c r="D17" s="36">
        <f>SUMIFS(СВЦЭМ!$C$39:$C$782,СВЦЭМ!$A$39:$A$782,$A17,СВЦЭМ!$B$39:$B$782,D$11)+'СЕТ СН'!$F$9+СВЦЭМ!$D$10+'СЕТ СН'!$F$6-'СЕТ СН'!$F$19</f>
        <v>1796.3482551500001</v>
      </c>
      <c r="E17" s="36">
        <f>SUMIFS(СВЦЭМ!$C$39:$C$782,СВЦЭМ!$A$39:$A$782,$A17,СВЦЭМ!$B$39:$B$782,E$11)+'СЕТ СН'!$F$9+СВЦЭМ!$D$10+'СЕТ СН'!$F$6-'СЕТ СН'!$F$19</f>
        <v>1795.31441877</v>
      </c>
      <c r="F17" s="36">
        <f>SUMIFS(СВЦЭМ!$C$39:$C$782,СВЦЭМ!$A$39:$A$782,$A17,СВЦЭМ!$B$39:$B$782,F$11)+'СЕТ СН'!$F$9+СВЦЭМ!$D$10+'СЕТ СН'!$F$6-'СЕТ СН'!$F$19</f>
        <v>1794.87630663</v>
      </c>
      <c r="G17" s="36">
        <f>SUMIFS(СВЦЭМ!$C$39:$C$782,СВЦЭМ!$A$39:$A$782,$A17,СВЦЭМ!$B$39:$B$782,G$11)+'СЕТ СН'!$F$9+СВЦЭМ!$D$10+'СЕТ СН'!$F$6-'СЕТ СН'!$F$19</f>
        <v>1785.5440682999999</v>
      </c>
      <c r="H17" s="36">
        <f>SUMIFS(СВЦЭМ!$C$39:$C$782,СВЦЭМ!$A$39:$A$782,$A17,СВЦЭМ!$B$39:$B$782,H$11)+'СЕТ СН'!$F$9+СВЦЭМ!$D$10+'СЕТ СН'!$F$6-'СЕТ СН'!$F$19</f>
        <v>1699.6300268499999</v>
      </c>
      <c r="I17" s="36">
        <f>SUMIFS(СВЦЭМ!$C$39:$C$782,СВЦЭМ!$A$39:$A$782,$A17,СВЦЭМ!$B$39:$B$782,I$11)+'СЕТ СН'!$F$9+СВЦЭМ!$D$10+'СЕТ СН'!$F$6-'СЕТ СН'!$F$19</f>
        <v>1577.04942648</v>
      </c>
      <c r="J17" s="36">
        <f>SUMIFS(СВЦЭМ!$C$39:$C$782,СВЦЭМ!$A$39:$A$782,$A17,СВЦЭМ!$B$39:$B$782,J$11)+'СЕТ СН'!$F$9+СВЦЭМ!$D$10+'СЕТ СН'!$F$6-'СЕТ СН'!$F$19</f>
        <v>1551.7623794399999</v>
      </c>
      <c r="K17" s="36">
        <f>SUMIFS(СВЦЭМ!$C$39:$C$782,СВЦЭМ!$A$39:$A$782,$A17,СВЦЭМ!$B$39:$B$782,K$11)+'СЕТ СН'!$F$9+СВЦЭМ!$D$10+'СЕТ СН'!$F$6-'СЕТ СН'!$F$19</f>
        <v>1518.7127453400001</v>
      </c>
      <c r="L17" s="36">
        <f>SUMIFS(СВЦЭМ!$C$39:$C$782,СВЦЭМ!$A$39:$A$782,$A17,СВЦЭМ!$B$39:$B$782,L$11)+'СЕТ СН'!$F$9+СВЦЭМ!$D$10+'СЕТ СН'!$F$6-'СЕТ СН'!$F$19</f>
        <v>1511.16082099</v>
      </c>
      <c r="M17" s="36">
        <f>SUMIFS(СВЦЭМ!$C$39:$C$782,СВЦЭМ!$A$39:$A$782,$A17,СВЦЭМ!$B$39:$B$782,M$11)+'СЕТ СН'!$F$9+СВЦЭМ!$D$10+'СЕТ СН'!$F$6-'СЕТ СН'!$F$19</f>
        <v>1527.06280754</v>
      </c>
      <c r="N17" s="36">
        <f>SUMIFS(СВЦЭМ!$C$39:$C$782,СВЦЭМ!$A$39:$A$782,$A17,СВЦЭМ!$B$39:$B$782,N$11)+'СЕТ СН'!$F$9+СВЦЭМ!$D$10+'СЕТ СН'!$F$6-'СЕТ СН'!$F$19</f>
        <v>1523.8154145000001</v>
      </c>
      <c r="O17" s="36">
        <f>SUMIFS(СВЦЭМ!$C$39:$C$782,СВЦЭМ!$A$39:$A$782,$A17,СВЦЭМ!$B$39:$B$782,O$11)+'СЕТ СН'!$F$9+СВЦЭМ!$D$10+'СЕТ СН'!$F$6-'СЕТ СН'!$F$19</f>
        <v>1530.12727582</v>
      </c>
      <c r="P17" s="36">
        <f>SUMIFS(СВЦЭМ!$C$39:$C$782,СВЦЭМ!$A$39:$A$782,$A17,СВЦЭМ!$B$39:$B$782,P$11)+'СЕТ СН'!$F$9+СВЦЭМ!$D$10+'СЕТ СН'!$F$6-'СЕТ СН'!$F$19</f>
        <v>1562.14770884</v>
      </c>
      <c r="Q17" s="36">
        <f>SUMIFS(СВЦЭМ!$C$39:$C$782,СВЦЭМ!$A$39:$A$782,$A17,СВЦЭМ!$B$39:$B$782,Q$11)+'СЕТ СН'!$F$9+СВЦЭМ!$D$10+'СЕТ СН'!$F$6-'СЕТ СН'!$F$19</f>
        <v>1566.5350783199999</v>
      </c>
      <c r="R17" s="36">
        <f>SUMIFS(СВЦЭМ!$C$39:$C$782,СВЦЭМ!$A$39:$A$782,$A17,СВЦЭМ!$B$39:$B$782,R$11)+'СЕТ СН'!$F$9+СВЦЭМ!$D$10+'СЕТ СН'!$F$6-'СЕТ СН'!$F$19</f>
        <v>1573.9391183800001</v>
      </c>
      <c r="S17" s="36">
        <f>SUMIFS(СВЦЭМ!$C$39:$C$782,СВЦЭМ!$A$39:$A$782,$A17,СВЦЭМ!$B$39:$B$782,S$11)+'СЕТ СН'!$F$9+СВЦЭМ!$D$10+'СЕТ СН'!$F$6-'СЕТ СН'!$F$19</f>
        <v>1588.3255363400001</v>
      </c>
      <c r="T17" s="36">
        <f>SUMIFS(СВЦЭМ!$C$39:$C$782,СВЦЭМ!$A$39:$A$782,$A17,СВЦЭМ!$B$39:$B$782,T$11)+'СЕТ СН'!$F$9+СВЦЭМ!$D$10+'СЕТ СН'!$F$6-'СЕТ СН'!$F$19</f>
        <v>1554.06647559</v>
      </c>
      <c r="U17" s="36">
        <f>SUMIFS(СВЦЭМ!$C$39:$C$782,СВЦЭМ!$A$39:$A$782,$A17,СВЦЭМ!$B$39:$B$782,U$11)+'СЕТ СН'!$F$9+СВЦЭМ!$D$10+'СЕТ СН'!$F$6-'СЕТ СН'!$F$19</f>
        <v>1498.51511815</v>
      </c>
      <c r="V17" s="36">
        <f>SUMIFS(СВЦЭМ!$C$39:$C$782,СВЦЭМ!$A$39:$A$782,$A17,СВЦЭМ!$B$39:$B$782,V$11)+'СЕТ СН'!$F$9+СВЦЭМ!$D$10+'СЕТ СН'!$F$6-'СЕТ СН'!$F$19</f>
        <v>1507.5074128599999</v>
      </c>
      <c r="W17" s="36">
        <f>SUMIFS(СВЦЭМ!$C$39:$C$782,СВЦЭМ!$A$39:$A$782,$A17,СВЦЭМ!$B$39:$B$782,W$11)+'СЕТ СН'!$F$9+СВЦЭМ!$D$10+'СЕТ СН'!$F$6-'СЕТ СН'!$F$19</f>
        <v>1523.96223826</v>
      </c>
      <c r="X17" s="36">
        <f>SUMIFS(СВЦЭМ!$C$39:$C$782,СВЦЭМ!$A$39:$A$782,$A17,СВЦЭМ!$B$39:$B$782,X$11)+'СЕТ СН'!$F$9+СВЦЭМ!$D$10+'СЕТ СН'!$F$6-'СЕТ СН'!$F$19</f>
        <v>1585.4966687900001</v>
      </c>
      <c r="Y17" s="36">
        <f>SUMIFS(СВЦЭМ!$C$39:$C$782,СВЦЭМ!$A$39:$A$782,$A17,СВЦЭМ!$B$39:$B$782,Y$11)+'СЕТ СН'!$F$9+СВЦЭМ!$D$10+'СЕТ СН'!$F$6-'СЕТ СН'!$F$19</f>
        <v>1703.2969583500001</v>
      </c>
    </row>
    <row r="18" spans="1:25" ht="15.75" x14ac:dyDescent="0.2">
      <c r="A18" s="35">
        <f t="shared" si="0"/>
        <v>45206</v>
      </c>
      <c r="B18" s="36">
        <f>SUMIFS(СВЦЭМ!$C$39:$C$782,СВЦЭМ!$A$39:$A$782,$A18,СВЦЭМ!$B$39:$B$782,B$11)+'СЕТ СН'!$F$9+СВЦЭМ!$D$10+'СЕТ СН'!$F$6-'СЕТ СН'!$F$19</f>
        <v>1665.8842497799999</v>
      </c>
      <c r="C18" s="36">
        <f>SUMIFS(СВЦЭМ!$C$39:$C$782,СВЦЭМ!$A$39:$A$782,$A18,СВЦЭМ!$B$39:$B$782,C$11)+'СЕТ СН'!$F$9+СВЦЭМ!$D$10+'СЕТ СН'!$F$6-'СЕТ СН'!$F$19</f>
        <v>1714.0775417100001</v>
      </c>
      <c r="D18" s="36">
        <f>SUMIFS(СВЦЭМ!$C$39:$C$782,СВЦЭМ!$A$39:$A$782,$A18,СВЦЭМ!$B$39:$B$782,D$11)+'СЕТ СН'!$F$9+СВЦЭМ!$D$10+'СЕТ СН'!$F$6-'СЕТ СН'!$F$19</f>
        <v>1777.0914487800001</v>
      </c>
      <c r="E18" s="36">
        <f>SUMIFS(СВЦЭМ!$C$39:$C$782,СВЦЭМ!$A$39:$A$782,$A18,СВЦЭМ!$B$39:$B$782,E$11)+'СЕТ СН'!$F$9+СВЦЭМ!$D$10+'СЕТ СН'!$F$6-'СЕТ СН'!$F$19</f>
        <v>1772.56048624</v>
      </c>
      <c r="F18" s="36">
        <f>SUMIFS(СВЦЭМ!$C$39:$C$782,СВЦЭМ!$A$39:$A$782,$A18,СВЦЭМ!$B$39:$B$782,F$11)+'СЕТ СН'!$F$9+СВЦЭМ!$D$10+'СЕТ СН'!$F$6-'СЕТ СН'!$F$19</f>
        <v>1767.01974881</v>
      </c>
      <c r="G18" s="36">
        <f>SUMIFS(СВЦЭМ!$C$39:$C$782,СВЦЭМ!$A$39:$A$782,$A18,СВЦЭМ!$B$39:$B$782,G$11)+'СЕТ СН'!$F$9+СВЦЭМ!$D$10+'СЕТ СН'!$F$6-'СЕТ СН'!$F$19</f>
        <v>1766.07423782</v>
      </c>
      <c r="H18" s="36">
        <f>SUMIFS(СВЦЭМ!$C$39:$C$782,СВЦЭМ!$A$39:$A$782,$A18,СВЦЭМ!$B$39:$B$782,H$11)+'СЕТ СН'!$F$9+СВЦЭМ!$D$10+'СЕТ СН'!$F$6-'СЕТ СН'!$F$19</f>
        <v>1739.8886601300001</v>
      </c>
      <c r="I18" s="36">
        <f>SUMIFS(СВЦЭМ!$C$39:$C$782,СВЦЭМ!$A$39:$A$782,$A18,СВЦЭМ!$B$39:$B$782,I$11)+'СЕТ СН'!$F$9+СВЦЭМ!$D$10+'СЕТ СН'!$F$6-'СЕТ СН'!$F$19</f>
        <v>1668.7874215700001</v>
      </c>
      <c r="J18" s="36">
        <f>SUMIFS(СВЦЭМ!$C$39:$C$782,СВЦЭМ!$A$39:$A$782,$A18,СВЦЭМ!$B$39:$B$782,J$11)+'СЕТ СН'!$F$9+СВЦЭМ!$D$10+'СЕТ СН'!$F$6-'СЕТ СН'!$F$19</f>
        <v>1591.0858244000001</v>
      </c>
      <c r="K18" s="36">
        <f>SUMIFS(СВЦЭМ!$C$39:$C$782,СВЦЭМ!$A$39:$A$782,$A18,СВЦЭМ!$B$39:$B$782,K$11)+'СЕТ СН'!$F$9+СВЦЭМ!$D$10+'СЕТ СН'!$F$6-'СЕТ СН'!$F$19</f>
        <v>1515.3270336</v>
      </c>
      <c r="L18" s="36">
        <f>SUMIFS(СВЦЭМ!$C$39:$C$782,СВЦЭМ!$A$39:$A$782,$A18,СВЦЭМ!$B$39:$B$782,L$11)+'СЕТ СН'!$F$9+СВЦЭМ!$D$10+'СЕТ СН'!$F$6-'СЕТ СН'!$F$19</f>
        <v>1494.21242476</v>
      </c>
      <c r="M18" s="36">
        <f>SUMIFS(СВЦЭМ!$C$39:$C$782,СВЦЭМ!$A$39:$A$782,$A18,СВЦЭМ!$B$39:$B$782,M$11)+'СЕТ СН'!$F$9+СВЦЭМ!$D$10+'СЕТ СН'!$F$6-'СЕТ СН'!$F$19</f>
        <v>1491.8336732400001</v>
      </c>
      <c r="N18" s="36">
        <f>SUMIFS(СВЦЭМ!$C$39:$C$782,СВЦЭМ!$A$39:$A$782,$A18,СВЦЭМ!$B$39:$B$782,N$11)+'СЕТ СН'!$F$9+СВЦЭМ!$D$10+'СЕТ СН'!$F$6-'СЕТ СН'!$F$19</f>
        <v>1513.5250688900001</v>
      </c>
      <c r="O18" s="36">
        <f>SUMIFS(СВЦЭМ!$C$39:$C$782,СВЦЭМ!$A$39:$A$782,$A18,СВЦЭМ!$B$39:$B$782,O$11)+'СЕТ СН'!$F$9+СВЦЭМ!$D$10+'СЕТ СН'!$F$6-'СЕТ СН'!$F$19</f>
        <v>1487.90021963</v>
      </c>
      <c r="P18" s="36">
        <f>SUMIFS(СВЦЭМ!$C$39:$C$782,СВЦЭМ!$A$39:$A$782,$A18,СВЦЭМ!$B$39:$B$782,P$11)+'СЕТ СН'!$F$9+СВЦЭМ!$D$10+'СЕТ СН'!$F$6-'СЕТ СН'!$F$19</f>
        <v>1515.2186168000001</v>
      </c>
      <c r="Q18" s="36">
        <f>SUMIFS(СВЦЭМ!$C$39:$C$782,СВЦЭМ!$A$39:$A$782,$A18,СВЦЭМ!$B$39:$B$782,Q$11)+'СЕТ СН'!$F$9+СВЦЭМ!$D$10+'СЕТ СН'!$F$6-'СЕТ СН'!$F$19</f>
        <v>1502.10138299</v>
      </c>
      <c r="R18" s="36">
        <f>SUMIFS(СВЦЭМ!$C$39:$C$782,СВЦЭМ!$A$39:$A$782,$A18,СВЦЭМ!$B$39:$B$782,R$11)+'СЕТ СН'!$F$9+СВЦЭМ!$D$10+'СЕТ СН'!$F$6-'СЕТ СН'!$F$19</f>
        <v>1512.39250655</v>
      </c>
      <c r="S18" s="36">
        <f>SUMIFS(СВЦЭМ!$C$39:$C$782,СВЦЭМ!$A$39:$A$782,$A18,СВЦЭМ!$B$39:$B$782,S$11)+'СЕТ СН'!$F$9+СВЦЭМ!$D$10+'СЕТ СН'!$F$6-'СЕТ СН'!$F$19</f>
        <v>1515.12869531</v>
      </c>
      <c r="T18" s="36">
        <f>SUMIFS(СВЦЭМ!$C$39:$C$782,СВЦЭМ!$A$39:$A$782,$A18,СВЦЭМ!$B$39:$B$782,T$11)+'СЕТ СН'!$F$9+СВЦЭМ!$D$10+'СЕТ СН'!$F$6-'СЕТ СН'!$F$19</f>
        <v>1530.5783015100001</v>
      </c>
      <c r="U18" s="36">
        <f>SUMIFS(СВЦЭМ!$C$39:$C$782,СВЦЭМ!$A$39:$A$782,$A18,СВЦЭМ!$B$39:$B$782,U$11)+'СЕТ СН'!$F$9+СВЦЭМ!$D$10+'СЕТ СН'!$F$6-'СЕТ СН'!$F$19</f>
        <v>1487.68613301</v>
      </c>
      <c r="V18" s="36">
        <f>SUMIFS(СВЦЭМ!$C$39:$C$782,СВЦЭМ!$A$39:$A$782,$A18,СВЦЭМ!$B$39:$B$782,V$11)+'СЕТ СН'!$F$9+СВЦЭМ!$D$10+'СЕТ СН'!$F$6-'СЕТ СН'!$F$19</f>
        <v>1495.0687211899999</v>
      </c>
      <c r="W18" s="36">
        <f>SUMIFS(СВЦЭМ!$C$39:$C$782,СВЦЭМ!$A$39:$A$782,$A18,СВЦЭМ!$B$39:$B$782,W$11)+'СЕТ СН'!$F$9+СВЦЭМ!$D$10+'СЕТ СН'!$F$6-'СЕТ СН'!$F$19</f>
        <v>1481.90999721</v>
      </c>
      <c r="X18" s="36">
        <f>SUMIFS(СВЦЭМ!$C$39:$C$782,СВЦЭМ!$A$39:$A$782,$A18,СВЦЭМ!$B$39:$B$782,X$11)+'СЕТ СН'!$F$9+СВЦЭМ!$D$10+'СЕТ СН'!$F$6-'СЕТ СН'!$F$19</f>
        <v>1534.69415039</v>
      </c>
      <c r="Y18" s="36">
        <f>SUMIFS(СВЦЭМ!$C$39:$C$782,СВЦЭМ!$A$39:$A$782,$A18,СВЦЭМ!$B$39:$B$782,Y$11)+'СЕТ СН'!$F$9+СВЦЭМ!$D$10+'СЕТ СН'!$F$6-'СЕТ СН'!$F$19</f>
        <v>1629.91249438</v>
      </c>
    </row>
    <row r="19" spans="1:25" ht="15.75" x14ac:dyDescent="0.2">
      <c r="A19" s="35">
        <f t="shared" si="0"/>
        <v>45207</v>
      </c>
      <c r="B19" s="36">
        <f>SUMIFS(СВЦЭМ!$C$39:$C$782,СВЦЭМ!$A$39:$A$782,$A19,СВЦЭМ!$B$39:$B$782,B$11)+'СЕТ СН'!$F$9+СВЦЭМ!$D$10+'СЕТ СН'!$F$6-'СЕТ СН'!$F$19</f>
        <v>1681.9169497800001</v>
      </c>
      <c r="C19" s="36">
        <f>SUMIFS(СВЦЭМ!$C$39:$C$782,СВЦЭМ!$A$39:$A$782,$A19,СВЦЭМ!$B$39:$B$782,C$11)+'СЕТ СН'!$F$9+СВЦЭМ!$D$10+'СЕТ СН'!$F$6-'СЕТ СН'!$F$19</f>
        <v>1743.87834152</v>
      </c>
      <c r="D19" s="36">
        <f>SUMIFS(СВЦЭМ!$C$39:$C$782,СВЦЭМ!$A$39:$A$782,$A19,СВЦЭМ!$B$39:$B$782,D$11)+'СЕТ СН'!$F$9+СВЦЭМ!$D$10+'СЕТ СН'!$F$6-'СЕТ СН'!$F$19</f>
        <v>1813.3795327400001</v>
      </c>
      <c r="E19" s="36">
        <f>SUMIFS(СВЦЭМ!$C$39:$C$782,СВЦЭМ!$A$39:$A$782,$A19,СВЦЭМ!$B$39:$B$782,E$11)+'СЕТ СН'!$F$9+СВЦЭМ!$D$10+'СЕТ СН'!$F$6-'СЕТ СН'!$F$19</f>
        <v>1815.5430706100001</v>
      </c>
      <c r="F19" s="36">
        <f>SUMIFS(СВЦЭМ!$C$39:$C$782,СВЦЭМ!$A$39:$A$782,$A19,СВЦЭМ!$B$39:$B$782,F$11)+'СЕТ СН'!$F$9+СВЦЭМ!$D$10+'СЕТ СН'!$F$6-'СЕТ СН'!$F$19</f>
        <v>1816.45522781</v>
      </c>
      <c r="G19" s="36">
        <f>SUMIFS(СВЦЭМ!$C$39:$C$782,СВЦЭМ!$A$39:$A$782,$A19,СВЦЭМ!$B$39:$B$782,G$11)+'СЕТ СН'!$F$9+СВЦЭМ!$D$10+'СЕТ СН'!$F$6-'СЕТ СН'!$F$19</f>
        <v>1830.3957819</v>
      </c>
      <c r="H19" s="36">
        <f>SUMIFS(СВЦЭМ!$C$39:$C$782,СВЦЭМ!$A$39:$A$782,$A19,СВЦЭМ!$B$39:$B$782,H$11)+'СЕТ СН'!$F$9+СВЦЭМ!$D$10+'СЕТ СН'!$F$6-'СЕТ СН'!$F$19</f>
        <v>1802.9357125500001</v>
      </c>
      <c r="I19" s="36">
        <f>SUMIFS(СВЦЭМ!$C$39:$C$782,СВЦЭМ!$A$39:$A$782,$A19,СВЦЭМ!$B$39:$B$782,I$11)+'СЕТ СН'!$F$9+СВЦЭМ!$D$10+'СЕТ СН'!$F$6-'СЕТ СН'!$F$19</f>
        <v>1764.7179734599999</v>
      </c>
      <c r="J19" s="36">
        <f>SUMIFS(СВЦЭМ!$C$39:$C$782,СВЦЭМ!$A$39:$A$782,$A19,СВЦЭМ!$B$39:$B$782,J$11)+'СЕТ СН'!$F$9+СВЦЭМ!$D$10+'СЕТ СН'!$F$6-'СЕТ СН'!$F$19</f>
        <v>1683.7635023099999</v>
      </c>
      <c r="K19" s="36">
        <f>SUMIFS(СВЦЭМ!$C$39:$C$782,СВЦЭМ!$A$39:$A$782,$A19,СВЦЭМ!$B$39:$B$782,K$11)+'СЕТ СН'!$F$9+СВЦЭМ!$D$10+'СЕТ СН'!$F$6-'СЕТ СН'!$F$19</f>
        <v>1593.62737655</v>
      </c>
      <c r="L19" s="36">
        <f>SUMIFS(СВЦЭМ!$C$39:$C$782,СВЦЭМ!$A$39:$A$782,$A19,СВЦЭМ!$B$39:$B$782,L$11)+'СЕТ СН'!$F$9+СВЦЭМ!$D$10+'СЕТ СН'!$F$6-'СЕТ СН'!$F$19</f>
        <v>1516.0458823399999</v>
      </c>
      <c r="M19" s="36">
        <f>SUMIFS(СВЦЭМ!$C$39:$C$782,СВЦЭМ!$A$39:$A$782,$A19,СВЦЭМ!$B$39:$B$782,M$11)+'СЕТ СН'!$F$9+СВЦЭМ!$D$10+'СЕТ СН'!$F$6-'СЕТ СН'!$F$19</f>
        <v>1510.80180677</v>
      </c>
      <c r="N19" s="36">
        <f>SUMIFS(СВЦЭМ!$C$39:$C$782,СВЦЭМ!$A$39:$A$782,$A19,СВЦЭМ!$B$39:$B$782,N$11)+'СЕТ СН'!$F$9+СВЦЭМ!$D$10+'СЕТ СН'!$F$6-'СЕТ СН'!$F$19</f>
        <v>1472.4159671899999</v>
      </c>
      <c r="O19" s="36">
        <f>SUMIFS(СВЦЭМ!$C$39:$C$782,СВЦЭМ!$A$39:$A$782,$A19,СВЦЭМ!$B$39:$B$782,O$11)+'СЕТ СН'!$F$9+СВЦЭМ!$D$10+'СЕТ СН'!$F$6-'СЕТ СН'!$F$19</f>
        <v>1499.0453766999999</v>
      </c>
      <c r="P19" s="36">
        <f>SUMIFS(СВЦЭМ!$C$39:$C$782,СВЦЭМ!$A$39:$A$782,$A19,СВЦЭМ!$B$39:$B$782,P$11)+'СЕТ СН'!$F$9+СВЦЭМ!$D$10+'СЕТ СН'!$F$6-'СЕТ СН'!$F$19</f>
        <v>1533.8711016499999</v>
      </c>
      <c r="Q19" s="36">
        <f>SUMIFS(СВЦЭМ!$C$39:$C$782,СВЦЭМ!$A$39:$A$782,$A19,СВЦЭМ!$B$39:$B$782,Q$11)+'СЕТ СН'!$F$9+СВЦЭМ!$D$10+'СЕТ СН'!$F$6-'СЕТ СН'!$F$19</f>
        <v>1580.6468819300001</v>
      </c>
      <c r="R19" s="36">
        <f>SUMIFS(СВЦЭМ!$C$39:$C$782,СВЦЭМ!$A$39:$A$782,$A19,СВЦЭМ!$B$39:$B$782,R$11)+'СЕТ СН'!$F$9+СВЦЭМ!$D$10+'СЕТ СН'!$F$6-'СЕТ СН'!$F$19</f>
        <v>1569.81693909</v>
      </c>
      <c r="S19" s="36">
        <f>SUMIFS(СВЦЭМ!$C$39:$C$782,СВЦЭМ!$A$39:$A$782,$A19,СВЦЭМ!$B$39:$B$782,S$11)+'СЕТ СН'!$F$9+СВЦЭМ!$D$10+'СЕТ СН'!$F$6-'СЕТ СН'!$F$19</f>
        <v>1579.2934026</v>
      </c>
      <c r="T19" s="36">
        <f>SUMIFS(СВЦЭМ!$C$39:$C$782,СВЦЭМ!$A$39:$A$782,$A19,СВЦЭМ!$B$39:$B$782,T$11)+'СЕТ СН'!$F$9+СВЦЭМ!$D$10+'СЕТ СН'!$F$6-'СЕТ СН'!$F$19</f>
        <v>1544.3308843499999</v>
      </c>
      <c r="U19" s="36">
        <f>SUMIFS(СВЦЭМ!$C$39:$C$782,СВЦЭМ!$A$39:$A$782,$A19,СВЦЭМ!$B$39:$B$782,U$11)+'СЕТ СН'!$F$9+СВЦЭМ!$D$10+'СЕТ СН'!$F$6-'СЕТ СН'!$F$19</f>
        <v>1491.05954524</v>
      </c>
      <c r="V19" s="36">
        <f>SUMIFS(СВЦЭМ!$C$39:$C$782,СВЦЭМ!$A$39:$A$782,$A19,СВЦЭМ!$B$39:$B$782,V$11)+'СЕТ СН'!$F$9+СВЦЭМ!$D$10+'СЕТ СН'!$F$6-'СЕТ СН'!$F$19</f>
        <v>1496.7572806000001</v>
      </c>
      <c r="W19" s="36">
        <f>SUMIFS(СВЦЭМ!$C$39:$C$782,СВЦЭМ!$A$39:$A$782,$A19,СВЦЭМ!$B$39:$B$782,W$11)+'СЕТ СН'!$F$9+СВЦЭМ!$D$10+'СЕТ СН'!$F$6-'СЕТ СН'!$F$19</f>
        <v>1514.0794537700001</v>
      </c>
      <c r="X19" s="36">
        <f>SUMIFS(СВЦЭМ!$C$39:$C$782,СВЦЭМ!$A$39:$A$782,$A19,СВЦЭМ!$B$39:$B$782,X$11)+'СЕТ СН'!$F$9+СВЦЭМ!$D$10+'СЕТ СН'!$F$6-'СЕТ СН'!$F$19</f>
        <v>1561.5862748899999</v>
      </c>
      <c r="Y19" s="36">
        <f>SUMIFS(СВЦЭМ!$C$39:$C$782,СВЦЭМ!$A$39:$A$782,$A19,СВЦЭМ!$B$39:$B$782,Y$11)+'СЕТ СН'!$F$9+СВЦЭМ!$D$10+'СЕТ СН'!$F$6-'СЕТ СН'!$F$19</f>
        <v>1694.9154753600001</v>
      </c>
    </row>
    <row r="20" spans="1:25" ht="15.75" x14ac:dyDescent="0.2">
      <c r="A20" s="35">
        <f t="shared" si="0"/>
        <v>45208</v>
      </c>
      <c r="B20" s="36">
        <f>SUMIFS(СВЦЭМ!$C$39:$C$782,СВЦЭМ!$A$39:$A$782,$A20,СВЦЭМ!$B$39:$B$782,B$11)+'СЕТ СН'!$F$9+СВЦЭМ!$D$10+'СЕТ СН'!$F$6-'СЕТ СН'!$F$19</f>
        <v>1766.5776925600001</v>
      </c>
      <c r="C20" s="36">
        <f>SUMIFS(СВЦЭМ!$C$39:$C$782,СВЦЭМ!$A$39:$A$782,$A20,СВЦЭМ!$B$39:$B$782,C$11)+'СЕТ СН'!$F$9+СВЦЭМ!$D$10+'СЕТ СН'!$F$6-'СЕТ СН'!$F$19</f>
        <v>1870.8062265999999</v>
      </c>
      <c r="D20" s="36">
        <f>SUMIFS(СВЦЭМ!$C$39:$C$782,СВЦЭМ!$A$39:$A$782,$A20,СВЦЭМ!$B$39:$B$782,D$11)+'СЕТ СН'!$F$9+СВЦЭМ!$D$10+'СЕТ СН'!$F$6-'СЕТ СН'!$F$19</f>
        <v>1962.22522768</v>
      </c>
      <c r="E20" s="36">
        <f>SUMIFS(СВЦЭМ!$C$39:$C$782,СВЦЭМ!$A$39:$A$782,$A20,СВЦЭМ!$B$39:$B$782,E$11)+'СЕТ СН'!$F$9+СВЦЭМ!$D$10+'СЕТ СН'!$F$6-'СЕТ СН'!$F$19</f>
        <v>2082.8253214800002</v>
      </c>
      <c r="F20" s="36">
        <f>SUMIFS(СВЦЭМ!$C$39:$C$782,СВЦЭМ!$A$39:$A$782,$A20,СВЦЭМ!$B$39:$B$782,F$11)+'СЕТ СН'!$F$9+СВЦЭМ!$D$10+'СЕТ СН'!$F$6-'СЕТ СН'!$F$19</f>
        <v>2045.4918073399999</v>
      </c>
      <c r="G20" s="36">
        <f>SUMIFS(СВЦЭМ!$C$39:$C$782,СВЦЭМ!$A$39:$A$782,$A20,СВЦЭМ!$B$39:$B$782,G$11)+'СЕТ СН'!$F$9+СВЦЭМ!$D$10+'СЕТ СН'!$F$6-'СЕТ СН'!$F$19</f>
        <v>2027.0874890299999</v>
      </c>
      <c r="H20" s="36">
        <f>SUMIFS(СВЦЭМ!$C$39:$C$782,СВЦЭМ!$A$39:$A$782,$A20,СВЦЭМ!$B$39:$B$782,H$11)+'СЕТ СН'!$F$9+СВЦЭМ!$D$10+'СЕТ СН'!$F$6-'СЕТ СН'!$F$19</f>
        <v>1919.8509361599999</v>
      </c>
      <c r="I20" s="36">
        <f>SUMIFS(СВЦЭМ!$C$39:$C$782,СВЦЭМ!$A$39:$A$782,$A20,СВЦЭМ!$B$39:$B$782,I$11)+'СЕТ СН'!$F$9+СВЦЭМ!$D$10+'СЕТ СН'!$F$6-'СЕТ СН'!$F$19</f>
        <v>1774.22625341</v>
      </c>
      <c r="J20" s="36">
        <f>SUMIFS(СВЦЭМ!$C$39:$C$782,СВЦЭМ!$A$39:$A$782,$A20,СВЦЭМ!$B$39:$B$782,J$11)+'СЕТ СН'!$F$9+СВЦЭМ!$D$10+'СЕТ СН'!$F$6-'СЕТ СН'!$F$19</f>
        <v>1700.68792618</v>
      </c>
      <c r="K20" s="36">
        <f>SUMIFS(СВЦЭМ!$C$39:$C$782,СВЦЭМ!$A$39:$A$782,$A20,СВЦЭМ!$B$39:$B$782,K$11)+'СЕТ СН'!$F$9+СВЦЭМ!$D$10+'СЕТ СН'!$F$6-'СЕТ СН'!$F$19</f>
        <v>1661.31553568</v>
      </c>
      <c r="L20" s="36">
        <f>SUMIFS(СВЦЭМ!$C$39:$C$782,СВЦЭМ!$A$39:$A$782,$A20,СВЦЭМ!$B$39:$B$782,L$11)+'СЕТ СН'!$F$9+СВЦЭМ!$D$10+'СЕТ СН'!$F$6-'СЕТ СН'!$F$19</f>
        <v>1647.48188555</v>
      </c>
      <c r="M20" s="36">
        <f>SUMIFS(СВЦЭМ!$C$39:$C$782,СВЦЭМ!$A$39:$A$782,$A20,СВЦЭМ!$B$39:$B$782,M$11)+'СЕТ СН'!$F$9+СВЦЭМ!$D$10+'СЕТ СН'!$F$6-'СЕТ СН'!$F$19</f>
        <v>1667.1036652</v>
      </c>
      <c r="N20" s="36">
        <f>SUMIFS(СВЦЭМ!$C$39:$C$782,СВЦЭМ!$A$39:$A$782,$A20,СВЦЭМ!$B$39:$B$782,N$11)+'СЕТ СН'!$F$9+СВЦЭМ!$D$10+'СЕТ СН'!$F$6-'СЕТ СН'!$F$19</f>
        <v>1654.0474219299999</v>
      </c>
      <c r="O20" s="36">
        <f>SUMIFS(СВЦЭМ!$C$39:$C$782,СВЦЭМ!$A$39:$A$782,$A20,СВЦЭМ!$B$39:$B$782,O$11)+'СЕТ СН'!$F$9+СВЦЭМ!$D$10+'СЕТ СН'!$F$6-'СЕТ СН'!$F$19</f>
        <v>1650.1467666000001</v>
      </c>
      <c r="P20" s="36">
        <f>SUMIFS(СВЦЭМ!$C$39:$C$782,СВЦЭМ!$A$39:$A$782,$A20,СВЦЭМ!$B$39:$B$782,P$11)+'СЕТ СН'!$F$9+СВЦЭМ!$D$10+'СЕТ СН'!$F$6-'СЕТ СН'!$F$19</f>
        <v>1698.6750983899999</v>
      </c>
      <c r="Q20" s="36">
        <f>SUMIFS(СВЦЭМ!$C$39:$C$782,СВЦЭМ!$A$39:$A$782,$A20,СВЦЭМ!$B$39:$B$782,Q$11)+'СЕТ СН'!$F$9+СВЦЭМ!$D$10+'СЕТ СН'!$F$6-'СЕТ СН'!$F$19</f>
        <v>1671.2182163099999</v>
      </c>
      <c r="R20" s="36">
        <f>SUMIFS(СВЦЭМ!$C$39:$C$782,СВЦЭМ!$A$39:$A$782,$A20,СВЦЭМ!$B$39:$B$782,R$11)+'СЕТ СН'!$F$9+СВЦЭМ!$D$10+'СЕТ СН'!$F$6-'СЕТ СН'!$F$19</f>
        <v>1670.1967395700001</v>
      </c>
      <c r="S20" s="36">
        <f>SUMIFS(СВЦЭМ!$C$39:$C$782,СВЦЭМ!$A$39:$A$782,$A20,СВЦЭМ!$B$39:$B$782,S$11)+'СЕТ СН'!$F$9+СВЦЭМ!$D$10+'СЕТ СН'!$F$6-'СЕТ СН'!$F$19</f>
        <v>1689.9756043899999</v>
      </c>
      <c r="T20" s="36">
        <f>SUMIFS(СВЦЭМ!$C$39:$C$782,СВЦЭМ!$A$39:$A$782,$A20,СВЦЭМ!$B$39:$B$782,T$11)+'СЕТ СН'!$F$9+СВЦЭМ!$D$10+'СЕТ СН'!$F$6-'СЕТ СН'!$F$19</f>
        <v>1659.34603397</v>
      </c>
      <c r="U20" s="36">
        <f>SUMIFS(СВЦЭМ!$C$39:$C$782,СВЦЭМ!$A$39:$A$782,$A20,СВЦЭМ!$B$39:$B$782,U$11)+'СЕТ СН'!$F$9+СВЦЭМ!$D$10+'СЕТ СН'!$F$6-'СЕТ СН'!$F$19</f>
        <v>1599.82934389</v>
      </c>
      <c r="V20" s="36">
        <f>SUMIFS(СВЦЭМ!$C$39:$C$782,СВЦЭМ!$A$39:$A$782,$A20,СВЦЭМ!$B$39:$B$782,V$11)+'СЕТ СН'!$F$9+СВЦЭМ!$D$10+'СЕТ СН'!$F$6-'СЕТ СН'!$F$19</f>
        <v>1615.0540808600001</v>
      </c>
      <c r="W20" s="36">
        <f>SUMIFS(СВЦЭМ!$C$39:$C$782,СВЦЭМ!$A$39:$A$782,$A20,СВЦЭМ!$B$39:$B$782,W$11)+'СЕТ СН'!$F$9+СВЦЭМ!$D$10+'СЕТ СН'!$F$6-'СЕТ СН'!$F$19</f>
        <v>1631.0214499799999</v>
      </c>
      <c r="X20" s="36">
        <f>SUMIFS(СВЦЭМ!$C$39:$C$782,СВЦЭМ!$A$39:$A$782,$A20,СВЦЭМ!$B$39:$B$782,X$11)+'СЕТ СН'!$F$9+СВЦЭМ!$D$10+'СЕТ СН'!$F$6-'СЕТ СН'!$F$19</f>
        <v>1704.4203172800001</v>
      </c>
      <c r="Y20" s="36">
        <f>SUMIFS(СВЦЭМ!$C$39:$C$782,СВЦЭМ!$A$39:$A$782,$A20,СВЦЭМ!$B$39:$B$782,Y$11)+'СЕТ СН'!$F$9+СВЦЭМ!$D$10+'СЕТ СН'!$F$6-'СЕТ СН'!$F$19</f>
        <v>1768.33829461</v>
      </c>
    </row>
    <row r="21" spans="1:25" ht="15.75" x14ac:dyDescent="0.2">
      <c r="A21" s="35">
        <f t="shared" si="0"/>
        <v>45209</v>
      </c>
      <c r="B21" s="36">
        <f>SUMIFS(СВЦЭМ!$C$39:$C$782,СВЦЭМ!$A$39:$A$782,$A21,СВЦЭМ!$B$39:$B$782,B$11)+'СЕТ СН'!$F$9+СВЦЭМ!$D$10+'СЕТ СН'!$F$6-'СЕТ СН'!$F$19</f>
        <v>1833.2450676400001</v>
      </c>
      <c r="C21" s="36">
        <f>SUMIFS(СВЦЭМ!$C$39:$C$782,СВЦЭМ!$A$39:$A$782,$A21,СВЦЭМ!$B$39:$B$782,C$11)+'СЕТ СН'!$F$9+СВЦЭМ!$D$10+'СЕТ СН'!$F$6-'СЕТ СН'!$F$19</f>
        <v>1894.289634</v>
      </c>
      <c r="D21" s="36">
        <f>SUMIFS(СВЦЭМ!$C$39:$C$782,СВЦЭМ!$A$39:$A$782,$A21,СВЦЭМ!$B$39:$B$782,D$11)+'СЕТ СН'!$F$9+СВЦЭМ!$D$10+'СЕТ СН'!$F$6-'СЕТ СН'!$F$19</f>
        <v>1959.1120418800001</v>
      </c>
      <c r="E21" s="36">
        <f>SUMIFS(СВЦЭМ!$C$39:$C$782,СВЦЭМ!$A$39:$A$782,$A21,СВЦЭМ!$B$39:$B$782,E$11)+'СЕТ СН'!$F$9+СВЦЭМ!$D$10+'СЕТ СН'!$F$6-'СЕТ СН'!$F$19</f>
        <v>1947.58966953</v>
      </c>
      <c r="F21" s="36">
        <f>SUMIFS(СВЦЭМ!$C$39:$C$782,СВЦЭМ!$A$39:$A$782,$A21,СВЦЭМ!$B$39:$B$782,F$11)+'СЕТ СН'!$F$9+СВЦЭМ!$D$10+'СЕТ СН'!$F$6-'СЕТ СН'!$F$19</f>
        <v>1942.67028521</v>
      </c>
      <c r="G21" s="36">
        <f>SUMIFS(СВЦЭМ!$C$39:$C$782,СВЦЭМ!$A$39:$A$782,$A21,СВЦЭМ!$B$39:$B$782,G$11)+'СЕТ СН'!$F$9+СВЦЭМ!$D$10+'СЕТ СН'!$F$6-'СЕТ СН'!$F$19</f>
        <v>1925.2823026900001</v>
      </c>
      <c r="H21" s="36">
        <f>SUMIFS(СВЦЭМ!$C$39:$C$782,СВЦЭМ!$A$39:$A$782,$A21,СВЦЭМ!$B$39:$B$782,H$11)+'СЕТ СН'!$F$9+СВЦЭМ!$D$10+'СЕТ СН'!$F$6-'СЕТ СН'!$F$19</f>
        <v>1863.02496372</v>
      </c>
      <c r="I21" s="36">
        <f>SUMIFS(СВЦЭМ!$C$39:$C$782,СВЦЭМ!$A$39:$A$782,$A21,СВЦЭМ!$B$39:$B$782,I$11)+'СЕТ СН'!$F$9+СВЦЭМ!$D$10+'СЕТ СН'!$F$6-'СЕТ СН'!$F$19</f>
        <v>1785.53824046</v>
      </c>
      <c r="J21" s="36">
        <f>SUMIFS(СВЦЭМ!$C$39:$C$782,СВЦЭМ!$A$39:$A$782,$A21,СВЦЭМ!$B$39:$B$782,J$11)+'СЕТ СН'!$F$9+СВЦЭМ!$D$10+'СЕТ СН'!$F$6-'СЕТ СН'!$F$19</f>
        <v>1711.18169741</v>
      </c>
      <c r="K21" s="36">
        <f>SUMIFS(СВЦЭМ!$C$39:$C$782,СВЦЭМ!$A$39:$A$782,$A21,СВЦЭМ!$B$39:$B$782,K$11)+'СЕТ СН'!$F$9+СВЦЭМ!$D$10+'СЕТ СН'!$F$6-'СЕТ СН'!$F$19</f>
        <v>1651.72265608</v>
      </c>
      <c r="L21" s="36">
        <f>SUMIFS(СВЦЭМ!$C$39:$C$782,СВЦЭМ!$A$39:$A$782,$A21,СВЦЭМ!$B$39:$B$782,L$11)+'СЕТ СН'!$F$9+СВЦЭМ!$D$10+'СЕТ СН'!$F$6-'СЕТ СН'!$F$19</f>
        <v>1649.42195511</v>
      </c>
      <c r="M21" s="36">
        <f>SUMIFS(СВЦЭМ!$C$39:$C$782,СВЦЭМ!$A$39:$A$782,$A21,СВЦЭМ!$B$39:$B$782,M$11)+'СЕТ СН'!$F$9+СВЦЭМ!$D$10+'СЕТ СН'!$F$6-'СЕТ СН'!$F$19</f>
        <v>1664.2867463699999</v>
      </c>
      <c r="N21" s="36">
        <f>SUMIFS(СВЦЭМ!$C$39:$C$782,СВЦЭМ!$A$39:$A$782,$A21,СВЦЭМ!$B$39:$B$782,N$11)+'СЕТ СН'!$F$9+СВЦЭМ!$D$10+'СЕТ СН'!$F$6-'СЕТ СН'!$F$19</f>
        <v>1661.3457235799999</v>
      </c>
      <c r="O21" s="36">
        <f>SUMIFS(СВЦЭМ!$C$39:$C$782,СВЦЭМ!$A$39:$A$782,$A21,СВЦЭМ!$B$39:$B$782,O$11)+'СЕТ СН'!$F$9+СВЦЭМ!$D$10+'СЕТ СН'!$F$6-'СЕТ СН'!$F$19</f>
        <v>1679.80171698</v>
      </c>
      <c r="P21" s="36">
        <f>SUMIFS(СВЦЭМ!$C$39:$C$782,СВЦЭМ!$A$39:$A$782,$A21,СВЦЭМ!$B$39:$B$782,P$11)+'СЕТ СН'!$F$9+СВЦЭМ!$D$10+'СЕТ СН'!$F$6-'СЕТ СН'!$F$19</f>
        <v>1708.48016269</v>
      </c>
      <c r="Q21" s="36">
        <f>SUMIFS(СВЦЭМ!$C$39:$C$782,СВЦЭМ!$A$39:$A$782,$A21,СВЦЭМ!$B$39:$B$782,Q$11)+'СЕТ СН'!$F$9+СВЦЭМ!$D$10+'СЕТ СН'!$F$6-'СЕТ СН'!$F$19</f>
        <v>1697.45974022</v>
      </c>
      <c r="R21" s="36">
        <f>SUMIFS(СВЦЭМ!$C$39:$C$782,СВЦЭМ!$A$39:$A$782,$A21,СВЦЭМ!$B$39:$B$782,R$11)+'СЕТ СН'!$F$9+СВЦЭМ!$D$10+'СЕТ СН'!$F$6-'СЕТ СН'!$F$19</f>
        <v>1699.77830402</v>
      </c>
      <c r="S21" s="36">
        <f>SUMIFS(СВЦЭМ!$C$39:$C$782,СВЦЭМ!$A$39:$A$782,$A21,СВЦЭМ!$B$39:$B$782,S$11)+'СЕТ СН'!$F$9+СВЦЭМ!$D$10+'СЕТ СН'!$F$6-'СЕТ СН'!$F$19</f>
        <v>1693.2503828900001</v>
      </c>
      <c r="T21" s="36">
        <f>SUMIFS(СВЦЭМ!$C$39:$C$782,СВЦЭМ!$A$39:$A$782,$A21,СВЦЭМ!$B$39:$B$782,T$11)+'СЕТ СН'!$F$9+СВЦЭМ!$D$10+'СЕТ СН'!$F$6-'СЕТ СН'!$F$19</f>
        <v>1664.8848237</v>
      </c>
      <c r="U21" s="36">
        <f>SUMIFS(СВЦЭМ!$C$39:$C$782,СВЦЭМ!$A$39:$A$782,$A21,СВЦЭМ!$B$39:$B$782,U$11)+'СЕТ СН'!$F$9+СВЦЭМ!$D$10+'СЕТ СН'!$F$6-'СЕТ СН'!$F$19</f>
        <v>1613.0664549099999</v>
      </c>
      <c r="V21" s="36">
        <f>SUMIFS(СВЦЭМ!$C$39:$C$782,СВЦЭМ!$A$39:$A$782,$A21,СВЦЭМ!$B$39:$B$782,V$11)+'СЕТ СН'!$F$9+СВЦЭМ!$D$10+'СЕТ СН'!$F$6-'СЕТ СН'!$F$19</f>
        <v>1610.4178928700001</v>
      </c>
      <c r="W21" s="36">
        <f>SUMIFS(СВЦЭМ!$C$39:$C$782,СВЦЭМ!$A$39:$A$782,$A21,СВЦЭМ!$B$39:$B$782,W$11)+'СЕТ СН'!$F$9+СВЦЭМ!$D$10+'СЕТ СН'!$F$6-'СЕТ СН'!$F$19</f>
        <v>1627.6213090000001</v>
      </c>
      <c r="X21" s="36">
        <f>SUMIFS(СВЦЭМ!$C$39:$C$782,СВЦЭМ!$A$39:$A$782,$A21,СВЦЭМ!$B$39:$B$782,X$11)+'СЕТ СН'!$F$9+СВЦЭМ!$D$10+'СЕТ СН'!$F$6-'СЕТ СН'!$F$19</f>
        <v>1703.40245637</v>
      </c>
      <c r="Y21" s="36">
        <f>SUMIFS(СВЦЭМ!$C$39:$C$782,СВЦЭМ!$A$39:$A$782,$A21,СВЦЭМ!$B$39:$B$782,Y$11)+'СЕТ СН'!$F$9+СВЦЭМ!$D$10+'СЕТ СН'!$F$6-'СЕТ СН'!$F$19</f>
        <v>1790.29917301</v>
      </c>
    </row>
    <row r="22" spans="1:25" ht="15.75" x14ac:dyDescent="0.2">
      <c r="A22" s="35">
        <f t="shared" si="0"/>
        <v>45210</v>
      </c>
      <c r="B22" s="36">
        <f>SUMIFS(СВЦЭМ!$C$39:$C$782,СВЦЭМ!$A$39:$A$782,$A22,СВЦЭМ!$B$39:$B$782,B$11)+'СЕТ СН'!$F$9+СВЦЭМ!$D$10+'СЕТ СН'!$F$6-'СЕТ СН'!$F$19</f>
        <v>1823.3872366999999</v>
      </c>
      <c r="C22" s="36">
        <f>SUMIFS(СВЦЭМ!$C$39:$C$782,СВЦЭМ!$A$39:$A$782,$A22,СВЦЭМ!$B$39:$B$782,C$11)+'СЕТ СН'!$F$9+СВЦЭМ!$D$10+'СЕТ СН'!$F$6-'СЕТ СН'!$F$19</f>
        <v>1895.03347977</v>
      </c>
      <c r="D22" s="36">
        <f>SUMIFS(СВЦЭМ!$C$39:$C$782,СВЦЭМ!$A$39:$A$782,$A22,СВЦЭМ!$B$39:$B$782,D$11)+'СЕТ СН'!$F$9+СВЦЭМ!$D$10+'СЕТ СН'!$F$6-'СЕТ СН'!$F$19</f>
        <v>1951.18925287</v>
      </c>
      <c r="E22" s="36">
        <f>SUMIFS(СВЦЭМ!$C$39:$C$782,СВЦЭМ!$A$39:$A$782,$A22,СВЦЭМ!$B$39:$B$782,E$11)+'СЕТ СН'!$F$9+СВЦЭМ!$D$10+'СЕТ СН'!$F$6-'СЕТ СН'!$F$19</f>
        <v>1949.0349601800001</v>
      </c>
      <c r="F22" s="36">
        <f>SUMIFS(СВЦЭМ!$C$39:$C$782,СВЦЭМ!$A$39:$A$782,$A22,СВЦЭМ!$B$39:$B$782,F$11)+'СЕТ СН'!$F$9+СВЦЭМ!$D$10+'СЕТ СН'!$F$6-'СЕТ СН'!$F$19</f>
        <v>1941.9574781599999</v>
      </c>
      <c r="G22" s="36">
        <f>SUMIFS(СВЦЭМ!$C$39:$C$782,СВЦЭМ!$A$39:$A$782,$A22,СВЦЭМ!$B$39:$B$782,G$11)+'СЕТ СН'!$F$9+СВЦЭМ!$D$10+'СЕТ СН'!$F$6-'СЕТ СН'!$F$19</f>
        <v>1945.4786890099999</v>
      </c>
      <c r="H22" s="36">
        <f>SUMIFS(СВЦЭМ!$C$39:$C$782,СВЦЭМ!$A$39:$A$782,$A22,СВЦЭМ!$B$39:$B$782,H$11)+'СЕТ СН'!$F$9+СВЦЭМ!$D$10+'СЕТ СН'!$F$6-'СЕТ СН'!$F$19</f>
        <v>1848.66240161</v>
      </c>
      <c r="I22" s="36">
        <f>SUMIFS(СВЦЭМ!$C$39:$C$782,СВЦЭМ!$A$39:$A$782,$A22,СВЦЭМ!$B$39:$B$782,I$11)+'СЕТ СН'!$F$9+СВЦЭМ!$D$10+'СЕТ СН'!$F$6-'СЕТ СН'!$F$19</f>
        <v>1753.37228987</v>
      </c>
      <c r="J22" s="36">
        <f>SUMIFS(СВЦЭМ!$C$39:$C$782,СВЦЭМ!$A$39:$A$782,$A22,СВЦЭМ!$B$39:$B$782,J$11)+'СЕТ СН'!$F$9+СВЦЭМ!$D$10+'СЕТ СН'!$F$6-'СЕТ СН'!$F$19</f>
        <v>1705.9179406799999</v>
      </c>
      <c r="K22" s="36">
        <f>SUMIFS(СВЦЭМ!$C$39:$C$782,СВЦЭМ!$A$39:$A$782,$A22,СВЦЭМ!$B$39:$B$782,K$11)+'СЕТ СН'!$F$9+СВЦЭМ!$D$10+'СЕТ СН'!$F$6-'СЕТ СН'!$F$19</f>
        <v>1667.66875779</v>
      </c>
      <c r="L22" s="36">
        <f>SUMIFS(СВЦЭМ!$C$39:$C$782,СВЦЭМ!$A$39:$A$782,$A22,СВЦЭМ!$B$39:$B$782,L$11)+'СЕТ СН'!$F$9+СВЦЭМ!$D$10+'СЕТ СН'!$F$6-'СЕТ СН'!$F$19</f>
        <v>1673.96792566</v>
      </c>
      <c r="M22" s="36">
        <f>SUMIFS(СВЦЭМ!$C$39:$C$782,СВЦЭМ!$A$39:$A$782,$A22,СВЦЭМ!$B$39:$B$782,M$11)+'СЕТ СН'!$F$9+СВЦЭМ!$D$10+'СЕТ СН'!$F$6-'СЕТ СН'!$F$19</f>
        <v>1672.89423255</v>
      </c>
      <c r="N22" s="36">
        <f>SUMIFS(СВЦЭМ!$C$39:$C$782,СВЦЭМ!$A$39:$A$782,$A22,СВЦЭМ!$B$39:$B$782,N$11)+'СЕТ СН'!$F$9+СВЦЭМ!$D$10+'СЕТ СН'!$F$6-'СЕТ СН'!$F$19</f>
        <v>1669.0426195800001</v>
      </c>
      <c r="O22" s="36">
        <f>SUMIFS(СВЦЭМ!$C$39:$C$782,СВЦЭМ!$A$39:$A$782,$A22,СВЦЭМ!$B$39:$B$782,O$11)+'СЕТ СН'!$F$9+СВЦЭМ!$D$10+'СЕТ СН'!$F$6-'СЕТ СН'!$F$19</f>
        <v>1675.70323942</v>
      </c>
      <c r="P22" s="36">
        <f>SUMIFS(СВЦЭМ!$C$39:$C$782,СВЦЭМ!$A$39:$A$782,$A22,СВЦЭМ!$B$39:$B$782,P$11)+'СЕТ СН'!$F$9+СВЦЭМ!$D$10+'СЕТ СН'!$F$6-'СЕТ СН'!$F$19</f>
        <v>1715.07798338</v>
      </c>
      <c r="Q22" s="36">
        <f>SUMIFS(СВЦЭМ!$C$39:$C$782,СВЦЭМ!$A$39:$A$782,$A22,СВЦЭМ!$B$39:$B$782,Q$11)+'СЕТ СН'!$F$9+СВЦЭМ!$D$10+'СЕТ СН'!$F$6-'СЕТ СН'!$F$19</f>
        <v>1705.19573775</v>
      </c>
      <c r="R22" s="36">
        <f>SUMIFS(СВЦЭМ!$C$39:$C$782,СВЦЭМ!$A$39:$A$782,$A22,СВЦЭМ!$B$39:$B$782,R$11)+'СЕТ СН'!$F$9+СВЦЭМ!$D$10+'СЕТ СН'!$F$6-'СЕТ СН'!$F$19</f>
        <v>1704.8233706399999</v>
      </c>
      <c r="S22" s="36">
        <f>SUMIFS(СВЦЭМ!$C$39:$C$782,СВЦЭМ!$A$39:$A$782,$A22,СВЦЭМ!$B$39:$B$782,S$11)+'СЕТ СН'!$F$9+СВЦЭМ!$D$10+'СЕТ СН'!$F$6-'СЕТ СН'!$F$19</f>
        <v>1717.2842293399999</v>
      </c>
      <c r="T22" s="36">
        <f>SUMIFS(СВЦЭМ!$C$39:$C$782,СВЦЭМ!$A$39:$A$782,$A22,СВЦЭМ!$B$39:$B$782,T$11)+'СЕТ СН'!$F$9+СВЦЭМ!$D$10+'СЕТ СН'!$F$6-'СЕТ СН'!$F$19</f>
        <v>1683.4595510900001</v>
      </c>
      <c r="U22" s="36">
        <f>SUMIFS(СВЦЭМ!$C$39:$C$782,СВЦЭМ!$A$39:$A$782,$A22,СВЦЭМ!$B$39:$B$782,U$11)+'СЕТ СН'!$F$9+СВЦЭМ!$D$10+'СЕТ СН'!$F$6-'СЕТ СН'!$F$19</f>
        <v>1625.75217982</v>
      </c>
      <c r="V22" s="36">
        <f>SUMIFS(СВЦЭМ!$C$39:$C$782,СВЦЭМ!$A$39:$A$782,$A22,СВЦЭМ!$B$39:$B$782,V$11)+'СЕТ СН'!$F$9+СВЦЭМ!$D$10+'СЕТ СН'!$F$6-'СЕТ СН'!$F$19</f>
        <v>1617.33779534</v>
      </c>
      <c r="W22" s="36">
        <f>SUMIFS(СВЦЭМ!$C$39:$C$782,СВЦЭМ!$A$39:$A$782,$A22,СВЦЭМ!$B$39:$B$782,W$11)+'СЕТ СН'!$F$9+СВЦЭМ!$D$10+'СЕТ СН'!$F$6-'СЕТ СН'!$F$19</f>
        <v>1632.90583444</v>
      </c>
      <c r="X22" s="36">
        <f>SUMIFS(СВЦЭМ!$C$39:$C$782,СВЦЭМ!$A$39:$A$782,$A22,СВЦЭМ!$B$39:$B$782,X$11)+'СЕТ СН'!$F$9+СВЦЭМ!$D$10+'СЕТ СН'!$F$6-'СЕТ СН'!$F$19</f>
        <v>1711.0352497700001</v>
      </c>
      <c r="Y22" s="36">
        <f>SUMIFS(СВЦЭМ!$C$39:$C$782,СВЦЭМ!$A$39:$A$782,$A22,СВЦЭМ!$B$39:$B$782,Y$11)+'СЕТ СН'!$F$9+СВЦЭМ!$D$10+'СЕТ СН'!$F$6-'СЕТ СН'!$F$19</f>
        <v>1790.57021465</v>
      </c>
    </row>
    <row r="23" spans="1:25" ht="15.75" x14ac:dyDescent="0.2">
      <c r="A23" s="35">
        <f t="shared" si="0"/>
        <v>45211</v>
      </c>
      <c r="B23" s="36">
        <f>SUMIFS(СВЦЭМ!$C$39:$C$782,СВЦЭМ!$A$39:$A$782,$A23,СВЦЭМ!$B$39:$B$782,B$11)+'СЕТ СН'!$F$9+СВЦЭМ!$D$10+'СЕТ СН'!$F$6-'СЕТ СН'!$F$19</f>
        <v>1846.46029118</v>
      </c>
      <c r="C23" s="36">
        <f>SUMIFS(СВЦЭМ!$C$39:$C$782,СВЦЭМ!$A$39:$A$782,$A23,СВЦЭМ!$B$39:$B$782,C$11)+'СЕТ СН'!$F$9+СВЦЭМ!$D$10+'СЕТ СН'!$F$6-'СЕТ СН'!$F$19</f>
        <v>1910.09752331</v>
      </c>
      <c r="D23" s="36">
        <f>SUMIFS(СВЦЭМ!$C$39:$C$782,СВЦЭМ!$A$39:$A$782,$A23,СВЦЭМ!$B$39:$B$782,D$11)+'СЕТ СН'!$F$9+СВЦЭМ!$D$10+'СЕТ СН'!$F$6-'СЕТ СН'!$F$19</f>
        <v>1959.4675313400001</v>
      </c>
      <c r="E23" s="36">
        <f>SUMIFS(СВЦЭМ!$C$39:$C$782,СВЦЭМ!$A$39:$A$782,$A23,СВЦЭМ!$B$39:$B$782,E$11)+'СЕТ СН'!$F$9+СВЦЭМ!$D$10+'СЕТ СН'!$F$6-'СЕТ СН'!$F$19</f>
        <v>1965.28374457</v>
      </c>
      <c r="F23" s="36">
        <f>SUMIFS(СВЦЭМ!$C$39:$C$782,СВЦЭМ!$A$39:$A$782,$A23,СВЦЭМ!$B$39:$B$782,F$11)+'СЕТ СН'!$F$9+СВЦЭМ!$D$10+'СЕТ СН'!$F$6-'СЕТ СН'!$F$19</f>
        <v>1971.53491859</v>
      </c>
      <c r="G23" s="36">
        <f>SUMIFS(СВЦЭМ!$C$39:$C$782,СВЦЭМ!$A$39:$A$782,$A23,СВЦЭМ!$B$39:$B$782,G$11)+'СЕТ СН'!$F$9+СВЦЭМ!$D$10+'СЕТ СН'!$F$6-'СЕТ СН'!$F$19</f>
        <v>1938.4221130200001</v>
      </c>
      <c r="H23" s="36">
        <f>SUMIFS(СВЦЭМ!$C$39:$C$782,СВЦЭМ!$A$39:$A$782,$A23,СВЦЭМ!$B$39:$B$782,H$11)+'СЕТ СН'!$F$9+СВЦЭМ!$D$10+'СЕТ СН'!$F$6-'СЕТ СН'!$F$19</f>
        <v>1849.36383131</v>
      </c>
      <c r="I23" s="36">
        <f>SUMIFS(СВЦЭМ!$C$39:$C$782,СВЦЭМ!$A$39:$A$782,$A23,СВЦЭМ!$B$39:$B$782,I$11)+'СЕТ СН'!$F$9+СВЦЭМ!$D$10+'СЕТ СН'!$F$6-'СЕТ СН'!$F$19</f>
        <v>1767.13764952</v>
      </c>
      <c r="J23" s="36">
        <f>SUMIFS(СВЦЭМ!$C$39:$C$782,СВЦЭМ!$A$39:$A$782,$A23,СВЦЭМ!$B$39:$B$782,J$11)+'СЕТ СН'!$F$9+СВЦЭМ!$D$10+'СЕТ СН'!$F$6-'СЕТ СН'!$F$19</f>
        <v>1739.95852421</v>
      </c>
      <c r="K23" s="36">
        <f>SUMIFS(СВЦЭМ!$C$39:$C$782,СВЦЭМ!$A$39:$A$782,$A23,СВЦЭМ!$B$39:$B$782,K$11)+'СЕТ СН'!$F$9+СВЦЭМ!$D$10+'СЕТ СН'!$F$6-'СЕТ СН'!$F$19</f>
        <v>1687.30839769</v>
      </c>
      <c r="L23" s="36">
        <f>SUMIFS(СВЦЭМ!$C$39:$C$782,СВЦЭМ!$A$39:$A$782,$A23,СВЦЭМ!$B$39:$B$782,L$11)+'СЕТ СН'!$F$9+СВЦЭМ!$D$10+'СЕТ СН'!$F$6-'СЕТ СН'!$F$19</f>
        <v>1691.4906974600001</v>
      </c>
      <c r="M23" s="36">
        <f>SUMIFS(СВЦЭМ!$C$39:$C$782,СВЦЭМ!$A$39:$A$782,$A23,СВЦЭМ!$B$39:$B$782,M$11)+'СЕТ СН'!$F$9+СВЦЭМ!$D$10+'СЕТ СН'!$F$6-'СЕТ СН'!$F$19</f>
        <v>1699.2860856300001</v>
      </c>
      <c r="N23" s="36">
        <f>SUMIFS(СВЦЭМ!$C$39:$C$782,СВЦЭМ!$A$39:$A$782,$A23,СВЦЭМ!$B$39:$B$782,N$11)+'СЕТ СН'!$F$9+СВЦЭМ!$D$10+'СЕТ СН'!$F$6-'СЕТ СН'!$F$19</f>
        <v>1706.3481461199999</v>
      </c>
      <c r="O23" s="36">
        <f>SUMIFS(СВЦЭМ!$C$39:$C$782,СВЦЭМ!$A$39:$A$782,$A23,СВЦЭМ!$B$39:$B$782,O$11)+'СЕТ СН'!$F$9+СВЦЭМ!$D$10+'СЕТ СН'!$F$6-'СЕТ СН'!$F$19</f>
        <v>1733.66031161</v>
      </c>
      <c r="P23" s="36">
        <f>SUMIFS(СВЦЭМ!$C$39:$C$782,СВЦЭМ!$A$39:$A$782,$A23,СВЦЭМ!$B$39:$B$782,P$11)+'СЕТ СН'!$F$9+СВЦЭМ!$D$10+'СЕТ СН'!$F$6-'СЕТ СН'!$F$19</f>
        <v>1763.0941207999999</v>
      </c>
      <c r="Q23" s="36">
        <f>SUMIFS(СВЦЭМ!$C$39:$C$782,СВЦЭМ!$A$39:$A$782,$A23,СВЦЭМ!$B$39:$B$782,Q$11)+'СЕТ СН'!$F$9+СВЦЭМ!$D$10+'СЕТ СН'!$F$6-'СЕТ СН'!$F$19</f>
        <v>1747.6665188300001</v>
      </c>
      <c r="R23" s="36">
        <f>SUMIFS(СВЦЭМ!$C$39:$C$782,СВЦЭМ!$A$39:$A$782,$A23,СВЦЭМ!$B$39:$B$782,R$11)+'СЕТ СН'!$F$9+СВЦЭМ!$D$10+'СЕТ СН'!$F$6-'СЕТ СН'!$F$19</f>
        <v>1758.3956658100001</v>
      </c>
      <c r="S23" s="36">
        <f>SUMIFS(СВЦЭМ!$C$39:$C$782,СВЦЭМ!$A$39:$A$782,$A23,СВЦЭМ!$B$39:$B$782,S$11)+'СЕТ СН'!$F$9+СВЦЭМ!$D$10+'СЕТ СН'!$F$6-'СЕТ СН'!$F$19</f>
        <v>1752.2566503</v>
      </c>
      <c r="T23" s="36">
        <f>SUMIFS(СВЦЭМ!$C$39:$C$782,СВЦЭМ!$A$39:$A$782,$A23,СВЦЭМ!$B$39:$B$782,T$11)+'СЕТ СН'!$F$9+СВЦЭМ!$D$10+'СЕТ СН'!$F$6-'СЕТ СН'!$F$19</f>
        <v>1710.87782773</v>
      </c>
      <c r="U23" s="36">
        <f>SUMIFS(СВЦЭМ!$C$39:$C$782,СВЦЭМ!$A$39:$A$782,$A23,СВЦЭМ!$B$39:$B$782,U$11)+'СЕТ СН'!$F$9+СВЦЭМ!$D$10+'СЕТ СН'!$F$6-'СЕТ СН'!$F$19</f>
        <v>1645.23821957</v>
      </c>
      <c r="V23" s="36">
        <f>SUMIFS(СВЦЭМ!$C$39:$C$782,СВЦЭМ!$A$39:$A$782,$A23,СВЦЭМ!$B$39:$B$782,V$11)+'СЕТ СН'!$F$9+СВЦЭМ!$D$10+'СЕТ СН'!$F$6-'СЕТ СН'!$F$19</f>
        <v>1637.20735044</v>
      </c>
      <c r="W23" s="36">
        <f>SUMIFS(СВЦЭМ!$C$39:$C$782,СВЦЭМ!$A$39:$A$782,$A23,СВЦЭМ!$B$39:$B$782,W$11)+'СЕТ СН'!$F$9+СВЦЭМ!$D$10+'СЕТ СН'!$F$6-'СЕТ СН'!$F$19</f>
        <v>1658.1255582599999</v>
      </c>
      <c r="X23" s="36">
        <f>SUMIFS(СВЦЭМ!$C$39:$C$782,СВЦЭМ!$A$39:$A$782,$A23,СВЦЭМ!$B$39:$B$782,X$11)+'СЕТ СН'!$F$9+СВЦЭМ!$D$10+'СЕТ СН'!$F$6-'СЕТ СН'!$F$19</f>
        <v>1722.93238432</v>
      </c>
      <c r="Y23" s="36">
        <f>SUMIFS(СВЦЭМ!$C$39:$C$782,СВЦЭМ!$A$39:$A$782,$A23,СВЦЭМ!$B$39:$B$782,Y$11)+'СЕТ СН'!$F$9+СВЦЭМ!$D$10+'СЕТ СН'!$F$6-'СЕТ СН'!$F$19</f>
        <v>1784.0739441799999</v>
      </c>
    </row>
    <row r="24" spans="1:25" ht="15.75" x14ac:dyDescent="0.2">
      <c r="A24" s="35">
        <f t="shared" si="0"/>
        <v>45212</v>
      </c>
      <c r="B24" s="36">
        <f>SUMIFS(СВЦЭМ!$C$39:$C$782,СВЦЭМ!$A$39:$A$782,$A24,СВЦЭМ!$B$39:$B$782,B$11)+'СЕТ СН'!$F$9+СВЦЭМ!$D$10+'СЕТ СН'!$F$6-'СЕТ СН'!$F$19</f>
        <v>1796.88097017</v>
      </c>
      <c r="C24" s="36">
        <f>SUMIFS(СВЦЭМ!$C$39:$C$782,СВЦЭМ!$A$39:$A$782,$A24,СВЦЭМ!$B$39:$B$782,C$11)+'СЕТ СН'!$F$9+СВЦЭМ!$D$10+'СЕТ СН'!$F$6-'СЕТ СН'!$F$19</f>
        <v>1830.6528437500001</v>
      </c>
      <c r="D24" s="36">
        <f>SUMIFS(СВЦЭМ!$C$39:$C$782,СВЦЭМ!$A$39:$A$782,$A24,СВЦЭМ!$B$39:$B$782,D$11)+'СЕТ СН'!$F$9+СВЦЭМ!$D$10+'СЕТ СН'!$F$6-'СЕТ СН'!$F$19</f>
        <v>1895.9449018600001</v>
      </c>
      <c r="E24" s="36">
        <f>SUMIFS(СВЦЭМ!$C$39:$C$782,СВЦЭМ!$A$39:$A$782,$A24,СВЦЭМ!$B$39:$B$782,E$11)+'СЕТ СН'!$F$9+СВЦЭМ!$D$10+'СЕТ СН'!$F$6-'СЕТ СН'!$F$19</f>
        <v>1900.13330969</v>
      </c>
      <c r="F24" s="36">
        <f>SUMIFS(СВЦЭМ!$C$39:$C$782,СВЦЭМ!$A$39:$A$782,$A24,СВЦЭМ!$B$39:$B$782,F$11)+'СЕТ СН'!$F$9+СВЦЭМ!$D$10+'СЕТ СН'!$F$6-'СЕТ СН'!$F$19</f>
        <v>1902.71306841</v>
      </c>
      <c r="G24" s="36">
        <f>SUMIFS(СВЦЭМ!$C$39:$C$782,СВЦЭМ!$A$39:$A$782,$A24,СВЦЭМ!$B$39:$B$782,G$11)+'СЕТ СН'!$F$9+СВЦЭМ!$D$10+'СЕТ СН'!$F$6-'СЕТ СН'!$F$19</f>
        <v>1891.44802469</v>
      </c>
      <c r="H24" s="36">
        <f>SUMIFS(СВЦЭМ!$C$39:$C$782,СВЦЭМ!$A$39:$A$782,$A24,СВЦЭМ!$B$39:$B$782,H$11)+'СЕТ СН'!$F$9+СВЦЭМ!$D$10+'СЕТ СН'!$F$6-'СЕТ СН'!$F$19</f>
        <v>1785.4655468200001</v>
      </c>
      <c r="I24" s="36">
        <f>SUMIFS(СВЦЭМ!$C$39:$C$782,СВЦЭМ!$A$39:$A$782,$A24,СВЦЭМ!$B$39:$B$782,I$11)+'СЕТ СН'!$F$9+СВЦЭМ!$D$10+'СЕТ СН'!$F$6-'СЕТ СН'!$F$19</f>
        <v>1686.0831563900001</v>
      </c>
      <c r="J24" s="36">
        <f>SUMIFS(СВЦЭМ!$C$39:$C$782,СВЦЭМ!$A$39:$A$782,$A24,СВЦЭМ!$B$39:$B$782,J$11)+'СЕТ СН'!$F$9+СВЦЭМ!$D$10+'СЕТ СН'!$F$6-'СЕТ СН'!$F$19</f>
        <v>1668.8807620099999</v>
      </c>
      <c r="K24" s="36">
        <f>SUMIFS(СВЦЭМ!$C$39:$C$782,СВЦЭМ!$A$39:$A$782,$A24,СВЦЭМ!$B$39:$B$782,K$11)+'СЕТ СН'!$F$9+СВЦЭМ!$D$10+'СЕТ СН'!$F$6-'СЕТ СН'!$F$19</f>
        <v>1639.0088644</v>
      </c>
      <c r="L24" s="36">
        <f>SUMIFS(СВЦЭМ!$C$39:$C$782,СВЦЭМ!$A$39:$A$782,$A24,СВЦЭМ!$B$39:$B$782,L$11)+'СЕТ СН'!$F$9+СВЦЭМ!$D$10+'СЕТ СН'!$F$6-'СЕТ СН'!$F$19</f>
        <v>1649.8664140000001</v>
      </c>
      <c r="M24" s="36">
        <f>SUMIFS(СВЦЭМ!$C$39:$C$782,СВЦЭМ!$A$39:$A$782,$A24,СВЦЭМ!$B$39:$B$782,M$11)+'СЕТ СН'!$F$9+СВЦЭМ!$D$10+'СЕТ СН'!$F$6-'СЕТ СН'!$F$19</f>
        <v>1638.6503455</v>
      </c>
      <c r="N24" s="36">
        <f>SUMIFS(СВЦЭМ!$C$39:$C$782,СВЦЭМ!$A$39:$A$782,$A24,СВЦЭМ!$B$39:$B$782,N$11)+'СЕТ СН'!$F$9+СВЦЭМ!$D$10+'СЕТ СН'!$F$6-'СЕТ СН'!$F$19</f>
        <v>1643.20908007</v>
      </c>
      <c r="O24" s="36">
        <f>SUMIFS(СВЦЭМ!$C$39:$C$782,СВЦЭМ!$A$39:$A$782,$A24,СВЦЭМ!$B$39:$B$782,O$11)+'СЕТ СН'!$F$9+СВЦЭМ!$D$10+'СЕТ СН'!$F$6-'СЕТ СН'!$F$19</f>
        <v>1675.23400709</v>
      </c>
      <c r="P24" s="36">
        <f>SUMIFS(СВЦЭМ!$C$39:$C$782,СВЦЭМ!$A$39:$A$782,$A24,СВЦЭМ!$B$39:$B$782,P$11)+'СЕТ СН'!$F$9+СВЦЭМ!$D$10+'СЕТ СН'!$F$6-'СЕТ СН'!$F$19</f>
        <v>1718.4970009199999</v>
      </c>
      <c r="Q24" s="36">
        <f>SUMIFS(СВЦЭМ!$C$39:$C$782,СВЦЭМ!$A$39:$A$782,$A24,СВЦЭМ!$B$39:$B$782,Q$11)+'СЕТ СН'!$F$9+СВЦЭМ!$D$10+'СЕТ СН'!$F$6-'СЕТ СН'!$F$19</f>
        <v>1708.8945372400001</v>
      </c>
      <c r="R24" s="36">
        <f>SUMIFS(СВЦЭМ!$C$39:$C$782,СВЦЭМ!$A$39:$A$782,$A24,СВЦЭМ!$B$39:$B$782,R$11)+'СЕТ СН'!$F$9+СВЦЭМ!$D$10+'СЕТ СН'!$F$6-'СЕТ СН'!$F$19</f>
        <v>1704.1600871999999</v>
      </c>
      <c r="S24" s="36">
        <f>SUMIFS(СВЦЭМ!$C$39:$C$782,СВЦЭМ!$A$39:$A$782,$A24,СВЦЭМ!$B$39:$B$782,S$11)+'СЕТ СН'!$F$9+СВЦЭМ!$D$10+'СЕТ СН'!$F$6-'СЕТ СН'!$F$19</f>
        <v>1740.44395452</v>
      </c>
      <c r="T24" s="36">
        <f>SUMIFS(СВЦЭМ!$C$39:$C$782,СВЦЭМ!$A$39:$A$782,$A24,СВЦЭМ!$B$39:$B$782,T$11)+'СЕТ СН'!$F$9+СВЦЭМ!$D$10+'СЕТ СН'!$F$6-'СЕТ СН'!$F$19</f>
        <v>1694.2370768000001</v>
      </c>
      <c r="U24" s="36">
        <f>SUMIFS(СВЦЭМ!$C$39:$C$782,СВЦЭМ!$A$39:$A$782,$A24,СВЦЭМ!$B$39:$B$782,U$11)+'СЕТ СН'!$F$9+СВЦЭМ!$D$10+'СЕТ СН'!$F$6-'СЕТ СН'!$F$19</f>
        <v>1596.83385744</v>
      </c>
      <c r="V24" s="36">
        <f>SUMIFS(СВЦЭМ!$C$39:$C$782,СВЦЭМ!$A$39:$A$782,$A24,СВЦЭМ!$B$39:$B$782,V$11)+'СЕТ СН'!$F$9+СВЦЭМ!$D$10+'СЕТ СН'!$F$6-'СЕТ СН'!$F$19</f>
        <v>1582.67477616</v>
      </c>
      <c r="W24" s="36">
        <f>SUMIFS(СВЦЭМ!$C$39:$C$782,СВЦЭМ!$A$39:$A$782,$A24,СВЦЭМ!$B$39:$B$782,W$11)+'СЕТ СН'!$F$9+СВЦЭМ!$D$10+'СЕТ СН'!$F$6-'СЕТ СН'!$F$19</f>
        <v>1588.85098771</v>
      </c>
      <c r="X24" s="36">
        <f>SUMIFS(СВЦЭМ!$C$39:$C$782,СВЦЭМ!$A$39:$A$782,$A24,СВЦЭМ!$B$39:$B$782,X$11)+'СЕТ СН'!$F$9+СВЦЭМ!$D$10+'СЕТ СН'!$F$6-'СЕТ СН'!$F$19</f>
        <v>1656.9111190200001</v>
      </c>
      <c r="Y24" s="36">
        <f>SUMIFS(СВЦЭМ!$C$39:$C$782,СВЦЭМ!$A$39:$A$782,$A24,СВЦЭМ!$B$39:$B$782,Y$11)+'СЕТ СН'!$F$9+СВЦЭМ!$D$10+'СЕТ СН'!$F$6-'СЕТ СН'!$F$19</f>
        <v>1797.25235651</v>
      </c>
    </row>
    <row r="25" spans="1:25" ht="15.75" x14ac:dyDescent="0.2">
      <c r="A25" s="35">
        <f t="shared" si="0"/>
        <v>45213</v>
      </c>
      <c r="B25" s="36">
        <f>SUMIFS(СВЦЭМ!$C$39:$C$782,СВЦЭМ!$A$39:$A$782,$A25,СВЦЭМ!$B$39:$B$782,B$11)+'СЕТ СН'!$F$9+СВЦЭМ!$D$10+'СЕТ СН'!$F$6-'СЕТ СН'!$F$19</f>
        <v>1636.0849520900001</v>
      </c>
      <c r="C25" s="36">
        <f>SUMIFS(СВЦЭМ!$C$39:$C$782,СВЦЭМ!$A$39:$A$782,$A25,СВЦЭМ!$B$39:$B$782,C$11)+'СЕТ СН'!$F$9+СВЦЭМ!$D$10+'СЕТ СН'!$F$6-'СЕТ СН'!$F$19</f>
        <v>1670.7078897700001</v>
      </c>
      <c r="D25" s="36">
        <f>SUMIFS(СВЦЭМ!$C$39:$C$782,СВЦЭМ!$A$39:$A$782,$A25,СВЦЭМ!$B$39:$B$782,D$11)+'СЕТ СН'!$F$9+СВЦЭМ!$D$10+'СЕТ СН'!$F$6-'СЕТ СН'!$F$19</f>
        <v>1722.9327562200001</v>
      </c>
      <c r="E25" s="36">
        <f>SUMIFS(СВЦЭМ!$C$39:$C$782,СВЦЭМ!$A$39:$A$782,$A25,СВЦЭМ!$B$39:$B$782,E$11)+'СЕТ СН'!$F$9+СВЦЭМ!$D$10+'СЕТ СН'!$F$6-'СЕТ СН'!$F$19</f>
        <v>1738.6313051</v>
      </c>
      <c r="F25" s="36">
        <f>SUMIFS(СВЦЭМ!$C$39:$C$782,СВЦЭМ!$A$39:$A$782,$A25,СВЦЭМ!$B$39:$B$782,F$11)+'СЕТ СН'!$F$9+СВЦЭМ!$D$10+'СЕТ СН'!$F$6-'СЕТ СН'!$F$19</f>
        <v>1741.0262928499999</v>
      </c>
      <c r="G25" s="36">
        <f>SUMIFS(СВЦЭМ!$C$39:$C$782,СВЦЭМ!$A$39:$A$782,$A25,СВЦЭМ!$B$39:$B$782,G$11)+'СЕТ СН'!$F$9+СВЦЭМ!$D$10+'СЕТ СН'!$F$6-'СЕТ СН'!$F$19</f>
        <v>1720.8627788900001</v>
      </c>
      <c r="H25" s="36">
        <f>SUMIFS(СВЦЭМ!$C$39:$C$782,СВЦЭМ!$A$39:$A$782,$A25,СВЦЭМ!$B$39:$B$782,H$11)+'СЕТ СН'!$F$9+СВЦЭМ!$D$10+'СЕТ СН'!$F$6-'СЕТ СН'!$F$19</f>
        <v>1675.3356203799999</v>
      </c>
      <c r="I25" s="36">
        <f>SUMIFS(СВЦЭМ!$C$39:$C$782,СВЦЭМ!$A$39:$A$782,$A25,СВЦЭМ!$B$39:$B$782,I$11)+'СЕТ СН'!$F$9+СВЦЭМ!$D$10+'СЕТ СН'!$F$6-'СЕТ СН'!$F$19</f>
        <v>1610.1429943400001</v>
      </c>
      <c r="J25" s="36">
        <f>SUMIFS(СВЦЭМ!$C$39:$C$782,СВЦЭМ!$A$39:$A$782,$A25,СВЦЭМ!$B$39:$B$782,J$11)+'СЕТ СН'!$F$9+СВЦЭМ!$D$10+'СЕТ СН'!$F$6-'СЕТ СН'!$F$19</f>
        <v>1566.0488716</v>
      </c>
      <c r="K25" s="36">
        <f>SUMIFS(СВЦЭМ!$C$39:$C$782,СВЦЭМ!$A$39:$A$782,$A25,СВЦЭМ!$B$39:$B$782,K$11)+'СЕТ СН'!$F$9+СВЦЭМ!$D$10+'СЕТ СН'!$F$6-'СЕТ СН'!$F$19</f>
        <v>1545.1975214300001</v>
      </c>
      <c r="L25" s="36">
        <f>SUMIFS(СВЦЭМ!$C$39:$C$782,СВЦЭМ!$A$39:$A$782,$A25,СВЦЭМ!$B$39:$B$782,L$11)+'СЕТ СН'!$F$9+СВЦЭМ!$D$10+'СЕТ СН'!$F$6-'СЕТ СН'!$F$19</f>
        <v>1514.76610211</v>
      </c>
      <c r="M25" s="36">
        <f>SUMIFS(СВЦЭМ!$C$39:$C$782,СВЦЭМ!$A$39:$A$782,$A25,СВЦЭМ!$B$39:$B$782,M$11)+'СЕТ СН'!$F$9+СВЦЭМ!$D$10+'СЕТ СН'!$F$6-'СЕТ СН'!$F$19</f>
        <v>1530.3288673899999</v>
      </c>
      <c r="N25" s="36">
        <f>SUMIFS(СВЦЭМ!$C$39:$C$782,СВЦЭМ!$A$39:$A$782,$A25,СВЦЭМ!$B$39:$B$782,N$11)+'СЕТ СН'!$F$9+СВЦЭМ!$D$10+'СЕТ СН'!$F$6-'СЕТ СН'!$F$19</f>
        <v>1502.0226857499999</v>
      </c>
      <c r="O25" s="36">
        <f>SUMIFS(СВЦЭМ!$C$39:$C$782,СВЦЭМ!$A$39:$A$782,$A25,СВЦЭМ!$B$39:$B$782,O$11)+'СЕТ СН'!$F$9+СВЦЭМ!$D$10+'СЕТ СН'!$F$6-'СЕТ СН'!$F$19</f>
        <v>1530.96518941</v>
      </c>
      <c r="P25" s="36">
        <f>SUMIFS(СВЦЭМ!$C$39:$C$782,СВЦЭМ!$A$39:$A$782,$A25,СВЦЭМ!$B$39:$B$782,P$11)+'СЕТ СН'!$F$9+СВЦЭМ!$D$10+'СЕТ СН'!$F$6-'СЕТ СН'!$F$19</f>
        <v>1565.75786883</v>
      </c>
      <c r="Q25" s="36">
        <f>SUMIFS(СВЦЭМ!$C$39:$C$782,СВЦЭМ!$A$39:$A$782,$A25,СВЦЭМ!$B$39:$B$782,Q$11)+'СЕТ СН'!$F$9+СВЦЭМ!$D$10+'СЕТ СН'!$F$6-'СЕТ СН'!$F$19</f>
        <v>1566.3322438099999</v>
      </c>
      <c r="R25" s="36">
        <f>SUMIFS(СВЦЭМ!$C$39:$C$782,СВЦЭМ!$A$39:$A$782,$A25,СВЦЭМ!$B$39:$B$782,R$11)+'СЕТ СН'!$F$9+СВЦЭМ!$D$10+'СЕТ СН'!$F$6-'СЕТ СН'!$F$19</f>
        <v>1563.73071415</v>
      </c>
      <c r="S25" s="36">
        <f>SUMIFS(СВЦЭМ!$C$39:$C$782,СВЦЭМ!$A$39:$A$782,$A25,СВЦЭМ!$B$39:$B$782,S$11)+'СЕТ СН'!$F$9+СВЦЭМ!$D$10+'СЕТ СН'!$F$6-'СЕТ СН'!$F$19</f>
        <v>1553.2847765500001</v>
      </c>
      <c r="T25" s="36">
        <f>SUMIFS(СВЦЭМ!$C$39:$C$782,СВЦЭМ!$A$39:$A$782,$A25,СВЦЭМ!$B$39:$B$782,T$11)+'СЕТ СН'!$F$9+СВЦЭМ!$D$10+'СЕТ СН'!$F$6-'СЕТ СН'!$F$19</f>
        <v>1506.93304511</v>
      </c>
      <c r="U25" s="36">
        <f>SUMIFS(СВЦЭМ!$C$39:$C$782,СВЦЭМ!$A$39:$A$782,$A25,СВЦЭМ!$B$39:$B$782,U$11)+'СЕТ СН'!$F$9+СВЦЭМ!$D$10+'СЕТ СН'!$F$6-'СЕТ СН'!$F$19</f>
        <v>1495.3957154499999</v>
      </c>
      <c r="V25" s="36">
        <f>SUMIFS(СВЦЭМ!$C$39:$C$782,СВЦЭМ!$A$39:$A$782,$A25,СВЦЭМ!$B$39:$B$782,V$11)+'СЕТ СН'!$F$9+СВЦЭМ!$D$10+'СЕТ СН'!$F$6-'СЕТ СН'!$F$19</f>
        <v>1490.72162703</v>
      </c>
      <c r="W25" s="36">
        <f>SUMIFS(СВЦЭМ!$C$39:$C$782,СВЦЭМ!$A$39:$A$782,$A25,СВЦЭМ!$B$39:$B$782,W$11)+'СЕТ СН'!$F$9+СВЦЭМ!$D$10+'СЕТ СН'!$F$6-'СЕТ СН'!$F$19</f>
        <v>1511.0665097900001</v>
      </c>
      <c r="X25" s="36">
        <f>SUMIFS(СВЦЭМ!$C$39:$C$782,СВЦЭМ!$A$39:$A$782,$A25,СВЦЭМ!$B$39:$B$782,X$11)+'СЕТ СН'!$F$9+СВЦЭМ!$D$10+'СЕТ СН'!$F$6-'СЕТ СН'!$F$19</f>
        <v>1567.46705916</v>
      </c>
      <c r="Y25" s="36">
        <f>SUMIFS(СВЦЭМ!$C$39:$C$782,СВЦЭМ!$A$39:$A$782,$A25,СВЦЭМ!$B$39:$B$782,Y$11)+'СЕТ СН'!$F$9+СВЦЭМ!$D$10+'СЕТ СН'!$F$6-'СЕТ СН'!$F$19</f>
        <v>1614.09568952</v>
      </c>
    </row>
    <row r="26" spans="1:25" ht="15.75" x14ac:dyDescent="0.2">
      <c r="A26" s="35">
        <f t="shared" si="0"/>
        <v>45214</v>
      </c>
      <c r="B26" s="36">
        <f>SUMIFS(СВЦЭМ!$C$39:$C$782,СВЦЭМ!$A$39:$A$782,$A26,СВЦЭМ!$B$39:$B$782,B$11)+'СЕТ СН'!$F$9+СВЦЭМ!$D$10+'СЕТ СН'!$F$6-'СЕТ СН'!$F$19</f>
        <v>1700.9127900599999</v>
      </c>
      <c r="C26" s="36">
        <f>SUMIFS(СВЦЭМ!$C$39:$C$782,СВЦЭМ!$A$39:$A$782,$A26,СВЦЭМ!$B$39:$B$782,C$11)+'СЕТ СН'!$F$9+СВЦЭМ!$D$10+'СЕТ СН'!$F$6-'СЕТ СН'!$F$19</f>
        <v>1757.25281754</v>
      </c>
      <c r="D26" s="36">
        <f>SUMIFS(СВЦЭМ!$C$39:$C$782,СВЦЭМ!$A$39:$A$782,$A26,СВЦЭМ!$B$39:$B$782,D$11)+'СЕТ СН'!$F$9+СВЦЭМ!$D$10+'СЕТ СН'!$F$6-'СЕТ СН'!$F$19</f>
        <v>1802.36882135</v>
      </c>
      <c r="E26" s="36">
        <f>SUMIFS(СВЦЭМ!$C$39:$C$782,СВЦЭМ!$A$39:$A$782,$A26,СВЦЭМ!$B$39:$B$782,E$11)+'СЕТ СН'!$F$9+СВЦЭМ!$D$10+'СЕТ СН'!$F$6-'СЕТ СН'!$F$19</f>
        <v>1796.8017168700001</v>
      </c>
      <c r="F26" s="36">
        <f>SUMIFS(СВЦЭМ!$C$39:$C$782,СВЦЭМ!$A$39:$A$782,$A26,СВЦЭМ!$B$39:$B$782,F$11)+'СЕТ СН'!$F$9+СВЦЭМ!$D$10+'СЕТ СН'!$F$6-'СЕТ СН'!$F$19</f>
        <v>1804.66551981</v>
      </c>
      <c r="G26" s="36">
        <f>SUMIFS(СВЦЭМ!$C$39:$C$782,СВЦЭМ!$A$39:$A$782,$A26,СВЦЭМ!$B$39:$B$782,G$11)+'СЕТ СН'!$F$9+СВЦЭМ!$D$10+'СЕТ СН'!$F$6-'СЕТ СН'!$F$19</f>
        <v>1806.1862324399999</v>
      </c>
      <c r="H26" s="36">
        <f>SUMIFS(СВЦЭМ!$C$39:$C$782,СВЦЭМ!$A$39:$A$782,$A26,СВЦЭМ!$B$39:$B$782,H$11)+'СЕТ СН'!$F$9+СВЦЭМ!$D$10+'СЕТ СН'!$F$6-'СЕТ СН'!$F$19</f>
        <v>1763.76391696</v>
      </c>
      <c r="I26" s="36">
        <f>SUMIFS(СВЦЭМ!$C$39:$C$782,СВЦЭМ!$A$39:$A$782,$A26,СВЦЭМ!$B$39:$B$782,I$11)+'СЕТ СН'!$F$9+СВЦЭМ!$D$10+'СЕТ СН'!$F$6-'СЕТ СН'!$F$19</f>
        <v>1737.9411731800001</v>
      </c>
      <c r="J26" s="36">
        <f>SUMIFS(СВЦЭМ!$C$39:$C$782,СВЦЭМ!$A$39:$A$782,$A26,СВЦЭМ!$B$39:$B$782,J$11)+'СЕТ СН'!$F$9+СВЦЭМ!$D$10+'СЕТ СН'!$F$6-'СЕТ СН'!$F$19</f>
        <v>1662.8082926699999</v>
      </c>
      <c r="K26" s="36">
        <f>SUMIFS(СВЦЭМ!$C$39:$C$782,СВЦЭМ!$A$39:$A$782,$A26,СВЦЭМ!$B$39:$B$782,K$11)+'СЕТ СН'!$F$9+СВЦЭМ!$D$10+'СЕТ СН'!$F$6-'СЕТ СН'!$F$19</f>
        <v>1595.5517597400001</v>
      </c>
      <c r="L26" s="36">
        <f>SUMIFS(СВЦЭМ!$C$39:$C$782,СВЦЭМ!$A$39:$A$782,$A26,СВЦЭМ!$B$39:$B$782,L$11)+'СЕТ СН'!$F$9+СВЦЭМ!$D$10+'СЕТ СН'!$F$6-'СЕТ СН'!$F$19</f>
        <v>1575.03765127</v>
      </c>
      <c r="M26" s="36">
        <f>SUMIFS(СВЦЭМ!$C$39:$C$782,СВЦЭМ!$A$39:$A$782,$A26,СВЦЭМ!$B$39:$B$782,M$11)+'СЕТ СН'!$F$9+СВЦЭМ!$D$10+'СЕТ СН'!$F$6-'СЕТ СН'!$F$19</f>
        <v>1581.36682096</v>
      </c>
      <c r="N26" s="36">
        <f>SUMIFS(СВЦЭМ!$C$39:$C$782,СВЦЭМ!$A$39:$A$782,$A26,СВЦЭМ!$B$39:$B$782,N$11)+'СЕТ СН'!$F$9+СВЦЭМ!$D$10+'СЕТ СН'!$F$6-'СЕТ СН'!$F$19</f>
        <v>1551.8464412799999</v>
      </c>
      <c r="O26" s="36">
        <f>SUMIFS(СВЦЭМ!$C$39:$C$782,СВЦЭМ!$A$39:$A$782,$A26,СВЦЭМ!$B$39:$B$782,O$11)+'СЕТ СН'!$F$9+СВЦЭМ!$D$10+'СЕТ СН'!$F$6-'СЕТ СН'!$F$19</f>
        <v>1578.86075676</v>
      </c>
      <c r="P26" s="36">
        <f>SUMIFS(СВЦЭМ!$C$39:$C$782,СВЦЭМ!$A$39:$A$782,$A26,СВЦЭМ!$B$39:$B$782,P$11)+'СЕТ СН'!$F$9+СВЦЭМ!$D$10+'СЕТ СН'!$F$6-'СЕТ СН'!$F$19</f>
        <v>1599.7907492500001</v>
      </c>
      <c r="Q26" s="36">
        <f>SUMIFS(СВЦЭМ!$C$39:$C$782,СВЦЭМ!$A$39:$A$782,$A26,СВЦЭМ!$B$39:$B$782,Q$11)+'СЕТ СН'!$F$9+СВЦЭМ!$D$10+'СЕТ СН'!$F$6-'СЕТ СН'!$F$19</f>
        <v>1597.2806075999999</v>
      </c>
      <c r="R26" s="36">
        <f>SUMIFS(СВЦЭМ!$C$39:$C$782,СВЦЭМ!$A$39:$A$782,$A26,СВЦЭМ!$B$39:$B$782,R$11)+'СЕТ СН'!$F$9+СВЦЭМ!$D$10+'СЕТ СН'!$F$6-'СЕТ СН'!$F$19</f>
        <v>1603.9171849100001</v>
      </c>
      <c r="S26" s="36">
        <f>SUMIFS(СВЦЭМ!$C$39:$C$782,СВЦЭМ!$A$39:$A$782,$A26,СВЦЭМ!$B$39:$B$782,S$11)+'СЕТ СН'!$F$9+СВЦЭМ!$D$10+'СЕТ СН'!$F$6-'СЕТ СН'!$F$19</f>
        <v>1607.69683175</v>
      </c>
      <c r="T26" s="36">
        <f>SUMIFS(СВЦЭМ!$C$39:$C$782,СВЦЭМ!$A$39:$A$782,$A26,СВЦЭМ!$B$39:$B$782,T$11)+'СЕТ СН'!$F$9+СВЦЭМ!$D$10+'СЕТ СН'!$F$6-'СЕТ СН'!$F$19</f>
        <v>1559.4580080999999</v>
      </c>
      <c r="U26" s="36">
        <f>SUMIFS(СВЦЭМ!$C$39:$C$782,СВЦЭМ!$A$39:$A$782,$A26,СВЦЭМ!$B$39:$B$782,U$11)+'СЕТ СН'!$F$9+СВЦЭМ!$D$10+'СЕТ СН'!$F$6-'СЕТ СН'!$F$19</f>
        <v>1507.4077854</v>
      </c>
      <c r="V26" s="36">
        <f>SUMIFS(СВЦЭМ!$C$39:$C$782,СВЦЭМ!$A$39:$A$782,$A26,СВЦЭМ!$B$39:$B$782,V$11)+'СЕТ СН'!$F$9+СВЦЭМ!$D$10+'СЕТ СН'!$F$6-'СЕТ СН'!$F$19</f>
        <v>1505.4433774300001</v>
      </c>
      <c r="W26" s="36">
        <f>SUMIFS(СВЦЭМ!$C$39:$C$782,СВЦЭМ!$A$39:$A$782,$A26,СВЦЭМ!$B$39:$B$782,W$11)+'СЕТ СН'!$F$9+СВЦЭМ!$D$10+'СЕТ СН'!$F$6-'СЕТ СН'!$F$19</f>
        <v>1521.0856684299999</v>
      </c>
      <c r="X26" s="36">
        <f>SUMIFS(СВЦЭМ!$C$39:$C$782,СВЦЭМ!$A$39:$A$782,$A26,СВЦЭМ!$B$39:$B$782,X$11)+'СЕТ СН'!$F$9+СВЦЭМ!$D$10+'СЕТ СН'!$F$6-'СЕТ СН'!$F$19</f>
        <v>1577.8571205000001</v>
      </c>
      <c r="Y26" s="36">
        <f>SUMIFS(СВЦЭМ!$C$39:$C$782,СВЦЭМ!$A$39:$A$782,$A26,СВЦЭМ!$B$39:$B$782,Y$11)+'СЕТ СН'!$F$9+СВЦЭМ!$D$10+'СЕТ СН'!$F$6-'СЕТ СН'!$F$19</f>
        <v>1653.99998276</v>
      </c>
    </row>
    <row r="27" spans="1:25" ht="15.75" x14ac:dyDescent="0.2">
      <c r="A27" s="35">
        <f t="shared" si="0"/>
        <v>45215</v>
      </c>
      <c r="B27" s="36">
        <f>SUMIFS(СВЦЭМ!$C$39:$C$782,СВЦЭМ!$A$39:$A$782,$A27,СВЦЭМ!$B$39:$B$782,B$11)+'СЕТ СН'!$F$9+СВЦЭМ!$D$10+'СЕТ СН'!$F$6-'СЕТ СН'!$F$19</f>
        <v>1710.4349360599999</v>
      </c>
      <c r="C27" s="36">
        <f>SUMIFS(СВЦЭМ!$C$39:$C$782,СВЦЭМ!$A$39:$A$782,$A27,СВЦЭМ!$B$39:$B$782,C$11)+'СЕТ СН'!$F$9+СВЦЭМ!$D$10+'СЕТ СН'!$F$6-'СЕТ СН'!$F$19</f>
        <v>1790.08062307</v>
      </c>
      <c r="D27" s="36">
        <f>SUMIFS(СВЦЭМ!$C$39:$C$782,СВЦЭМ!$A$39:$A$782,$A27,СВЦЭМ!$B$39:$B$782,D$11)+'СЕТ СН'!$F$9+СВЦЭМ!$D$10+'СЕТ СН'!$F$6-'СЕТ СН'!$F$19</f>
        <v>1869.65545802</v>
      </c>
      <c r="E27" s="36">
        <f>SUMIFS(СВЦЭМ!$C$39:$C$782,СВЦЭМ!$A$39:$A$782,$A27,СВЦЭМ!$B$39:$B$782,E$11)+'СЕТ СН'!$F$9+СВЦЭМ!$D$10+'СЕТ СН'!$F$6-'СЕТ СН'!$F$19</f>
        <v>1890.6167516600001</v>
      </c>
      <c r="F27" s="36">
        <f>SUMIFS(СВЦЭМ!$C$39:$C$782,СВЦЭМ!$A$39:$A$782,$A27,СВЦЭМ!$B$39:$B$782,F$11)+'СЕТ СН'!$F$9+СВЦЭМ!$D$10+'СЕТ СН'!$F$6-'СЕТ СН'!$F$19</f>
        <v>1889.2621664000001</v>
      </c>
      <c r="G27" s="36">
        <f>SUMIFS(СВЦЭМ!$C$39:$C$782,СВЦЭМ!$A$39:$A$782,$A27,СВЦЭМ!$B$39:$B$782,G$11)+'СЕТ СН'!$F$9+СВЦЭМ!$D$10+'СЕТ СН'!$F$6-'СЕТ СН'!$F$19</f>
        <v>1883.6037374499999</v>
      </c>
      <c r="H27" s="36">
        <f>SUMIFS(СВЦЭМ!$C$39:$C$782,СВЦЭМ!$A$39:$A$782,$A27,СВЦЭМ!$B$39:$B$782,H$11)+'СЕТ СН'!$F$9+СВЦЭМ!$D$10+'СЕТ СН'!$F$6-'СЕТ СН'!$F$19</f>
        <v>1797.22163617</v>
      </c>
      <c r="I27" s="36">
        <f>SUMIFS(СВЦЭМ!$C$39:$C$782,СВЦЭМ!$A$39:$A$782,$A27,СВЦЭМ!$B$39:$B$782,I$11)+'СЕТ СН'!$F$9+СВЦЭМ!$D$10+'СЕТ СН'!$F$6-'СЕТ СН'!$F$19</f>
        <v>1724.4571969599999</v>
      </c>
      <c r="J27" s="36">
        <f>SUMIFS(СВЦЭМ!$C$39:$C$782,СВЦЭМ!$A$39:$A$782,$A27,СВЦЭМ!$B$39:$B$782,J$11)+'СЕТ СН'!$F$9+СВЦЭМ!$D$10+'СЕТ СН'!$F$6-'СЕТ СН'!$F$19</f>
        <v>1677.4631776799999</v>
      </c>
      <c r="K27" s="36">
        <f>SUMIFS(СВЦЭМ!$C$39:$C$782,СВЦЭМ!$A$39:$A$782,$A27,СВЦЭМ!$B$39:$B$782,K$11)+'СЕТ СН'!$F$9+СВЦЭМ!$D$10+'СЕТ СН'!$F$6-'СЕТ СН'!$F$19</f>
        <v>1652.21054291</v>
      </c>
      <c r="L27" s="36">
        <f>SUMIFS(СВЦЭМ!$C$39:$C$782,СВЦЭМ!$A$39:$A$782,$A27,СВЦЭМ!$B$39:$B$782,L$11)+'СЕТ СН'!$F$9+СВЦЭМ!$D$10+'СЕТ СН'!$F$6-'СЕТ СН'!$F$19</f>
        <v>1653.2321455399999</v>
      </c>
      <c r="M27" s="36">
        <f>SUMIFS(СВЦЭМ!$C$39:$C$782,СВЦЭМ!$A$39:$A$782,$A27,СВЦЭМ!$B$39:$B$782,M$11)+'СЕТ СН'!$F$9+СВЦЭМ!$D$10+'СЕТ СН'!$F$6-'СЕТ СН'!$F$19</f>
        <v>1659.2610792600001</v>
      </c>
      <c r="N27" s="36">
        <f>SUMIFS(СВЦЭМ!$C$39:$C$782,СВЦЭМ!$A$39:$A$782,$A27,СВЦЭМ!$B$39:$B$782,N$11)+'СЕТ СН'!$F$9+СВЦЭМ!$D$10+'СЕТ СН'!$F$6-'СЕТ СН'!$F$19</f>
        <v>1648.0992000799999</v>
      </c>
      <c r="O27" s="36">
        <f>SUMIFS(СВЦЭМ!$C$39:$C$782,СВЦЭМ!$A$39:$A$782,$A27,СВЦЭМ!$B$39:$B$782,O$11)+'СЕТ СН'!$F$9+СВЦЭМ!$D$10+'СЕТ СН'!$F$6-'СЕТ СН'!$F$19</f>
        <v>1661.6180920500001</v>
      </c>
      <c r="P27" s="36">
        <f>SUMIFS(СВЦЭМ!$C$39:$C$782,СВЦЭМ!$A$39:$A$782,$A27,СВЦЭМ!$B$39:$B$782,P$11)+'СЕТ СН'!$F$9+СВЦЭМ!$D$10+'СЕТ СН'!$F$6-'СЕТ СН'!$F$19</f>
        <v>1688.17831256</v>
      </c>
      <c r="Q27" s="36">
        <f>SUMIFS(СВЦЭМ!$C$39:$C$782,СВЦЭМ!$A$39:$A$782,$A27,СВЦЭМ!$B$39:$B$782,Q$11)+'СЕТ СН'!$F$9+СВЦЭМ!$D$10+'СЕТ СН'!$F$6-'СЕТ СН'!$F$19</f>
        <v>1669.4191354100001</v>
      </c>
      <c r="R27" s="36">
        <f>SUMIFS(СВЦЭМ!$C$39:$C$782,СВЦЭМ!$A$39:$A$782,$A27,СВЦЭМ!$B$39:$B$782,R$11)+'СЕТ СН'!$F$9+СВЦЭМ!$D$10+'СЕТ СН'!$F$6-'СЕТ СН'!$F$19</f>
        <v>1673.3018469199999</v>
      </c>
      <c r="S27" s="36">
        <f>SUMIFS(СВЦЭМ!$C$39:$C$782,СВЦЭМ!$A$39:$A$782,$A27,СВЦЭМ!$B$39:$B$782,S$11)+'СЕТ СН'!$F$9+СВЦЭМ!$D$10+'СЕТ СН'!$F$6-'СЕТ СН'!$F$19</f>
        <v>1680.93769604</v>
      </c>
      <c r="T27" s="36">
        <f>SUMIFS(СВЦЭМ!$C$39:$C$782,СВЦЭМ!$A$39:$A$782,$A27,СВЦЭМ!$B$39:$B$782,T$11)+'СЕТ СН'!$F$9+СВЦЭМ!$D$10+'СЕТ СН'!$F$6-'СЕТ СН'!$F$19</f>
        <v>1644.48483762</v>
      </c>
      <c r="U27" s="36">
        <f>SUMIFS(СВЦЭМ!$C$39:$C$782,СВЦЭМ!$A$39:$A$782,$A27,СВЦЭМ!$B$39:$B$782,U$11)+'СЕТ СН'!$F$9+СВЦЭМ!$D$10+'СЕТ СН'!$F$6-'СЕТ СН'!$F$19</f>
        <v>1587.0807984</v>
      </c>
      <c r="V27" s="36">
        <f>SUMIFS(СВЦЭМ!$C$39:$C$782,СВЦЭМ!$A$39:$A$782,$A27,СВЦЭМ!$B$39:$B$782,V$11)+'СЕТ СН'!$F$9+СВЦЭМ!$D$10+'СЕТ СН'!$F$6-'СЕТ СН'!$F$19</f>
        <v>1604.35373463</v>
      </c>
      <c r="W27" s="36">
        <f>SUMIFS(СВЦЭМ!$C$39:$C$782,СВЦЭМ!$A$39:$A$782,$A27,СВЦЭМ!$B$39:$B$782,W$11)+'СЕТ СН'!$F$9+СВЦЭМ!$D$10+'СЕТ СН'!$F$6-'СЕТ СН'!$F$19</f>
        <v>1628.3164643699999</v>
      </c>
      <c r="X27" s="36">
        <f>SUMIFS(СВЦЭМ!$C$39:$C$782,СВЦЭМ!$A$39:$A$782,$A27,СВЦЭМ!$B$39:$B$782,X$11)+'СЕТ СН'!$F$9+СВЦЭМ!$D$10+'СЕТ СН'!$F$6-'СЕТ СН'!$F$19</f>
        <v>1667.36058331</v>
      </c>
      <c r="Y27" s="36">
        <f>SUMIFS(СВЦЭМ!$C$39:$C$782,СВЦЭМ!$A$39:$A$782,$A27,СВЦЭМ!$B$39:$B$782,Y$11)+'СЕТ СН'!$F$9+СВЦЭМ!$D$10+'СЕТ СН'!$F$6-'СЕТ СН'!$F$19</f>
        <v>1730.0994087399999</v>
      </c>
    </row>
    <row r="28" spans="1:25" ht="15.75" x14ac:dyDescent="0.2">
      <c r="A28" s="35">
        <f t="shared" si="0"/>
        <v>45216</v>
      </c>
      <c r="B28" s="36">
        <f>SUMIFS(СВЦЭМ!$C$39:$C$782,СВЦЭМ!$A$39:$A$782,$A28,СВЦЭМ!$B$39:$B$782,B$11)+'СЕТ СН'!$F$9+СВЦЭМ!$D$10+'СЕТ СН'!$F$6-'СЕТ СН'!$F$19</f>
        <v>1856.99904135</v>
      </c>
      <c r="C28" s="36">
        <f>SUMIFS(СВЦЭМ!$C$39:$C$782,СВЦЭМ!$A$39:$A$782,$A28,СВЦЭМ!$B$39:$B$782,C$11)+'СЕТ СН'!$F$9+СВЦЭМ!$D$10+'СЕТ СН'!$F$6-'СЕТ СН'!$F$19</f>
        <v>1912.8843431099999</v>
      </c>
      <c r="D28" s="36">
        <f>SUMIFS(СВЦЭМ!$C$39:$C$782,СВЦЭМ!$A$39:$A$782,$A28,СВЦЭМ!$B$39:$B$782,D$11)+'СЕТ СН'!$F$9+СВЦЭМ!$D$10+'СЕТ СН'!$F$6-'СЕТ СН'!$F$19</f>
        <v>1978.6674320500001</v>
      </c>
      <c r="E28" s="36">
        <f>SUMIFS(СВЦЭМ!$C$39:$C$782,СВЦЭМ!$A$39:$A$782,$A28,СВЦЭМ!$B$39:$B$782,E$11)+'СЕТ СН'!$F$9+СВЦЭМ!$D$10+'СЕТ СН'!$F$6-'СЕТ СН'!$F$19</f>
        <v>1943.7340242299999</v>
      </c>
      <c r="F28" s="36">
        <f>SUMIFS(СВЦЭМ!$C$39:$C$782,СВЦЭМ!$A$39:$A$782,$A28,СВЦЭМ!$B$39:$B$782,F$11)+'СЕТ СН'!$F$9+СВЦЭМ!$D$10+'СЕТ СН'!$F$6-'СЕТ СН'!$F$19</f>
        <v>1947.15960079</v>
      </c>
      <c r="G28" s="36">
        <f>SUMIFS(СВЦЭМ!$C$39:$C$782,СВЦЭМ!$A$39:$A$782,$A28,СВЦЭМ!$B$39:$B$782,G$11)+'СЕТ СН'!$F$9+СВЦЭМ!$D$10+'СЕТ СН'!$F$6-'СЕТ СН'!$F$19</f>
        <v>1968.74480184</v>
      </c>
      <c r="H28" s="36">
        <f>SUMIFS(СВЦЭМ!$C$39:$C$782,СВЦЭМ!$A$39:$A$782,$A28,СВЦЭМ!$B$39:$B$782,H$11)+'СЕТ СН'!$F$9+СВЦЭМ!$D$10+'СЕТ СН'!$F$6-'СЕТ СН'!$F$19</f>
        <v>1873.72552511</v>
      </c>
      <c r="I28" s="36">
        <f>SUMIFS(СВЦЭМ!$C$39:$C$782,СВЦЭМ!$A$39:$A$782,$A28,СВЦЭМ!$B$39:$B$782,I$11)+'СЕТ СН'!$F$9+СВЦЭМ!$D$10+'СЕТ СН'!$F$6-'СЕТ СН'!$F$19</f>
        <v>1777.6863444200001</v>
      </c>
      <c r="J28" s="36">
        <f>SUMIFS(СВЦЭМ!$C$39:$C$782,СВЦЭМ!$A$39:$A$782,$A28,СВЦЭМ!$B$39:$B$782,J$11)+'СЕТ СН'!$F$9+СВЦЭМ!$D$10+'СЕТ СН'!$F$6-'СЕТ СН'!$F$19</f>
        <v>1717.72169745</v>
      </c>
      <c r="K28" s="36">
        <f>SUMIFS(СВЦЭМ!$C$39:$C$782,СВЦЭМ!$A$39:$A$782,$A28,СВЦЭМ!$B$39:$B$782,K$11)+'СЕТ СН'!$F$9+СВЦЭМ!$D$10+'СЕТ СН'!$F$6-'СЕТ СН'!$F$19</f>
        <v>1687.80509934</v>
      </c>
      <c r="L28" s="36">
        <f>SUMIFS(СВЦЭМ!$C$39:$C$782,СВЦЭМ!$A$39:$A$782,$A28,СВЦЭМ!$B$39:$B$782,L$11)+'СЕТ СН'!$F$9+СВЦЭМ!$D$10+'СЕТ СН'!$F$6-'СЕТ СН'!$F$19</f>
        <v>1688.5455108900001</v>
      </c>
      <c r="M28" s="36">
        <f>SUMIFS(СВЦЭМ!$C$39:$C$782,СВЦЭМ!$A$39:$A$782,$A28,СВЦЭМ!$B$39:$B$782,M$11)+'СЕТ СН'!$F$9+СВЦЭМ!$D$10+'СЕТ СН'!$F$6-'СЕТ СН'!$F$19</f>
        <v>1698.5002134700001</v>
      </c>
      <c r="N28" s="36">
        <f>SUMIFS(СВЦЭМ!$C$39:$C$782,СВЦЭМ!$A$39:$A$782,$A28,СВЦЭМ!$B$39:$B$782,N$11)+'СЕТ СН'!$F$9+СВЦЭМ!$D$10+'СЕТ СН'!$F$6-'СЕТ СН'!$F$19</f>
        <v>1682.38597549</v>
      </c>
      <c r="O28" s="36">
        <f>SUMIFS(СВЦЭМ!$C$39:$C$782,СВЦЭМ!$A$39:$A$782,$A28,СВЦЭМ!$B$39:$B$782,O$11)+'СЕТ СН'!$F$9+СВЦЭМ!$D$10+'СЕТ СН'!$F$6-'СЕТ СН'!$F$19</f>
        <v>1709.87044571</v>
      </c>
      <c r="P28" s="36">
        <f>SUMIFS(СВЦЭМ!$C$39:$C$782,СВЦЭМ!$A$39:$A$782,$A28,СВЦЭМ!$B$39:$B$782,P$11)+'СЕТ СН'!$F$9+СВЦЭМ!$D$10+'СЕТ СН'!$F$6-'СЕТ СН'!$F$19</f>
        <v>1739.8675709199999</v>
      </c>
      <c r="Q28" s="36">
        <f>SUMIFS(СВЦЭМ!$C$39:$C$782,СВЦЭМ!$A$39:$A$782,$A28,СВЦЭМ!$B$39:$B$782,Q$11)+'СЕТ СН'!$F$9+СВЦЭМ!$D$10+'СЕТ СН'!$F$6-'СЕТ СН'!$F$19</f>
        <v>1698.5757907499999</v>
      </c>
      <c r="R28" s="36">
        <f>SUMIFS(СВЦЭМ!$C$39:$C$782,СВЦЭМ!$A$39:$A$782,$A28,СВЦЭМ!$B$39:$B$782,R$11)+'СЕТ СН'!$F$9+СВЦЭМ!$D$10+'СЕТ СН'!$F$6-'СЕТ СН'!$F$19</f>
        <v>1694.6967571299999</v>
      </c>
      <c r="S28" s="36">
        <f>SUMIFS(СВЦЭМ!$C$39:$C$782,СВЦЭМ!$A$39:$A$782,$A28,СВЦЭМ!$B$39:$B$782,S$11)+'СЕТ СН'!$F$9+СВЦЭМ!$D$10+'СЕТ СН'!$F$6-'СЕТ СН'!$F$19</f>
        <v>1707.85876923</v>
      </c>
      <c r="T28" s="36">
        <f>SUMIFS(СВЦЭМ!$C$39:$C$782,СВЦЭМ!$A$39:$A$782,$A28,СВЦЭМ!$B$39:$B$782,T$11)+'СЕТ СН'!$F$9+СВЦЭМ!$D$10+'СЕТ СН'!$F$6-'СЕТ СН'!$F$19</f>
        <v>1672.0429095100001</v>
      </c>
      <c r="U28" s="36">
        <f>SUMIFS(СВЦЭМ!$C$39:$C$782,СВЦЭМ!$A$39:$A$782,$A28,СВЦЭМ!$B$39:$B$782,U$11)+'СЕТ СН'!$F$9+СВЦЭМ!$D$10+'СЕТ СН'!$F$6-'СЕТ СН'!$F$19</f>
        <v>1625.66104526</v>
      </c>
      <c r="V28" s="36">
        <f>SUMIFS(СВЦЭМ!$C$39:$C$782,СВЦЭМ!$A$39:$A$782,$A28,СВЦЭМ!$B$39:$B$782,V$11)+'СЕТ СН'!$F$9+СВЦЭМ!$D$10+'СЕТ СН'!$F$6-'СЕТ СН'!$F$19</f>
        <v>1628.13751054</v>
      </c>
      <c r="W28" s="36">
        <f>SUMIFS(СВЦЭМ!$C$39:$C$782,СВЦЭМ!$A$39:$A$782,$A28,СВЦЭМ!$B$39:$B$782,W$11)+'СЕТ СН'!$F$9+СВЦЭМ!$D$10+'СЕТ СН'!$F$6-'СЕТ СН'!$F$19</f>
        <v>1651.1998219899999</v>
      </c>
      <c r="X28" s="36">
        <f>SUMIFS(СВЦЭМ!$C$39:$C$782,СВЦЭМ!$A$39:$A$782,$A28,СВЦЭМ!$B$39:$B$782,X$11)+'СЕТ СН'!$F$9+СВЦЭМ!$D$10+'СЕТ СН'!$F$6-'СЕТ СН'!$F$19</f>
        <v>1706.97538573</v>
      </c>
      <c r="Y28" s="36">
        <f>SUMIFS(СВЦЭМ!$C$39:$C$782,СВЦЭМ!$A$39:$A$782,$A28,СВЦЭМ!$B$39:$B$782,Y$11)+'СЕТ СН'!$F$9+СВЦЭМ!$D$10+'СЕТ СН'!$F$6-'СЕТ СН'!$F$19</f>
        <v>1774.9984944600001</v>
      </c>
    </row>
    <row r="29" spans="1:25" ht="15.75" x14ac:dyDescent="0.2">
      <c r="A29" s="35">
        <f t="shared" si="0"/>
        <v>45217</v>
      </c>
      <c r="B29" s="36">
        <f>SUMIFS(СВЦЭМ!$C$39:$C$782,СВЦЭМ!$A$39:$A$782,$A29,СВЦЭМ!$B$39:$B$782,B$11)+'СЕТ СН'!$F$9+СВЦЭМ!$D$10+'СЕТ СН'!$F$6-'СЕТ СН'!$F$19</f>
        <v>1869.5426582800001</v>
      </c>
      <c r="C29" s="36">
        <f>SUMIFS(СВЦЭМ!$C$39:$C$782,СВЦЭМ!$A$39:$A$782,$A29,СВЦЭМ!$B$39:$B$782,C$11)+'СЕТ СН'!$F$9+СВЦЭМ!$D$10+'СЕТ СН'!$F$6-'СЕТ СН'!$F$19</f>
        <v>1922.4455904399999</v>
      </c>
      <c r="D29" s="36">
        <f>SUMIFS(СВЦЭМ!$C$39:$C$782,СВЦЭМ!$A$39:$A$782,$A29,СВЦЭМ!$B$39:$B$782,D$11)+'СЕТ СН'!$F$9+СВЦЭМ!$D$10+'СЕТ СН'!$F$6-'СЕТ СН'!$F$19</f>
        <v>1990.95833922</v>
      </c>
      <c r="E29" s="36">
        <f>SUMIFS(СВЦЭМ!$C$39:$C$782,СВЦЭМ!$A$39:$A$782,$A29,СВЦЭМ!$B$39:$B$782,E$11)+'СЕТ СН'!$F$9+СВЦЭМ!$D$10+'СЕТ СН'!$F$6-'СЕТ СН'!$F$19</f>
        <v>1988.29924684</v>
      </c>
      <c r="F29" s="36">
        <f>SUMIFS(СВЦЭМ!$C$39:$C$782,СВЦЭМ!$A$39:$A$782,$A29,СВЦЭМ!$B$39:$B$782,F$11)+'СЕТ СН'!$F$9+СВЦЭМ!$D$10+'СЕТ СН'!$F$6-'СЕТ СН'!$F$19</f>
        <v>1984.8129839799999</v>
      </c>
      <c r="G29" s="36">
        <f>SUMIFS(СВЦЭМ!$C$39:$C$782,СВЦЭМ!$A$39:$A$782,$A29,СВЦЭМ!$B$39:$B$782,G$11)+'СЕТ СН'!$F$9+СВЦЭМ!$D$10+'СЕТ СН'!$F$6-'СЕТ СН'!$F$19</f>
        <v>1971.60664337</v>
      </c>
      <c r="H29" s="36">
        <f>SUMIFS(СВЦЭМ!$C$39:$C$782,СВЦЭМ!$A$39:$A$782,$A29,СВЦЭМ!$B$39:$B$782,H$11)+'СЕТ СН'!$F$9+СВЦЭМ!$D$10+'СЕТ СН'!$F$6-'СЕТ СН'!$F$19</f>
        <v>1888.92153422</v>
      </c>
      <c r="I29" s="36">
        <f>SUMIFS(СВЦЭМ!$C$39:$C$782,СВЦЭМ!$A$39:$A$782,$A29,СВЦЭМ!$B$39:$B$782,I$11)+'СЕТ СН'!$F$9+СВЦЭМ!$D$10+'СЕТ СН'!$F$6-'СЕТ СН'!$F$19</f>
        <v>1813.97330547</v>
      </c>
      <c r="J29" s="36">
        <f>SUMIFS(СВЦЭМ!$C$39:$C$782,СВЦЭМ!$A$39:$A$782,$A29,СВЦЭМ!$B$39:$B$782,J$11)+'СЕТ СН'!$F$9+СВЦЭМ!$D$10+'СЕТ СН'!$F$6-'СЕТ СН'!$F$19</f>
        <v>1753.6047411899999</v>
      </c>
      <c r="K29" s="36">
        <f>SUMIFS(СВЦЭМ!$C$39:$C$782,СВЦЭМ!$A$39:$A$782,$A29,СВЦЭМ!$B$39:$B$782,K$11)+'СЕТ СН'!$F$9+СВЦЭМ!$D$10+'СЕТ СН'!$F$6-'СЕТ СН'!$F$19</f>
        <v>1656.7266067099999</v>
      </c>
      <c r="L29" s="36">
        <f>SUMIFS(СВЦЭМ!$C$39:$C$782,СВЦЭМ!$A$39:$A$782,$A29,СВЦЭМ!$B$39:$B$782,L$11)+'СЕТ СН'!$F$9+СВЦЭМ!$D$10+'СЕТ СН'!$F$6-'СЕТ СН'!$F$19</f>
        <v>1667.98114521</v>
      </c>
      <c r="M29" s="36">
        <f>SUMIFS(СВЦЭМ!$C$39:$C$782,СВЦЭМ!$A$39:$A$782,$A29,СВЦЭМ!$B$39:$B$782,M$11)+'СЕТ СН'!$F$9+СВЦЭМ!$D$10+'СЕТ СН'!$F$6-'СЕТ СН'!$F$19</f>
        <v>1680.59165304</v>
      </c>
      <c r="N29" s="36">
        <f>SUMIFS(СВЦЭМ!$C$39:$C$782,СВЦЭМ!$A$39:$A$782,$A29,СВЦЭМ!$B$39:$B$782,N$11)+'СЕТ СН'!$F$9+СВЦЭМ!$D$10+'СЕТ СН'!$F$6-'СЕТ СН'!$F$19</f>
        <v>1704.37174121</v>
      </c>
      <c r="O29" s="36">
        <f>SUMIFS(СВЦЭМ!$C$39:$C$782,СВЦЭМ!$A$39:$A$782,$A29,СВЦЭМ!$B$39:$B$782,O$11)+'СЕТ СН'!$F$9+СВЦЭМ!$D$10+'СЕТ СН'!$F$6-'СЕТ СН'!$F$19</f>
        <v>1712.1972112200001</v>
      </c>
      <c r="P29" s="36">
        <f>SUMIFS(СВЦЭМ!$C$39:$C$782,СВЦЭМ!$A$39:$A$782,$A29,СВЦЭМ!$B$39:$B$782,P$11)+'СЕТ СН'!$F$9+СВЦЭМ!$D$10+'СЕТ СН'!$F$6-'СЕТ СН'!$F$19</f>
        <v>1735.1839633699999</v>
      </c>
      <c r="Q29" s="36">
        <f>SUMIFS(СВЦЭМ!$C$39:$C$782,СВЦЭМ!$A$39:$A$782,$A29,СВЦЭМ!$B$39:$B$782,Q$11)+'СЕТ СН'!$F$9+СВЦЭМ!$D$10+'СЕТ СН'!$F$6-'СЕТ СН'!$F$19</f>
        <v>1695.4660388499999</v>
      </c>
      <c r="R29" s="36">
        <f>SUMIFS(СВЦЭМ!$C$39:$C$782,СВЦЭМ!$A$39:$A$782,$A29,СВЦЭМ!$B$39:$B$782,R$11)+'СЕТ СН'!$F$9+СВЦЭМ!$D$10+'СЕТ СН'!$F$6-'СЕТ СН'!$F$19</f>
        <v>1703.6688233299999</v>
      </c>
      <c r="S29" s="36">
        <f>SUMIFS(СВЦЭМ!$C$39:$C$782,СВЦЭМ!$A$39:$A$782,$A29,СВЦЭМ!$B$39:$B$782,S$11)+'СЕТ СН'!$F$9+СВЦЭМ!$D$10+'СЕТ СН'!$F$6-'СЕТ СН'!$F$19</f>
        <v>1704.2360790600001</v>
      </c>
      <c r="T29" s="36">
        <f>SUMIFS(СВЦЭМ!$C$39:$C$782,СВЦЭМ!$A$39:$A$782,$A29,СВЦЭМ!$B$39:$B$782,T$11)+'СЕТ СН'!$F$9+СВЦЭМ!$D$10+'СЕТ СН'!$F$6-'СЕТ СН'!$F$19</f>
        <v>1723.7643823400001</v>
      </c>
      <c r="U29" s="36">
        <f>SUMIFS(СВЦЭМ!$C$39:$C$782,СВЦЭМ!$A$39:$A$782,$A29,СВЦЭМ!$B$39:$B$782,U$11)+'СЕТ СН'!$F$9+СВЦЭМ!$D$10+'СЕТ СН'!$F$6-'СЕТ СН'!$F$19</f>
        <v>1679.3466961700001</v>
      </c>
      <c r="V29" s="36">
        <f>SUMIFS(СВЦЭМ!$C$39:$C$782,СВЦЭМ!$A$39:$A$782,$A29,СВЦЭМ!$B$39:$B$782,V$11)+'СЕТ СН'!$F$9+СВЦЭМ!$D$10+'СЕТ СН'!$F$6-'СЕТ СН'!$F$19</f>
        <v>1689.7055283</v>
      </c>
      <c r="W29" s="36">
        <f>SUMIFS(СВЦЭМ!$C$39:$C$782,СВЦЭМ!$A$39:$A$782,$A29,СВЦЭМ!$B$39:$B$782,W$11)+'СЕТ СН'!$F$9+СВЦЭМ!$D$10+'СЕТ СН'!$F$6-'СЕТ СН'!$F$19</f>
        <v>1726.9632399300001</v>
      </c>
      <c r="X29" s="36">
        <f>SUMIFS(СВЦЭМ!$C$39:$C$782,СВЦЭМ!$A$39:$A$782,$A29,СВЦЭМ!$B$39:$B$782,X$11)+'СЕТ СН'!$F$9+СВЦЭМ!$D$10+'СЕТ СН'!$F$6-'СЕТ СН'!$F$19</f>
        <v>1778.4138124399999</v>
      </c>
      <c r="Y29" s="36">
        <f>SUMIFS(СВЦЭМ!$C$39:$C$782,СВЦЭМ!$A$39:$A$782,$A29,СВЦЭМ!$B$39:$B$782,Y$11)+'СЕТ СН'!$F$9+СВЦЭМ!$D$10+'СЕТ СН'!$F$6-'СЕТ СН'!$F$19</f>
        <v>1816.4076802300001</v>
      </c>
    </row>
    <row r="30" spans="1:25" ht="15.75" x14ac:dyDescent="0.2">
      <c r="A30" s="35">
        <f t="shared" si="0"/>
        <v>45218</v>
      </c>
      <c r="B30" s="36">
        <f>SUMIFS(СВЦЭМ!$C$39:$C$782,СВЦЭМ!$A$39:$A$782,$A30,СВЦЭМ!$B$39:$B$782,B$11)+'СЕТ СН'!$F$9+СВЦЭМ!$D$10+'СЕТ СН'!$F$6-'СЕТ СН'!$F$19</f>
        <v>1828.33671319</v>
      </c>
      <c r="C30" s="36">
        <f>SUMIFS(СВЦЭМ!$C$39:$C$782,СВЦЭМ!$A$39:$A$782,$A30,СВЦЭМ!$B$39:$B$782,C$11)+'СЕТ СН'!$F$9+СВЦЭМ!$D$10+'СЕТ СН'!$F$6-'СЕТ СН'!$F$19</f>
        <v>1890.44983482</v>
      </c>
      <c r="D30" s="36">
        <f>SUMIFS(СВЦЭМ!$C$39:$C$782,СВЦЭМ!$A$39:$A$782,$A30,СВЦЭМ!$B$39:$B$782,D$11)+'СЕТ СН'!$F$9+СВЦЭМ!$D$10+'СЕТ СН'!$F$6-'СЕТ СН'!$F$19</f>
        <v>1945.9967239699999</v>
      </c>
      <c r="E30" s="36">
        <f>SUMIFS(СВЦЭМ!$C$39:$C$782,СВЦЭМ!$A$39:$A$782,$A30,СВЦЭМ!$B$39:$B$782,E$11)+'СЕТ СН'!$F$9+СВЦЭМ!$D$10+'СЕТ СН'!$F$6-'СЕТ СН'!$F$19</f>
        <v>1909.1180605500001</v>
      </c>
      <c r="F30" s="36">
        <f>SUMIFS(СВЦЭМ!$C$39:$C$782,СВЦЭМ!$A$39:$A$782,$A30,СВЦЭМ!$B$39:$B$782,F$11)+'СЕТ СН'!$F$9+СВЦЭМ!$D$10+'СЕТ СН'!$F$6-'СЕТ СН'!$F$19</f>
        <v>1900.4178618999999</v>
      </c>
      <c r="G30" s="36">
        <f>SUMIFS(СВЦЭМ!$C$39:$C$782,СВЦЭМ!$A$39:$A$782,$A30,СВЦЭМ!$B$39:$B$782,G$11)+'СЕТ СН'!$F$9+СВЦЭМ!$D$10+'СЕТ СН'!$F$6-'СЕТ СН'!$F$19</f>
        <v>1926.98707724</v>
      </c>
      <c r="H30" s="36">
        <f>SUMIFS(СВЦЭМ!$C$39:$C$782,СВЦЭМ!$A$39:$A$782,$A30,СВЦЭМ!$B$39:$B$782,H$11)+'СЕТ СН'!$F$9+СВЦЭМ!$D$10+'СЕТ СН'!$F$6-'СЕТ СН'!$F$19</f>
        <v>1846.0894077999999</v>
      </c>
      <c r="I30" s="36">
        <f>SUMIFS(СВЦЭМ!$C$39:$C$782,СВЦЭМ!$A$39:$A$782,$A30,СВЦЭМ!$B$39:$B$782,I$11)+'СЕТ СН'!$F$9+СВЦЭМ!$D$10+'СЕТ СН'!$F$6-'СЕТ СН'!$F$19</f>
        <v>1771.36613085</v>
      </c>
      <c r="J30" s="36">
        <f>SUMIFS(СВЦЭМ!$C$39:$C$782,СВЦЭМ!$A$39:$A$782,$A30,СВЦЭМ!$B$39:$B$782,J$11)+'СЕТ СН'!$F$9+СВЦЭМ!$D$10+'СЕТ СН'!$F$6-'СЕТ СН'!$F$19</f>
        <v>1708.74394407</v>
      </c>
      <c r="K30" s="36">
        <f>SUMIFS(СВЦЭМ!$C$39:$C$782,СВЦЭМ!$A$39:$A$782,$A30,СВЦЭМ!$B$39:$B$782,K$11)+'СЕТ СН'!$F$9+СВЦЭМ!$D$10+'СЕТ СН'!$F$6-'СЕТ СН'!$F$19</f>
        <v>1613.1963831400001</v>
      </c>
      <c r="L30" s="36">
        <f>SUMIFS(СВЦЭМ!$C$39:$C$782,СВЦЭМ!$A$39:$A$782,$A30,СВЦЭМ!$B$39:$B$782,L$11)+'СЕТ СН'!$F$9+СВЦЭМ!$D$10+'СЕТ СН'!$F$6-'СЕТ СН'!$F$19</f>
        <v>1612.0358264399999</v>
      </c>
      <c r="M30" s="36">
        <f>SUMIFS(СВЦЭМ!$C$39:$C$782,СВЦЭМ!$A$39:$A$782,$A30,СВЦЭМ!$B$39:$B$782,M$11)+'СЕТ СН'!$F$9+СВЦЭМ!$D$10+'СЕТ СН'!$F$6-'СЕТ СН'!$F$19</f>
        <v>1633.36975616</v>
      </c>
      <c r="N30" s="36">
        <f>SUMIFS(СВЦЭМ!$C$39:$C$782,СВЦЭМ!$A$39:$A$782,$A30,СВЦЭМ!$B$39:$B$782,N$11)+'СЕТ СН'!$F$9+СВЦЭМ!$D$10+'СЕТ СН'!$F$6-'СЕТ СН'!$F$19</f>
        <v>1646.38609823</v>
      </c>
      <c r="O30" s="36">
        <f>SUMIFS(СВЦЭМ!$C$39:$C$782,СВЦЭМ!$A$39:$A$782,$A30,СВЦЭМ!$B$39:$B$782,O$11)+'СЕТ СН'!$F$9+СВЦЭМ!$D$10+'СЕТ СН'!$F$6-'СЕТ СН'!$F$19</f>
        <v>1674.6599040599999</v>
      </c>
      <c r="P30" s="36">
        <f>SUMIFS(СВЦЭМ!$C$39:$C$782,СВЦЭМ!$A$39:$A$782,$A30,СВЦЭМ!$B$39:$B$782,P$11)+'СЕТ СН'!$F$9+СВЦЭМ!$D$10+'СЕТ СН'!$F$6-'СЕТ СН'!$F$19</f>
        <v>1707.9807867100001</v>
      </c>
      <c r="Q30" s="36">
        <f>SUMIFS(СВЦЭМ!$C$39:$C$782,СВЦЭМ!$A$39:$A$782,$A30,СВЦЭМ!$B$39:$B$782,Q$11)+'СЕТ СН'!$F$9+СВЦЭМ!$D$10+'СЕТ СН'!$F$6-'СЕТ СН'!$F$19</f>
        <v>1725.85386625</v>
      </c>
      <c r="R30" s="36">
        <f>SUMIFS(СВЦЭМ!$C$39:$C$782,СВЦЭМ!$A$39:$A$782,$A30,СВЦЭМ!$B$39:$B$782,R$11)+'СЕТ СН'!$F$9+СВЦЭМ!$D$10+'СЕТ СН'!$F$6-'СЕТ СН'!$F$19</f>
        <v>1737.8208069</v>
      </c>
      <c r="S30" s="36">
        <f>SUMIFS(СВЦЭМ!$C$39:$C$782,СВЦЭМ!$A$39:$A$782,$A30,СВЦЭМ!$B$39:$B$782,S$11)+'СЕТ СН'!$F$9+СВЦЭМ!$D$10+'СЕТ СН'!$F$6-'СЕТ СН'!$F$19</f>
        <v>1723.73401371</v>
      </c>
      <c r="T30" s="36">
        <f>SUMIFS(СВЦЭМ!$C$39:$C$782,СВЦЭМ!$A$39:$A$782,$A30,СВЦЭМ!$B$39:$B$782,T$11)+'СЕТ СН'!$F$9+СВЦЭМ!$D$10+'СЕТ СН'!$F$6-'СЕТ СН'!$F$19</f>
        <v>1726.9424022400001</v>
      </c>
      <c r="U30" s="36">
        <f>SUMIFS(СВЦЭМ!$C$39:$C$782,СВЦЭМ!$A$39:$A$782,$A30,СВЦЭМ!$B$39:$B$782,U$11)+'СЕТ СН'!$F$9+СВЦЭМ!$D$10+'СЕТ СН'!$F$6-'СЕТ СН'!$F$19</f>
        <v>1672.4688005800001</v>
      </c>
      <c r="V30" s="36">
        <f>SUMIFS(СВЦЭМ!$C$39:$C$782,СВЦЭМ!$A$39:$A$782,$A30,СВЦЭМ!$B$39:$B$782,V$11)+'СЕТ СН'!$F$9+СВЦЭМ!$D$10+'СЕТ СН'!$F$6-'СЕТ СН'!$F$19</f>
        <v>1678.6297683</v>
      </c>
      <c r="W30" s="36">
        <f>SUMIFS(СВЦЭМ!$C$39:$C$782,СВЦЭМ!$A$39:$A$782,$A30,СВЦЭМ!$B$39:$B$782,W$11)+'СЕТ СН'!$F$9+СВЦЭМ!$D$10+'СЕТ СН'!$F$6-'СЕТ СН'!$F$19</f>
        <v>1700.8134539800001</v>
      </c>
      <c r="X30" s="36">
        <f>SUMIFS(СВЦЭМ!$C$39:$C$782,СВЦЭМ!$A$39:$A$782,$A30,СВЦЭМ!$B$39:$B$782,X$11)+'СЕТ СН'!$F$9+СВЦЭМ!$D$10+'СЕТ СН'!$F$6-'СЕТ СН'!$F$19</f>
        <v>1758.7138514200001</v>
      </c>
      <c r="Y30" s="36">
        <f>SUMIFS(СВЦЭМ!$C$39:$C$782,СВЦЭМ!$A$39:$A$782,$A30,СВЦЭМ!$B$39:$B$782,Y$11)+'СЕТ СН'!$F$9+СВЦЭМ!$D$10+'СЕТ СН'!$F$6-'СЕТ СН'!$F$19</f>
        <v>1827.17877866</v>
      </c>
    </row>
    <row r="31" spans="1:25" ht="15.75" x14ac:dyDescent="0.2">
      <c r="A31" s="35">
        <f t="shared" si="0"/>
        <v>45219</v>
      </c>
      <c r="B31" s="36">
        <f>SUMIFS(СВЦЭМ!$C$39:$C$782,СВЦЭМ!$A$39:$A$782,$A31,СВЦЭМ!$B$39:$B$782,B$11)+'СЕТ СН'!$F$9+СВЦЭМ!$D$10+'СЕТ СН'!$F$6-'СЕТ СН'!$F$19</f>
        <v>1864.5731344000001</v>
      </c>
      <c r="C31" s="36">
        <f>SUMIFS(СВЦЭМ!$C$39:$C$782,СВЦЭМ!$A$39:$A$782,$A31,СВЦЭМ!$B$39:$B$782,C$11)+'СЕТ СН'!$F$9+СВЦЭМ!$D$10+'СЕТ СН'!$F$6-'СЕТ СН'!$F$19</f>
        <v>1944.11059916</v>
      </c>
      <c r="D31" s="36">
        <f>SUMIFS(СВЦЭМ!$C$39:$C$782,СВЦЭМ!$A$39:$A$782,$A31,СВЦЭМ!$B$39:$B$782,D$11)+'СЕТ СН'!$F$9+СВЦЭМ!$D$10+'СЕТ СН'!$F$6-'СЕТ СН'!$F$19</f>
        <v>1993.1758895</v>
      </c>
      <c r="E31" s="36">
        <f>SUMIFS(СВЦЭМ!$C$39:$C$782,СВЦЭМ!$A$39:$A$782,$A31,СВЦЭМ!$B$39:$B$782,E$11)+'СЕТ СН'!$F$9+СВЦЭМ!$D$10+'СЕТ СН'!$F$6-'СЕТ СН'!$F$19</f>
        <v>1972.6209882799999</v>
      </c>
      <c r="F31" s="36">
        <f>SUMIFS(СВЦЭМ!$C$39:$C$782,СВЦЭМ!$A$39:$A$782,$A31,СВЦЭМ!$B$39:$B$782,F$11)+'СЕТ СН'!$F$9+СВЦЭМ!$D$10+'СЕТ СН'!$F$6-'СЕТ СН'!$F$19</f>
        <v>1967.7003672599999</v>
      </c>
      <c r="G31" s="36">
        <f>SUMIFS(СВЦЭМ!$C$39:$C$782,СВЦЭМ!$A$39:$A$782,$A31,СВЦЭМ!$B$39:$B$782,G$11)+'СЕТ СН'!$F$9+СВЦЭМ!$D$10+'СЕТ СН'!$F$6-'СЕТ СН'!$F$19</f>
        <v>1972.6549658500001</v>
      </c>
      <c r="H31" s="36">
        <f>SUMIFS(СВЦЭМ!$C$39:$C$782,СВЦЭМ!$A$39:$A$782,$A31,СВЦЭМ!$B$39:$B$782,H$11)+'СЕТ СН'!$F$9+СВЦЭМ!$D$10+'СЕТ СН'!$F$6-'СЕТ СН'!$F$19</f>
        <v>1887.41803667</v>
      </c>
      <c r="I31" s="36">
        <f>SUMIFS(СВЦЭМ!$C$39:$C$782,СВЦЭМ!$A$39:$A$782,$A31,СВЦЭМ!$B$39:$B$782,I$11)+'СЕТ СН'!$F$9+СВЦЭМ!$D$10+'СЕТ СН'!$F$6-'СЕТ СН'!$F$19</f>
        <v>1797.7765842000001</v>
      </c>
      <c r="J31" s="36">
        <f>SUMIFS(СВЦЭМ!$C$39:$C$782,СВЦЭМ!$A$39:$A$782,$A31,СВЦЭМ!$B$39:$B$782,J$11)+'СЕТ СН'!$F$9+СВЦЭМ!$D$10+'СЕТ СН'!$F$6-'СЕТ СН'!$F$19</f>
        <v>1728.7366353800001</v>
      </c>
      <c r="K31" s="36">
        <f>SUMIFS(СВЦЭМ!$C$39:$C$782,СВЦЭМ!$A$39:$A$782,$A31,СВЦЭМ!$B$39:$B$782,K$11)+'СЕТ СН'!$F$9+СВЦЭМ!$D$10+'СЕТ СН'!$F$6-'СЕТ СН'!$F$19</f>
        <v>1705.0227372500001</v>
      </c>
      <c r="L31" s="36">
        <f>SUMIFS(СВЦЭМ!$C$39:$C$782,СВЦЭМ!$A$39:$A$782,$A31,СВЦЭМ!$B$39:$B$782,L$11)+'СЕТ СН'!$F$9+СВЦЭМ!$D$10+'СЕТ СН'!$F$6-'СЕТ СН'!$F$19</f>
        <v>1685.4496650599999</v>
      </c>
      <c r="M31" s="36">
        <f>SUMIFS(СВЦЭМ!$C$39:$C$782,СВЦЭМ!$A$39:$A$782,$A31,СВЦЭМ!$B$39:$B$782,M$11)+'СЕТ СН'!$F$9+СВЦЭМ!$D$10+'СЕТ СН'!$F$6-'СЕТ СН'!$F$19</f>
        <v>1700.71007996</v>
      </c>
      <c r="N31" s="36">
        <f>SUMIFS(СВЦЭМ!$C$39:$C$782,СВЦЭМ!$A$39:$A$782,$A31,СВЦЭМ!$B$39:$B$782,N$11)+'СЕТ СН'!$F$9+СВЦЭМ!$D$10+'СЕТ СН'!$F$6-'СЕТ СН'!$F$19</f>
        <v>1725.1766177100001</v>
      </c>
      <c r="O31" s="36">
        <f>SUMIFS(СВЦЭМ!$C$39:$C$782,СВЦЭМ!$A$39:$A$782,$A31,СВЦЭМ!$B$39:$B$782,O$11)+'СЕТ СН'!$F$9+СВЦЭМ!$D$10+'СЕТ СН'!$F$6-'СЕТ СН'!$F$19</f>
        <v>1710.8172081800001</v>
      </c>
      <c r="P31" s="36">
        <f>SUMIFS(СВЦЭМ!$C$39:$C$782,СВЦЭМ!$A$39:$A$782,$A31,СВЦЭМ!$B$39:$B$782,P$11)+'СЕТ СН'!$F$9+СВЦЭМ!$D$10+'СЕТ СН'!$F$6-'СЕТ СН'!$F$19</f>
        <v>1761.6063269700001</v>
      </c>
      <c r="Q31" s="36">
        <f>SUMIFS(СВЦЭМ!$C$39:$C$782,СВЦЭМ!$A$39:$A$782,$A31,СВЦЭМ!$B$39:$B$782,Q$11)+'СЕТ СН'!$F$9+СВЦЭМ!$D$10+'СЕТ СН'!$F$6-'СЕТ СН'!$F$19</f>
        <v>1734.7418992600001</v>
      </c>
      <c r="R31" s="36">
        <f>SUMIFS(СВЦЭМ!$C$39:$C$782,СВЦЭМ!$A$39:$A$782,$A31,СВЦЭМ!$B$39:$B$782,R$11)+'СЕТ СН'!$F$9+СВЦЭМ!$D$10+'СЕТ СН'!$F$6-'СЕТ СН'!$F$19</f>
        <v>1766.7497071499999</v>
      </c>
      <c r="S31" s="36">
        <f>SUMIFS(СВЦЭМ!$C$39:$C$782,СВЦЭМ!$A$39:$A$782,$A31,СВЦЭМ!$B$39:$B$782,S$11)+'СЕТ СН'!$F$9+СВЦЭМ!$D$10+'СЕТ СН'!$F$6-'СЕТ СН'!$F$19</f>
        <v>1774.2265716899999</v>
      </c>
      <c r="T31" s="36">
        <f>SUMIFS(СВЦЭМ!$C$39:$C$782,СВЦЭМ!$A$39:$A$782,$A31,СВЦЭМ!$B$39:$B$782,T$11)+'СЕТ СН'!$F$9+СВЦЭМ!$D$10+'СЕТ СН'!$F$6-'СЕТ СН'!$F$19</f>
        <v>1703.30284794</v>
      </c>
      <c r="U31" s="36">
        <f>SUMIFS(СВЦЭМ!$C$39:$C$782,СВЦЭМ!$A$39:$A$782,$A31,СВЦЭМ!$B$39:$B$782,U$11)+'СЕТ СН'!$F$9+СВЦЭМ!$D$10+'СЕТ СН'!$F$6-'СЕТ СН'!$F$19</f>
        <v>1659.4688570799999</v>
      </c>
      <c r="V31" s="36">
        <f>SUMIFS(СВЦЭМ!$C$39:$C$782,СВЦЭМ!$A$39:$A$782,$A31,СВЦЭМ!$B$39:$B$782,V$11)+'СЕТ СН'!$F$9+СВЦЭМ!$D$10+'СЕТ СН'!$F$6-'СЕТ СН'!$F$19</f>
        <v>1686.4475091500001</v>
      </c>
      <c r="W31" s="36">
        <f>SUMIFS(СВЦЭМ!$C$39:$C$782,СВЦЭМ!$A$39:$A$782,$A31,СВЦЭМ!$B$39:$B$782,W$11)+'СЕТ СН'!$F$9+СВЦЭМ!$D$10+'СЕТ СН'!$F$6-'СЕТ СН'!$F$19</f>
        <v>1723.1213825899999</v>
      </c>
      <c r="X31" s="36">
        <f>SUMIFS(СВЦЭМ!$C$39:$C$782,СВЦЭМ!$A$39:$A$782,$A31,СВЦЭМ!$B$39:$B$782,X$11)+'СЕТ СН'!$F$9+СВЦЭМ!$D$10+'СЕТ СН'!$F$6-'СЕТ СН'!$F$19</f>
        <v>1777.7963792400001</v>
      </c>
      <c r="Y31" s="36">
        <f>SUMIFS(СВЦЭМ!$C$39:$C$782,СВЦЭМ!$A$39:$A$782,$A31,СВЦЭМ!$B$39:$B$782,Y$11)+'СЕТ СН'!$F$9+СВЦЭМ!$D$10+'СЕТ СН'!$F$6-'СЕТ СН'!$F$19</f>
        <v>1784.75674411</v>
      </c>
    </row>
    <row r="32" spans="1:25" ht="15.75" x14ac:dyDescent="0.2">
      <c r="A32" s="35">
        <f t="shared" si="0"/>
        <v>45220</v>
      </c>
      <c r="B32" s="36">
        <f>SUMIFS(СВЦЭМ!$C$39:$C$782,СВЦЭМ!$A$39:$A$782,$A32,СВЦЭМ!$B$39:$B$782,B$11)+'СЕТ СН'!$F$9+СВЦЭМ!$D$10+'СЕТ СН'!$F$6-'СЕТ СН'!$F$19</f>
        <v>1831.66854833</v>
      </c>
      <c r="C32" s="36">
        <f>SUMIFS(СВЦЭМ!$C$39:$C$782,СВЦЭМ!$A$39:$A$782,$A32,СВЦЭМ!$B$39:$B$782,C$11)+'СЕТ СН'!$F$9+СВЦЭМ!$D$10+'СЕТ СН'!$F$6-'СЕТ СН'!$F$19</f>
        <v>1869.40566627</v>
      </c>
      <c r="D32" s="36">
        <f>SUMIFS(СВЦЭМ!$C$39:$C$782,СВЦЭМ!$A$39:$A$782,$A32,СВЦЭМ!$B$39:$B$782,D$11)+'СЕТ СН'!$F$9+СВЦЭМ!$D$10+'СЕТ СН'!$F$6-'СЕТ СН'!$F$19</f>
        <v>1923.28387294</v>
      </c>
      <c r="E32" s="36">
        <f>SUMIFS(СВЦЭМ!$C$39:$C$782,СВЦЭМ!$A$39:$A$782,$A32,СВЦЭМ!$B$39:$B$782,E$11)+'СЕТ СН'!$F$9+СВЦЭМ!$D$10+'СЕТ СН'!$F$6-'СЕТ СН'!$F$19</f>
        <v>1925.50403465</v>
      </c>
      <c r="F32" s="36">
        <f>SUMIFS(СВЦЭМ!$C$39:$C$782,СВЦЭМ!$A$39:$A$782,$A32,СВЦЭМ!$B$39:$B$782,F$11)+'СЕТ СН'!$F$9+СВЦЭМ!$D$10+'СЕТ СН'!$F$6-'СЕТ СН'!$F$19</f>
        <v>1925.52760945</v>
      </c>
      <c r="G32" s="36">
        <f>SUMIFS(СВЦЭМ!$C$39:$C$782,СВЦЭМ!$A$39:$A$782,$A32,СВЦЭМ!$B$39:$B$782,G$11)+'СЕТ СН'!$F$9+СВЦЭМ!$D$10+'СЕТ СН'!$F$6-'СЕТ СН'!$F$19</f>
        <v>1893.38864681</v>
      </c>
      <c r="H32" s="36">
        <f>SUMIFS(СВЦЭМ!$C$39:$C$782,СВЦЭМ!$A$39:$A$782,$A32,СВЦЭМ!$B$39:$B$782,H$11)+'СЕТ СН'!$F$9+СВЦЭМ!$D$10+'СЕТ СН'!$F$6-'СЕТ СН'!$F$19</f>
        <v>1857.77625861</v>
      </c>
      <c r="I32" s="36">
        <f>SUMIFS(СВЦЭМ!$C$39:$C$782,СВЦЭМ!$A$39:$A$782,$A32,СВЦЭМ!$B$39:$B$782,I$11)+'СЕТ СН'!$F$9+СВЦЭМ!$D$10+'СЕТ СН'!$F$6-'СЕТ СН'!$F$19</f>
        <v>1775.00691392</v>
      </c>
      <c r="J32" s="36">
        <f>SUMIFS(СВЦЭМ!$C$39:$C$782,СВЦЭМ!$A$39:$A$782,$A32,СВЦЭМ!$B$39:$B$782,J$11)+'СЕТ СН'!$F$9+СВЦЭМ!$D$10+'СЕТ СН'!$F$6-'СЕТ СН'!$F$19</f>
        <v>1729.4217756200001</v>
      </c>
      <c r="K32" s="36">
        <f>SUMIFS(СВЦЭМ!$C$39:$C$782,СВЦЭМ!$A$39:$A$782,$A32,СВЦЭМ!$B$39:$B$782,K$11)+'СЕТ СН'!$F$9+СВЦЭМ!$D$10+'СЕТ СН'!$F$6-'СЕТ СН'!$F$19</f>
        <v>1675.0881447700001</v>
      </c>
      <c r="L32" s="36">
        <f>SUMIFS(СВЦЭМ!$C$39:$C$782,СВЦЭМ!$A$39:$A$782,$A32,СВЦЭМ!$B$39:$B$782,L$11)+'СЕТ СН'!$F$9+СВЦЭМ!$D$10+'СЕТ СН'!$F$6-'СЕТ СН'!$F$19</f>
        <v>1648.4415571500001</v>
      </c>
      <c r="M32" s="36">
        <f>SUMIFS(СВЦЭМ!$C$39:$C$782,СВЦЭМ!$A$39:$A$782,$A32,СВЦЭМ!$B$39:$B$782,M$11)+'СЕТ СН'!$F$9+СВЦЭМ!$D$10+'СЕТ СН'!$F$6-'СЕТ СН'!$F$19</f>
        <v>1662.3496341</v>
      </c>
      <c r="N32" s="36">
        <f>SUMIFS(СВЦЭМ!$C$39:$C$782,СВЦЭМ!$A$39:$A$782,$A32,СВЦЭМ!$B$39:$B$782,N$11)+'СЕТ СН'!$F$9+СВЦЭМ!$D$10+'СЕТ СН'!$F$6-'СЕТ СН'!$F$19</f>
        <v>1653.3344840899999</v>
      </c>
      <c r="O32" s="36">
        <f>SUMIFS(СВЦЭМ!$C$39:$C$782,СВЦЭМ!$A$39:$A$782,$A32,СВЦЭМ!$B$39:$B$782,O$11)+'СЕТ СН'!$F$9+СВЦЭМ!$D$10+'СЕТ СН'!$F$6-'СЕТ СН'!$F$19</f>
        <v>1678.61641138</v>
      </c>
      <c r="P32" s="36">
        <f>SUMIFS(СВЦЭМ!$C$39:$C$782,СВЦЭМ!$A$39:$A$782,$A32,СВЦЭМ!$B$39:$B$782,P$11)+'СЕТ СН'!$F$9+СВЦЭМ!$D$10+'СЕТ СН'!$F$6-'СЕТ СН'!$F$19</f>
        <v>1706.4484359200001</v>
      </c>
      <c r="Q32" s="36">
        <f>SUMIFS(СВЦЭМ!$C$39:$C$782,СВЦЭМ!$A$39:$A$782,$A32,СВЦЭМ!$B$39:$B$782,Q$11)+'СЕТ СН'!$F$9+СВЦЭМ!$D$10+'СЕТ СН'!$F$6-'СЕТ СН'!$F$19</f>
        <v>1692.4485196099999</v>
      </c>
      <c r="R32" s="36">
        <f>SUMIFS(СВЦЭМ!$C$39:$C$782,СВЦЭМ!$A$39:$A$782,$A32,СВЦЭМ!$B$39:$B$782,R$11)+'СЕТ СН'!$F$9+СВЦЭМ!$D$10+'СЕТ СН'!$F$6-'СЕТ СН'!$F$19</f>
        <v>1703.61333537</v>
      </c>
      <c r="S32" s="36">
        <f>SUMIFS(СВЦЭМ!$C$39:$C$782,СВЦЭМ!$A$39:$A$782,$A32,СВЦЭМ!$B$39:$B$782,S$11)+'СЕТ СН'!$F$9+СВЦЭМ!$D$10+'СЕТ СН'!$F$6-'СЕТ СН'!$F$19</f>
        <v>1696.7848958100001</v>
      </c>
      <c r="T32" s="36">
        <f>SUMIFS(СВЦЭМ!$C$39:$C$782,СВЦЭМ!$A$39:$A$782,$A32,СВЦЭМ!$B$39:$B$782,T$11)+'СЕТ СН'!$F$9+СВЦЭМ!$D$10+'СЕТ СН'!$F$6-'СЕТ СН'!$F$19</f>
        <v>1643.45900263</v>
      </c>
      <c r="U32" s="36">
        <f>SUMIFS(СВЦЭМ!$C$39:$C$782,СВЦЭМ!$A$39:$A$782,$A32,СВЦЭМ!$B$39:$B$782,U$11)+'СЕТ СН'!$F$9+СВЦЭМ!$D$10+'СЕТ СН'!$F$6-'СЕТ СН'!$F$19</f>
        <v>1595.8168614000001</v>
      </c>
      <c r="V32" s="36">
        <f>SUMIFS(СВЦЭМ!$C$39:$C$782,СВЦЭМ!$A$39:$A$782,$A32,СВЦЭМ!$B$39:$B$782,V$11)+'СЕТ СН'!$F$9+СВЦЭМ!$D$10+'СЕТ СН'!$F$6-'СЕТ СН'!$F$19</f>
        <v>1617.2892360000001</v>
      </c>
      <c r="W32" s="36">
        <f>SUMIFS(СВЦЭМ!$C$39:$C$782,СВЦЭМ!$A$39:$A$782,$A32,СВЦЭМ!$B$39:$B$782,W$11)+'СЕТ СН'!$F$9+СВЦЭМ!$D$10+'СЕТ СН'!$F$6-'СЕТ СН'!$F$19</f>
        <v>1650.92082418</v>
      </c>
      <c r="X32" s="36">
        <f>SUMIFS(СВЦЭМ!$C$39:$C$782,СВЦЭМ!$A$39:$A$782,$A32,СВЦЭМ!$B$39:$B$782,X$11)+'СЕТ СН'!$F$9+СВЦЭМ!$D$10+'СЕТ СН'!$F$6-'СЕТ СН'!$F$19</f>
        <v>1695.9284212</v>
      </c>
      <c r="Y32" s="36">
        <f>SUMIFS(СВЦЭМ!$C$39:$C$782,СВЦЭМ!$A$39:$A$782,$A32,СВЦЭМ!$B$39:$B$782,Y$11)+'СЕТ СН'!$F$9+СВЦЭМ!$D$10+'СЕТ СН'!$F$6-'СЕТ СН'!$F$19</f>
        <v>1739.11211869</v>
      </c>
    </row>
    <row r="33" spans="1:25" ht="15.75" x14ac:dyDescent="0.2">
      <c r="A33" s="35">
        <f t="shared" si="0"/>
        <v>45221</v>
      </c>
      <c r="B33" s="36">
        <f>SUMIFS(СВЦЭМ!$C$39:$C$782,СВЦЭМ!$A$39:$A$782,$A33,СВЦЭМ!$B$39:$B$782,B$11)+'СЕТ СН'!$F$9+СВЦЭМ!$D$10+'СЕТ СН'!$F$6-'СЕТ СН'!$F$19</f>
        <v>1807.34592456</v>
      </c>
      <c r="C33" s="36">
        <f>SUMIFS(СВЦЭМ!$C$39:$C$782,СВЦЭМ!$A$39:$A$782,$A33,СВЦЭМ!$B$39:$B$782,C$11)+'СЕТ СН'!$F$9+СВЦЭМ!$D$10+'СЕТ СН'!$F$6-'СЕТ СН'!$F$19</f>
        <v>1882.9545310599999</v>
      </c>
      <c r="D33" s="36">
        <f>SUMIFS(СВЦЭМ!$C$39:$C$782,СВЦЭМ!$A$39:$A$782,$A33,СВЦЭМ!$B$39:$B$782,D$11)+'СЕТ СН'!$F$9+СВЦЭМ!$D$10+'СЕТ СН'!$F$6-'СЕТ СН'!$F$19</f>
        <v>1919.0034878700001</v>
      </c>
      <c r="E33" s="36">
        <f>SUMIFS(СВЦЭМ!$C$39:$C$782,СВЦЭМ!$A$39:$A$782,$A33,СВЦЭМ!$B$39:$B$782,E$11)+'СЕТ СН'!$F$9+СВЦЭМ!$D$10+'СЕТ СН'!$F$6-'СЕТ СН'!$F$19</f>
        <v>1909.25394069</v>
      </c>
      <c r="F33" s="36">
        <f>SUMIFS(СВЦЭМ!$C$39:$C$782,СВЦЭМ!$A$39:$A$782,$A33,СВЦЭМ!$B$39:$B$782,F$11)+'СЕТ СН'!$F$9+СВЦЭМ!$D$10+'СЕТ СН'!$F$6-'СЕТ СН'!$F$19</f>
        <v>1895.9976123500001</v>
      </c>
      <c r="G33" s="36">
        <f>SUMIFS(СВЦЭМ!$C$39:$C$782,СВЦЭМ!$A$39:$A$782,$A33,СВЦЭМ!$B$39:$B$782,G$11)+'СЕТ СН'!$F$9+СВЦЭМ!$D$10+'СЕТ СН'!$F$6-'СЕТ СН'!$F$19</f>
        <v>1896.47669524</v>
      </c>
      <c r="H33" s="36">
        <f>SUMIFS(СВЦЭМ!$C$39:$C$782,СВЦЭМ!$A$39:$A$782,$A33,СВЦЭМ!$B$39:$B$782,H$11)+'СЕТ СН'!$F$9+СВЦЭМ!$D$10+'СЕТ СН'!$F$6-'СЕТ СН'!$F$19</f>
        <v>1867.3163394999999</v>
      </c>
      <c r="I33" s="36">
        <f>SUMIFS(СВЦЭМ!$C$39:$C$782,СВЦЭМ!$A$39:$A$782,$A33,СВЦЭМ!$B$39:$B$782,I$11)+'СЕТ СН'!$F$9+СВЦЭМ!$D$10+'СЕТ СН'!$F$6-'СЕТ СН'!$F$19</f>
        <v>1842.0841844700001</v>
      </c>
      <c r="J33" s="36">
        <f>SUMIFS(СВЦЭМ!$C$39:$C$782,СВЦЭМ!$A$39:$A$782,$A33,СВЦЭМ!$B$39:$B$782,J$11)+'СЕТ СН'!$F$9+СВЦЭМ!$D$10+'СЕТ СН'!$F$6-'СЕТ СН'!$F$19</f>
        <v>1753.0612883900001</v>
      </c>
      <c r="K33" s="36">
        <f>SUMIFS(СВЦЭМ!$C$39:$C$782,СВЦЭМ!$A$39:$A$782,$A33,СВЦЭМ!$B$39:$B$782,K$11)+'СЕТ СН'!$F$9+СВЦЭМ!$D$10+'СЕТ СН'!$F$6-'СЕТ СН'!$F$19</f>
        <v>1683.2130293099999</v>
      </c>
      <c r="L33" s="36">
        <f>SUMIFS(СВЦЭМ!$C$39:$C$782,СВЦЭМ!$A$39:$A$782,$A33,СВЦЭМ!$B$39:$B$782,L$11)+'СЕТ СН'!$F$9+СВЦЭМ!$D$10+'СЕТ СН'!$F$6-'СЕТ СН'!$F$19</f>
        <v>1649.4141173</v>
      </c>
      <c r="M33" s="36">
        <f>SUMIFS(СВЦЭМ!$C$39:$C$782,СВЦЭМ!$A$39:$A$782,$A33,СВЦЭМ!$B$39:$B$782,M$11)+'СЕТ СН'!$F$9+СВЦЭМ!$D$10+'СЕТ СН'!$F$6-'СЕТ СН'!$F$19</f>
        <v>1653.3282703100001</v>
      </c>
      <c r="N33" s="36">
        <f>SUMIFS(СВЦЭМ!$C$39:$C$782,СВЦЭМ!$A$39:$A$782,$A33,СВЦЭМ!$B$39:$B$782,N$11)+'СЕТ СН'!$F$9+СВЦЭМ!$D$10+'СЕТ СН'!$F$6-'СЕТ СН'!$F$19</f>
        <v>1656.54566688</v>
      </c>
      <c r="O33" s="36">
        <f>SUMIFS(СВЦЭМ!$C$39:$C$782,СВЦЭМ!$A$39:$A$782,$A33,СВЦЭМ!$B$39:$B$782,O$11)+'СЕТ СН'!$F$9+СВЦЭМ!$D$10+'СЕТ СН'!$F$6-'СЕТ СН'!$F$19</f>
        <v>1669.85199124</v>
      </c>
      <c r="P33" s="36">
        <f>SUMIFS(СВЦЭМ!$C$39:$C$782,СВЦЭМ!$A$39:$A$782,$A33,СВЦЭМ!$B$39:$B$782,P$11)+'СЕТ СН'!$F$9+СВЦЭМ!$D$10+'СЕТ СН'!$F$6-'СЕТ СН'!$F$19</f>
        <v>1696.3439768200001</v>
      </c>
      <c r="Q33" s="36">
        <f>SUMIFS(СВЦЭМ!$C$39:$C$782,СВЦЭМ!$A$39:$A$782,$A33,СВЦЭМ!$B$39:$B$782,Q$11)+'СЕТ СН'!$F$9+СВЦЭМ!$D$10+'СЕТ СН'!$F$6-'СЕТ СН'!$F$19</f>
        <v>1686.7704074400001</v>
      </c>
      <c r="R33" s="36">
        <f>SUMIFS(СВЦЭМ!$C$39:$C$782,СВЦЭМ!$A$39:$A$782,$A33,СВЦЭМ!$B$39:$B$782,R$11)+'СЕТ СН'!$F$9+СВЦЭМ!$D$10+'СЕТ СН'!$F$6-'СЕТ СН'!$F$19</f>
        <v>1681.1281992500001</v>
      </c>
      <c r="S33" s="36">
        <f>SUMIFS(СВЦЭМ!$C$39:$C$782,СВЦЭМ!$A$39:$A$782,$A33,СВЦЭМ!$B$39:$B$782,S$11)+'СЕТ СН'!$F$9+СВЦЭМ!$D$10+'СЕТ СН'!$F$6-'СЕТ СН'!$F$19</f>
        <v>1682.70610915</v>
      </c>
      <c r="T33" s="36">
        <f>SUMIFS(СВЦЭМ!$C$39:$C$782,СВЦЭМ!$A$39:$A$782,$A33,СВЦЭМ!$B$39:$B$782,T$11)+'СЕТ СН'!$F$9+СВЦЭМ!$D$10+'СЕТ СН'!$F$6-'СЕТ СН'!$F$19</f>
        <v>1631.044255</v>
      </c>
      <c r="U33" s="36">
        <f>SUMIFS(СВЦЭМ!$C$39:$C$782,СВЦЭМ!$A$39:$A$782,$A33,СВЦЭМ!$B$39:$B$782,U$11)+'СЕТ СН'!$F$9+СВЦЭМ!$D$10+'СЕТ СН'!$F$6-'СЕТ СН'!$F$19</f>
        <v>1590.9128161200001</v>
      </c>
      <c r="V33" s="36">
        <f>SUMIFS(СВЦЭМ!$C$39:$C$782,СВЦЭМ!$A$39:$A$782,$A33,СВЦЭМ!$B$39:$B$782,V$11)+'СЕТ СН'!$F$9+СВЦЭМ!$D$10+'СЕТ СН'!$F$6-'СЕТ СН'!$F$19</f>
        <v>1600.30355844</v>
      </c>
      <c r="W33" s="36">
        <f>SUMIFS(СВЦЭМ!$C$39:$C$782,СВЦЭМ!$A$39:$A$782,$A33,СВЦЭМ!$B$39:$B$782,W$11)+'СЕТ СН'!$F$9+СВЦЭМ!$D$10+'СЕТ СН'!$F$6-'СЕТ СН'!$F$19</f>
        <v>1627.9511175</v>
      </c>
      <c r="X33" s="36">
        <f>SUMIFS(СВЦЭМ!$C$39:$C$782,СВЦЭМ!$A$39:$A$782,$A33,СВЦЭМ!$B$39:$B$782,X$11)+'СЕТ СН'!$F$9+СВЦЭМ!$D$10+'СЕТ СН'!$F$6-'СЕТ СН'!$F$19</f>
        <v>1683.86674161</v>
      </c>
      <c r="Y33" s="36">
        <f>SUMIFS(СВЦЭМ!$C$39:$C$782,СВЦЭМ!$A$39:$A$782,$A33,СВЦЭМ!$B$39:$B$782,Y$11)+'СЕТ СН'!$F$9+СВЦЭМ!$D$10+'СЕТ СН'!$F$6-'СЕТ СН'!$F$19</f>
        <v>1755.29247343</v>
      </c>
    </row>
    <row r="34" spans="1:25" ht="15.75" x14ac:dyDescent="0.2">
      <c r="A34" s="35">
        <f t="shared" si="0"/>
        <v>45222</v>
      </c>
      <c r="B34" s="36">
        <f>SUMIFS(СВЦЭМ!$C$39:$C$782,СВЦЭМ!$A$39:$A$782,$A34,СВЦЭМ!$B$39:$B$782,B$11)+'СЕТ СН'!$F$9+СВЦЭМ!$D$10+'СЕТ СН'!$F$6-'СЕТ СН'!$F$19</f>
        <v>1864.55971101</v>
      </c>
      <c r="C34" s="36">
        <f>SUMIFS(СВЦЭМ!$C$39:$C$782,СВЦЭМ!$A$39:$A$782,$A34,СВЦЭМ!$B$39:$B$782,C$11)+'СЕТ СН'!$F$9+СВЦЭМ!$D$10+'СЕТ СН'!$F$6-'СЕТ СН'!$F$19</f>
        <v>1927.0371039300001</v>
      </c>
      <c r="D34" s="36">
        <f>SUMIFS(СВЦЭМ!$C$39:$C$782,СВЦЭМ!$A$39:$A$782,$A34,СВЦЭМ!$B$39:$B$782,D$11)+'СЕТ СН'!$F$9+СВЦЭМ!$D$10+'СЕТ СН'!$F$6-'СЕТ СН'!$F$19</f>
        <v>1986.84201239</v>
      </c>
      <c r="E34" s="36">
        <f>SUMIFS(СВЦЭМ!$C$39:$C$782,СВЦЭМ!$A$39:$A$782,$A34,СВЦЭМ!$B$39:$B$782,E$11)+'СЕТ СН'!$F$9+СВЦЭМ!$D$10+'СЕТ СН'!$F$6-'СЕТ СН'!$F$19</f>
        <v>2023.97368671</v>
      </c>
      <c r="F34" s="36">
        <f>SUMIFS(СВЦЭМ!$C$39:$C$782,СВЦЭМ!$A$39:$A$782,$A34,СВЦЭМ!$B$39:$B$782,F$11)+'СЕТ СН'!$F$9+СВЦЭМ!$D$10+'СЕТ СН'!$F$6-'СЕТ СН'!$F$19</f>
        <v>2011.3006613800001</v>
      </c>
      <c r="G34" s="36">
        <f>SUMIFS(СВЦЭМ!$C$39:$C$782,СВЦЭМ!$A$39:$A$782,$A34,СВЦЭМ!$B$39:$B$782,G$11)+'СЕТ СН'!$F$9+СВЦЭМ!$D$10+'СЕТ СН'!$F$6-'СЕТ СН'!$F$19</f>
        <v>1943.2564495500001</v>
      </c>
      <c r="H34" s="36">
        <f>SUMIFS(СВЦЭМ!$C$39:$C$782,СВЦЭМ!$A$39:$A$782,$A34,СВЦЭМ!$B$39:$B$782,H$11)+'СЕТ СН'!$F$9+СВЦЭМ!$D$10+'СЕТ СН'!$F$6-'СЕТ СН'!$F$19</f>
        <v>1838.05771093</v>
      </c>
      <c r="I34" s="36">
        <f>SUMIFS(СВЦЭМ!$C$39:$C$782,СВЦЭМ!$A$39:$A$782,$A34,СВЦЭМ!$B$39:$B$782,I$11)+'СЕТ СН'!$F$9+СВЦЭМ!$D$10+'СЕТ СН'!$F$6-'СЕТ СН'!$F$19</f>
        <v>1761.2125794799999</v>
      </c>
      <c r="J34" s="36">
        <f>SUMIFS(СВЦЭМ!$C$39:$C$782,СВЦЭМ!$A$39:$A$782,$A34,СВЦЭМ!$B$39:$B$782,J$11)+'СЕТ СН'!$F$9+СВЦЭМ!$D$10+'СЕТ СН'!$F$6-'СЕТ СН'!$F$19</f>
        <v>1715.4188029700001</v>
      </c>
      <c r="K34" s="36">
        <f>SUMIFS(СВЦЭМ!$C$39:$C$782,СВЦЭМ!$A$39:$A$782,$A34,СВЦЭМ!$B$39:$B$782,K$11)+'СЕТ СН'!$F$9+СВЦЭМ!$D$10+'СЕТ СН'!$F$6-'СЕТ СН'!$F$19</f>
        <v>1675.71217258</v>
      </c>
      <c r="L34" s="36">
        <f>SUMIFS(СВЦЭМ!$C$39:$C$782,СВЦЭМ!$A$39:$A$782,$A34,СВЦЭМ!$B$39:$B$782,L$11)+'СЕТ СН'!$F$9+СВЦЭМ!$D$10+'СЕТ СН'!$F$6-'СЕТ СН'!$F$19</f>
        <v>1613.88922288</v>
      </c>
      <c r="M34" s="36">
        <f>SUMIFS(СВЦЭМ!$C$39:$C$782,СВЦЭМ!$A$39:$A$782,$A34,СВЦЭМ!$B$39:$B$782,M$11)+'СЕТ СН'!$F$9+СВЦЭМ!$D$10+'СЕТ СН'!$F$6-'СЕТ СН'!$F$19</f>
        <v>1622.5026258299999</v>
      </c>
      <c r="N34" s="36">
        <f>SUMIFS(СВЦЭМ!$C$39:$C$782,СВЦЭМ!$A$39:$A$782,$A34,СВЦЭМ!$B$39:$B$782,N$11)+'СЕТ СН'!$F$9+СВЦЭМ!$D$10+'СЕТ СН'!$F$6-'СЕТ СН'!$F$19</f>
        <v>1623.65996509</v>
      </c>
      <c r="O34" s="36">
        <f>SUMIFS(СВЦЭМ!$C$39:$C$782,СВЦЭМ!$A$39:$A$782,$A34,СВЦЭМ!$B$39:$B$782,O$11)+'СЕТ СН'!$F$9+СВЦЭМ!$D$10+'СЕТ СН'!$F$6-'СЕТ СН'!$F$19</f>
        <v>1632.94123964</v>
      </c>
      <c r="P34" s="36">
        <f>SUMIFS(СВЦЭМ!$C$39:$C$782,СВЦЭМ!$A$39:$A$782,$A34,СВЦЭМ!$B$39:$B$782,P$11)+'СЕТ СН'!$F$9+СВЦЭМ!$D$10+'СЕТ СН'!$F$6-'СЕТ СН'!$F$19</f>
        <v>1670.8482914599999</v>
      </c>
      <c r="Q34" s="36">
        <f>SUMIFS(СВЦЭМ!$C$39:$C$782,СВЦЭМ!$A$39:$A$782,$A34,СВЦЭМ!$B$39:$B$782,Q$11)+'СЕТ СН'!$F$9+СВЦЭМ!$D$10+'СЕТ СН'!$F$6-'СЕТ СН'!$F$19</f>
        <v>1663.9599675300001</v>
      </c>
      <c r="R34" s="36">
        <f>SUMIFS(СВЦЭМ!$C$39:$C$782,СВЦЭМ!$A$39:$A$782,$A34,СВЦЭМ!$B$39:$B$782,R$11)+'СЕТ СН'!$F$9+СВЦЭМ!$D$10+'СЕТ СН'!$F$6-'СЕТ СН'!$F$19</f>
        <v>1698.45678529</v>
      </c>
      <c r="S34" s="36">
        <f>SUMIFS(СВЦЭМ!$C$39:$C$782,СВЦЭМ!$A$39:$A$782,$A34,СВЦЭМ!$B$39:$B$782,S$11)+'СЕТ СН'!$F$9+СВЦЭМ!$D$10+'СЕТ СН'!$F$6-'СЕТ СН'!$F$19</f>
        <v>1694.2094534600001</v>
      </c>
      <c r="T34" s="36">
        <f>SUMIFS(СВЦЭМ!$C$39:$C$782,СВЦЭМ!$A$39:$A$782,$A34,СВЦЭМ!$B$39:$B$782,T$11)+'СЕТ СН'!$F$9+СВЦЭМ!$D$10+'СЕТ СН'!$F$6-'СЕТ СН'!$F$19</f>
        <v>1623.45200651</v>
      </c>
      <c r="U34" s="36">
        <f>SUMIFS(СВЦЭМ!$C$39:$C$782,СВЦЭМ!$A$39:$A$782,$A34,СВЦЭМ!$B$39:$B$782,U$11)+'СЕТ СН'!$F$9+СВЦЭМ!$D$10+'СЕТ СН'!$F$6-'СЕТ СН'!$F$19</f>
        <v>1588.13444538</v>
      </c>
      <c r="V34" s="36">
        <f>SUMIFS(СВЦЭМ!$C$39:$C$782,СВЦЭМ!$A$39:$A$782,$A34,СВЦЭМ!$B$39:$B$782,V$11)+'СЕТ СН'!$F$9+СВЦЭМ!$D$10+'СЕТ СН'!$F$6-'СЕТ СН'!$F$19</f>
        <v>1613.1335465</v>
      </c>
      <c r="W34" s="36">
        <f>SUMIFS(СВЦЭМ!$C$39:$C$782,СВЦЭМ!$A$39:$A$782,$A34,СВЦЭМ!$B$39:$B$782,W$11)+'СЕТ СН'!$F$9+СВЦЭМ!$D$10+'СЕТ СН'!$F$6-'СЕТ СН'!$F$19</f>
        <v>1626.96614099</v>
      </c>
      <c r="X34" s="36">
        <f>SUMIFS(СВЦЭМ!$C$39:$C$782,СВЦЭМ!$A$39:$A$782,$A34,СВЦЭМ!$B$39:$B$782,X$11)+'СЕТ СН'!$F$9+СВЦЭМ!$D$10+'СЕТ СН'!$F$6-'СЕТ СН'!$F$19</f>
        <v>1690.14546808</v>
      </c>
      <c r="Y34" s="36">
        <f>SUMIFS(СВЦЭМ!$C$39:$C$782,СВЦЭМ!$A$39:$A$782,$A34,СВЦЭМ!$B$39:$B$782,Y$11)+'СЕТ СН'!$F$9+СВЦЭМ!$D$10+'СЕТ СН'!$F$6-'СЕТ СН'!$F$19</f>
        <v>1739.1728579099999</v>
      </c>
    </row>
    <row r="35" spans="1:25" ht="15.75" x14ac:dyDescent="0.2">
      <c r="A35" s="35">
        <f t="shared" si="0"/>
        <v>45223</v>
      </c>
      <c r="B35" s="36">
        <f>SUMIFS(СВЦЭМ!$C$39:$C$782,СВЦЭМ!$A$39:$A$782,$A35,СВЦЭМ!$B$39:$B$782,B$11)+'СЕТ СН'!$F$9+СВЦЭМ!$D$10+'СЕТ СН'!$F$6-'СЕТ СН'!$F$19</f>
        <v>1848.6231947199999</v>
      </c>
      <c r="C35" s="36">
        <f>SUMIFS(СВЦЭМ!$C$39:$C$782,СВЦЭМ!$A$39:$A$782,$A35,СВЦЭМ!$B$39:$B$782,C$11)+'СЕТ СН'!$F$9+СВЦЭМ!$D$10+'СЕТ СН'!$F$6-'СЕТ СН'!$F$19</f>
        <v>1903.39109072</v>
      </c>
      <c r="D35" s="36">
        <f>SUMIFS(СВЦЭМ!$C$39:$C$782,СВЦЭМ!$A$39:$A$782,$A35,СВЦЭМ!$B$39:$B$782,D$11)+'СЕТ СН'!$F$9+СВЦЭМ!$D$10+'СЕТ СН'!$F$6-'СЕТ СН'!$F$19</f>
        <v>1976.7066200900001</v>
      </c>
      <c r="E35" s="36">
        <f>SUMIFS(СВЦЭМ!$C$39:$C$782,СВЦЭМ!$A$39:$A$782,$A35,СВЦЭМ!$B$39:$B$782,E$11)+'СЕТ СН'!$F$9+СВЦЭМ!$D$10+'СЕТ СН'!$F$6-'СЕТ СН'!$F$19</f>
        <v>1973.84320301</v>
      </c>
      <c r="F35" s="36">
        <f>SUMIFS(СВЦЭМ!$C$39:$C$782,СВЦЭМ!$A$39:$A$782,$A35,СВЦЭМ!$B$39:$B$782,F$11)+'СЕТ СН'!$F$9+СВЦЭМ!$D$10+'СЕТ СН'!$F$6-'СЕТ СН'!$F$19</f>
        <v>1934.57624652</v>
      </c>
      <c r="G35" s="36">
        <f>SUMIFS(СВЦЭМ!$C$39:$C$782,СВЦЭМ!$A$39:$A$782,$A35,СВЦЭМ!$B$39:$B$782,G$11)+'СЕТ СН'!$F$9+СВЦЭМ!$D$10+'СЕТ СН'!$F$6-'СЕТ СН'!$F$19</f>
        <v>1889.84728524</v>
      </c>
      <c r="H35" s="36">
        <f>SUMIFS(СВЦЭМ!$C$39:$C$782,СВЦЭМ!$A$39:$A$782,$A35,СВЦЭМ!$B$39:$B$782,H$11)+'СЕТ СН'!$F$9+СВЦЭМ!$D$10+'СЕТ СН'!$F$6-'СЕТ СН'!$F$19</f>
        <v>1856.6800479599999</v>
      </c>
      <c r="I35" s="36">
        <f>SUMIFS(СВЦЭМ!$C$39:$C$782,СВЦЭМ!$A$39:$A$782,$A35,СВЦЭМ!$B$39:$B$782,I$11)+'СЕТ СН'!$F$9+СВЦЭМ!$D$10+'СЕТ СН'!$F$6-'СЕТ СН'!$F$19</f>
        <v>1788.8199592399999</v>
      </c>
      <c r="J35" s="36">
        <f>SUMIFS(СВЦЭМ!$C$39:$C$782,СВЦЭМ!$A$39:$A$782,$A35,СВЦЭМ!$B$39:$B$782,J$11)+'СЕТ СН'!$F$9+СВЦЭМ!$D$10+'СЕТ СН'!$F$6-'СЕТ СН'!$F$19</f>
        <v>1756.54356216</v>
      </c>
      <c r="K35" s="36">
        <f>SUMIFS(СВЦЭМ!$C$39:$C$782,СВЦЭМ!$A$39:$A$782,$A35,СВЦЭМ!$B$39:$B$782,K$11)+'СЕТ СН'!$F$9+СВЦЭМ!$D$10+'СЕТ СН'!$F$6-'СЕТ СН'!$F$19</f>
        <v>1702.49358893</v>
      </c>
      <c r="L35" s="36">
        <f>SUMIFS(СВЦЭМ!$C$39:$C$782,СВЦЭМ!$A$39:$A$782,$A35,СВЦЭМ!$B$39:$B$782,L$11)+'СЕТ СН'!$F$9+СВЦЭМ!$D$10+'СЕТ СН'!$F$6-'СЕТ СН'!$F$19</f>
        <v>1690.5513713099999</v>
      </c>
      <c r="M35" s="36">
        <f>SUMIFS(СВЦЭМ!$C$39:$C$782,СВЦЭМ!$A$39:$A$782,$A35,СВЦЭМ!$B$39:$B$782,M$11)+'СЕТ СН'!$F$9+СВЦЭМ!$D$10+'СЕТ СН'!$F$6-'СЕТ СН'!$F$19</f>
        <v>1700.32552738</v>
      </c>
      <c r="N35" s="36">
        <f>SUMIFS(СВЦЭМ!$C$39:$C$782,СВЦЭМ!$A$39:$A$782,$A35,СВЦЭМ!$B$39:$B$782,N$11)+'СЕТ СН'!$F$9+СВЦЭМ!$D$10+'СЕТ СН'!$F$6-'СЕТ СН'!$F$19</f>
        <v>1697.1821381300001</v>
      </c>
      <c r="O35" s="36">
        <f>SUMIFS(СВЦЭМ!$C$39:$C$782,СВЦЭМ!$A$39:$A$782,$A35,СВЦЭМ!$B$39:$B$782,O$11)+'СЕТ СН'!$F$9+СВЦЭМ!$D$10+'СЕТ СН'!$F$6-'СЕТ СН'!$F$19</f>
        <v>1704.66050025</v>
      </c>
      <c r="P35" s="36">
        <f>SUMIFS(СВЦЭМ!$C$39:$C$782,СВЦЭМ!$A$39:$A$782,$A35,СВЦЭМ!$B$39:$B$782,P$11)+'СЕТ СН'!$F$9+СВЦЭМ!$D$10+'СЕТ СН'!$F$6-'СЕТ СН'!$F$19</f>
        <v>1742.04693832</v>
      </c>
      <c r="Q35" s="36">
        <f>SUMIFS(СВЦЭМ!$C$39:$C$782,СВЦЭМ!$A$39:$A$782,$A35,СВЦЭМ!$B$39:$B$782,Q$11)+'СЕТ СН'!$F$9+СВЦЭМ!$D$10+'СЕТ СН'!$F$6-'СЕТ СН'!$F$19</f>
        <v>1725.9350536100001</v>
      </c>
      <c r="R35" s="36">
        <f>SUMIFS(СВЦЭМ!$C$39:$C$782,СВЦЭМ!$A$39:$A$782,$A35,СВЦЭМ!$B$39:$B$782,R$11)+'СЕТ СН'!$F$9+СВЦЭМ!$D$10+'СЕТ СН'!$F$6-'СЕТ СН'!$F$19</f>
        <v>1743.7496311499999</v>
      </c>
      <c r="S35" s="36">
        <f>SUMIFS(СВЦЭМ!$C$39:$C$782,СВЦЭМ!$A$39:$A$782,$A35,СВЦЭМ!$B$39:$B$782,S$11)+'СЕТ СН'!$F$9+СВЦЭМ!$D$10+'СЕТ СН'!$F$6-'СЕТ СН'!$F$19</f>
        <v>1727.5624413099999</v>
      </c>
      <c r="T35" s="36">
        <f>SUMIFS(СВЦЭМ!$C$39:$C$782,СВЦЭМ!$A$39:$A$782,$A35,СВЦЭМ!$B$39:$B$782,T$11)+'СЕТ СН'!$F$9+СВЦЭМ!$D$10+'СЕТ СН'!$F$6-'СЕТ СН'!$F$19</f>
        <v>1657.4531728500001</v>
      </c>
      <c r="U35" s="36">
        <f>SUMIFS(СВЦЭМ!$C$39:$C$782,СВЦЭМ!$A$39:$A$782,$A35,СВЦЭМ!$B$39:$B$782,U$11)+'СЕТ СН'!$F$9+СВЦЭМ!$D$10+'СЕТ СН'!$F$6-'СЕТ СН'!$F$19</f>
        <v>1640.29409154</v>
      </c>
      <c r="V35" s="36">
        <f>SUMIFS(СВЦЭМ!$C$39:$C$782,СВЦЭМ!$A$39:$A$782,$A35,СВЦЭМ!$B$39:$B$782,V$11)+'СЕТ СН'!$F$9+СВЦЭМ!$D$10+'СЕТ СН'!$F$6-'СЕТ СН'!$F$19</f>
        <v>1654.3916339299999</v>
      </c>
      <c r="W35" s="36">
        <f>SUMIFS(СВЦЭМ!$C$39:$C$782,СВЦЭМ!$A$39:$A$782,$A35,СВЦЭМ!$B$39:$B$782,W$11)+'СЕТ СН'!$F$9+СВЦЭМ!$D$10+'СЕТ СН'!$F$6-'СЕТ СН'!$F$19</f>
        <v>1661.7414310300001</v>
      </c>
      <c r="X35" s="36">
        <f>SUMIFS(СВЦЭМ!$C$39:$C$782,СВЦЭМ!$A$39:$A$782,$A35,СВЦЭМ!$B$39:$B$782,X$11)+'СЕТ СН'!$F$9+СВЦЭМ!$D$10+'СЕТ СН'!$F$6-'СЕТ СН'!$F$19</f>
        <v>1716.7229222599999</v>
      </c>
      <c r="Y35" s="36">
        <f>SUMIFS(СВЦЭМ!$C$39:$C$782,СВЦЭМ!$A$39:$A$782,$A35,СВЦЭМ!$B$39:$B$782,Y$11)+'СЕТ СН'!$F$9+СВЦЭМ!$D$10+'СЕТ СН'!$F$6-'СЕТ СН'!$F$19</f>
        <v>1767.3938740599999</v>
      </c>
    </row>
    <row r="36" spans="1:25" ht="15.75" x14ac:dyDescent="0.2">
      <c r="A36" s="35">
        <f t="shared" si="0"/>
        <v>45224</v>
      </c>
      <c r="B36" s="36">
        <f>SUMIFS(СВЦЭМ!$C$39:$C$782,СВЦЭМ!$A$39:$A$782,$A36,СВЦЭМ!$B$39:$B$782,B$11)+'СЕТ СН'!$F$9+СВЦЭМ!$D$10+'СЕТ СН'!$F$6-'СЕТ СН'!$F$19</f>
        <v>1736.1714336099999</v>
      </c>
      <c r="C36" s="36">
        <f>SUMIFS(СВЦЭМ!$C$39:$C$782,СВЦЭМ!$A$39:$A$782,$A36,СВЦЭМ!$B$39:$B$782,C$11)+'СЕТ СН'!$F$9+СВЦЭМ!$D$10+'СЕТ СН'!$F$6-'СЕТ СН'!$F$19</f>
        <v>1776.51675344</v>
      </c>
      <c r="D36" s="36">
        <f>SUMIFS(СВЦЭМ!$C$39:$C$782,СВЦЭМ!$A$39:$A$782,$A36,СВЦЭМ!$B$39:$B$782,D$11)+'СЕТ СН'!$F$9+СВЦЭМ!$D$10+'СЕТ СН'!$F$6-'СЕТ СН'!$F$19</f>
        <v>1842.78923988</v>
      </c>
      <c r="E36" s="36">
        <f>SUMIFS(СВЦЭМ!$C$39:$C$782,СВЦЭМ!$A$39:$A$782,$A36,СВЦЭМ!$B$39:$B$782,E$11)+'СЕТ СН'!$F$9+СВЦЭМ!$D$10+'СЕТ СН'!$F$6-'СЕТ СН'!$F$19</f>
        <v>1841.0146447</v>
      </c>
      <c r="F36" s="36">
        <f>SUMIFS(СВЦЭМ!$C$39:$C$782,СВЦЭМ!$A$39:$A$782,$A36,СВЦЭМ!$B$39:$B$782,F$11)+'СЕТ СН'!$F$9+СВЦЭМ!$D$10+'СЕТ СН'!$F$6-'СЕТ СН'!$F$19</f>
        <v>1840.8251881000001</v>
      </c>
      <c r="G36" s="36">
        <f>SUMIFS(СВЦЭМ!$C$39:$C$782,СВЦЭМ!$A$39:$A$782,$A36,СВЦЭМ!$B$39:$B$782,G$11)+'СЕТ СН'!$F$9+СВЦЭМ!$D$10+'СЕТ СН'!$F$6-'СЕТ СН'!$F$19</f>
        <v>1831.7792743099999</v>
      </c>
      <c r="H36" s="36">
        <f>SUMIFS(СВЦЭМ!$C$39:$C$782,СВЦЭМ!$A$39:$A$782,$A36,СВЦЭМ!$B$39:$B$782,H$11)+'СЕТ СН'!$F$9+СВЦЭМ!$D$10+'СЕТ СН'!$F$6-'СЕТ СН'!$F$19</f>
        <v>1751.59836638</v>
      </c>
      <c r="I36" s="36">
        <f>SUMIFS(СВЦЭМ!$C$39:$C$782,СВЦЭМ!$A$39:$A$782,$A36,СВЦЭМ!$B$39:$B$782,I$11)+'СЕТ СН'!$F$9+СВЦЭМ!$D$10+'СЕТ СН'!$F$6-'СЕТ СН'!$F$19</f>
        <v>1665.54160398</v>
      </c>
      <c r="J36" s="36">
        <f>SUMIFS(СВЦЭМ!$C$39:$C$782,СВЦЭМ!$A$39:$A$782,$A36,СВЦЭМ!$B$39:$B$782,J$11)+'СЕТ СН'!$F$9+СВЦЭМ!$D$10+'СЕТ СН'!$F$6-'СЕТ СН'!$F$19</f>
        <v>1611.3434396299999</v>
      </c>
      <c r="K36" s="36">
        <f>SUMIFS(СВЦЭМ!$C$39:$C$782,СВЦЭМ!$A$39:$A$782,$A36,СВЦЭМ!$B$39:$B$782,K$11)+'СЕТ СН'!$F$9+СВЦЭМ!$D$10+'СЕТ СН'!$F$6-'СЕТ СН'!$F$19</f>
        <v>1573.47783759</v>
      </c>
      <c r="L36" s="36">
        <f>SUMIFS(СВЦЭМ!$C$39:$C$782,СВЦЭМ!$A$39:$A$782,$A36,СВЦЭМ!$B$39:$B$782,L$11)+'СЕТ СН'!$F$9+СВЦЭМ!$D$10+'СЕТ СН'!$F$6-'СЕТ СН'!$F$19</f>
        <v>1576.4050335500001</v>
      </c>
      <c r="M36" s="36">
        <f>SUMIFS(СВЦЭМ!$C$39:$C$782,СВЦЭМ!$A$39:$A$782,$A36,СВЦЭМ!$B$39:$B$782,M$11)+'СЕТ СН'!$F$9+СВЦЭМ!$D$10+'СЕТ СН'!$F$6-'СЕТ СН'!$F$19</f>
        <v>1580.3362302800001</v>
      </c>
      <c r="N36" s="36">
        <f>SUMIFS(СВЦЭМ!$C$39:$C$782,СВЦЭМ!$A$39:$A$782,$A36,СВЦЭМ!$B$39:$B$782,N$11)+'СЕТ СН'!$F$9+СВЦЭМ!$D$10+'СЕТ СН'!$F$6-'СЕТ СН'!$F$19</f>
        <v>1598.2350536399999</v>
      </c>
      <c r="O36" s="36">
        <f>SUMIFS(СВЦЭМ!$C$39:$C$782,СВЦЭМ!$A$39:$A$782,$A36,СВЦЭМ!$B$39:$B$782,O$11)+'СЕТ СН'!$F$9+СВЦЭМ!$D$10+'СЕТ СН'!$F$6-'СЕТ СН'!$F$19</f>
        <v>1621.0470714400001</v>
      </c>
      <c r="P36" s="36">
        <f>SUMIFS(СВЦЭМ!$C$39:$C$782,СВЦЭМ!$A$39:$A$782,$A36,СВЦЭМ!$B$39:$B$782,P$11)+'СЕТ СН'!$F$9+СВЦЭМ!$D$10+'СЕТ СН'!$F$6-'СЕТ СН'!$F$19</f>
        <v>1632.47782413</v>
      </c>
      <c r="Q36" s="36">
        <f>SUMIFS(СВЦЭМ!$C$39:$C$782,СВЦЭМ!$A$39:$A$782,$A36,СВЦЭМ!$B$39:$B$782,Q$11)+'СЕТ СН'!$F$9+СВЦЭМ!$D$10+'СЕТ СН'!$F$6-'СЕТ СН'!$F$19</f>
        <v>1637.12715312</v>
      </c>
      <c r="R36" s="36">
        <f>SUMIFS(СВЦЭМ!$C$39:$C$782,СВЦЭМ!$A$39:$A$782,$A36,СВЦЭМ!$B$39:$B$782,R$11)+'СЕТ СН'!$F$9+СВЦЭМ!$D$10+'СЕТ СН'!$F$6-'СЕТ СН'!$F$19</f>
        <v>1650.21140982</v>
      </c>
      <c r="S36" s="36">
        <f>SUMIFS(СВЦЭМ!$C$39:$C$782,СВЦЭМ!$A$39:$A$782,$A36,СВЦЭМ!$B$39:$B$782,S$11)+'СЕТ СН'!$F$9+СВЦЭМ!$D$10+'СЕТ СН'!$F$6-'СЕТ СН'!$F$19</f>
        <v>1614.83520505</v>
      </c>
      <c r="T36" s="36">
        <f>SUMIFS(СВЦЭМ!$C$39:$C$782,СВЦЭМ!$A$39:$A$782,$A36,СВЦЭМ!$B$39:$B$782,T$11)+'СЕТ СН'!$F$9+СВЦЭМ!$D$10+'СЕТ СН'!$F$6-'СЕТ СН'!$F$19</f>
        <v>1543.83923357</v>
      </c>
      <c r="U36" s="36">
        <f>SUMIFS(СВЦЭМ!$C$39:$C$782,СВЦЭМ!$A$39:$A$782,$A36,СВЦЭМ!$B$39:$B$782,U$11)+'СЕТ СН'!$F$9+СВЦЭМ!$D$10+'СЕТ СН'!$F$6-'СЕТ СН'!$F$19</f>
        <v>1521.9321617099999</v>
      </c>
      <c r="V36" s="36">
        <f>SUMIFS(СВЦЭМ!$C$39:$C$782,СВЦЭМ!$A$39:$A$782,$A36,СВЦЭМ!$B$39:$B$782,V$11)+'СЕТ СН'!$F$9+СВЦЭМ!$D$10+'СЕТ СН'!$F$6-'СЕТ СН'!$F$19</f>
        <v>1542.94205784</v>
      </c>
      <c r="W36" s="36">
        <f>SUMIFS(СВЦЭМ!$C$39:$C$782,СВЦЭМ!$A$39:$A$782,$A36,СВЦЭМ!$B$39:$B$782,W$11)+'СЕТ СН'!$F$9+СВЦЭМ!$D$10+'СЕТ СН'!$F$6-'СЕТ СН'!$F$19</f>
        <v>1557.2342650999999</v>
      </c>
      <c r="X36" s="36">
        <f>SUMIFS(СВЦЭМ!$C$39:$C$782,СВЦЭМ!$A$39:$A$782,$A36,СВЦЭМ!$B$39:$B$782,X$11)+'СЕТ СН'!$F$9+СВЦЭМ!$D$10+'СЕТ СН'!$F$6-'СЕТ СН'!$F$19</f>
        <v>1613.9513344699999</v>
      </c>
      <c r="Y36" s="36">
        <f>SUMIFS(СВЦЭМ!$C$39:$C$782,СВЦЭМ!$A$39:$A$782,$A36,СВЦЭМ!$B$39:$B$782,Y$11)+'СЕТ СН'!$F$9+СВЦЭМ!$D$10+'СЕТ СН'!$F$6-'СЕТ СН'!$F$19</f>
        <v>1684.60576838</v>
      </c>
    </row>
    <row r="37" spans="1:25" ht="15.75" x14ac:dyDescent="0.2">
      <c r="A37" s="35">
        <f t="shared" si="0"/>
        <v>45225</v>
      </c>
      <c r="B37" s="36">
        <f>SUMIFS(СВЦЭМ!$C$39:$C$782,СВЦЭМ!$A$39:$A$782,$A37,СВЦЭМ!$B$39:$B$782,B$11)+'СЕТ СН'!$F$9+СВЦЭМ!$D$10+'СЕТ СН'!$F$6-'СЕТ СН'!$F$19</f>
        <v>1750.21341459</v>
      </c>
      <c r="C37" s="36">
        <f>SUMIFS(СВЦЭМ!$C$39:$C$782,СВЦЭМ!$A$39:$A$782,$A37,СВЦЭМ!$B$39:$B$782,C$11)+'СЕТ СН'!$F$9+СВЦЭМ!$D$10+'СЕТ СН'!$F$6-'СЕТ СН'!$F$19</f>
        <v>1806.3707586600001</v>
      </c>
      <c r="D37" s="36">
        <f>SUMIFS(СВЦЭМ!$C$39:$C$782,СВЦЭМ!$A$39:$A$782,$A37,СВЦЭМ!$B$39:$B$782,D$11)+'СЕТ СН'!$F$9+СВЦЭМ!$D$10+'СЕТ СН'!$F$6-'СЕТ СН'!$F$19</f>
        <v>1852.97546614</v>
      </c>
      <c r="E37" s="36">
        <f>SUMIFS(СВЦЭМ!$C$39:$C$782,СВЦЭМ!$A$39:$A$782,$A37,СВЦЭМ!$B$39:$B$782,E$11)+'СЕТ СН'!$F$9+СВЦЭМ!$D$10+'СЕТ СН'!$F$6-'СЕТ СН'!$F$19</f>
        <v>1852.35580344</v>
      </c>
      <c r="F37" s="36">
        <f>SUMIFS(СВЦЭМ!$C$39:$C$782,СВЦЭМ!$A$39:$A$782,$A37,СВЦЭМ!$B$39:$B$782,F$11)+'СЕТ СН'!$F$9+СВЦЭМ!$D$10+'СЕТ СН'!$F$6-'СЕТ СН'!$F$19</f>
        <v>1845.1997700899999</v>
      </c>
      <c r="G37" s="36">
        <f>SUMIFS(СВЦЭМ!$C$39:$C$782,СВЦЭМ!$A$39:$A$782,$A37,СВЦЭМ!$B$39:$B$782,G$11)+'СЕТ СН'!$F$9+СВЦЭМ!$D$10+'СЕТ СН'!$F$6-'СЕТ СН'!$F$19</f>
        <v>1827.34765068</v>
      </c>
      <c r="H37" s="36">
        <f>SUMIFS(СВЦЭМ!$C$39:$C$782,СВЦЭМ!$A$39:$A$782,$A37,СВЦЭМ!$B$39:$B$782,H$11)+'СЕТ СН'!$F$9+СВЦЭМ!$D$10+'СЕТ СН'!$F$6-'СЕТ СН'!$F$19</f>
        <v>1756.7899826</v>
      </c>
      <c r="I37" s="36">
        <f>SUMIFS(СВЦЭМ!$C$39:$C$782,СВЦЭМ!$A$39:$A$782,$A37,СВЦЭМ!$B$39:$B$782,I$11)+'СЕТ СН'!$F$9+СВЦЭМ!$D$10+'СЕТ СН'!$F$6-'СЕТ СН'!$F$19</f>
        <v>1716.4715811000001</v>
      </c>
      <c r="J37" s="36">
        <f>SUMIFS(СВЦЭМ!$C$39:$C$782,СВЦЭМ!$A$39:$A$782,$A37,СВЦЭМ!$B$39:$B$782,J$11)+'СЕТ СН'!$F$9+СВЦЭМ!$D$10+'СЕТ СН'!$F$6-'СЕТ СН'!$F$19</f>
        <v>1656.07725762</v>
      </c>
      <c r="K37" s="36">
        <f>SUMIFS(СВЦЭМ!$C$39:$C$782,СВЦЭМ!$A$39:$A$782,$A37,СВЦЭМ!$B$39:$B$782,K$11)+'СЕТ СН'!$F$9+СВЦЭМ!$D$10+'СЕТ СН'!$F$6-'СЕТ СН'!$F$19</f>
        <v>1621.67197702</v>
      </c>
      <c r="L37" s="36">
        <f>SUMIFS(СВЦЭМ!$C$39:$C$782,СВЦЭМ!$A$39:$A$782,$A37,СВЦЭМ!$B$39:$B$782,L$11)+'СЕТ СН'!$F$9+СВЦЭМ!$D$10+'СЕТ СН'!$F$6-'СЕТ СН'!$F$19</f>
        <v>1633.18040028</v>
      </c>
      <c r="M37" s="36">
        <f>SUMIFS(СВЦЭМ!$C$39:$C$782,СВЦЭМ!$A$39:$A$782,$A37,СВЦЭМ!$B$39:$B$782,M$11)+'СЕТ СН'!$F$9+СВЦЭМ!$D$10+'СЕТ СН'!$F$6-'СЕТ СН'!$F$19</f>
        <v>1641.84724895</v>
      </c>
      <c r="N37" s="36">
        <f>SUMIFS(СВЦЭМ!$C$39:$C$782,СВЦЭМ!$A$39:$A$782,$A37,СВЦЭМ!$B$39:$B$782,N$11)+'СЕТ СН'!$F$9+СВЦЭМ!$D$10+'СЕТ СН'!$F$6-'СЕТ СН'!$F$19</f>
        <v>1652.3721538</v>
      </c>
      <c r="O37" s="36">
        <f>SUMIFS(СВЦЭМ!$C$39:$C$782,СВЦЭМ!$A$39:$A$782,$A37,СВЦЭМ!$B$39:$B$782,O$11)+'СЕТ СН'!$F$9+СВЦЭМ!$D$10+'СЕТ СН'!$F$6-'СЕТ СН'!$F$19</f>
        <v>1667.0092864999999</v>
      </c>
      <c r="P37" s="36">
        <f>SUMIFS(СВЦЭМ!$C$39:$C$782,СВЦЭМ!$A$39:$A$782,$A37,СВЦЭМ!$B$39:$B$782,P$11)+'СЕТ СН'!$F$9+СВЦЭМ!$D$10+'СЕТ СН'!$F$6-'СЕТ СН'!$F$19</f>
        <v>1680.5443460900001</v>
      </c>
      <c r="Q37" s="36">
        <f>SUMIFS(СВЦЭМ!$C$39:$C$782,СВЦЭМ!$A$39:$A$782,$A37,СВЦЭМ!$B$39:$B$782,Q$11)+'СЕТ СН'!$F$9+СВЦЭМ!$D$10+'СЕТ СН'!$F$6-'СЕТ СН'!$F$19</f>
        <v>1695.3452103500001</v>
      </c>
      <c r="R37" s="36">
        <f>SUMIFS(СВЦЭМ!$C$39:$C$782,СВЦЭМ!$A$39:$A$782,$A37,СВЦЭМ!$B$39:$B$782,R$11)+'СЕТ СН'!$F$9+СВЦЭМ!$D$10+'СЕТ СН'!$F$6-'СЕТ СН'!$F$19</f>
        <v>1716.05993339</v>
      </c>
      <c r="S37" s="36">
        <f>SUMIFS(СВЦЭМ!$C$39:$C$782,СВЦЭМ!$A$39:$A$782,$A37,СВЦЭМ!$B$39:$B$782,S$11)+'СЕТ СН'!$F$9+СВЦЭМ!$D$10+'СЕТ СН'!$F$6-'СЕТ СН'!$F$19</f>
        <v>1691.6507581000001</v>
      </c>
      <c r="T37" s="36">
        <f>SUMIFS(СВЦЭМ!$C$39:$C$782,СВЦЭМ!$A$39:$A$782,$A37,СВЦЭМ!$B$39:$B$782,T$11)+'СЕТ СН'!$F$9+СВЦЭМ!$D$10+'СЕТ СН'!$F$6-'СЕТ СН'!$F$19</f>
        <v>1627.1517026199999</v>
      </c>
      <c r="U37" s="36">
        <f>SUMIFS(СВЦЭМ!$C$39:$C$782,СВЦЭМ!$A$39:$A$782,$A37,СВЦЭМ!$B$39:$B$782,U$11)+'СЕТ СН'!$F$9+СВЦЭМ!$D$10+'СЕТ СН'!$F$6-'СЕТ СН'!$F$19</f>
        <v>1598.5841588600001</v>
      </c>
      <c r="V37" s="36">
        <f>SUMIFS(СВЦЭМ!$C$39:$C$782,СВЦЭМ!$A$39:$A$782,$A37,СВЦЭМ!$B$39:$B$782,V$11)+'СЕТ СН'!$F$9+СВЦЭМ!$D$10+'СЕТ СН'!$F$6-'СЕТ СН'!$F$19</f>
        <v>1611.33567429</v>
      </c>
      <c r="W37" s="36">
        <f>SUMIFS(СВЦЭМ!$C$39:$C$782,СВЦЭМ!$A$39:$A$782,$A37,СВЦЭМ!$B$39:$B$782,W$11)+'СЕТ СН'!$F$9+СВЦЭМ!$D$10+'СЕТ СН'!$F$6-'СЕТ СН'!$F$19</f>
        <v>1631.0982506</v>
      </c>
      <c r="X37" s="36">
        <f>SUMIFS(СВЦЭМ!$C$39:$C$782,СВЦЭМ!$A$39:$A$782,$A37,СВЦЭМ!$B$39:$B$782,X$11)+'СЕТ СН'!$F$9+СВЦЭМ!$D$10+'СЕТ СН'!$F$6-'СЕТ СН'!$F$19</f>
        <v>1696.60817086</v>
      </c>
      <c r="Y37" s="36">
        <f>SUMIFS(СВЦЭМ!$C$39:$C$782,СВЦЭМ!$A$39:$A$782,$A37,СВЦЭМ!$B$39:$B$782,Y$11)+'СЕТ СН'!$F$9+СВЦЭМ!$D$10+'СЕТ СН'!$F$6-'СЕТ СН'!$F$19</f>
        <v>1754.16404945</v>
      </c>
    </row>
    <row r="38" spans="1:25" ht="15.75" x14ac:dyDescent="0.2">
      <c r="A38" s="35">
        <f t="shared" si="0"/>
        <v>45226</v>
      </c>
      <c r="B38" s="36">
        <f>SUMIFS(СВЦЭМ!$C$39:$C$782,СВЦЭМ!$A$39:$A$782,$A38,СВЦЭМ!$B$39:$B$782,B$11)+'СЕТ СН'!$F$9+СВЦЭМ!$D$10+'СЕТ СН'!$F$6-'СЕТ СН'!$F$19</f>
        <v>1800.5009327499999</v>
      </c>
      <c r="C38" s="36">
        <f>SUMIFS(СВЦЭМ!$C$39:$C$782,СВЦЭМ!$A$39:$A$782,$A38,СВЦЭМ!$B$39:$B$782,C$11)+'СЕТ СН'!$F$9+СВЦЭМ!$D$10+'СЕТ СН'!$F$6-'СЕТ СН'!$F$19</f>
        <v>1862.77604881</v>
      </c>
      <c r="D38" s="36">
        <f>SUMIFS(СВЦЭМ!$C$39:$C$782,СВЦЭМ!$A$39:$A$782,$A38,СВЦЭМ!$B$39:$B$782,D$11)+'СЕТ СН'!$F$9+СВЦЭМ!$D$10+'СЕТ СН'!$F$6-'СЕТ СН'!$F$19</f>
        <v>1905.5275006500001</v>
      </c>
      <c r="E38" s="36">
        <f>SUMIFS(СВЦЭМ!$C$39:$C$782,СВЦЭМ!$A$39:$A$782,$A38,СВЦЭМ!$B$39:$B$782,E$11)+'СЕТ СН'!$F$9+СВЦЭМ!$D$10+'СЕТ СН'!$F$6-'СЕТ СН'!$F$19</f>
        <v>1917.84143595</v>
      </c>
      <c r="F38" s="36">
        <f>SUMIFS(СВЦЭМ!$C$39:$C$782,СВЦЭМ!$A$39:$A$782,$A38,СВЦЭМ!$B$39:$B$782,F$11)+'СЕТ СН'!$F$9+СВЦЭМ!$D$10+'СЕТ СН'!$F$6-'СЕТ СН'!$F$19</f>
        <v>1927.10999623</v>
      </c>
      <c r="G38" s="36">
        <f>SUMIFS(СВЦЭМ!$C$39:$C$782,СВЦЭМ!$A$39:$A$782,$A38,СВЦЭМ!$B$39:$B$782,G$11)+'СЕТ СН'!$F$9+СВЦЭМ!$D$10+'СЕТ СН'!$F$6-'СЕТ СН'!$F$19</f>
        <v>1909.6378658599999</v>
      </c>
      <c r="H38" s="36">
        <f>SUMIFS(СВЦЭМ!$C$39:$C$782,СВЦЭМ!$A$39:$A$782,$A38,СВЦЭМ!$B$39:$B$782,H$11)+'СЕТ СН'!$F$9+СВЦЭМ!$D$10+'СЕТ СН'!$F$6-'СЕТ СН'!$F$19</f>
        <v>1832.5012196800001</v>
      </c>
      <c r="I38" s="36">
        <f>SUMIFS(СВЦЭМ!$C$39:$C$782,СВЦЭМ!$A$39:$A$782,$A38,СВЦЭМ!$B$39:$B$782,I$11)+'СЕТ СН'!$F$9+СВЦЭМ!$D$10+'СЕТ СН'!$F$6-'СЕТ СН'!$F$19</f>
        <v>1714.7863133599999</v>
      </c>
      <c r="J38" s="36">
        <f>SUMIFS(СВЦЭМ!$C$39:$C$782,СВЦЭМ!$A$39:$A$782,$A38,СВЦЭМ!$B$39:$B$782,J$11)+'СЕТ СН'!$F$9+СВЦЭМ!$D$10+'СЕТ СН'!$F$6-'СЕТ СН'!$F$19</f>
        <v>1647.2532442900001</v>
      </c>
      <c r="K38" s="36">
        <f>SUMIFS(СВЦЭМ!$C$39:$C$782,СВЦЭМ!$A$39:$A$782,$A38,СВЦЭМ!$B$39:$B$782,K$11)+'СЕТ СН'!$F$9+СВЦЭМ!$D$10+'СЕТ СН'!$F$6-'СЕТ СН'!$F$19</f>
        <v>1614.6736296199999</v>
      </c>
      <c r="L38" s="36">
        <f>SUMIFS(СВЦЭМ!$C$39:$C$782,СВЦЭМ!$A$39:$A$782,$A38,СВЦЭМ!$B$39:$B$782,L$11)+'СЕТ СН'!$F$9+СВЦЭМ!$D$10+'СЕТ СН'!$F$6-'СЕТ СН'!$F$19</f>
        <v>1618.6831440599999</v>
      </c>
      <c r="M38" s="36">
        <f>SUMIFS(СВЦЭМ!$C$39:$C$782,СВЦЭМ!$A$39:$A$782,$A38,СВЦЭМ!$B$39:$B$782,M$11)+'СЕТ СН'!$F$9+СВЦЭМ!$D$10+'СЕТ СН'!$F$6-'СЕТ СН'!$F$19</f>
        <v>1632.95910585</v>
      </c>
      <c r="N38" s="36">
        <f>SUMIFS(СВЦЭМ!$C$39:$C$782,СВЦЭМ!$A$39:$A$782,$A38,СВЦЭМ!$B$39:$B$782,N$11)+'СЕТ СН'!$F$9+СВЦЭМ!$D$10+'СЕТ СН'!$F$6-'СЕТ СН'!$F$19</f>
        <v>1674.19403648</v>
      </c>
      <c r="O38" s="36">
        <f>SUMIFS(СВЦЭМ!$C$39:$C$782,СВЦЭМ!$A$39:$A$782,$A38,СВЦЭМ!$B$39:$B$782,O$11)+'СЕТ СН'!$F$9+СВЦЭМ!$D$10+'СЕТ СН'!$F$6-'СЕТ СН'!$F$19</f>
        <v>1692.9623883300001</v>
      </c>
      <c r="P38" s="36">
        <f>SUMIFS(СВЦЭМ!$C$39:$C$782,СВЦЭМ!$A$39:$A$782,$A38,СВЦЭМ!$B$39:$B$782,P$11)+'СЕТ СН'!$F$9+СВЦЭМ!$D$10+'СЕТ СН'!$F$6-'СЕТ СН'!$F$19</f>
        <v>1719.9681629500001</v>
      </c>
      <c r="Q38" s="36">
        <f>SUMIFS(СВЦЭМ!$C$39:$C$782,СВЦЭМ!$A$39:$A$782,$A38,СВЦЭМ!$B$39:$B$782,Q$11)+'СЕТ СН'!$F$9+СВЦЭМ!$D$10+'СЕТ СН'!$F$6-'СЕТ СН'!$F$19</f>
        <v>1729.6218377299999</v>
      </c>
      <c r="R38" s="36">
        <f>SUMIFS(СВЦЭМ!$C$39:$C$782,СВЦЭМ!$A$39:$A$782,$A38,СВЦЭМ!$B$39:$B$782,R$11)+'СЕТ СН'!$F$9+СВЦЭМ!$D$10+'СЕТ СН'!$F$6-'СЕТ СН'!$F$19</f>
        <v>1740.4563367200001</v>
      </c>
      <c r="S38" s="36">
        <f>SUMIFS(СВЦЭМ!$C$39:$C$782,СВЦЭМ!$A$39:$A$782,$A38,СВЦЭМ!$B$39:$B$782,S$11)+'СЕТ СН'!$F$9+СВЦЭМ!$D$10+'СЕТ СН'!$F$6-'СЕТ СН'!$F$19</f>
        <v>1724.51096822</v>
      </c>
      <c r="T38" s="36">
        <f>SUMIFS(СВЦЭМ!$C$39:$C$782,СВЦЭМ!$A$39:$A$782,$A38,СВЦЭМ!$B$39:$B$782,T$11)+'СЕТ СН'!$F$9+СВЦЭМ!$D$10+'СЕТ СН'!$F$6-'СЕТ СН'!$F$19</f>
        <v>1641.04138263</v>
      </c>
      <c r="U38" s="36">
        <f>SUMIFS(СВЦЭМ!$C$39:$C$782,СВЦЭМ!$A$39:$A$782,$A38,СВЦЭМ!$B$39:$B$782,U$11)+'СЕТ СН'!$F$9+СВЦЭМ!$D$10+'СЕТ СН'!$F$6-'СЕТ СН'!$F$19</f>
        <v>1606.94895096</v>
      </c>
      <c r="V38" s="36">
        <f>SUMIFS(СВЦЭМ!$C$39:$C$782,СВЦЭМ!$A$39:$A$782,$A38,СВЦЭМ!$B$39:$B$782,V$11)+'СЕТ СН'!$F$9+СВЦЭМ!$D$10+'СЕТ СН'!$F$6-'СЕТ СН'!$F$19</f>
        <v>1632.7229510300001</v>
      </c>
      <c r="W38" s="36">
        <f>SUMIFS(СВЦЭМ!$C$39:$C$782,СВЦЭМ!$A$39:$A$782,$A38,СВЦЭМ!$B$39:$B$782,W$11)+'СЕТ СН'!$F$9+СВЦЭМ!$D$10+'СЕТ СН'!$F$6-'СЕТ СН'!$F$19</f>
        <v>1654.30536132</v>
      </c>
      <c r="X38" s="36">
        <f>SUMIFS(СВЦЭМ!$C$39:$C$782,СВЦЭМ!$A$39:$A$782,$A38,СВЦЭМ!$B$39:$B$782,X$11)+'СЕТ СН'!$F$9+СВЦЭМ!$D$10+'СЕТ СН'!$F$6-'СЕТ СН'!$F$19</f>
        <v>1710.09404905</v>
      </c>
      <c r="Y38" s="36">
        <f>SUMIFS(СВЦЭМ!$C$39:$C$782,СВЦЭМ!$A$39:$A$782,$A38,СВЦЭМ!$B$39:$B$782,Y$11)+'СЕТ СН'!$F$9+СВЦЭМ!$D$10+'СЕТ СН'!$F$6-'СЕТ СН'!$F$19</f>
        <v>1817.4176521700001</v>
      </c>
    </row>
    <row r="39" spans="1:25" ht="15.75" x14ac:dyDescent="0.2">
      <c r="A39" s="35">
        <f t="shared" si="0"/>
        <v>45227</v>
      </c>
      <c r="B39" s="36">
        <f>SUMIFS(СВЦЭМ!$C$39:$C$782,СВЦЭМ!$A$39:$A$782,$A39,СВЦЭМ!$B$39:$B$782,B$11)+'СЕТ СН'!$F$9+СВЦЭМ!$D$10+'СЕТ СН'!$F$6-'СЕТ СН'!$F$19</f>
        <v>1845.1190182</v>
      </c>
      <c r="C39" s="36">
        <f>SUMIFS(СВЦЭМ!$C$39:$C$782,СВЦЭМ!$A$39:$A$782,$A39,СВЦЭМ!$B$39:$B$782,C$11)+'СЕТ СН'!$F$9+СВЦЭМ!$D$10+'СЕТ СН'!$F$6-'СЕТ СН'!$F$19</f>
        <v>1810.70904505</v>
      </c>
      <c r="D39" s="36">
        <f>SUMIFS(СВЦЭМ!$C$39:$C$782,СВЦЭМ!$A$39:$A$782,$A39,СВЦЭМ!$B$39:$B$782,D$11)+'СЕТ СН'!$F$9+СВЦЭМ!$D$10+'СЕТ СН'!$F$6-'СЕТ СН'!$F$19</f>
        <v>1862.9656224400001</v>
      </c>
      <c r="E39" s="36">
        <f>SUMIFS(СВЦЭМ!$C$39:$C$782,СВЦЭМ!$A$39:$A$782,$A39,СВЦЭМ!$B$39:$B$782,E$11)+'СЕТ СН'!$F$9+СВЦЭМ!$D$10+'СЕТ СН'!$F$6-'СЕТ СН'!$F$19</f>
        <v>1867.7237192099999</v>
      </c>
      <c r="F39" s="36">
        <f>SUMIFS(СВЦЭМ!$C$39:$C$782,СВЦЭМ!$A$39:$A$782,$A39,СВЦЭМ!$B$39:$B$782,F$11)+'СЕТ СН'!$F$9+СВЦЭМ!$D$10+'СЕТ СН'!$F$6-'СЕТ СН'!$F$19</f>
        <v>1875.2369060000001</v>
      </c>
      <c r="G39" s="36">
        <f>SUMIFS(СВЦЭМ!$C$39:$C$782,СВЦЭМ!$A$39:$A$782,$A39,СВЦЭМ!$B$39:$B$782,G$11)+'СЕТ СН'!$F$9+СВЦЭМ!$D$10+'СЕТ СН'!$F$6-'СЕТ СН'!$F$19</f>
        <v>1870.0589915099999</v>
      </c>
      <c r="H39" s="36">
        <f>SUMIFS(СВЦЭМ!$C$39:$C$782,СВЦЭМ!$A$39:$A$782,$A39,СВЦЭМ!$B$39:$B$782,H$11)+'СЕТ СН'!$F$9+СВЦЭМ!$D$10+'СЕТ СН'!$F$6-'СЕТ СН'!$F$19</f>
        <v>1855.0840685999999</v>
      </c>
      <c r="I39" s="36">
        <f>SUMIFS(СВЦЭМ!$C$39:$C$782,СВЦЭМ!$A$39:$A$782,$A39,СВЦЭМ!$B$39:$B$782,I$11)+'СЕТ СН'!$F$9+СВЦЭМ!$D$10+'СЕТ СН'!$F$6-'СЕТ СН'!$F$19</f>
        <v>1806.59691066</v>
      </c>
      <c r="J39" s="36">
        <f>SUMIFS(СВЦЭМ!$C$39:$C$782,СВЦЭМ!$A$39:$A$782,$A39,СВЦЭМ!$B$39:$B$782,J$11)+'СЕТ СН'!$F$9+СВЦЭМ!$D$10+'СЕТ СН'!$F$6-'СЕТ СН'!$F$19</f>
        <v>1745.59585378</v>
      </c>
      <c r="K39" s="36">
        <f>SUMIFS(СВЦЭМ!$C$39:$C$782,СВЦЭМ!$A$39:$A$782,$A39,СВЦЭМ!$B$39:$B$782,K$11)+'СЕТ СН'!$F$9+СВЦЭМ!$D$10+'СЕТ СН'!$F$6-'СЕТ СН'!$F$19</f>
        <v>1670.37486511</v>
      </c>
      <c r="L39" s="36">
        <f>SUMIFS(СВЦЭМ!$C$39:$C$782,СВЦЭМ!$A$39:$A$782,$A39,СВЦЭМ!$B$39:$B$782,L$11)+'СЕТ СН'!$F$9+СВЦЭМ!$D$10+'СЕТ СН'!$F$6-'СЕТ СН'!$F$19</f>
        <v>2150.9759337399996</v>
      </c>
      <c r="M39" s="36">
        <f>SUMIFS(СВЦЭМ!$C$39:$C$782,СВЦЭМ!$A$39:$A$782,$A39,СВЦЭМ!$B$39:$B$782,M$11)+'СЕТ СН'!$F$9+СВЦЭМ!$D$10+'СЕТ СН'!$F$6-'СЕТ СН'!$F$19</f>
        <v>1635.24511874</v>
      </c>
      <c r="N39" s="36">
        <f>SUMIFS(СВЦЭМ!$C$39:$C$782,СВЦЭМ!$A$39:$A$782,$A39,СВЦЭМ!$B$39:$B$782,N$11)+'СЕТ СН'!$F$9+СВЦЭМ!$D$10+'СЕТ СН'!$F$6-'СЕТ СН'!$F$19</f>
        <v>1656.9233223900001</v>
      </c>
      <c r="O39" s="36">
        <f>SUMIFS(СВЦЭМ!$C$39:$C$782,СВЦЭМ!$A$39:$A$782,$A39,СВЦЭМ!$B$39:$B$782,O$11)+'СЕТ СН'!$F$9+СВЦЭМ!$D$10+'СЕТ СН'!$F$6-'СЕТ СН'!$F$19</f>
        <v>1668.91655707</v>
      </c>
      <c r="P39" s="36">
        <f>SUMIFS(СВЦЭМ!$C$39:$C$782,СВЦЭМ!$A$39:$A$782,$A39,СВЦЭМ!$B$39:$B$782,P$11)+'СЕТ СН'!$F$9+СВЦЭМ!$D$10+'СЕТ СН'!$F$6-'СЕТ СН'!$F$19</f>
        <v>1683.50321151</v>
      </c>
      <c r="Q39" s="36">
        <f>SUMIFS(СВЦЭМ!$C$39:$C$782,СВЦЭМ!$A$39:$A$782,$A39,СВЦЭМ!$B$39:$B$782,Q$11)+'СЕТ СН'!$F$9+СВЦЭМ!$D$10+'СЕТ СН'!$F$6-'СЕТ СН'!$F$19</f>
        <v>1696.3862143900001</v>
      </c>
      <c r="R39" s="36">
        <f>SUMIFS(СВЦЭМ!$C$39:$C$782,СВЦЭМ!$A$39:$A$782,$A39,СВЦЭМ!$B$39:$B$782,R$11)+'СЕТ СН'!$F$9+СВЦЭМ!$D$10+'СЕТ СН'!$F$6-'СЕТ СН'!$F$19</f>
        <v>1690.7938415000001</v>
      </c>
      <c r="S39" s="36">
        <f>SUMIFS(СВЦЭМ!$C$39:$C$782,СВЦЭМ!$A$39:$A$782,$A39,СВЦЭМ!$B$39:$B$782,S$11)+'СЕТ СН'!$F$9+СВЦЭМ!$D$10+'СЕТ СН'!$F$6-'СЕТ СН'!$F$19</f>
        <v>7891.0316444600003</v>
      </c>
      <c r="T39" s="36">
        <f>SUMIFS(СВЦЭМ!$C$39:$C$782,СВЦЭМ!$A$39:$A$782,$A39,СВЦЭМ!$B$39:$B$782,T$11)+'СЕТ СН'!$F$9+СВЦЭМ!$D$10+'СЕТ СН'!$F$6-'СЕТ СН'!$F$19</f>
        <v>1640.27400756</v>
      </c>
      <c r="U39" s="36">
        <f>SUMIFS(СВЦЭМ!$C$39:$C$782,СВЦЭМ!$A$39:$A$782,$A39,СВЦЭМ!$B$39:$B$782,U$11)+'СЕТ СН'!$F$9+СВЦЭМ!$D$10+'СЕТ СН'!$F$6-'СЕТ СН'!$F$19</f>
        <v>1612.5246687599999</v>
      </c>
      <c r="V39" s="36">
        <f>SUMIFS(СВЦЭМ!$C$39:$C$782,СВЦЭМ!$A$39:$A$782,$A39,СВЦЭМ!$B$39:$B$782,V$11)+'СЕТ СН'!$F$9+СВЦЭМ!$D$10+'СЕТ СН'!$F$6-'СЕТ СН'!$F$19</f>
        <v>1627.8361123</v>
      </c>
      <c r="W39" s="36">
        <f>SUMIFS(СВЦЭМ!$C$39:$C$782,СВЦЭМ!$A$39:$A$782,$A39,СВЦЭМ!$B$39:$B$782,W$11)+'СЕТ СН'!$F$9+СВЦЭМ!$D$10+'СЕТ СН'!$F$6-'СЕТ СН'!$F$19</f>
        <v>1655.78874965</v>
      </c>
      <c r="X39" s="36">
        <f>SUMIFS(СВЦЭМ!$C$39:$C$782,СВЦЭМ!$A$39:$A$782,$A39,СВЦЭМ!$B$39:$B$782,X$11)+'СЕТ СН'!$F$9+СВЦЭМ!$D$10+'СЕТ СН'!$F$6-'СЕТ СН'!$F$19</f>
        <v>1684.7136382799999</v>
      </c>
      <c r="Y39" s="36">
        <f>SUMIFS(СВЦЭМ!$C$39:$C$782,СВЦЭМ!$A$39:$A$782,$A39,СВЦЭМ!$B$39:$B$782,Y$11)+'СЕТ СН'!$F$9+СВЦЭМ!$D$10+'СЕТ СН'!$F$6-'СЕТ СН'!$F$19</f>
        <v>1748.05069723</v>
      </c>
    </row>
    <row r="40" spans="1:25" ht="15.75" x14ac:dyDescent="0.2">
      <c r="A40" s="35">
        <f t="shared" si="0"/>
        <v>45228</v>
      </c>
      <c r="B40" s="36">
        <f>SUMIFS(СВЦЭМ!$C$39:$C$782,СВЦЭМ!$A$39:$A$782,$A40,СВЦЭМ!$B$39:$B$782,B$11)+'СЕТ СН'!$F$9+СВЦЭМ!$D$10+'СЕТ СН'!$F$6-'СЕТ СН'!$F$19</f>
        <v>1735.33592413</v>
      </c>
      <c r="C40" s="36">
        <f>SUMIFS(СВЦЭМ!$C$39:$C$782,СВЦЭМ!$A$39:$A$782,$A40,СВЦЭМ!$B$39:$B$782,C$11)+'СЕТ СН'!$F$9+СВЦЭМ!$D$10+'СЕТ СН'!$F$6-'СЕТ СН'!$F$19</f>
        <v>1781.20125824</v>
      </c>
      <c r="D40" s="36">
        <f>SUMIFS(СВЦЭМ!$C$39:$C$782,СВЦЭМ!$A$39:$A$782,$A40,СВЦЭМ!$B$39:$B$782,D$11)+'СЕТ СН'!$F$9+СВЦЭМ!$D$10+'СЕТ СН'!$F$6-'СЕТ СН'!$F$19</f>
        <v>1838.8447316500001</v>
      </c>
      <c r="E40" s="36">
        <f>SUMIFS(СВЦЭМ!$C$39:$C$782,СВЦЭМ!$A$39:$A$782,$A40,СВЦЭМ!$B$39:$B$782,E$11)+'СЕТ СН'!$F$9+СВЦЭМ!$D$10+'СЕТ СН'!$F$6-'СЕТ СН'!$F$19</f>
        <v>1845.602341</v>
      </c>
      <c r="F40" s="36">
        <f>SUMIFS(СВЦЭМ!$C$39:$C$782,СВЦЭМ!$A$39:$A$782,$A40,СВЦЭМ!$B$39:$B$782,F$11)+'СЕТ СН'!$F$9+СВЦЭМ!$D$10+'СЕТ СН'!$F$6-'СЕТ СН'!$F$19</f>
        <v>1842.19905593</v>
      </c>
      <c r="G40" s="36">
        <f>SUMIFS(СВЦЭМ!$C$39:$C$782,СВЦЭМ!$A$39:$A$782,$A40,СВЦЭМ!$B$39:$B$782,G$11)+'СЕТ СН'!$F$9+СВЦЭМ!$D$10+'СЕТ СН'!$F$6-'СЕТ СН'!$F$19</f>
        <v>1838.7872806299999</v>
      </c>
      <c r="H40" s="36">
        <f>SUMIFS(СВЦЭМ!$C$39:$C$782,СВЦЭМ!$A$39:$A$782,$A40,СВЦЭМ!$B$39:$B$782,H$11)+'СЕТ СН'!$F$9+СВЦЭМ!$D$10+'СЕТ СН'!$F$6-'СЕТ СН'!$F$19</f>
        <v>1826.9144370199999</v>
      </c>
      <c r="I40" s="36">
        <f>SUMIFS(СВЦЭМ!$C$39:$C$782,СВЦЭМ!$A$39:$A$782,$A40,СВЦЭМ!$B$39:$B$782,I$11)+'СЕТ СН'!$F$9+СВЦЭМ!$D$10+'СЕТ СН'!$F$6-'СЕТ СН'!$F$19</f>
        <v>1795.01607861</v>
      </c>
      <c r="J40" s="36">
        <f>SUMIFS(СВЦЭМ!$C$39:$C$782,СВЦЭМ!$A$39:$A$782,$A40,СВЦЭМ!$B$39:$B$782,J$11)+'СЕТ СН'!$F$9+СВЦЭМ!$D$10+'СЕТ СН'!$F$6-'СЕТ СН'!$F$19</f>
        <v>1790.3722988300001</v>
      </c>
      <c r="K40" s="36">
        <f>SUMIFS(СВЦЭМ!$C$39:$C$782,СВЦЭМ!$A$39:$A$782,$A40,СВЦЭМ!$B$39:$B$782,K$11)+'СЕТ СН'!$F$9+СВЦЭМ!$D$10+'СЕТ СН'!$F$6-'СЕТ СН'!$F$19</f>
        <v>1716.7601249300001</v>
      </c>
      <c r="L40" s="36">
        <f>SUMIFS(СВЦЭМ!$C$39:$C$782,СВЦЭМ!$A$39:$A$782,$A40,СВЦЭМ!$B$39:$B$782,L$11)+'СЕТ СН'!$F$9+СВЦЭМ!$D$10+'СЕТ СН'!$F$6-'СЕТ СН'!$F$19</f>
        <v>1689.5231664600001</v>
      </c>
      <c r="M40" s="36">
        <f>SUMIFS(СВЦЭМ!$C$39:$C$782,СВЦЭМ!$A$39:$A$782,$A40,СВЦЭМ!$B$39:$B$782,M$11)+'СЕТ СН'!$F$9+СВЦЭМ!$D$10+'СЕТ СН'!$F$6-'СЕТ СН'!$F$19</f>
        <v>1690.6737405199999</v>
      </c>
      <c r="N40" s="36">
        <f>SUMIFS(СВЦЭМ!$C$39:$C$782,СВЦЭМ!$A$39:$A$782,$A40,СВЦЭМ!$B$39:$B$782,N$11)+'СЕТ СН'!$F$9+СВЦЭМ!$D$10+'СЕТ СН'!$F$6-'СЕТ СН'!$F$19</f>
        <v>1699.3042616600001</v>
      </c>
      <c r="O40" s="36">
        <f>SUMIFS(СВЦЭМ!$C$39:$C$782,СВЦЭМ!$A$39:$A$782,$A40,СВЦЭМ!$B$39:$B$782,O$11)+'СЕТ СН'!$F$9+СВЦЭМ!$D$10+'СЕТ СН'!$F$6-'СЕТ СН'!$F$19</f>
        <v>1716.2241333500001</v>
      </c>
      <c r="P40" s="36">
        <f>SUMIFS(СВЦЭМ!$C$39:$C$782,СВЦЭМ!$A$39:$A$782,$A40,СВЦЭМ!$B$39:$B$782,P$11)+'СЕТ СН'!$F$9+СВЦЭМ!$D$10+'СЕТ СН'!$F$6-'СЕТ СН'!$F$19</f>
        <v>1731.37365206</v>
      </c>
      <c r="Q40" s="36">
        <f>SUMIFS(СВЦЭМ!$C$39:$C$782,СВЦЭМ!$A$39:$A$782,$A40,СВЦЭМ!$B$39:$B$782,Q$11)+'СЕТ СН'!$F$9+СВЦЭМ!$D$10+'СЕТ СН'!$F$6-'СЕТ СН'!$F$19</f>
        <v>1746.78585952</v>
      </c>
      <c r="R40" s="36">
        <f>SUMIFS(СВЦЭМ!$C$39:$C$782,СВЦЭМ!$A$39:$A$782,$A40,СВЦЭМ!$B$39:$B$782,R$11)+'СЕТ СН'!$F$9+СВЦЭМ!$D$10+'СЕТ СН'!$F$6-'СЕТ СН'!$F$19</f>
        <v>1738.89780195</v>
      </c>
      <c r="S40" s="36">
        <f>SUMIFS(СВЦЭМ!$C$39:$C$782,СВЦЭМ!$A$39:$A$782,$A40,СВЦЭМ!$B$39:$B$782,S$11)+'СЕТ СН'!$F$9+СВЦЭМ!$D$10+'СЕТ СН'!$F$6-'СЕТ СН'!$F$19</f>
        <v>1719.33499723</v>
      </c>
      <c r="T40" s="36">
        <f>SUMIFS(СВЦЭМ!$C$39:$C$782,СВЦЭМ!$A$39:$A$782,$A40,СВЦЭМ!$B$39:$B$782,T$11)+'СЕТ СН'!$F$9+СВЦЭМ!$D$10+'СЕТ СН'!$F$6-'СЕТ СН'!$F$19</f>
        <v>1653.9279319899999</v>
      </c>
      <c r="U40" s="36">
        <f>SUMIFS(СВЦЭМ!$C$39:$C$782,СВЦЭМ!$A$39:$A$782,$A40,СВЦЭМ!$B$39:$B$782,U$11)+'СЕТ СН'!$F$9+СВЦЭМ!$D$10+'СЕТ СН'!$F$6-'СЕТ СН'!$F$19</f>
        <v>1623.5491160399999</v>
      </c>
      <c r="V40" s="36">
        <f>SUMIFS(СВЦЭМ!$C$39:$C$782,СВЦЭМ!$A$39:$A$782,$A40,СВЦЭМ!$B$39:$B$782,V$11)+'СЕТ СН'!$F$9+СВЦЭМ!$D$10+'СЕТ СН'!$F$6-'СЕТ СН'!$F$19</f>
        <v>1644.06370118</v>
      </c>
      <c r="W40" s="36">
        <f>SUMIFS(СВЦЭМ!$C$39:$C$782,СВЦЭМ!$A$39:$A$782,$A40,СВЦЭМ!$B$39:$B$782,W$11)+'СЕТ СН'!$F$9+СВЦЭМ!$D$10+'СЕТ СН'!$F$6-'СЕТ СН'!$F$19</f>
        <v>1665.58614468</v>
      </c>
      <c r="X40" s="36">
        <f>SUMIFS(СВЦЭМ!$C$39:$C$782,СВЦЭМ!$A$39:$A$782,$A40,СВЦЭМ!$B$39:$B$782,X$11)+'СЕТ СН'!$F$9+СВЦЭМ!$D$10+'СЕТ СН'!$F$6-'СЕТ СН'!$F$19</f>
        <v>1709.8637171299999</v>
      </c>
      <c r="Y40" s="36">
        <f>SUMIFS(СВЦЭМ!$C$39:$C$782,СВЦЭМ!$A$39:$A$782,$A40,СВЦЭМ!$B$39:$B$782,Y$11)+'СЕТ СН'!$F$9+СВЦЭМ!$D$10+'СЕТ СН'!$F$6-'СЕТ СН'!$F$19</f>
        <v>1776.7813739799999</v>
      </c>
    </row>
    <row r="41" spans="1:25" ht="15.75" x14ac:dyDescent="0.2">
      <c r="A41" s="35">
        <f t="shared" si="0"/>
        <v>45229</v>
      </c>
      <c r="B41" s="36">
        <f>SUMIFS(СВЦЭМ!$C$39:$C$782,СВЦЭМ!$A$39:$A$782,$A41,СВЦЭМ!$B$39:$B$782,B$11)+'СЕТ СН'!$F$9+СВЦЭМ!$D$10+'СЕТ СН'!$F$6-'СЕТ СН'!$F$19</f>
        <v>1704.09708329</v>
      </c>
      <c r="C41" s="36">
        <f>SUMIFS(СВЦЭМ!$C$39:$C$782,СВЦЭМ!$A$39:$A$782,$A41,СВЦЭМ!$B$39:$B$782,C$11)+'СЕТ СН'!$F$9+СВЦЭМ!$D$10+'СЕТ СН'!$F$6-'СЕТ СН'!$F$19</f>
        <v>1764.7466767000001</v>
      </c>
      <c r="D41" s="36">
        <f>SUMIFS(СВЦЭМ!$C$39:$C$782,СВЦЭМ!$A$39:$A$782,$A41,СВЦЭМ!$B$39:$B$782,D$11)+'СЕТ СН'!$F$9+СВЦЭМ!$D$10+'СЕТ СН'!$F$6-'СЕТ СН'!$F$19</f>
        <v>1802.14280426</v>
      </c>
      <c r="E41" s="36">
        <f>SUMIFS(СВЦЭМ!$C$39:$C$782,СВЦЭМ!$A$39:$A$782,$A41,СВЦЭМ!$B$39:$B$782,E$11)+'СЕТ СН'!$F$9+СВЦЭМ!$D$10+'СЕТ СН'!$F$6-'СЕТ СН'!$F$19</f>
        <v>1803.5468510799999</v>
      </c>
      <c r="F41" s="36">
        <f>SUMIFS(СВЦЭМ!$C$39:$C$782,СВЦЭМ!$A$39:$A$782,$A41,СВЦЭМ!$B$39:$B$782,F$11)+'СЕТ СН'!$F$9+СВЦЭМ!$D$10+'СЕТ СН'!$F$6-'СЕТ СН'!$F$19</f>
        <v>1794.8547329</v>
      </c>
      <c r="G41" s="36">
        <f>SUMIFS(СВЦЭМ!$C$39:$C$782,СВЦЭМ!$A$39:$A$782,$A41,СВЦЭМ!$B$39:$B$782,G$11)+'СЕТ СН'!$F$9+СВЦЭМ!$D$10+'СЕТ СН'!$F$6-'СЕТ СН'!$F$19</f>
        <v>1819.3190118699999</v>
      </c>
      <c r="H41" s="36">
        <f>SUMIFS(СВЦЭМ!$C$39:$C$782,СВЦЭМ!$A$39:$A$782,$A41,СВЦЭМ!$B$39:$B$782,H$11)+'СЕТ СН'!$F$9+СВЦЭМ!$D$10+'СЕТ СН'!$F$6-'СЕТ СН'!$F$19</f>
        <v>1857.67249612</v>
      </c>
      <c r="I41" s="36">
        <f>SUMIFS(СВЦЭМ!$C$39:$C$782,СВЦЭМ!$A$39:$A$782,$A41,СВЦЭМ!$B$39:$B$782,I$11)+'СЕТ СН'!$F$9+СВЦЭМ!$D$10+'СЕТ СН'!$F$6-'СЕТ СН'!$F$19</f>
        <v>1798.5373120700001</v>
      </c>
      <c r="J41" s="36">
        <f>SUMIFS(СВЦЭМ!$C$39:$C$782,СВЦЭМ!$A$39:$A$782,$A41,СВЦЭМ!$B$39:$B$782,J$11)+'СЕТ СН'!$F$9+СВЦЭМ!$D$10+'СЕТ СН'!$F$6-'СЕТ СН'!$F$19</f>
        <v>1802.6340181800001</v>
      </c>
      <c r="K41" s="36">
        <f>SUMIFS(СВЦЭМ!$C$39:$C$782,СВЦЭМ!$A$39:$A$782,$A41,СВЦЭМ!$B$39:$B$782,K$11)+'СЕТ СН'!$F$9+СВЦЭМ!$D$10+'СЕТ СН'!$F$6-'СЕТ СН'!$F$19</f>
        <v>1772.0289356600001</v>
      </c>
      <c r="L41" s="36">
        <f>SUMIFS(СВЦЭМ!$C$39:$C$782,СВЦЭМ!$A$39:$A$782,$A41,СВЦЭМ!$B$39:$B$782,L$11)+'СЕТ СН'!$F$9+СВЦЭМ!$D$10+'СЕТ СН'!$F$6-'СЕТ СН'!$F$19</f>
        <v>1772.8974984700001</v>
      </c>
      <c r="M41" s="36">
        <f>SUMIFS(СВЦЭМ!$C$39:$C$782,СВЦЭМ!$A$39:$A$782,$A41,СВЦЭМ!$B$39:$B$782,M$11)+'СЕТ СН'!$F$9+СВЦЭМ!$D$10+'СЕТ СН'!$F$6-'СЕТ СН'!$F$19</f>
        <v>1786.35248413</v>
      </c>
      <c r="N41" s="36">
        <f>SUMIFS(СВЦЭМ!$C$39:$C$782,СВЦЭМ!$A$39:$A$782,$A41,СВЦЭМ!$B$39:$B$782,N$11)+'СЕТ СН'!$F$9+СВЦЭМ!$D$10+'СЕТ СН'!$F$6-'СЕТ СН'!$F$19</f>
        <v>1803.23537545</v>
      </c>
      <c r="O41" s="36">
        <f>SUMIFS(СВЦЭМ!$C$39:$C$782,СВЦЭМ!$A$39:$A$782,$A41,СВЦЭМ!$B$39:$B$782,O$11)+'СЕТ СН'!$F$9+СВЦЭМ!$D$10+'СЕТ СН'!$F$6-'СЕТ СН'!$F$19</f>
        <v>1824.2399030700001</v>
      </c>
      <c r="P41" s="36">
        <f>SUMIFS(СВЦЭМ!$C$39:$C$782,СВЦЭМ!$A$39:$A$782,$A41,СВЦЭМ!$B$39:$B$782,P$11)+'СЕТ СН'!$F$9+СВЦЭМ!$D$10+'СЕТ СН'!$F$6-'СЕТ СН'!$F$19</f>
        <v>1832.2838842199999</v>
      </c>
      <c r="Q41" s="36">
        <f>SUMIFS(СВЦЭМ!$C$39:$C$782,СВЦЭМ!$A$39:$A$782,$A41,СВЦЭМ!$B$39:$B$782,Q$11)+'СЕТ СН'!$F$9+СВЦЭМ!$D$10+'СЕТ СН'!$F$6-'СЕТ СН'!$F$19</f>
        <v>1848.50068483</v>
      </c>
      <c r="R41" s="36">
        <f>SUMIFS(СВЦЭМ!$C$39:$C$782,СВЦЭМ!$A$39:$A$782,$A41,СВЦЭМ!$B$39:$B$782,R$11)+'СЕТ СН'!$F$9+СВЦЭМ!$D$10+'СЕТ СН'!$F$6-'СЕТ СН'!$F$19</f>
        <v>1834.89725761</v>
      </c>
      <c r="S41" s="36">
        <f>SUMIFS(СВЦЭМ!$C$39:$C$782,СВЦЭМ!$A$39:$A$782,$A41,СВЦЭМ!$B$39:$B$782,S$11)+'СЕТ СН'!$F$9+СВЦЭМ!$D$10+'СЕТ СН'!$F$6-'СЕТ СН'!$F$19</f>
        <v>1799.9174902499999</v>
      </c>
      <c r="T41" s="36">
        <f>SUMIFS(СВЦЭМ!$C$39:$C$782,СВЦЭМ!$A$39:$A$782,$A41,СВЦЭМ!$B$39:$B$782,T$11)+'СЕТ СН'!$F$9+СВЦЭМ!$D$10+'СЕТ СН'!$F$6-'СЕТ СН'!$F$19</f>
        <v>1748.98760842</v>
      </c>
      <c r="U41" s="36">
        <f>SUMIFS(СВЦЭМ!$C$39:$C$782,СВЦЭМ!$A$39:$A$782,$A41,СВЦЭМ!$B$39:$B$782,U$11)+'СЕТ СН'!$F$9+СВЦЭМ!$D$10+'СЕТ СН'!$F$6-'СЕТ СН'!$F$19</f>
        <v>1719.6174933100001</v>
      </c>
      <c r="V41" s="36">
        <f>SUMIFS(СВЦЭМ!$C$39:$C$782,СВЦЭМ!$A$39:$A$782,$A41,СВЦЭМ!$B$39:$B$782,V$11)+'СЕТ СН'!$F$9+СВЦЭМ!$D$10+'СЕТ СН'!$F$6-'СЕТ СН'!$F$19</f>
        <v>1743.20405697</v>
      </c>
      <c r="W41" s="36">
        <f>SUMIFS(СВЦЭМ!$C$39:$C$782,СВЦЭМ!$A$39:$A$782,$A41,СВЦЭМ!$B$39:$B$782,W$11)+'СЕТ СН'!$F$9+СВЦЭМ!$D$10+'СЕТ СН'!$F$6-'СЕТ СН'!$F$19</f>
        <v>1764.1478026</v>
      </c>
      <c r="X41" s="36">
        <f>SUMIFS(СВЦЭМ!$C$39:$C$782,СВЦЭМ!$A$39:$A$782,$A41,СВЦЭМ!$B$39:$B$782,X$11)+'СЕТ СН'!$F$9+СВЦЭМ!$D$10+'СЕТ СН'!$F$6-'СЕТ СН'!$F$19</f>
        <v>1819.9665212699999</v>
      </c>
      <c r="Y41" s="36">
        <f>SUMIFS(СВЦЭМ!$C$39:$C$782,СВЦЭМ!$A$39:$A$782,$A41,СВЦЭМ!$B$39:$B$782,Y$11)+'СЕТ СН'!$F$9+СВЦЭМ!$D$10+'СЕТ СН'!$F$6-'СЕТ СН'!$F$19</f>
        <v>1875.3596240100001</v>
      </c>
    </row>
    <row r="42" spans="1:25" ht="15.75" x14ac:dyDescent="0.2">
      <c r="A42" s="35">
        <f t="shared" si="0"/>
        <v>45230</v>
      </c>
      <c r="B42" s="36">
        <f>SUMIFS(СВЦЭМ!$C$39:$C$782,СВЦЭМ!$A$39:$A$782,$A42,СВЦЭМ!$B$39:$B$782,B$11)+'СЕТ СН'!$F$9+СВЦЭМ!$D$10+'СЕТ СН'!$F$6-'СЕТ СН'!$F$19</f>
        <v>1933.9081319500001</v>
      </c>
      <c r="C42" s="36">
        <f>SUMIFS(СВЦЭМ!$C$39:$C$782,СВЦЭМ!$A$39:$A$782,$A42,СВЦЭМ!$B$39:$B$782,C$11)+'СЕТ СН'!$F$9+СВЦЭМ!$D$10+'СЕТ СН'!$F$6-'СЕТ СН'!$F$19</f>
        <v>1987.29137631</v>
      </c>
      <c r="D42" s="36">
        <f>SUMIFS(СВЦЭМ!$C$39:$C$782,СВЦЭМ!$A$39:$A$782,$A42,СВЦЭМ!$B$39:$B$782,D$11)+'СЕТ СН'!$F$9+СВЦЭМ!$D$10+'СЕТ СН'!$F$6-'СЕТ СН'!$F$19</f>
        <v>2045.9647045500001</v>
      </c>
      <c r="E42" s="36">
        <f>SUMIFS(СВЦЭМ!$C$39:$C$782,СВЦЭМ!$A$39:$A$782,$A42,СВЦЭМ!$B$39:$B$782,E$11)+'СЕТ СН'!$F$9+СВЦЭМ!$D$10+'СЕТ СН'!$F$6-'СЕТ СН'!$F$19</f>
        <v>2059.5612451400002</v>
      </c>
      <c r="F42" s="36">
        <f>SUMIFS(СВЦЭМ!$C$39:$C$782,СВЦЭМ!$A$39:$A$782,$A42,СВЦЭМ!$B$39:$B$782,F$11)+'СЕТ СН'!$F$9+СВЦЭМ!$D$10+'СЕТ СН'!$F$6-'СЕТ СН'!$F$19</f>
        <v>2058.9837266</v>
      </c>
      <c r="G42" s="36">
        <f>SUMIFS(СВЦЭМ!$C$39:$C$782,СВЦЭМ!$A$39:$A$782,$A42,СВЦЭМ!$B$39:$B$782,G$11)+'СЕТ СН'!$F$9+СВЦЭМ!$D$10+'СЕТ СН'!$F$6-'СЕТ СН'!$F$19</f>
        <v>2041.4025993499999</v>
      </c>
      <c r="H42" s="36">
        <f>SUMIFS(СВЦЭМ!$C$39:$C$782,СВЦЭМ!$A$39:$A$782,$A42,СВЦЭМ!$B$39:$B$782,H$11)+'СЕТ СН'!$F$9+СВЦЭМ!$D$10+'СЕТ СН'!$F$6-'СЕТ СН'!$F$19</f>
        <v>1959.4227337699999</v>
      </c>
      <c r="I42" s="36">
        <f>SUMIFS(СВЦЭМ!$C$39:$C$782,СВЦЭМ!$A$39:$A$782,$A42,СВЦЭМ!$B$39:$B$782,I$11)+'СЕТ СН'!$F$9+СВЦЭМ!$D$10+'СЕТ СН'!$F$6-'СЕТ СН'!$F$19</f>
        <v>1874.16395087</v>
      </c>
      <c r="J42" s="36">
        <f>SUMIFS(СВЦЭМ!$C$39:$C$782,СВЦЭМ!$A$39:$A$782,$A42,СВЦЭМ!$B$39:$B$782,J$11)+'СЕТ СН'!$F$9+СВЦЭМ!$D$10+'СЕТ СН'!$F$6-'СЕТ СН'!$F$19</f>
        <v>1832.36552024</v>
      </c>
      <c r="K42" s="36">
        <f>SUMIFS(СВЦЭМ!$C$39:$C$782,СВЦЭМ!$A$39:$A$782,$A42,СВЦЭМ!$B$39:$B$782,K$11)+'СЕТ СН'!$F$9+СВЦЭМ!$D$10+'СЕТ СН'!$F$6-'СЕТ СН'!$F$19</f>
        <v>1811.6941206700001</v>
      </c>
      <c r="L42" s="36">
        <f>SUMIFS(СВЦЭМ!$C$39:$C$782,СВЦЭМ!$A$39:$A$782,$A42,СВЦЭМ!$B$39:$B$782,L$11)+'СЕТ СН'!$F$9+СВЦЭМ!$D$10+'СЕТ СН'!$F$6-'СЕТ СН'!$F$19</f>
        <v>1785.3222785600001</v>
      </c>
      <c r="M42" s="36">
        <f>SUMIFS(СВЦЭМ!$C$39:$C$782,СВЦЭМ!$A$39:$A$782,$A42,СВЦЭМ!$B$39:$B$782,M$11)+'СЕТ СН'!$F$9+СВЦЭМ!$D$10+'СЕТ СН'!$F$6-'СЕТ СН'!$F$19</f>
        <v>1802.59705289</v>
      </c>
      <c r="N42" s="36">
        <f>SUMIFS(СВЦЭМ!$C$39:$C$782,СВЦЭМ!$A$39:$A$782,$A42,СВЦЭМ!$B$39:$B$782,N$11)+'СЕТ СН'!$F$9+СВЦЭМ!$D$10+'СЕТ СН'!$F$6-'СЕТ СН'!$F$19</f>
        <v>1825.14106124</v>
      </c>
      <c r="O42" s="36">
        <f>SUMIFS(СВЦЭМ!$C$39:$C$782,СВЦЭМ!$A$39:$A$782,$A42,СВЦЭМ!$B$39:$B$782,O$11)+'СЕТ СН'!$F$9+СВЦЭМ!$D$10+'СЕТ СН'!$F$6-'СЕТ СН'!$F$19</f>
        <v>1843.9385622699999</v>
      </c>
      <c r="P42" s="36">
        <f>SUMIFS(СВЦЭМ!$C$39:$C$782,СВЦЭМ!$A$39:$A$782,$A42,СВЦЭМ!$B$39:$B$782,P$11)+'СЕТ СН'!$F$9+СВЦЭМ!$D$10+'СЕТ СН'!$F$6-'СЕТ СН'!$F$19</f>
        <v>1847.45267098</v>
      </c>
      <c r="Q42" s="36">
        <f>SUMIFS(СВЦЭМ!$C$39:$C$782,СВЦЭМ!$A$39:$A$782,$A42,СВЦЭМ!$B$39:$B$782,Q$11)+'СЕТ СН'!$F$9+СВЦЭМ!$D$10+'СЕТ СН'!$F$6-'СЕТ СН'!$F$19</f>
        <v>1862.9047409299999</v>
      </c>
      <c r="R42" s="36">
        <f>SUMIFS(СВЦЭМ!$C$39:$C$782,СВЦЭМ!$A$39:$A$782,$A42,СВЦЭМ!$B$39:$B$782,R$11)+'СЕТ СН'!$F$9+СВЦЭМ!$D$10+'СЕТ СН'!$F$6-'СЕТ СН'!$F$19</f>
        <v>1862.64190555</v>
      </c>
      <c r="S42" s="36">
        <f>SUMIFS(СВЦЭМ!$C$39:$C$782,СВЦЭМ!$A$39:$A$782,$A42,СВЦЭМ!$B$39:$B$782,S$11)+'СЕТ СН'!$F$9+СВЦЭМ!$D$10+'СЕТ СН'!$F$6-'СЕТ СН'!$F$19</f>
        <v>1832.9505470199999</v>
      </c>
      <c r="T42" s="36">
        <f>SUMIFS(СВЦЭМ!$C$39:$C$782,СВЦЭМ!$A$39:$A$782,$A42,СВЦЭМ!$B$39:$B$782,T$11)+'СЕТ СН'!$F$9+СВЦЭМ!$D$10+'СЕТ СН'!$F$6-'СЕТ СН'!$F$19</f>
        <v>1770.7313815</v>
      </c>
      <c r="U42" s="36">
        <f>SUMIFS(СВЦЭМ!$C$39:$C$782,СВЦЭМ!$A$39:$A$782,$A42,СВЦЭМ!$B$39:$B$782,U$11)+'СЕТ СН'!$F$9+СВЦЭМ!$D$10+'СЕТ СН'!$F$6-'СЕТ СН'!$F$19</f>
        <v>1752.93388525</v>
      </c>
      <c r="V42" s="36">
        <f>SUMIFS(СВЦЭМ!$C$39:$C$782,СВЦЭМ!$A$39:$A$782,$A42,СВЦЭМ!$B$39:$B$782,V$11)+'СЕТ СН'!$F$9+СВЦЭМ!$D$10+'СЕТ СН'!$F$6-'СЕТ СН'!$F$19</f>
        <v>1770.05933422</v>
      </c>
      <c r="W42" s="36">
        <f>SUMIFS(СВЦЭМ!$C$39:$C$782,СВЦЭМ!$A$39:$A$782,$A42,СВЦЭМ!$B$39:$B$782,W$11)+'СЕТ СН'!$F$9+СВЦЭМ!$D$10+'СЕТ СН'!$F$6-'СЕТ СН'!$F$19</f>
        <v>1780.1679453300001</v>
      </c>
      <c r="X42" s="36">
        <f>SUMIFS(СВЦЭМ!$C$39:$C$782,СВЦЭМ!$A$39:$A$782,$A42,СВЦЭМ!$B$39:$B$782,X$11)+'СЕТ СН'!$F$9+СВЦЭМ!$D$10+'СЕТ СН'!$F$6-'СЕТ СН'!$F$19</f>
        <v>1836.93327258</v>
      </c>
      <c r="Y42" s="36">
        <f>SUMIFS(СВЦЭМ!$C$39:$C$782,СВЦЭМ!$A$39:$A$782,$A42,СВЦЭМ!$B$39:$B$782,Y$11)+'СЕТ СН'!$F$9+СВЦЭМ!$D$10+'СЕТ СН'!$F$6-'СЕТ СН'!$F$19</f>
        <v>1853.4419590299999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01.10.2023</v>
      </c>
      <c r="B48" s="36">
        <f>SUMIFS(СВЦЭМ!$C$39:$C$782,СВЦЭМ!$A$39:$A$782,$A48,СВЦЭМ!$B$39:$B$782,B$47)+'СЕТ СН'!$G$9+СВЦЭМ!$D$10+'СЕТ СН'!$G$6-'СЕТ СН'!$G$19</f>
        <v>1851.90280291</v>
      </c>
      <c r="C48" s="36">
        <f>SUMIFS(СВЦЭМ!$C$39:$C$782,СВЦЭМ!$A$39:$A$782,$A48,СВЦЭМ!$B$39:$B$782,C$47)+'СЕТ СН'!$G$9+СВЦЭМ!$D$10+'СЕТ СН'!$G$6-'СЕТ СН'!$G$19</f>
        <v>1911.6192967500001</v>
      </c>
      <c r="D48" s="36">
        <f>SUMIFS(СВЦЭМ!$C$39:$C$782,СВЦЭМ!$A$39:$A$782,$A48,СВЦЭМ!$B$39:$B$782,D$47)+'СЕТ СН'!$G$9+СВЦЭМ!$D$10+'СЕТ СН'!$G$6-'СЕТ СН'!$G$19</f>
        <v>1991.0413190000002</v>
      </c>
      <c r="E48" s="36">
        <f>SUMIFS(СВЦЭМ!$C$39:$C$782,СВЦЭМ!$A$39:$A$782,$A48,СВЦЭМ!$B$39:$B$782,E$47)+'СЕТ СН'!$G$9+СВЦЭМ!$D$10+'СЕТ СН'!$G$6-'СЕТ СН'!$G$19</f>
        <v>1997.96542385</v>
      </c>
      <c r="F48" s="36">
        <f>SUMIFS(СВЦЭМ!$C$39:$C$782,СВЦЭМ!$A$39:$A$782,$A48,СВЦЭМ!$B$39:$B$782,F$47)+'СЕТ СН'!$G$9+СВЦЭМ!$D$10+'СЕТ СН'!$G$6-'СЕТ СН'!$G$19</f>
        <v>1994.5587762700002</v>
      </c>
      <c r="G48" s="36">
        <f>SUMIFS(СВЦЭМ!$C$39:$C$782,СВЦЭМ!$A$39:$A$782,$A48,СВЦЭМ!$B$39:$B$782,G$47)+'СЕТ СН'!$G$9+СВЦЭМ!$D$10+'СЕТ СН'!$G$6-'СЕТ СН'!$G$19</f>
        <v>1979.02445235</v>
      </c>
      <c r="H48" s="36">
        <f>SUMIFS(СВЦЭМ!$C$39:$C$782,СВЦЭМ!$A$39:$A$782,$A48,СВЦЭМ!$B$39:$B$782,H$47)+'СЕТ СН'!$G$9+СВЦЭМ!$D$10+'СЕТ СН'!$G$6-'СЕТ СН'!$G$19</f>
        <v>1936.84437501</v>
      </c>
      <c r="I48" s="36">
        <f>SUMIFS(СВЦЭМ!$C$39:$C$782,СВЦЭМ!$A$39:$A$782,$A48,СВЦЭМ!$B$39:$B$782,I$47)+'СЕТ СН'!$G$9+СВЦЭМ!$D$10+'СЕТ СН'!$G$6-'СЕТ СН'!$G$19</f>
        <v>1916.6649568400001</v>
      </c>
      <c r="J48" s="36">
        <f>SUMIFS(СВЦЭМ!$C$39:$C$782,СВЦЭМ!$A$39:$A$782,$A48,СВЦЭМ!$B$39:$B$782,J$47)+'СЕТ СН'!$G$9+СВЦЭМ!$D$10+'СЕТ СН'!$G$6-'СЕТ СН'!$G$19</f>
        <v>1899.7134278400001</v>
      </c>
      <c r="K48" s="36">
        <f>SUMIFS(СВЦЭМ!$C$39:$C$782,СВЦЭМ!$A$39:$A$782,$A48,СВЦЭМ!$B$39:$B$782,K$47)+'СЕТ СН'!$G$9+СВЦЭМ!$D$10+'СЕТ СН'!$G$6-'СЕТ СН'!$G$19</f>
        <v>1870.8872321800002</v>
      </c>
      <c r="L48" s="36">
        <f>SUMIFS(СВЦЭМ!$C$39:$C$782,СВЦЭМ!$A$39:$A$782,$A48,СВЦЭМ!$B$39:$B$782,L$47)+'СЕТ СН'!$G$9+СВЦЭМ!$D$10+'СЕТ СН'!$G$6-'СЕТ СН'!$G$19</f>
        <v>1800.6878102800001</v>
      </c>
      <c r="M48" s="36">
        <f>SUMIFS(СВЦЭМ!$C$39:$C$782,СВЦЭМ!$A$39:$A$782,$A48,СВЦЭМ!$B$39:$B$782,M$47)+'СЕТ СН'!$G$9+СВЦЭМ!$D$10+'СЕТ СН'!$G$6-'СЕТ СН'!$G$19</f>
        <v>1795.6012071100001</v>
      </c>
      <c r="N48" s="36">
        <f>SUMIFS(СВЦЭМ!$C$39:$C$782,СВЦЭМ!$A$39:$A$782,$A48,СВЦЭМ!$B$39:$B$782,N$47)+'СЕТ СН'!$G$9+СВЦЭМ!$D$10+'СЕТ СН'!$G$6-'СЕТ СН'!$G$19</f>
        <v>1767.1901269800001</v>
      </c>
      <c r="O48" s="36">
        <f>SUMIFS(СВЦЭМ!$C$39:$C$782,СВЦЭМ!$A$39:$A$782,$A48,СВЦЭМ!$B$39:$B$782,O$47)+'СЕТ СН'!$G$9+СВЦЭМ!$D$10+'СЕТ СН'!$G$6-'СЕТ СН'!$G$19</f>
        <v>1810.2057127600001</v>
      </c>
      <c r="P48" s="36">
        <f>SUMIFS(СВЦЭМ!$C$39:$C$782,СВЦЭМ!$A$39:$A$782,$A48,СВЦЭМ!$B$39:$B$782,P$47)+'СЕТ СН'!$G$9+СВЦЭМ!$D$10+'СЕТ СН'!$G$6-'СЕТ СН'!$G$19</f>
        <v>1858.5939355800001</v>
      </c>
      <c r="Q48" s="36">
        <f>SUMIFS(СВЦЭМ!$C$39:$C$782,СВЦЭМ!$A$39:$A$782,$A48,СВЦЭМ!$B$39:$B$782,Q$47)+'СЕТ СН'!$G$9+СВЦЭМ!$D$10+'СЕТ СН'!$G$6-'СЕТ СН'!$G$19</f>
        <v>1836.4844043600001</v>
      </c>
      <c r="R48" s="36">
        <f>SUMIFS(СВЦЭМ!$C$39:$C$782,СВЦЭМ!$A$39:$A$782,$A48,СВЦЭМ!$B$39:$B$782,R$47)+'СЕТ СН'!$G$9+СВЦЭМ!$D$10+'СЕТ СН'!$G$6-'СЕТ СН'!$G$19</f>
        <v>1825.01766675</v>
      </c>
      <c r="S48" s="36">
        <f>SUMIFS(СВЦЭМ!$C$39:$C$782,СВЦЭМ!$A$39:$A$782,$A48,СВЦЭМ!$B$39:$B$782,S$47)+'СЕТ СН'!$G$9+СВЦЭМ!$D$10+'СЕТ СН'!$G$6-'СЕТ СН'!$G$19</f>
        <v>1834.8478099900001</v>
      </c>
      <c r="T48" s="36">
        <f>SUMIFS(СВЦЭМ!$C$39:$C$782,СВЦЭМ!$A$39:$A$782,$A48,СВЦЭМ!$B$39:$B$782,T$47)+'СЕТ СН'!$G$9+СВЦЭМ!$D$10+'СЕТ СН'!$G$6-'СЕТ СН'!$G$19</f>
        <v>1795.8926412800001</v>
      </c>
      <c r="U48" s="36">
        <f>SUMIFS(СВЦЭМ!$C$39:$C$782,СВЦЭМ!$A$39:$A$782,$A48,СВЦЭМ!$B$39:$B$782,U$47)+'СЕТ СН'!$G$9+СВЦЭМ!$D$10+'СЕТ СН'!$G$6-'СЕТ СН'!$G$19</f>
        <v>1729.9921033800001</v>
      </c>
      <c r="V48" s="36">
        <f>SUMIFS(СВЦЭМ!$C$39:$C$782,СВЦЭМ!$A$39:$A$782,$A48,СВЦЭМ!$B$39:$B$782,V$47)+'СЕТ СН'!$G$9+СВЦЭМ!$D$10+'СЕТ СН'!$G$6-'СЕТ СН'!$G$19</f>
        <v>1727.59400162</v>
      </c>
      <c r="W48" s="36">
        <f>SUMIFS(СВЦЭМ!$C$39:$C$782,СВЦЭМ!$A$39:$A$782,$A48,СВЦЭМ!$B$39:$B$782,W$47)+'СЕТ СН'!$G$9+СВЦЭМ!$D$10+'СЕТ СН'!$G$6-'СЕТ СН'!$G$19</f>
        <v>1745.4789613600001</v>
      </c>
      <c r="X48" s="36">
        <f>SUMIFS(СВЦЭМ!$C$39:$C$782,СВЦЭМ!$A$39:$A$782,$A48,СВЦЭМ!$B$39:$B$782,X$47)+'СЕТ СН'!$G$9+СВЦЭМ!$D$10+'СЕТ СН'!$G$6-'СЕТ СН'!$G$19</f>
        <v>1830.5782359</v>
      </c>
      <c r="Y48" s="36">
        <f>SUMIFS(СВЦЭМ!$C$39:$C$782,СВЦЭМ!$A$39:$A$782,$A48,СВЦЭМ!$B$39:$B$782,Y$47)+'СЕТ СН'!$G$9+СВЦЭМ!$D$10+'СЕТ СН'!$G$6-'СЕТ СН'!$G$19</f>
        <v>1914.2070501100002</v>
      </c>
    </row>
    <row r="49" spans="1:25" ht="15.75" x14ac:dyDescent="0.2">
      <c r="A49" s="35">
        <f>A48+1</f>
        <v>45201</v>
      </c>
      <c r="B49" s="36">
        <f>SUMIFS(СВЦЭМ!$C$39:$C$782,СВЦЭМ!$A$39:$A$782,$A49,СВЦЭМ!$B$39:$B$782,B$47)+'СЕТ СН'!$G$9+СВЦЭМ!$D$10+'СЕТ СН'!$G$6-'СЕТ СН'!$G$19</f>
        <v>1946.78521957</v>
      </c>
      <c r="C49" s="36">
        <f>SUMIFS(СВЦЭМ!$C$39:$C$782,СВЦЭМ!$A$39:$A$782,$A49,СВЦЭМ!$B$39:$B$782,C$47)+'СЕТ СН'!$G$9+СВЦЭМ!$D$10+'СЕТ СН'!$G$6-'СЕТ СН'!$G$19</f>
        <v>2045.1330872600001</v>
      </c>
      <c r="D49" s="36">
        <f>SUMIFS(СВЦЭМ!$C$39:$C$782,СВЦЭМ!$A$39:$A$782,$A49,СВЦЭМ!$B$39:$B$782,D$47)+'СЕТ СН'!$G$9+СВЦЭМ!$D$10+'СЕТ СН'!$G$6-'СЕТ СН'!$G$19</f>
        <v>2116.6825425000002</v>
      </c>
      <c r="E49" s="36">
        <f>SUMIFS(СВЦЭМ!$C$39:$C$782,СВЦЭМ!$A$39:$A$782,$A49,СВЦЭМ!$B$39:$B$782,E$47)+'СЕТ СН'!$G$9+СВЦЭМ!$D$10+'СЕТ СН'!$G$6-'СЕТ СН'!$G$19</f>
        <v>2069.6068906400001</v>
      </c>
      <c r="F49" s="36">
        <f>SUMIFS(СВЦЭМ!$C$39:$C$782,СВЦЭМ!$A$39:$A$782,$A49,СВЦЭМ!$B$39:$B$782,F$47)+'СЕТ СН'!$G$9+СВЦЭМ!$D$10+'СЕТ СН'!$G$6-'СЕТ СН'!$G$19</f>
        <v>2079.04983077</v>
      </c>
      <c r="G49" s="36">
        <f>SUMIFS(СВЦЭМ!$C$39:$C$782,СВЦЭМ!$A$39:$A$782,$A49,СВЦЭМ!$B$39:$B$782,G$47)+'СЕТ СН'!$G$9+СВЦЭМ!$D$10+'СЕТ СН'!$G$6-'СЕТ СН'!$G$19</f>
        <v>2062.1097444799998</v>
      </c>
      <c r="H49" s="36">
        <f>SUMIFS(СВЦЭМ!$C$39:$C$782,СВЦЭМ!$A$39:$A$782,$A49,СВЦЭМ!$B$39:$B$782,H$47)+'СЕТ СН'!$G$9+СВЦЭМ!$D$10+'СЕТ СН'!$G$6-'СЕТ СН'!$G$19</f>
        <v>1984.10159165</v>
      </c>
      <c r="I49" s="36">
        <f>SUMIFS(СВЦЭМ!$C$39:$C$782,СВЦЭМ!$A$39:$A$782,$A49,СВЦЭМ!$B$39:$B$782,I$47)+'СЕТ СН'!$G$9+СВЦЭМ!$D$10+'СЕТ СН'!$G$6-'СЕТ СН'!$G$19</f>
        <v>1844.5665388700002</v>
      </c>
      <c r="J49" s="36">
        <f>SUMIFS(СВЦЭМ!$C$39:$C$782,СВЦЭМ!$A$39:$A$782,$A49,СВЦЭМ!$B$39:$B$782,J$47)+'СЕТ СН'!$G$9+СВЦЭМ!$D$10+'СЕТ СН'!$G$6-'СЕТ СН'!$G$19</f>
        <v>1800.50039541</v>
      </c>
      <c r="K49" s="36">
        <f>SUMIFS(СВЦЭМ!$C$39:$C$782,СВЦЭМ!$A$39:$A$782,$A49,СВЦЭМ!$B$39:$B$782,K$47)+'СЕТ СН'!$G$9+СВЦЭМ!$D$10+'СЕТ СН'!$G$6-'СЕТ СН'!$G$19</f>
        <v>1760.30712212</v>
      </c>
      <c r="L49" s="36">
        <f>SUMIFS(СВЦЭМ!$C$39:$C$782,СВЦЭМ!$A$39:$A$782,$A49,СВЦЭМ!$B$39:$B$782,L$47)+'СЕТ СН'!$G$9+СВЦЭМ!$D$10+'СЕТ СН'!$G$6-'СЕТ СН'!$G$19</f>
        <v>1734.9167687400002</v>
      </c>
      <c r="M49" s="36">
        <f>SUMIFS(СВЦЭМ!$C$39:$C$782,СВЦЭМ!$A$39:$A$782,$A49,СВЦЭМ!$B$39:$B$782,M$47)+'СЕТ СН'!$G$9+СВЦЭМ!$D$10+'СЕТ СН'!$G$6-'СЕТ СН'!$G$19</f>
        <v>1750.90846007</v>
      </c>
      <c r="N49" s="36">
        <f>SUMIFS(СВЦЭМ!$C$39:$C$782,СВЦЭМ!$A$39:$A$782,$A49,СВЦЭМ!$B$39:$B$782,N$47)+'СЕТ СН'!$G$9+СВЦЭМ!$D$10+'СЕТ СН'!$G$6-'СЕТ СН'!$G$19</f>
        <v>1740.8797388600001</v>
      </c>
      <c r="O49" s="36">
        <f>SUMIFS(СВЦЭМ!$C$39:$C$782,СВЦЭМ!$A$39:$A$782,$A49,СВЦЭМ!$B$39:$B$782,O$47)+'СЕТ СН'!$G$9+СВЦЭМ!$D$10+'СЕТ СН'!$G$6-'СЕТ СН'!$G$19</f>
        <v>1746.04970961</v>
      </c>
      <c r="P49" s="36">
        <f>SUMIFS(СВЦЭМ!$C$39:$C$782,СВЦЭМ!$A$39:$A$782,$A49,СВЦЭМ!$B$39:$B$782,P$47)+'СЕТ СН'!$G$9+СВЦЭМ!$D$10+'СЕТ СН'!$G$6-'СЕТ СН'!$G$19</f>
        <v>1831.2530144900002</v>
      </c>
      <c r="Q49" s="36">
        <f>SUMIFS(СВЦЭМ!$C$39:$C$782,СВЦЭМ!$A$39:$A$782,$A49,СВЦЭМ!$B$39:$B$782,Q$47)+'СЕТ СН'!$G$9+СВЦЭМ!$D$10+'СЕТ СН'!$G$6-'СЕТ СН'!$G$19</f>
        <v>1834.3833549000001</v>
      </c>
      <c r="R49" s="36">
        <f>SUMIFS(СВЦЭМ!$C$39:$C$782,СВЦЭМ!$A$39:$A$782,$A49,СВЦЭМ!$B$39:$B$782,R$47)+'СЕТ СН'!$G$9+СВЦЭМ!$D$10+'СЕТ СН'!$G$6-'СЕТ СН'!$G$19</f>
        <v>1845.4659960900001</v>
      </c>
      <c r="S49" s="36">
        <f>SUMIFS(СВЦЭМ!$C$39:$C$782,СВЦЭМ!$A$39:$A$782,$A49,СВЦЭМ!$B$39:$B$782,S$47)+'СЕТ СН'!$G$9+СВЦЭМ!$D$10+'СЕТ СН'!$G$6-'СЕТ СН'!$G$19</f>
        <v>1839.5433283100001</v>
      </c>
      <c r="T49" s="36">
        <f>SUMIFS(СВЦЭМ!$C$39:$C$782,СВЦЭМ!$A$39:$A$782,$A49,СВЦЭМ!$B$39:$B$782,T$47)+'СЕТ СН'!$G$9+СВЦЭМ!$D$10+'СЕТ СН'!$G$6-'СЕТ СН'!$G$19</f>
        <v>1811.97990686</v>
      </c>
      <c r="U49" s="36">
        <f>SUMIFS(СВЦЭМ!$C$39:$C$782,СВЦЭМ!$A$39:$A$782,$A49,СВЦЭМ!$B$39:$B$782,U$47)+'СЕТ СН'!$G$9+СВЦЭМ!$D$10+'СЕТ СН'!$G$6-'СЕТ СН'!$G$19</f>
        <v>1753.2505701</v>
      </c>
      <c r="V49" s="36">
        <f>SUMIFS(СВЦЭМ!$C$39:$C$782,СВЦЭМ!$A$39:$A$782,$A49,СВЦЭМ!$B$39:$B$782,V$47)+'СЕТ СН'!$G$9+СВЦЭМ!$D$10+'СЕТ СН'!$G$6-'СЕТ СН'!$G$19</f>
        <v>1743.2378590400001</v>
      </c>
      <c r="W49" s="36">
        <f>SUMIFS(СВЦЭМ!$C$39:$C$782,СВЦЭМ!$A$39:$A$782,$A49,СВЦЭМ!$B$39:$B$782,W$47)+'СЕТ СН'!$G$9+СВЦЭМ!$D$10+'СЕТ СН'!$G$6-'СЕТ СН'!$G$19</f>
        <v>1764.17193262</v>
      </c>
      <c r="X49" s="36">
        <f>SUMIFS(СВЦЭМ!$C$39:$C$782,СВЦЭМ!$A$39:$A$782,$A49,СВЦЭМ!$B$39:$B$782,X$47)+'СЕТ СН'!$G$9+СВЦЭМ!$D$10+'СЕТ СН'!$G$6-'СЕТ СН'!$G$19</f>
        <v>1834.1572283200001</v>
      </c>
      <c r="Y49" s="36">
        <f>SUMIFS(СВЦЭМ!$C$39:$C$782,СВЦЭМ!$A$39:$A$782,$A49,СВЦЭМ!$B$39:$B$782,Y$47)+'СЕТ СН'!$G$9+СВЦЭМ!$D$10+'СЕТ СН'!$G$6-'СЕТ СН'!$G$19</f>
        <v>1931.93481724</v>
      </c>
    </row>
    <row r="50" spans="1:25" ht="15.75" x14ac:dyDescent="0.2">
      <c r="A50" s="35">
        <f t="shared" ref="A50:A78" si="1">A49+1</f>
        <v>45202</v>
      </c>
      <c r="B50" s="36">
        <f>SUMIFS(СВЦЭМ!$C$39:$C$782,СВЦЭМ!$A$39:$A$782,$A50,СВЦЭМ!$B$39:$B$782,B$47)+'СЕТ СН'!$G$9+СВЦЭМ!$D$10+'СЕТ СН'!$G$6-'СЕТ СН'!$G$19</f>
        <v>1947.3843011400002</v>
      </c>
      <c r="C50" s="36">
        <f>SUMIFS(СВЦЭМ!$C$39:$C$782,СВЦЭМ!$A$39:$A$782,$A50,СВЦЭМ!$B$39:$B$782,C$47)+'СЕТ СН'!$G$9+СВЦЭМ!$D$10+'СЕТ СН'!$G$6-'СЕТ СН'!$G$19</f>
        <v>2031.0707333</v>
      </c>
      <c r="D50" s="36">
        <f>SUMIFS(СВЦЭМ!$C$39:$C$782,СВЦЭМ!$A$39:$A$782,$A50,СВЦЭМ!$B$39:$B$782,D$47)+'СЕТ СН'!$G$9+СВЦЭМ!$D$10+'СЕТ СН'!$G$6-'СЕТ СН'!$G$19</f>
        <v>2114.9662826200001</v>
      </c>
      <c r="E50" s="36">
        <f>SUMIFS(СВЦЭМ!$C$39:$C$782,СВЦЭМ!$A$39:$A$782,$A50,СВЦЭМ!$B$39:$B$782,E$47)+'СЕТ СН'!$G$9+СВЦЭМ!$D$10+'СЕТ СН'!$G$6-'СЕТ СН'!$G$19</f>
        <v>2095.3188610400002</v>
      </c>
      <c r="F50" s="36">
        <f>SUMIFS(СВЦЭМ!$C$39:$C$782,СВЦЭМ!$A$39:$A$782,$A50,СВЦЭМ!$B$39:$B$782,F$47)+'СЕТ СН'!$G$9+СВЦЭМ!$D$10+'СЕТ СН'!$G$6-'СЕТ СН'!$G$19</f>
        <v>2097.2526136800002</v>
      </c>
      <c r="G50" s="36">
        <f>SUMIFS(СВЦЭМ!$C$39:$C$782,СВЦЭМ!$A$39:$A$782,$A50,СВЦЭМ!$B$39:$B$782,G$47)+'СЕТ СН'!$G$9+СВЦЭМ!$D$10+'СЕТ СН'!$G$6-'СЕТ СН'!$G$19</f>
        <v>2086.0690540800001</v>
      </c>
      <c r="H50" s="36">
        <f>SUMIFS(СВЦЭМ!$C$39:$C$782,СВЦЭМ!$A$39:$A$782,$A50,СВЦЭМ!$B$39:$B$782,H$47)+'СЕТ СН'!$G$9+СВЦЭМ!$D$10+'СЕТ СН'!$G$6-'СЕТ СН'!$G$19</f>
        <v>1985.81158607</v>
      </c>
      <c r="I50" s="36">
        <f>SUMIFS(СВЦЭМ!$C$39:$C$782,СВЦЭМ!$A$39:$A$782,$A50,СВЦЭМ!$B$39:$B$782,I$47)+'СЕТ СН'!$G$9+СВЦЭМ!$D$10+'СЕТ СН'!$G$6-'СЕТ СН'!$G$19</f>
        <v>1907.0951517200001</v>
      </c>
      <c r="J50" s="36">
        <f>SUMIFS(СВЦЭМ!$C$39:$C$782,СВЦЭМ!$A$39:$A$782,$A50,СВЦЭМ!$B$39:$B$782,J$47)+'СЕТ СН'!$G$9+СВЦЭМ!$D$10+'СЕТ СН'!$G$6-'СЕТ СН'!$G$19</f>
        <v>1840.8805435000002</v>
      </c>
      <c r="K50" s="36">
        <f>SUMIFS(СВЦЭМ!$C$39:$C$782,СВЦЭМ!$A$39:$A$782,$A50,СВЦЭМ!$B$39:$B$782,K$47)+'СЕТ СН'!$G$9+СВЦЭМ!$D$10+'СЕТ СН'!$G$6-'СЕТ СН'!$G$19</f>
        <v>1784.3059725400001</v>
      </c>
      <c r="L50" s="36">
        <f>SUMIFS(СВЦЭМ!$C$39:$C$782,СВЦЭМ!$A$39:$A$782,$A50,СВЦЭМ!$B$39:$B$782,L$47)+'СЕТ СН'!$G$9+СВЦЭМ!$D$10+'СЕТ СН'!$G$6-'СЕТ СН'!$G$19</f>
        <v>1766.3297948200002</v>
      </c>
      <c r="M50" s="36">
        <f>SUMIFS(СВЦЭМ!$C$39:$C$782,СВЦЭМ!$A$39:$A$782,$A50,СВЦЭМ!$B$39:$B$782,M$47)+'СЕТ СН'!$G$9+СВЦЭМ!$D$10+'СЕТ СН'!$G$6-'СЕТ СН'!$G$19</f>
        <v>1769.1582178800002</v>
      </c>
      <c r="N50" s="36">
        <f>SUMIFS(СВЦЭМ!$C$39:$C$782,СВЦЭМ!$A$39:$A$782,$A50,СВЦЭМ!$B$39:$B$782,N$47)+'СЕТ СН'!$G$9+СВЦЭМ!$D$10+'СЕТ СН'!$G$6-'СЕТ СН'!$G$19</f>
        <v>1743.40976335</v>
      </c>
      <c r="O50" s="36">
        <f>SUMIFS(СВЦЭМ!$C$39:$C$782,СВЦЭМ!$A$39:$A$782,$A50,СВЦЭМ!$B$39:$B$782,O$47)+'СЕТ СН'!$G$9+СВЦЭМ!$D$10+'СЕТ СН'!$G$6-'СЕТ СН'!$G$19</f>
        <v>1750.3138656900001</v>
      </c>
      <c r="P50" s="36">
        <f>SUMIFS(СВЦЭМ!$C$39:$C$782,СВЦЭМ!$A$39:$A$782,$A50,СВЦЭМ!$B$39:$B$782,P$47)+'СЕТ СН'!$G$9+СВЦЭМ!$D$10+'СЕТ СН'!$G$6-'СЕТ СН'!$G$19</f>
        <v>1790.0777266500002</v>
      </c>
      <c r="Q50" s="36">
        <f>SUMIFS(СВЦЭМ!$C$39:$C$782,СВЦЭМ!$A$39:$A$782,$A50,СВЦЭМ!$B$39:$B$782,Q$47)+'СЕТ СН'!$G$9+СВЦЭМ!$D$10+'СЕТ СН'!$G$6-'СЕТ СН'!$G$19</f>
        <v>1789.5168640900001</v>
      </c>
      <c r="R50" s="36">
        <f>SUMIFS(СВЦЭМ!$C$39:$C$782,СВЦЭМ!$A$39:$A$782,$A50,СВЦЭМ!$B$39:$B$782,R$47)+'СЕТ СН'!$G$9+СВЦЭМ!$D$10+'СЕТ СН'!$G$6-'СЕТ СН'!$G$19</f>
        <v>1796.19907502</v>
      </c>
      <c r="S50" s="36">
        <f>SUMIFS(СВЦЭМ!$C$39:$C$782,СВЦЭМ!$A$39:$A$782,$A50,СВЦЭМ!$B$39:$B$782,S$47)+'СЕТ СН'!$G$9+СВЦЭМ!$D$10+'СЕТ СН'!$G$6-'СЕТ СН'!$G$19</f>
        <v>1805.56627432</v>
      </c>
      <c r="T50" s="36">
        <f>SUMIFS(СВЦЭМ!$C$39:$C$782,СВЦЭМ!$A$39:$A$782,$A50,СВЦЭМ!$B$39:$B$782,T$47)+'СЕТ СН'!$G$9+СВЦЭМ!$D$10+'СЕТ СН'!$G$6-'СЕТ СН'!$G$19</f>
        <v>1777.2045312300002</v>
      </c>
      <c r="U50" s="36">
        <f>SUMIFS(СВЦЭМ!$C$39:$C$782,СВЦЭМ!$A$39:$A$782,$A50,СВЦЭМ!$B$39:$B$782,U$47)+'СЕТ СН'!$G$9+СВЦЭМ!$D$10+'СЕТ СН'!$G$6-'СЕТ СН'!$G$19</f>
        <v>1730.76856505</v>
      </c>
      <c r="V50" s="36">
        <f>SUMIFS(СВЦЭМ!$C$39:$C$782,СВЦЭМ!$A$39:$A$782,$A50,СВЦЭМ!$B$39:$B$782,V$47)+'СЕТ СН'!$G$9+СВЦЭМ!$D$10+'СЕТ СН'!$G$6-'СЕТ СН'!$G$19</f>
        <v>1725.33002074</v>
      </c>
      <c r="W50" s="36">
        <f>SUMIFS(СВЦЭМ!$C$39:$C$782,СВЦЭМ!$A$39:$A$782,$A50,СВЦЭМ!$B$39:$B$782,W$47)+'СЕТ СН'!$G$9+СВЦЭМ!$D$10+'СЕТ СН'!$G$6-'СЕТ СН'!$G$19</f>
        <v>1759.4728271200001</v>
      </c>
      <c r="X50" s="36">
        <f>SUMIFS(СВЦЭМ!$C$39:$C$782,СВЦЭМ!$A$39:$A$782,$A50,СВЦЭМ!$B$39:$B$782,X$47)+'СЕТ СН'!$G$9+СВЦЭМ!$D$10+'СЕТ СН'!$G$6-'СЕТ СН'!$G$19</f>
        <v>1821.2895595700002</v>
      </c>
      <c r="Y50" s="36">
        <f>SUMIFS(СВЦЭМ!$C$39:$C$782,СВЦЭМ!$A$39:$A$782,$A50,СВЦЭМ!$B$39:$B$782,Y$47)+'СЕТ СН'!$G$9+СВЦЭМ!$D$10+'СЕТ СН'!$G$6-'СЕТ СН'!$G$19</f>
        <v>1928.2532053300001</v>
      </c>
    </row>
    <row r="51" spans="1:25" ht="15.75" x14ac:dyDescent="0.2">
      <c r="A51" s="35">
        <f t="shared" si="1"/>
        <v>45203</v>
      </c>
      <c r="B51" s="36">
        <f>SUMIFS(СВЦЭМ!$C$39:$C$782,СВЦЭМ!$A$39:$A$782,$A51,СВЦЭМ!$B$39:$B$782,B$47)+'СЕТ СН'!$G$9+СВЦЭМ!$D$10+'СЕТ СН'!$G$6-'СЕТ СН'!$G$19</f>
        <v>1816.31573699</v>
      </c>
      <c r="C51" s="36">
        <f>SUMIFS(СВЦЭМ!$C$39:$C$782,СВЦЭМ!$A$39:$A$782,$A51,СВЦЭМ!$B$39:$B$782,C$47)+'СЕТ СН'!$G$9+СВЦЭМ!$D$10+'СЕТ СН'!$G$6-'СЕТ СН'!$G$19</f>
        <v>1901.7281026300002</v>
      </c>
      <c r="D51" s="36">
        <f>SUMIFS(СВЦЭМ!$C$39:$C$782,СВЦЭМ!$A$39:$A$782,$A51,СВЦЭМ!$B$39:$B$782,D$47)+'СЕТ СН'!$G$9+СВЦЭМ!$D$10+'СЕТ СН'!$G$6-'СЕТ СН'!$G$19</f>
        <v>1987.0622944700001</v>
      </c>
      <c r="E51" s="36">
        <f>SUMIFS(СВЦЭМ!$C$39:$C$782,СВЦЭМ!$A$39:$A$782,$A51,СВЦЭМ!$B$39:$B$782,E$47)+'СЕТ СН'!$G$9+СВЦЭМ!$D$10+'СЕТ СН'!$G$6-'СЕТ СН'!$G$19</f>
        <v>1983.1522456100001</v>
      </c>
      <c r="F51" s="36">
        <f>SUMIFS(СВЦЭМ!$C$39:$C$782,СВЦЭМ!$A$39:$A$782,$A51,СВЦЭМ!$B$39:$B$782,F$47)+'СЕТ СН'!$G$9+СВЦЭМ!$D$10+'СЕТ СН'!$G$6-'СЕТ СН'!$G$19</f>
        <v>1978.07758689</v>
      </c>
      <c r="G51" s="36">
        <f>SUMIFS(СВЦЭМ!$C$39:$C$782,СВЦЭМ!$A$39:$A$782,$A51,СВЦЭМ!$B$39:$B$782,G$47)+'СЕТ СН'!$G$9+СВЦЭМ!$D$10+'СЕТ СН'!$G$6-'СЕТ СН'!$G$19</f>
        <v>1959.4318286700002</v>
      </c>
      <c r="H51" s="36">
        <f>SUMIFS(СВЦЭМ!$C$39:$C$782,СВЦЭМ!$A$39:$A$782,$A51,СВЦЭМ!$B$39:$B$782,H$47)+'СЕТ СН'!$G$9+СВЦЭМ!$D$10+'СЕТ СН'!$G$6-'СЕТ СН'!$G$19</f>
        <v>1861.2011695000001</v>
      </c>
      <c r="I51" s="36">
        <f>SUMIFS(СВЦЭМ!$C$39:$C$782,СВЦЭМ!$A$39:$A$782,$A51,СВЦЭМ!$B$39:$B$782,I$47)+'СЕТ СН'!$G$9+СВЦЭМ!$D$10+'СЕТ СН'!$G$6-'СЕТ СН'!$G$19</f>
        <v>1746.5745739600002</v>
      </c>
      <c r="J51" s="36">
        <f>SUMIFS(СВЦЭМ!$C$39:$C$782,СВЦЭМ!$A$39:$A$782,$A51,СВЦЭМ!$B$39:$B$782,J$47)+'СЕТ СН'!$G$9+СВЦЭМ!$D$10+'СЕТ СН'!$G$6-'СЕТ СН'!$G$19</f>
        <v>1709.8320471300001</v>
      </c>
      <c r="K51" s="36">
        <f>SUMIFS(СВЦЭМ!$C$39:$C$782,СВЦЭМ!$A$39:$A$782,$A51,СВЦЭМ!$B$39:$B$782,K$47)+'СЕТ СН'!$G$9+СВЦЭМ!$D$10+'СЕТ СН'!$G$6-'СЕТ СН'!$G$19</f>
        <v>1661.4021359800001</v>
      </c>
      <c r="L51" s="36">
        <f>SUMIFS(СВЦЭМ!$C$39:$C$782,СВЦЭМ!$A$39:$A$782,$A51,СВЦЭМ!$B$39:$B$782,L$47)+'СЕТ СН'!$G$9+СВЦЭМ!$D$10+'СЕТ СН'!$G$6-'СЕТ СН'!$G$19</f>
        <v>1641.5968611100002</v>
      </c>
      <c r="M51" s="36">
        <f>SUMIFS(СВЦЭМ!$C$39:$C$782,СВЦЭМ!$A$39:$A$782,$A51,СВЦЭМ!$B$39:$B$782,M$47)+'СЕТ СН'!$G$9+СВЦЭМ!$D$10+'СЕТ СН'!$G$6-'СЕТ СН'!$G$19</f>
        <v>1645.4954624100001</v>
      </c>
      <c r="N51" s="36">
        <f>SUMIFS(СВЦЭМ!$C$39:$C$782,СВЦЭМ!$A$39:$A$782,$A51,СВЦЭМ!$B$39:$B$782,N$47)+'СЕТ СН'!$G$9+СВЦЭМ!$D$10+'СЕТ СН'!$G$6-'СЕТ СН'!$G$19</f>
        <v>1637.07345186</v>
      </c>
      <c r="O51" s="36">
        <f>SUMIFS(СВЦЭМ!$C$39:$C$782,СВЦЭМ!$A$39:$A$782,$A51,СВЦЭМ!$B$39:$B$782,O$47)+'СЕТ СН'!$G$9+СВЦЭМ!$D$10+'СЕТ СН'!$G$6-'СЕТ СН'!$G$19</f>
        <v>1639.5797753300001</v>
      </c>
      <c r="P51" s="36">
        <f>SUMIFS(СВЦЭМ!$C$39:$C$782,СВЦЭМ!$A$39:$A$782,$A51,СВЦЭМ!$B$39:$B$782,P$47)+'СЕТ СН'!$G$9+СВЦЭМ!$D$10+'СЕТ СН'!$G$6-'СЕТ СН'!$G$19</f>
        <v>1675.53942525</v>
      </c>
      <c r="Q51" s="36">
        <f>SUMIFS(СВЦЭМ!$C$39:$C$782,СВЦЭМ!$A$39:$A$782,$A51,СВЦЭМ!$B$39:$B$782,Q$47)+'СЕТ СН'!$G$9+СВЦЭМ!$D$10+'СЕТ СН'!$G$6-'СЕТ СН'!$G$19</f>
        <v>1664.3618271</v>
      </c>
      <c r="R51" s="36">
        <f>SUMIFS(СВЦЭМ!$C$39:$C$782,СВЦЭМ!$A$39:$A$782,$A51,СВЦЭМ!$B$39:$B$782,R$47)+'СЕТ СН'!$G$9+СВЦЭМ!$D$10+'СЕТ СН'!$G$6-'СЕТ СН'!$G$19</f>
        <v>1666.8874000000001</v>
      </c>
      <c r="S51" s="36">
        <f>SUMIFS(СВЦЭМ!$C$39:$C$782,СВЦЭМ!$A$39:$A$782,$A51,СВЦЭМ!$B$39:$B$782,S$47)+'СЕТ СН'!$G$9+СВЦЭМ!$D$10+'СЕТ СН'!$G$6-'СЕТ СН'!$G$19</f>
        <v>1680.9465170400001</v>
      </c>
      <c r="T51" s="36">
        <f>SUMIFS(СВЦЭМ!$C$39:$C$782,СВЦЭМ!$A$39:$A$782,$A51,СВЦЭМ!$B$39:$B$782,T$47)+'СЕТ СН'!$G$9+СВЦЭМ!$D$10+'СЕТ СН'!$G$6-'СЕТ СН'!$G$19</f>
        <v>1646.81192588</v>
      </c>
      <c r="U51" s="36">
        <f>SUMIFS(СВЦЭМ!$C$39:$C$782,СВЦЭМ!$A$39:$A$782,$A51,СВЦЭМ!$B$39:$B$782,U$47)+'СЕТ СН'!$G$9+СВЦЭМ!$D$10+'СЕТ СН'!$G$6-'СЕТ СН'!$G$19</f>
        <v>1599.0480048300001</v>
      </c>
      <c r="V51" s="36">
        <f>SUMIFS(СВЦЭМ!$C$39:$C$782,СВЦЭМ!$A$39:$A$782,$A51,СВЦЭМ!$B$39:$B$782,V$47)+'СЕТ СН'!$G$9+СВЦЭМ!$D$10+'СЕТ СН'!$G$6-'СЕТ СН'!$G$19</f>
        <v>1588.2838075500001</v>
      </c>
      <c r="W51" s="36">
        <f>SUMIFS(СВЦЭМ!$C$39:$C$782,СВЦЭМ!$A$39:$A$782,$A51,СВЦЭМ!$B$39:$B$782,W$47)+'СЕТ СН'!$G$9+СВЦЭМ!$D$10+'СЕТ СН'!$G$6-'СЕТ СН'!$G$19</f>
        <v>1613.0842193200001</v>
      </c>
      <c r="X51" s="36">
        <f>SUMIFS(СВЦЭМ!$C$39:$C$782,СВЦЭМ!$A$39:$A$782,$A51,СВЦЭМ!$B$39:$B$782,X$47)+'СЕТ СН'!$G$9+СВЦЭМ!$D$10+'СЕТ СН'!$G$6-'СЕТ СН'!$G$19</f>
        <v>1678.0765913700002</v>
      </c>
      <c r="Y51" s="36">
        <f>SUMIFS(СВЦЭМ!$C$39:$C$782,СВЦЭМ!$A$39:$A$782,$A51,СВЦЭМ!$B$39:$B$782,Y$47)+'СЕТ СН'!$G$9+СВЦЭМ!$D$10+'СЕТ СН'!$G$6-'СЕТ СН'!$G$19</f>
        <v>1769.1785413</v>
      </c>
    </row>
    <row r="52" spans="1:25" ht="15.75" x14ac:dyDescent="0.2">
      <c r="A52" s="35">
        <f t="shared" si="1"/>
        <v>45204</v>
      </c>
      <c r="B52" s="36">
        <f>SUMIFS(СВЦЭМ!$C$39:$C$782,СВЦЭМ!$A$39:$A$782,$A52,СВЦЭМ!$B$39:$B$782,B$47)+'СЕТ СН'!$G$9+СВЦЭМ!$D$10+'СЕТ СН'!$G$6-'СЕТ СН'!$G$19</f>
        <v>1861.4199497900001</v>
      </c>
      <c r="C52" s="36">
        <f>SUMIFS(СВЦЭМ!$C$39:$C$782,СВЦЭМ!$A$39:$A$782,$A52,СВЦЭМ!$B$39:$B$782,C$47)+'СЕТ СН'!$G$9+СВЦЭМ!$D$10+'СЕТ СН'!$G$6-'СЕТ СН'!$G$19</f>
        <v>1931.1974127200001</v>
      </c>
      <c r="D52" s="36">
        <f>SUMIFS(СВЦЭМ!$C$39:$C$782,СВЦЭМ!$A$39:$A$782,$A52,СВЦЭМ!$B$39:$B$782,D$47)+'СЕТ СН'!$G$9+СВЦЭМ!$D$10+'СЕТ СН'!$G$6-'СЕТ СН'!$G$19</f>
        <v>2001.96340263</v>
      </c>
      <c r="E52" s="36">
        <f>SUMIFS(СВЦЭМ!$C$39:$C$782,СВЦЭМ!$A$39:$A$782,$A52,СВЦЭМ!$B$39:$B$782,E$47)+'СЕТ СН'!$G$9+СВЦЭМ!$D$10+'СЕТ СН'!$G$6-'СЕТ СН'!$G$19</f>
        <v>1977.3474138900001</v>
      </c>
      <c r="F52" s="36">
        <f>SUMIFS(СВЦЭМ!$C$39:$C$782,СВЦЭМ!$A$39:$A$782,$A52,СВЦЭМ!$B$39:$B$782,F$47)+'СЕТ СН'!$G$9+СВЦЭМ!$D$10+'СЕТ СН'!$G$6-'СЕТ СН'!$G$19</f>
        <v>1973.6416980600002</v>
      </c>
      <c r="G52" s="36">
        <f>SUMIFS(СВЦЭМ!$C$39:$C$782,СВЦЭМ!$A$39:$A$782,$A52,СВЦЭМ!$B$39:$B$782,G$47)+'СЕТ СН'!$G$9+СВЦЭМ!$D$10+'СЕТ СН'!$G$6-'СЕТ СН'!$G$19</f>
        <v>1973.29700585</v>
      </c>
      <c r="H52" s="36">
        <f>SUMIFS(СВЦЭМ!$C$39:$C$782,СВЦЭМ!$A$39:$A$782,$A52,СВЦЭМ!$B$39:$B$782,H$47)+'СЕТ СН'!$G$9+СВЦЭМ!$D$10+'СЕТ СН'!$G$6-'СЕТ СН'!$G$19</f>
        <v>1896.9048642700002</v>
      </c>
      <c r="I52" s="36">
        <f>SUMIFS(СВЦЭМ!$C$39:$C$782,СВЦЭМ!$A$39:$A$782,$A52,СВЦЭМ!$B$39:$B$782,I$47)+'СЕТ СН'!$G$9+СВЦЭМ!$D$10+'СЕТ СН'!$G$6-'СЕТ СН'!$G$19</f>
        <v>1810.4222805500001</v>
      </c>
      <c r="J52" s="36">
        <f>SUMIFS(СВЦЭМ!$C$39:$C$782,СВЦЭМ!$A$39:$A$782,$A52,СВЦЭМ!$B$39:$B$782,J$47)+'СЕТ СН'!$G$9+СВЦЭМ!$D$10+'СЕТ СН'!$G$6-'СЕТ СН'!$G$19</f>
        <v>1752.9124392800002</v>
      </c>
      <c r="K52" s="36">
        <f>SUMIFS(СВЦЭМ!$C$39:$C$782,СВЦЭМ!$A$39:$A$782,$A52,СВЦЭМ!$B$39:$B$782,K$47)+'СЕТ СН'!$G$9+СВЦЭМ!$D$10+'СЕТ СН'!$G$6-'СЕТ СН'!$G$19</f>
        <v>1728.9296929500001</v>
      </c>
      <c r="L52" s="36">
        <f>SUMIFS(СВЦЭМ!$C$39:$C$782,СВЦЭМ!$A$39:$A$782,$A52,СВЦЭМ!$B$39:$B$782,L$47)+'СЕТ СН'!$G$9+СВЦЭМ!$D$10+'СЕТ СН'!$G$6-'СЕТ СН'!$G$19</f>
        <v>1716.0540501800001</v>
      </c>
      <c r="M52" s="36">
        <f>SUMIFS(СВЦЭМ!$C$39:$C$782,СВЦЭМ!$A$39:$A$782,$A52,СВЦЭМ!$B$39:$B$782,M$47)+'СЕТ СН'!$G$9+СВЦЭМ!$D$10+'СЕТ СН'!$G$6-'СЕТ СН'!$G$19</f>
        <v>1719.1771125400001</v>
      </c>
      <c r="N52" s="36">
        <f>SUMIFS(СВЦЭМ!$C$39:$C$782,СВЦЭМ!$A$39:$A$782,$A52,СВЦЭМ!$B$39:$B$782,N$47)+'СЕТ СН'!$G$9+СВЦЭМ!$D$10+'СЕТ СН'!$G$6-'СЕТ СН'!$G$19</f>
        <v>1703.1447284600001</v>
      </c>
      <c r="O52" s="36">
        <f>SUMIFS(СВЦЭМ!$C$39:$C$782,СВЦЭМ!$A$39:$A$782,$A52,СВЦЭМ!$B$39:$B$782,O$47)+'СЕТ СН'!$G$9+СВЦЭМ!$D$10+'СЕТ СН'!$G$6-'СЕТ СН'!$G$19</f>
        <v>1748.1765428600002</v>
      </c>
      <c r="P52" s="36">
        <f>SUMIFS(СВЦЭМ!$C$39:$C$782,СВЦЭМ!$A$39:$A$782,$A52,СВЦЭМ!$B$39:$B$782,P$47)+'СЕТ СН'!$G$9+СВЦЭМ!$D$10+'СЕТ СН'!$G$6-'СЕТ СН'!$G$19</f>
        <v>1782.6492149400001</v>
      </c>
      <c r="Q52" s="36">
        <f>SUMIFS(СВЦЭМ!$C$39:$C$782,СВЦЭМ!$A$39:$A$782,$A52,СВЦЭМ!$B$39:$B$782,Q$47)+'СЕТ СН'!$G$9+СВЦЭМ!$D$10+'СЕТ СН'!$G$6-'СЕТ СН'!$G$19</f>
        <v>1779.3541397800002</v>
      </c>
      <c r="R52" s="36">
        <f>SUMIFS(СВЦЭМ!$C$39:$C$782,СВЦЭМ!$A$39:$A$782,$A52,СВЦЭМ!$B$39:$B$782,R$47)+'СЕТ СН'!$G$9+СВЦЭМ!$D$10+'СЕТ СН'!$G$6-'СЕТ СН'!$G$19</f>
        <v>1772.8054120000002</v>
      </c>
      <c r="S52" s="36">
        <f>SUMIFS(СВЦЭМ!$C$39:$C$782,СВЦЭМ!$A$39:$A$782,$A52,СВЦЭМ!$B$39:$B$782,S$47)+'СЕТ СН'!$G$9+СВЦЭМ!$D$10+'СЕТ СН'!$G$6-'СЕТ СН'!$G$19</f>
        <v>1777.2083587100001</v>
      </c>
      <c r="T52" s="36">
        <f>SUMIFS(СВЦЭМ!$C$39:$C$782,СВЦЭМ!$A$39:$A$782,$A52,СВЦЭМ!$B$39:$B$782,T$47)+'СЕТ СН'!$G$9+СВЦЭМ!$D$10+'СЕТ СН'!$G$6-'СЕТ СН'!$G$19</f>
        <v>1779.02024233</v>
      </c>
      <c r="U52" s="36">
        <f>SUMIFS(СВЦЭМ!$C$39:$C$782,СВЦЭМ!$A$39:$A$782,$A52,СВЦЭМ!$B$39:$B$782,U$47)+'СЕТ СН'!$G$9+СВЦЭМ!$D$10+'СЕТ СН'!$G$6-'СЕТ СН'!$G$19</f>
        <v>1703.7345656300001</v>
      </c>
      <c r="V52" s="36">
        <f>SUMIFS(СВЦЭМ!$C$39:$C$782,СВЦЭМ!$A$39:$A$782,$A52,СВЦЭМ!$B$39:$B$782,V$47)+'СЕТ СН'!$G$9+СВЦЭМ!$D$10+'СЕТ СН'!$G$6-'СЕТ СН'!$G$19</f>
        <v>1711.0401614300001</v>
      </c>
      <c r="W52" s="36">
        <f>SUMIFS(СВЦЭМ!$C$39:$C$782,СВЦЭМ!$A$39:$A$782,$A52,СВЦЭМ!$B$39:$B$782,W$47)+'СЕТ СН'!$G$9+СВЦЭМ!$D$10+'СЕТ СН'!$G$6-'СЕТ СН'!$G$19</f>
        <v>1701.8174125100002</v>
      </c>
      <c r="X52" s="36">
        <f>SUMIFS(СВЦЭМ!$C$39:$C$782,СВЦЭМ!$A$39:$A$782,$A52,СВЦЭМ!$B$39:$B$782,X$47)+'СЕТ СН'!$G$9+СВЦЭМ!$D$10+'СЕТ СН'!$G$6-'СЕТ СН'!$G$19</f>
        <v>1761.46768122</v>
      </c>
      <c r="Y52" s="36">
        <f>SUMIFS(СВЦЭМ!$C$39:$C$782,СВЦЭМ!$A$39:$A$782,$A52,СВЦЭМ!$B$39:$B$782,Y$47)+'СЕТ СН'!$G$9+СВЦЭМ!$D$10+'СЕТ СН'!$G$6-'СЕТ СН'!$G$19</f>
        <v>1823.3493742100002</v>
      </c>
    </row>
    <row r="53" spans="1:25" ht="15.75" x14ac:dyDescent="0.2">
      <c r="A53" s="35">
        <f t="shared" si="1"/>
        <v>45205</v>
      </c>
      <c r="B53" s="36">
        <f>SUMIFS(СВЦЭМ!$C$39:$C$782,СВЦЭМ!$A$39:$A$782,$A53,СВЦЭМ!$B$39:$B$782,B$47)+'СЕТ СН'!$G$9+СВЦЭМ!$D$10+'СЕТ СН'!$G$6-'СЕТ СН'!$G$19</f>
        <v>1782.64434624</v>
      </c>
      <c r="C53" s="36">
        <f>SUMIFS(СВЦЭМ!$C$39:$C$782,СВЦЭМ!$A$39:$A$782,$A53,СВЦЭМ!$B$39:$B$782,C$47)+'СЕТ СН'!$G$9+СВЦЭМ!$D$10+'СЕТ СН'!$G$6-'СЕТ СН'!$G$19</f>
        <v>1809.49459</v>
      </c>
      <c r="D53" s="36">
        <f>SUMIFS(СВЦЭМ!$C$39:$C$782,СВЦЭМ!$A$39:$A$782,$A53,СВЦЭМ!$B$39:$B$782,D$47)+'СЕТ СН'!$G$9+СВЦЭМ!$D$10+'СЕТ СН'!$G$6-'СЕТ СН'!$G$19</f>
        <v>1871.2582551500002</v>
      </c>
      <c r="E53" s="36">
        <f>SUMIFS(СВЦЭМ!$C$39:$C$782,СВЦЭМ!$A$39:$A$782,$A53,СВЦЭМ!$B$39:$B$782,E$47)+'СЕТ СН'!$G$9+СВЦЭМ!$D$10+'СЕТ СН'!$G$6-'СЕТ СН'!$G$19</f>
        <v>1870.2244187700001</v>
      </c>
      <c r="F53" s="36">
        <f>SUMIFS(СВЦЭМ!$C$39:$C$782,СВЦЭМ!$A$39:$A$782,$A53,СВЦЭМ!$B$39:$B$782,F$47)+'СЕТ СН'!$G$9+СВЦЭМ!$D$10+'СЕТ СН'!$G$6-'СЕТ СН'!$G$19</f>
        <v>1869.7863066300001</v>
      </c>
      <c r="G53" s="36">
        <f>SUMIFS(СВЦЭМ!$C$39:$C$782,СВЦЭМ!$A$39:$A$782,$A53,СВЦЭМ!$B$39:$B$782,G$47)+'СЕТ СН'!$G$9+СВЦЭМ!$D$10+'СЕТ СН'!$G$6-'СЕТ СН'!$G$19</f>
        <v>1860.4540683</v>
      </c>
      <c r="H53" s="36">
        <f>SUMIFS(СВЦЭМ!$C$39:$C$782,СВЦЭМ!$A$39:$A$782,$A53,СВЦЭМ!$B$39:$B$782,H$47)+'СЕТ СН'!$G$9+СВЦЭМ!$D$10+'СЕТ СН'!$G$6-'СЕТ СН'!$G$19</f>
        <v>1774.54002685</v>
      </c>
      <c r="I53" s="36">
        <f>SUMIFS(СВЦЭМ!$C$39:$C$782,СВЦЭМ!$A$39:$A$782,$A53,СВЦЭМ!$B$39:$B$782,I$47)+'СЕТ СН'!$G$9+СВЦЭМ!$D$10+'СЕТ СН'!$G$6-'СЕТ СН'!$G$19</f>
        <v>1651.95942648</v>
      </c>
      <c r="J53" s="36">
        <f>SUMIFS(СВЦЭМ!$C$39:$C$782,СВЦЭМ!$A$39:$A$782,$A53,СВЦЭМ!$B$39:$B$782,J$47)+'СЕТ СН'!$G$9+СВЦЭМ!$D$10+'СЕТ СН'!$G$6-'СЕТ СН'!$G$19</f>
        <v>1626.67237944</v>
      </c>
      <c r="K53" s="36">
        <f>SUMIFS(СВЦЭМ!$C$39:$C$782,СВЦЭМ!$A$39:$A$782,$A53,СВЦЭМ!$B$39:$B$782,K$47)+'СЕТ СН'!$G$9+СВЦЭМ!$D$10+'СЕТ СН'!$G$6-'СЕТ СН'!$G$19</f>
        <v>1593.6227453400002</v>
      </c>
      <c r="L53" s="36">
        <f>SUMIFS(СВЦЭМ!$C$39:$C$782,СВЦЭМ!$A$39:$A$782,$A53,СВЦЭМ!$B$39:$B$782,L$47)+'СЕТ СН'!$G$9+СВЦЭМ!$D$10+'СЕТ СН'!$G$6-'СЕТ СН'!$G$19</f>
        <v>1586.0708209900001</v>
      </c>
      <c r="M53" s="36">
        <f>SUMIFS(СВЦЭМ!$C$39:$C$782,СВЦЭМ!$A$39:$A$782,$A53,СВЦЭМ!$B$39:$B$782,M$47)+'СЕТ СН'!$G$9+СВЦЭМ!$D$10+'СЕТ СН'!$G$6-'СЕТ СН'!$G$19</f>
        <v>1601.9728075400001</v>
      </c>
      <c r="N53" s="36">
        <f>SUMIFS(СВЦЭМ!$C$39:$C$782,СВЦЭМ!$A$39:$A$782,$A53,СВЦЭМ!$B$39:$B$782,N$47)+'СЕТ СН'!$G$9+СВЦЭМ!$D$10+'СЕТ СН'!$G$6-'СЕТ СН'!$G$19</f>
        <v>1598.7254145000002</v>
      </c>
      <c r="O53" s="36">
        <f>SUMIFS(СВЦЭМ!$C$39:$C$782,СВЦЭМ!$A$39:$A$782,$A53,СВЦЭМ!$B$39:$B$782,O$47)+'СЕТ СН'!$G$9+СВЦЭМ!$D$10+'СЕТ СН'!$G$6-'СЕТ СН'!$G$19</f>
        <v>1605.0372758200001</v>
      </c>
      <c r="P53" s="36">
        <f>SUMIFS(СВЦЭМ!$C$39:$C$782,СВЦЭМ!$A$39:$A$782,$A53,СВЦЭМ!$B$39:$B$782,P$47)+'СЕТ СН'!$G$9+СВЦЭМ!$D$10+'СЕТ СН'!$G$6-'СЕТ СН'!$G$19</f>
        <v>1637.05770884</v>
      </c>
      <c r="Q53" s="36">
        <f>SUMIFS(СВЦЭМ!$C$39:$C$782,СВЦЭМ!$A$39:$A$782,$A53,СВЦЭМ!$B$39:$B$782,Q$47)+'СЕТ СН'!$G$9+СВЦЭМ!$D$10+'СЕТ СН'!$G$6-'СЕТ СН'!$G$19</f>
        <v>1641.44507832</v>
      </c>
      <c r="R53" s="36">
        <f>SUMIFS(СВЦЭМ!$C$39:$C$782,СВЦЭМ!$A$39:$A$782,$A53,СВЦЭМ!$B$39:$B$782,R$47)+'СЕТ СН'!$G$9+СВЦЭМ!$D$10+'СЕТ СН'!$G$6-'СЕТ СН'!$G$19</f>
        <v>1648.8491183800002</v>
      </c>
      <c r="S53" s="36">
        <f>SUMIFS(СВЦЭМ!$C$39:$C$782,СВЦЭМ!$A$39:$A$782,$A53,СВЦЭМ!$B$39:$B$782,S$47)+'СЕТ СН'!$G$9+СВЦЭМ!$D$10+'СЕТ СН'!$G$6-'СЕТ СН'!$G$19</f>
        <v>1663.2355363400002</v>
      </c>
      <c r="T53" s="36">
        <f>SUMIFS(СВЦЭМ!$C$39:$C$782,СВЦЭМ!$A$39:$A$782,$A53,СВЦЭМ!$B$39:$B$782,T$47)+'СЕТ СН'!$G$9+СВЦЭМ!$D$10+'СЕТ СН'!$G$6-'СЕТ СН'!$G$19</f>
        <v>1628.9764755900001</v>
      </c>
      <c r="U53" s="36">
        <f>SUMIFS(СВЦЭМ!$C$39:$C$782,СВЦЭМ!$A$39:$A$782,$A53,СВЦЭМ!$B$39:$B$782,U$47)+'СЕТ СН'!$G$9+СВЦЭМ!$D$10+'СЕТ СН'!$G$6-'СЕТ СН'!$G$19</f>
        <v>1573.4251181500001</v>
      </c>
      <c r="V53" s="36">
        <f>SUMIFS(СВЦЭМ!$C$39:$C$782,СВЦЭМ!$A$39:$A$782,$A53,СВЦЭМ!$B$39:$B$782,V$47)+'СЕТ СН'!$G$9+СВЦЭМ!$D$10+'СЕТ СН'!$G$6-'СЕТ СН'!$G$19</f>
        <v>1582.41741286</v>
      </c>
      <c r="W53" s="36">
        <f>SUMIFS(СВЦЭМ!$C$39:$C$782,СВЦЭМ!$A$39:$A$782,$A53,СВЦЭМ!$B$39:$B$782,W$47)+'СЕТ СН'!$G$9+СВЦЭМ!$D$10+'СЕТ СН'!$G$6-'СЕТ СН'!$G$19</f>
        <v>1598.8722382600001</v>
      </c>
      <c r="X53" s="36">
        <f>SUMIFS(СВЦЭМ!$C$39:$C$782,СВЦЭМ!$A$39:$A$782,$A53,СВЦЭМ!$B$39:$B$782,X$47)+'СЕТ СН'!$G$9+СВЦЭМ!$D$10+'СЕТ СН'!$G$6-'СЕТ СН'!$G$19</f>
        <v>1660.4066687900001</v>
      </c>
      <c r="Y53" s="36">
        <f>SUMIFS(СВЦЭМ!$C$39:$C$782,СВЦЭМ!$A$39:$A$782,$A53,СВЦЭМ!$B$39:$B$782,Y$47)+'СЕТ СН'!$G$9+СВЦЭМ!$D$10+'СЕТ СН'!$G$6-'СЕТ СН'!$G$19</f>
        <v>1778.2069583500001</v>
      </c>
    </row>
    <row r="54" spans="1:25" ht="15.75" x14ac:dyDescent="0.2">
      <c r="A54" s="35">
        <f t="shared" si="1"/>
        <v>45206</v>
      </c>
      <c r="B54" s="36">
        <f>SUMIFS(СВЦЭМ!$C$39:$C$782,СВЦЭМ!$A$39:$A$782,$A54,СВЦЭМ!$B$39:$B$782,B$47)+'СЕТ СН'!$G$9+СВЦЭМ!$D$10+'СЕТ СН'!$G$6-'СЕТ СН'!$G$19</f>
        <v>1740.79424978</v>
      </c>
      <c r="C54" s="36">
        <f>SUMIFS(СВЦЭМ!$C$39:$C$782,СВЦЭМ!$A$39:$A$782,$A54,СВЦЭМ!$B$39:$B$782,C$47)+'СЕТ СН'!$G$9+СВЦЭМ!$D$10+'СЕТ СН'!$G$6-'СЕТ СН'!$G$19</f>
        <v>1788.9875417100002</v>
      </c>
      <c r="D54" s="36">
        <f>SUMIFS(СВЦЭМ!$C$39:$C$782,СВЦЭМ!$A$39:$A$782,$A54,СВЦЭМ!$B$39:$B$782,D$47)+'СЕТ СН'!$G$9+СВЦЭМ!$D$10+'СЕТ СН'!$G$6-'СЕТ СН'!$G$19</f>
        <v>1852.0014487800001</v>
      </c>
      <c r="E54" s="36">
        <f>SUMIFS(СВЦЭМ!$C$39:$C$782,СВЦЭМ!$A$39:$A$782,$A54,СВЦЭМ!$B$39:$B$782,E$47)+'СЕТ СН'!$G$9+СВЦЭМ!$D$10+'СЕТ СН'!$G$6-'СЕТ СН'!$G$19</f>
        <v>1847.4704862400001</v>
      </c>
      <c r="F54" s="36">
        <f>SUMIFS(СВЦЭМ!$C$39:$C$782,СВЦЭМ!$A$39:$A$782,$A54,СВЦЭМ!$B$39:$B$782,F$47)+'СЕТ СН'!$G$9+СВЦЭМ!$D$10+'СЕТ СН'!$G$6-'СЕТ СН'!$G$19</f>
        <v>1841.9297488100001</v>
      </c>
      <c r="G54" s="36">
        <f>SUMIFS(СВЦЭМ!$C$39:$C$782,СВЦЭМ!$A$39:$A$782,$A54,СВЦЭМ!$B$39:$B$782,G$47)+'СЕТ СН'!$G$9+СВЦЭМ!$D$10+'СЕТ СН'!$G$6-'СЕТ СН'!$G$19</f>
        <v>1840.9842378200001</v>
      </c>
      <c r="H54" s="36">
        <f>SUMIFS(СВЦЭМ!$C$39:$C$782,СВЦЭМ!$A$39:$A$782,$A54,СВЦЭМ!$B$39:$B$782,H$47)+'СЕТ СН'!$G$9+СВЦЭМ!$D$10+'СЕТ СН'!$G$6-'СЕТ СН'!$G$19</f>
        <v>1814.7986601300001</v>
      </c>
      <c r="I54" s="36">
        <f>SUMIFS(СВЦЭМ!$C$39:$C$782,СВЦЭМ!$A$39:$A$782,$A54,СВЦЭМ!$B$39:$B$782,I$47)+'СЕТ СН'!$G$9+СВЦЭМ!$D$10+'СЕТ СН'!$G$6-'СЕТ СН'!$G$19</f>
        <v>1743.6974215700002</v>
      </c>
      <c r="J54" s="36">
        <f>SUMIFS(СВЦЭМ!$C$39:$C$782,СВЦЭМ!$A$39:$A$782,$A54,СВЦЭМ!$B$39:$B$782,J$47)+'СЕТ СН'!$G$9+СВЦЭМ!$D$10+'СЕТ СН'!$G$6-'СЕТ СН'!$G$19</f>
        <v>1665.9958244000002</v>
      </c>
      <c r="K54" s="36">
        <f>SUMIFS(СВЦЭМ!$C$39:$C$782,СВЦЭМ!$A$39:$A$782,$A54,СВЦЭМ!$B$39:$B$782,K$47)+'СЕТ СН'!$G$9+СВЦЭМ!$D$10+'СЕТ СН'!$G$6-'СЕТ СН'!$G$19</f>
        <v>1590.2370336000001</v>
      </c>
      <c r="L54" s="36">
        <f>SUMIFS(СВЦЭМ!$C$39:$C$782,СВЦЭМ!$A$39:$A$782,$A54,СВЦЭМ!$B$39:$B$782,L$47)+'СЕТ СН'!$G$9+СВЦЭМ!$D$10+'СЕТ СН'!$G$6-'СЕТ СН'!$G$19</f>
        <v>1569.1224247600001</v>
      </c>
      <c r="M54" s="36">
        <f>SUMIFS(СВЦЭМ!$C$39:$C$782,СВЦЭМ!$A$39:$A$782,$A54,СВЦЭМ!$B$39:$B$782,M$47)+'СЕТ СН'!$G$9+СВЦЭМ!$D$10+'СЕТ СН'!$G$6-'СЕТ СН'!$G$19</f>
        <v>1566.7436732400001</v>
      </c>
      <c r="N54" s="36">
        <f>SUMIFS(СВЦЭМ!$C$39:$C$782,СВЦЭМ!$A$39:$A$782,$A54,СВЦЭМ!$B$39:$B$782,N$47)+'СЕТ СН'!$G$9+СВЦЭМ!$D$10+'СЕТ СН'!$G$6-'СЕТ СН'!$G$19</f>
        <v>1588.4350688900001</v>
      </c>
      <c r="O54" s="36">
        <f>SUMIFS(СВЦЭМ!$C$39:$C$782,СВЦЭМ!$A$39:$A$782,$A54,СВЦЭМ!$B$39:$B$782,O$47)+'СЕТ СН'!$G$9+СВЦЭМ!$D$10+'СЕТ СН'!$G$6-'СЕТ СН'!$G$19</f>
        <v>1562.8102196300001</v>
      </c>
      <c r="P54" s="36">
        <f>SUMIFS(СВЦЭМ!$C$39:$C$782,СВЦЭМ!$A$39:$A$782,$A54,СВЦЭМ!$B$39:$B$782,P$47)+'СЕТ СН'!$G$9+СВЦЭМ!$D$10+'СЕТ СН'!$G$6-'СЕТ СН'!$G$19</f>
        <v>1590.1286168000001</v>
      </c>
      <c r="Q54" s="36">
        <f>SUMIFS(СВЦЭМ!$C$39:$C$782,СВЦЭМ!$A$39:$A$782,$A54,СВЦЭМ!$B$39:$B$782,Q$47)+'СЕТ СН'!$G$9+СВЦЭМ!$D$10+'СЕТ СН'!$G$6-'СЕТ СН'!$G$19</f>
        <v>1577.0113829900001</v>
      </c>
      <c r="R54" s="36">
        <f>SUMIFS(СВЦЭМ!$C$39:$C$782,СВЦЭМ!$A$39:$A$782,$A54,СВЦЭМ!$B$39:$B$782,R$47)+'СЕТ СН'!$G$9+СВЦЭМ!$D$10+'СЕТ СН'!$G$6-'СЕТ СН'!$G$19</f>
        <v>1587.3025065500001</v>
      </c>
      <c r="S54" s="36">
        <f>SUMIFS(СВЦЭМ!$C$39:$C$782,СВЦЭМ!$A$39:$A$782,$A54,СВЦЭМ!$B$39:$B$782,S$47)+'СЕТ СН'!$G$9+СВЦЭМ!$D$10+'СЕТ СН'!$G$6-'СЕТ СН'!$G$19</f>
        <v>1590.0386953100001</v>
      </c>
      <c r="T54" s="36">
        <f>SUMIFS(СВЦЭМ!$C$39:$C$782,СВЦЭМ!$A$39:$A$782,$A54,СВЦЭМ!$B$39:$B$782,T$47)+'СЕТ СН'!$G$9+СВЦЭМ!$D$10+'СЕТ СН'!$G$6-'СЕТ СН'!$G$19</f>
        <v>1605.4883015100002</v>
      </c>
      <c r="U54" s="36">
        <f>SUMIFS(СВЦЭМ!$C$39:$C$782,СВЦЭМ!$A$39:$A$782,$A54,СВЦЭМ!$B$39:$B$782,U$47)+'СЕТ СН'!$G$9+СВЦЭМ!$D$10+'СЕТ СН'!$G$6-'СЕТ СН'!$G$19</f>
        <v>1562.5961330100001</v>
      </c>
      <c r="V54" s="36">
        <f>SUMIFS(СВЦЭМ!$C$39:$C$782,СВЦЭМ!$A$39:$A$782,$A54,СВЦЭМ!$B$39:$B$782,V$47)+'СЕТ СН'!$G$9+СВЦЭМ!$D$10+'СЕТ СН'!$G$6-'СЕТ СН'!$G$19</f>
        <v>1569.97872119</v>
      </c>
      <c r="W54" s="36">
        <f>SUMIFS(СВЦЭМ!$C$39:$C$782,СВЦЭМ!$A$39:$A$782,$A54,СВЦЭМ!$B$39:$B$782,W$47)+'СЕТ СН'!$G$9+СВЦЭМ!$D$10+'СЕТ СН'!$G$6-'СЕТ СН'!$G$19</f>
        <v>1556.8199972100001</v>
      </c>
      <c r="X54" s="36">
        <f>SUMIFS(СВЦЭМ!$C$39:$C$782,СВЦЭМ!$A$39:$A$782,$A54,СВЦЭМ!$B$39:$B$782,X$47)+'СЕТ СН'!$G$9+СВЦЭМ!$D$10+'СЕТ СН'!$G$6-'СЕТ СН'!$G$19</f>
        <v>1609.6041503900001</v>
      </c>
      <c r="Y54" s="36">
        <f>SUMIFS(СВЦЭМ!$C$39:$C$782,СВЦЭМ!$A$39:$A$782,$A54,СВЦЭМ!$B$39:$B$782,Y$47)+'СЕТ СН'!$G$9+СВЦЭМ!$D$10+'СЕТ СН'!$G$6-'СЕТ СН'!$G$19</f>
        <v>1704.8224943800001</v>
      </c>
    </row>
    <row r="55" spans="1:25" ht="15.75" x14ac:dyDescent="0.2">
      <c r="A55" s="35">
        <f t="shared" si="1"/>
        <v>45207</v>
      </c>
      <c r="B55" s="36">
        <f>SUMIFS(СВЦЭМ!$C$39:$C$782,СВЦЭМ!$A$39:$A$782,$A55,СВЦЭМ!$B$39:$B$782,B$47)+'СЕТ СН'!$G$9+СВЦЭМ!$D$10+'СЕТ СН'!$G$6-'СЕТ СН'!$G$19</f>
        <v>1756.8269497800002</v>
      </c>
      <c r="C55" s="36">
        <f>SUMIFS(СВЦЭМ!$C$39:$C$782,СВЦЭМ!$A$39:$A$782,$A55,СВЦЭМ!$B$39:$B$782,C$47)+'СЕТ СН'!$G$9+СВЦЭМ!$D$10+'СЕТ СН'!$G$6-'СЕТ СН'!$G$19</f>
        <v>1818.7883415200001</v>
      </c>
      <c r="D55" s="36">
        <f>SUMIFS(СВЦЭМ!$C$39:$C$782,СВЦЭМ!$A$39:$A$782,$A55,СВЦЭМ!$B$39:$B$782,D$47)+'СЕТ СН'!$G$9+СВЦЭМ!$D$10+'СЕТ СН'!$G$6-'СЕТ СН'!$G$19</f>
        <v>1888.2895327400001</v>
      </c>
      <c r="E55" s="36">
        <f>SUMIFS(СВЦЭМ!$C$39:$C$782,СВЦЭМ!$A$39:$A$782,$A55,СВЦЭМ!$B$39:$B$782,E$47)+'СЕТ СН'!$G$9+СВЦЭМ!$D$10+'СЕТ СН'!$G$6-'СЕТ СН'!$G$19</f>
        <v>1890.4530706100002</v>
      </c>
      <c r="F55" s="36">
        <f>SUMIFS(СВЦЭМ!$C$39:$C$782,СВЦЭМ!$A$39:$A$782,$A55,СВЦЭМ!$B$39:$B$782,F$47)+'СЕТ СН'!$G$9+СВЦЭМ!$D$10+'СЕТ СН'!$G$6-'СЕТ СН'!$G$19</f>
        <v>1891.3652278100001</v>
      </c>
      <c r="G55" s="36">
        <f>SUMIFS(СВЦЭМ!$C$39:$C$782,СВЦЭМ!$A$39:$A$782,$A55,СВЦЭМ!$B$39:$B$782,G$47)+'СЕТ СН'!$G$9+СВЦЭМ!$D$10+'СЕТ СН'!$G$6-'СЕТ СН'!$G$19</f>
        <v>1905.3057819000001</v>
      </c>
      <c r="H55" s="36">
        <f>SUMIFS(СВЦЭМ!$C$39:$C$782,СВЦЭМ!$A$39:$A$782,$A55,СВЦЭМ!$B$39:$B$782,H$47)+'СЕТ СН'!$G$9+СВЦЭМ!$D$10+'СЕТ СН'!$G$6-'СЕТ СН'!$G$19</f>
        <v>1877.8457125500001</v>
      </c>
      <c r="I55" s="36">
        <f>SUMIFS(СВЦЭМ!$C$39:$C$782,СВЦЭМ!$A$39:$A$782,$A55,СВЦЭМ!$B$39:$B$782,I$47)+'СЕТ СН'!$G$9+СВЦЭМ!$D$10+'СЕТ СН'!$G$6-'СЕТ СН'!$G$19</f>
        <v>1839.62797346</v>
      </c>
      <c r="J55" s="36">
        <f>SUMIFS(СВЦЭМ!$C$39:$C$782,СВЦЭМ!$A$39:$A$782,$A55,СВЦЭМ!$B$39:$B$782,J$47)+'СЕТ СН'!$G$9+СВЦЭМ!$D$10+'СЕТ СН'!$G$6-'СЕТ СН'!$G$19</f>
        <v>1758.67350231</v>
      </c>
      <c r="K55" s="36">
        <f>SUMIFS(СВЦЭМ!$C$39:$C$782,СВЦЭМ!$A$39:$A$782,$A55,СВЦЭМ!$B$39:$B$782,K$47)+'СЕТ СН'!$G$9+СВЦЭМ!$D$10+'СЕТ СН'!$G$6-'СЕТ СН'!$G$19</f>
        <v>1668.5373765500001</v>
      </c>
      <c r="L55" s="36">
        <f>SUMIFS(СВЦЭМ!$C$39:$C$782,СВЦЭМ!$A$39:$A$782,$A55,СВЦЭМ!$B$39:$B$782,L$47)+'СЕТ СН'!$G$9+СВЦЭМ!$D$10+'СЕТ СН'!$G$6-'СЕТ СН'!$G$19</f>
        <v>1590.95588234</v>
      </c>
      <c r="M55" s="36">
        <f>SUMIFS(СВЦЭМ!$C$39:$C$782,СВЦЭМ!$A$39:$A$782,$A55,СВЦЭМ!$B$39:$B$782,M$47)+'СЕТ СН'!$G$9+СВЦЭМ!$D$10+'СЕТ СН'!$G$6-'СЕТ СН'!$G$19</f>
        <v>1585.7118067700001</v>
      </c>
      <c r="N55" s="36">
        <f>SUMIFS(СВЦЭМ!$C$39:$C$782,СВЦЭМ!$A$39:$A$782,$A55,СВЦЭМ!$B$39:$B$782,N$47)+'СЕТ СН'!$G$9+СВЦЭМ!$D$10+'СЕТ СН'!$G$6-'СЕТ СН'!$G$19</f>
        <v>1547.32596719</v>
      </c>
      <c r="O55" s="36">
        <f>SUMIFS(СВЦЭМ!$C$39:$C$782,СВЦЭМ!$A$39:$A$782,$A55,СВЦЭМ!$B$39:$B$782,O$47)+'СЕТ СН'!$G$9+СВЦЭМ!$D$10+'СЕТ СН'!$G$6-'СЕТ СН'!$G$19</f>
        <v>1573.9553767</v>
      </c>
      <c r="P55" s="36">
        <f>SUMIFS(СВЦЭМ!$C$39:$C$782,СВЦЭМ!$A$39:$A$782,$A55,СВЦЭМ!$B$39:$B$782,P$47)+'СЕТ СН'!$G$9+СВЦЭМ!$D$10+'СЕТ СН'!$G$6-'СЕТ СН'!$G$19</f>
        <v>1608.78110165</v>
      </c>
      <c r="Q55" s="36">
        <f>SUMIFS(СВЦЭМ!$C$39:$C$782,СВЦЭМ!$A$39:$A$782,$A55,СВЦЭМ!$B$39:$B$782,Q$47)+'СЕТ СН'!$G$9+СВЦЭМ!$D$10+'СЕТ СН'!$G$6-'СЕТ СН'!$G$19</f>
        <v>1655.5568819300001</v>
      </c>
      <c r="R55" s="36">
        <f>SUMIFS(СВЦЭМ!$C$39:$C$782,СВЦЭМ!$A$39:$A$782,$A55,СВЦЭМ!$B$39:$B$782,R$47)+'СЕТ СН'!$G$9+СВЦЭМ!$D$10+'СЕТ СН'!$G$6-'СЕТ СН'!$G$19</f>
        <v>1644.7269390900001</v>
      </c>
      <c r="S55" s="36">
        <f>SUMIFS(СВЦЭМ!$C$39:$C$782,СВЦЭМ!$A$39:$A$782,$A55,СВЦЭМ!$B$39:$B$782,S$47)+'СЕТ СН'!$G$9+СВЦЭМ!$D$10+'СЕТ СН'!$G$6-'СЕТ СН'!$G$19</f>
        <v>1654.2034026000001</v>
      </c>
      <c r="T55" s="36">
        <f>SUMIFS(СВЦЭМ!$C$39:$C$782,СВЦЭМ!$A$39:$A$782,$A55,СВЦЭМ!$B$39:$B$782,T$47)+'СЕТ СН'!$G$9+СВЦЭМ!$D$10+'СЕТ СН'!$G$6-'СЕТ СН'!$G$19</f>
        <v>1619.24088435</v>
      </c>
      <c r="U55" s="36">
        <f>SUMIFS(СВЦЭМ!$C$39:$C$782,СВЦЭМ!$A$39:$A$782,$A55,СВЦЭМ!$B$39:$B$782,U$47)+'СЕТ СН'!$G$9+СВЦЭМ!$D$10+'СЕТ СН'!$G$6-'СЕТ СН'!$G$19</f>
        <v>1565.9695452400001</v>
      </c>
      <c r="V55" s="36">
        <f>SUMIFS(СВЦЭМ!$C$39:$C$782,СВЦЭМ!$A$39:$A$782,$A55,СВЦЭМ!$B$39:$B$782,V$47)+'СЕТ СН'!$G$9+СВЦЭМ!$D$10+'СЕТ СН'!$G$6-'СЕТ СН'!$G$19</f>
        <v>1571.6672806000001</v>
      </c>
      <c r="W55" s="36">
        <f>SUMIFS(СВЦЭМ!$C$39:$C$782,СВЦЭМ!$A$39:$A$782,$A55,СВЦЭМ!$B$39:$B$782,W$47)+'СЕТ СН'!$G$9+СВЦЭМ!$D$10+'СЕТ СН'!$G$6-'СЕТ СН'!$G$19</f>
        <v>1588.9894537700002</v>
      </c>
      <c r="X55" s="36">
        <f>SUMIFS(СВЦЭМ!$C$39:$C$782,СВЦЭМ!$A$39:$A$782,$A55,СВЦЭМ!$B$39:$B$782,X$47)+'СЕТ СН'!$G$9+СВЦЭМ!$D$10+'СЕТ СН'!$G$6-'СЕТ СН'!$G$19</f>
        <v>1636.49627489</v>
      </c>
      <c r="Y55" s="36">
        <f>SUMIFS(СВЦЭМ!$C$39:$C$782,СВЦЭМ!$A$39:$A$782,$A55,СВЦЭМ!$B$39:$B$782,Y$47)+'СЕТ СН'!$G$9+СВЦЭМ!$D$10+'СЕТ СН'!$G$6-'СЕТ СН'!$G$19</f>
        <v>1769.8254753600002</v>
      </c>
    </row>
    <row r="56" spans="1:25" ht="15.75" x14ac:dyDescent="0.2">
      <c r="A56" s="35">
        <f t="shared" si="1"/>
        <v>45208</v>
      </c>
      <c r="B56" s="36">
        <f>SUMIFS(СВЦЭМ!$C$39:$C$782,СВЦЭМ!$A$39:$A$782,$A56,СВЦЭМ!$B$39:$B$782,B$47)+'СЕТ СН'!$G$9+СВЦЭМ!$D$10+'СЕТ СН'!$G$6-'СЕТ СН'!$G$19</f>
        <v>1841.4876925600001</v>
      </c>
      <c r="C56" s="36">
        <f>SUMIFS(СВЦЭМ!$C$39:$C$782,СВЦЭМ!$A$39:$A$782,$A56,СВЦЭМ!$B$39:$B$782,C$47)+'СЕТ СН'!$G$9+СВЦЭМ!$D$10+'СЕТ СН'!$G$6-'СЕТ СН'!$G$19</f>
        <v>1945.7162266</v>
      </c>
      <c r="D56" s="36">
        <f>SUMIFS(СВЦЭМ!$C$39:$C$782,СВЦЭМ!$A$39:$A$782,$A56,СВЦЭМ!$B$39:$B$782,D$47)+'СЕТ СН'!$G$9+СВЦЭМ!$D$10+'СЕТ СН'!$G$6-'СЕТ СН'!$G$19</f>
        <v>2037.1352276800001</v>
      </c>
      <c r="E56" s="36">
        <f>SUMIFS(СВЦЭМ!$C$39:$C$782,СВЦЭМ!$A$39:$A$782,$A56,СВЦЭМ!$B$39:$B$782,E$47)+'СЕТ СН'!$G$9+СВЦЭМ!$D$10+'СЕТ СН'!$G$6-'СЕТ СН'!$G$19</f>
        <v>2157.73532148</v>
      </c>
      <c r="F56" s="36">
        <f>SUMIFS(СВЦЭМ!$C$39:$C$782,СВЦЭМ!$A$39:$A$782,$A56,СВЦЭМ!$B$39:$B$782,F$47)+'СЕТ СН'!$G$9+СВЦЭМ!$D$10+'СЕТ СН'!$G$6-'СЕТ СН'!$G$19</f>
        <v>2120.4018073400002</v>
      </c>
      <c r="G56" s="36">
        <f>SUMIFS(СВЦЭМ!$C$39:$C$782,СВЦЭМ!$A$39:$A$782,$A56,СВЦЭМ!$B$39:$B$782,G$47)+'СЕТ СН'!$G$9+СВЦЭМ!$D$10+'СЕТ СН'!$G$6-'СЕТ СН'!$G$19</f>
        <v>2101.99748903</v>
      </c>
      <c r="H56" s="36">
        <f>SUMIFS(СВЦЭМ!$C$39:$C$782,СВЦЭМ!$A$39:$A$782,$A56,СВЦЭМ!$B$39:$B$782,H$47)+'СЕТ СН'!$G$9+СВЦЭМ!$D$10+'СЕТ СН'!$G$6-'СЕТ СН'!$G$19</f>
        <v>1994.76093616</v>
      </c>
      <c r="I56" s="36">
        <f>SUMIFS(СВЦЭМ!$C$39:$C$782,СВЦЭМ!$A$39:$A$782,$A56,СВЦЭМ!$B$39:$B$782,I$47)+'СЕТ СН'!$G$9+СВЦЭМ!$D$10+'СЕТ СН'!$G$6-'СЕТ СН'!$G$19</f>
        <v>1849.1362534100001</v>
      </c>
      <c r="J56" s="36">
        <f>SUMIFS(СВЦЭМ!$C$39:$C$782,СВЦЭМ!$A$39:$A$782,$A56,СВЦЭМ!$B$39:$B$782,J$47)+'СЕТ СН'!$G$9+СВЦЭМ!$D$10+'СЕТ СН'!$G$6-'СЕТ СН'!$G$19</f>
        <v>1775.5979261800001</v>
      </c>
      <c r="K56" s="36">
        <f>SUMIFS(СВЦЭМ!$C$39:$C$782,СВЦЭМ!$A$39:$A$782,$A56,СВЦЭМ!$B$39:$B$782,K$47)+'СЕТ СН'!$G$9+СВЦЭМ!$D$10+'СЕТ СН'!$G$6-'СЕТ СН'!$G$19</f>
        <v>1736.2255356800001</v>
      </c>
      <c r="L56" s="36">
        <f>SUMIFS(СВЦЭМ!$C$39:$C$782,СВЦЭМ!$A$39:$A$782,$A56,СВЦЭМ!$B$39:$B$782,L$47)+'СЕТ СН'!$G$9+СВЦЭМ!$D$10+'СЕТ СН'!$G$6-'СЕТ СН'!$G$19</f>
        <v>1722.3918855500001</v>
      </c>
      <c r="M56" s="36">
        <f>SUMIFS(СВЦЭМ!$C$39:$C$782,СВЦЭМ!$A$39:$A$782,$A56,СВЦЭМ!$B$39:$B$782,M$47)+'СЕТ СН'!$G$9+СВЦЭМ!$D$10+'СЕТ СН'!$G$6-'СЕТ СН'!$G$19</f>
        <v>1742.0136652000001</v>
      </c>
      <c r="N56" s="36">
        <f>SUMIFS(СВЦЭМ!$C$39:$C$782,СВЦЭМ!$A$39:$A$782,$A56,СВЦЭМ!$B$39:$B$782,N$47)+'СЕТ СН'!$G$9+СВЦЭМ!$D$10+'СЕТ СН'!$G$6-'СЕТ СН'!$G$19</f>
        <v>1728.95742193</v>
      </c>
      <c r="O56" s="36">
        <f>SUMIFS(СВЦЭМ!$C$39:$C$782,СВЦЭМ!$A$39:$A$782,$A56,СВЦЭМ!$B$39:$B$782,O$47)+'СЕТ СН'!$G$9+СВЦЭМ!$D$10+'СЕТ СН'!$G$6-'СЕТ СН'!$G$19</f>
        <v>1725.0567666000002</v>
      </c>
      <c r="P56" s="36">
        <f>SUMIFS(СВЦЭМ!$C$39:$C$782,СВЦЭМ!$A$39:$A$782,$A56,СВЦЭМ!$B$39:$B$782,P$47)+'СЕТ СН'!$G$9+СВЦЭМ!$D$10+'СЕТ СН'!$G$6-'СЕТ СН'!$G$19</f>
        <v>1773.58509839</v>
      </c>
      <c r="Q56" s="36">
        <f>SUMIFS(СВЦЭМ!$C$39:$C$782,СВЦЭМ!$A$39:$A$782,$A56,СВЦЭМ!$B$39:$B$782,Q$47)+'СЕТ СН'!$G$9+СВЦЭМ!$D$10+'СЕТ СН'!$G$6-'СЕТ СН'!$G$19</f>
        <v>1746.12821631</v>
      </c>
      <c r="R56" s="36">
        <f>SUMIFS(СВЦЭМ!$C$39:$C$782,СВЦЭМ!$A$39:$A$782,$A56,СВЦЭМ!$B$39:$B$782,R$47)+'СЕТ СН'!$G$9+СВЦЭМ!$D$10+'СЕТ СН'!$G$6-'СЕТ СН'!$G$19</f>
        <v>1745.1067395700002</v>
      </c>
      <c r="S56" s="36">
        <f>SUMIFS(СВЦЭМ!$C$39:$C$782,СВЦЭМ!$A$39:$A$782,$A56,СВЦЭМ!$B$39:$B$782,S$47)+'СЕТ СН'!$G$9+СВЦЭМ!$D$10+'СЕТ СН'!$G$6-'СЕТ СН'!$G$19</f>
        <v>1764.88560439</v>
      </c>
      <c r="T56" s="36">
        <f>SUMIFS(СВЦЭМ!$C$39:$C$782,СВЦЭМ!$A$39:$A$782,$A56,СВЦЭМ!$B$39:$B$782,T$47)+'СЕТ СН'!$G$9+СВЦЭМ!$D$10+'СЕТ СН'!$G$6-'СЕТ СН'!$G$19</f>
        <v>1734.2560339700001</v>
      </c>
      <c r="U56" s="36">
        <f>SUMIFS(СВЦЭМ!$C$39:$C$782,СВЦЭМ!$A$39:$A$782,$A56,СВЦЭМ!$B$39:$B$782,U$47)+'СЕТ СН'!$G$9+СВЦЭМ!$D$10+'СЕТ СН'!$G$6-'СЕТ СН'!$G$19</f>
        <v>1674.7393438900001</v>
      </c>
      <c r="V56" s="36">
        <f>SUMIFS(СВЦЭМ!$C$39:$C$782,СВЦЭМ!$A$39:$A$782,$A56,СВЦЭМ!$B$39:$B$782,V$47)+'СЕТ СН'!$G$9+СВЦЭМ!$D$10+'СЕТ СН'!$G$6-'СЕТ СН'!$G$19</f>
        <v>1689.9640808600002</v>
      </c>
      <c r="W56" s="36">
        <f>SUMIFS(СВЦЭМ!$C$39:$C$782,СВЦЭМ!$A$39:$A$782,$A56,СВЦЭМ!$B$39:$B$782,W$47)+'СЕТ СН'!$G$9+СВЦЭМ!$D$10+'СЕТ СН'!$G$6-'СЕТ СН'!$G$19</f>
        <v>1705.93144998</v>
      </c>
      <c r="X56" s="36">
        <f>SUMIFS(СВЦЭМ!$C$39:$C$782,СВЦЭМ!$A$39:$A$782,$A56,СВЦЭМ!$B$39:$B$782,X$47)+'СЕТ СН'!$G$9+СВЦЭМ!$D$10+'СЕТ СН'!$G$6-'СЕТ СН'!$G$19</f>
        <v>1779.3303172800001</v>
      </c>
      <c r="Y56" s="36">
        <f>SUMIFS(СВЦЭМ!$C$39:$C$782,СВЦЭМ!$A$39:$A$782,$A56,СВЦЭМ!$B$39:$B$782,Y$47)+'СЕТ СН'!$G$9+СВЦЭМ!$D$10+'СЕТ СН'!$G$6-'СЕТ СН'!$G$19</f>
        <v>1843.2482946100001</v>
      </c>
    </row>
    <row r="57" spans="1:25" ht="15.75" x14ac:dyDescent="0.2">
      <c r="A57" s="35">
        <f t="shared" si="1"/>
        <v>45209</v>
      </c>
      <c r="B57" s="36">
        <f>SUMIFS(СВЦЭМ!$C$39:$C$782,СВЦЭМ!$A$39:$A$782,$A57,СВЦЭМ!$B$39:$B$782,B$47)+'СЕТ СН'!$G$9+СВЦЭМ!$D$10+'СЕТ СН'!$G$6-'СЕТ СН'!$G$19</f>
        <v>1908.1550676400002</v>
      </c>
      <c r="C57" s="36">
        <f>SUMIFS(СВЦЭМ!$C$39:$C$782,СВЦЭМ!$A$39:$A$782,$A57,СВЦЭМ!$B$39:$B$782,C$47)+'СЕТ СН'!$G$9+СВЦЭМ!$D$10+'СЕТ СН'!$G$6-'СЕТ СН'!$G$19</f>
        <v>1969.1996340000001</v>
      </c>
      <c r="D57" s="36">
        <f>SUMIFS(СВЦЭМ!$C$39:$C$782,СВЦЭМ!$A$39:$A$782,$A57,СВЦЭМ!$B$39:$B$782,D$47)+'СЕТ СН'!$G$9+СВЦЭМ!$D$10+'СЕТ СН'!$G$6-'СЕТ СН'!$G$19</f>
        <v>2034.0220418800002</v>
      </c>
      <c r="E57" s="36">
        <f>SUMIFS(СВЦЭМ!$C$39:$C$782,СВЦЭМ!$A$39:$A$782,$A57,СВЦЭМ!$B$39:$B$782,E$47)+'СЕТ СН'!$G$9+СВЦЭМ!$D$10+'СЕТ СН'!$G$6-'СЕТ СН'!$G$19</f>
        <v>2022.4996695300001</v>
      </c>
      <c r="F57" s="36">
        <f>SUMIFS(СВЦЭМ!$C$39:$C$782,СВЦЭМ!$A$39:$A$782,$A57,СВЦЭМ!$B$39:$B$782,F$47)+'СЕТ СН'!$G$9+СВЦЭМ!$D$10+'СЕТ СН'!$G$6-'СЕТ СН'!$G$19</f>
        <v>2017.5802852100001</v>
      </c>
      <c r="G57" s="36">
        <f>SUMIFS(СВЦЭМ!$C$39:$C$782,СВЦЭМ!$A$39:$A$782,$A57,СВЦЭМ!$B$39:$B$782,G$47)+'СЕТ СН'!$G$9+СВЦЭМ!$D$10+'СЕТ СН'!$G$6-'СЕТ СН'!$G$19</f>
        <v>2000.1923026900001</v>
      </c>
      <c r="H57" s="36">
        <f>SUMIFS(СВЦЭМ!$C$39:$C$782,СВЦЭМ!$A$39:$A$782,$A57,СВЦЭМ!$B$39:$B$782,H$47)+'СЕТ СН'!$G$9+СВЦЭМ!$D$10+'СЕТ СН'!$G$6-'СЕТ СН'!$G$19</f>
        <v>1937.93496372</v>
      </c>
      <c r="I57" s="36">
        <f>SUMIFS(СВЦЭМ!$C$39:$C$782,СВЦЭМ!$A$39:$A$782,$A57,СВЦЭМ!$B$39:$B$782,I$47)+'СЕТ СН'!$G$9+СВЦЭМ!$D$10+'СЕТ СН'!$G$6-'СЕТ СН'!$G$19</f>
        <v>1860.4482404600001</v>
      </c>
      <c r="J57" s="36">
        <f>SUMIFS(СВЦЭМ!$C$39:$C$782,СВЦЭМ!$A$39:$A$782,$A57,СВЦЭМ!$B$39:$B$782,J$47)+'СЕТ СН'!$G$9+СВЦЭМ!$D$10+'СЕТ СН'!$G$6-'СЕТ СН'!$G$19</f>
        <v>1786.0916974100001</v>
      </c>
      <c r="K57" s="36">
        <f>SUMIFS(СВЦЭМ!$C$39:$C$782,СВЦЭМ!$A$39:$A$782,$A57,СВЦЭМ!$B$39:$B$782,K$47)+'СЕТ СН'!$G$9+СВЦЭМ!$D$10+'СЕТ СН'!$G$6-'СЕТ СН'!$G$19</f>
        <v>1726.6326560800001</v>
      </c>
      <c r="L57" s="36">
        <f>SUMIFS(СВЦЭМ!$C$39:$C$782,СВЦЭМ!$A$39:$A$782,$A57,СВЦЭМ!$B$39:$B$782,L$47)+'СЕТ СН'!$G$9+СВЦЭМ!$D$10+'СЕТ СН'!$G$6-'СЕТ СН'!$G$19</f>
        <v>1724.3319551100001</v>
      </c>
      <c r="M57" s="36">
        <f>SUMIFS(СВЦЭМ!$C$39:$C$782,СВЦЭМ!$A$39:$A$782,$A57,СВЦЭМ!$B$39:$B$782,M$47)+'СЕТ СН'!$G$9+СВЦЭМ!$D$10+'СЕТ СН'!$G$6-'СЕТ СН'!$G$19</f>
        <v>1739.19674637</v>
      </c>
      <c r="N57" s="36">
        <f>SUMIFS(СВЦЭМ!$C$39:$C$782,СВЦЭМ!$A$39:$A$782,$A57,СВЦЭМ!$B$39:$B$782,N$47)+'СЕТ СН'!$G$9+СВЦЭМ!$D$10+'СЕТ СН'!$G$6-'СЕТ СН'!$G$19</f>
        <v>1736.25572358</v>
      </c>
      <c r="O57" s="36">
        <f>SUMIFS(СВЦЭМ!$C$39:$C$782,СВЦЭМ!$A$39:$A$782,$A57,СВЦЭМ!$B$39:$B$782,O$47)+'СЕТ СН'!$G$9+СВЦЭМ!$D$10+'СЕТ СН'!$G$6-'СЕТ СН'!$G$19</f>
        <v>1754.7117169800001</v>
      </c>
      <c r="P57" s="36">
        <f>SUMIFS(СВЦЭМ!$C$39:$C$782,СВЦЭМ!$A$39:$A$782,$A57,СВЦЭМ!$B$39:$B$782,P$47)+'СЕТ СН'!$G$9+СВЦЭМ!$D$10+'СЕТ СН'!$G$6-'СЕТ СН'!$G$19</f>
        <v>1783.3901626900001</v>
      </c>
      <c r="Q57" s="36">
        <f>SUMIFS(СВЦЭМ!$C$39:$C$782,СВЦЭМ!$A$39:$A$782,$A57,СВЦЭМ!$B$39:$B$782,Q$47)+'СЕТ СН'!$G$9+СВЦЭМ!$D$10+'СЕТ СН'!$G$6-'СЕТ СН'!$G$19</f>
        <v>1772.36974022</v>
      </c>
      <c r="R57" s="36">
        <f>SUMIFS(СВЦЭМ!$C$39:$C$782,СВЦЭМ!$A$39:$A$782,$A57,СВЦЭМ!$B$39:$B$782,R$47)+'СЕТ СН'!$G$9+СВЦЭМ!$D$10+'СЕТ СН'!$G$6-'СЕТ СН'!$G$19</f>
        <v>1774.68830402</v>
      </c>
      <c r="S57" s="36">
        <f>SUMIFS(СВЦЭМ!$C$39:$C$782,СВЦЭМ!$A$39:$A$782,$A57,СВЦЭМ!$B$39:$B$782,S$47)+'СЕТ СН'!$G$9+СВЦЭМ!$D$10+'СЕТ СН'!$G$6-'СЕТ СН'!$G$19</f>
        <v>1768.1603828900002</v>
      </c>
      <c r="T57" s="36">
        <f>SUMIFS(СВЦЭМ!$C$39:$C$782,СВЦЭМ!$A$39:$A$782,$A57,СВЦЭМ!$B$39:$B$782,T$47)+'СЕТ СН'!$G$9+СВЦЭМ!$D$10+'СЕТ СН'!$G$6-'СЕТ СН'!$G$19</f>
        <v>1739.7948237000001</v>
      </c>
      <c r="U57" s="36">
        <f>SUMIFS(СВЦЭМ!$C$39:$C$782,СВЦЭМ!$A$39:$A$782,$A57,СВЦЭМ!$B$39:$B$782,U$47)+'СЕТ СН'!$G$9+СВЦЭМ!$D$10+'СЕТ СН'!$G$6-'СЕТ СН'!$G$19</f>
        <v>1687.97645491</v>
      </c>
      <c r="V57" s="36">
        <f>SUMIFS(СВЦЭМ!$C$39:$C$782,СВЦЭМ!$A$39:$A$782,$A57,СВЦЭМ!$B$39:$B$782,V$47)+'СЕТ СН'!$G$9+СВЦЭМ!$D$10+'СЕТ СН'!$G$6-'СЕТ СН'!$G$19</f>
        <v>1685.3278928700001</v>
      </c>
      <c r="W57" s="36">
        <f>SUMIFS(СВЦЭМ!$C$39:$C$782,СВЦЭМ!$A$39:$A$782,$A57,СВЦЭМ!$B$39:$B$782,W$47)+'СЕТ СН'!$G$9+СВЦЭМ!$D$10+'СЕТ СН'!$G$6-'СЕТ СН'!$G$19</f>
        <v>1702.5313090000002</v>
      </c>
      <c r="X57" s="36">
        <f>SUMIFS(СВЦЭМ!$C$39:$C$782,СВЦЭМ!$A$39:$A$782,$A57,СВЦЭМ!$B$39:$B$782,X$47)+'СЕТ СН'!$G$9+СВЦЭМ!$D$10+'СЕТ СН'!$G$6-'СЕТ СН'!$G$19</f>
        <v>1778.3124563700001</v>
      </c>
      <c r="Y57" s="36">
        <f>SUMIFS(СВЦЭМ!$C$39:$C$782,СВЦЭМ!$A$39:$A$782,$A57,СВЦЭМ!$B$39:$B$782,Y$47)+'СЕТ СН'!$G$9+СВЦЭМ!$D$10+'СЕТ СН'!$G$6-'СЕТ СН'!$G$19</f>
        <v>1865.2091730100001</v>
      </c>
    </row>
    <row r="58" spans="1:25" ht="15.75" x14ac:dyDescent="0.2">
      <c r="A58" s="35">
        <f t="shared" si="1"/>
        <v>45210</v>
      </c>
      <c r="B58" s="36">
        <f>SUMIFS(СВЦЭМ!$C$39:$C$782,СВЦЭМ!$A$39:$A$782,$A58,СВЦЭМ!$B$39:$B$782,B$47)+'СЕТ СН'!$G$9+СВЦЭМ!$D$10+'СЕТ СН'!$G$6-'СЕТ СН'!$G$19</f>
        <v>1898.2972367</v>
      </c>
      <c r="C58" s="36">
        <f>SUMIFS(СВЦЭМ!$C$39:$C$782,СВЦЭМ!$A$39:$A$782,$A58,СВЦЭМ!$B$39:$B$782,C$47)+'СЕТ СН'!$G$9+СВЦЭМ!$D$10+'СЕТ СН'!$G$6-'СЕТ СН'!$G$19</f>
        <v>1969.9434797700001</v>
      </c>
      <c r="D58" s="36">
        <f>SUMIFS(СВЦЭМ!$C$39:$C$782,СВЦЭМ!$A$39:$A$782,$A58,СВЦЭМ!$B$39:$B$782,D$47)+'СЕТ СН'!$G$9+СВЦЭМ!$D$10+'СЕТ СН'!$G$6-'СЕТ СН'!$G$19</f>
        <v>2026.0992528700001</v>
      </c>
      <c r="E58" s="36">
        <f>SUMIFS(СВЦЭМ!$C$39:$C$782,СВЦЭМ!$A$39:$A$782,$A58,СВЦЭМ!$B$39:$B$782,E$47)+'СЕТ СН'!$G$9+СВЦЭМ!$D$10+'СЕТ СН'!$G$6-'СЕТ СН'!$G$19</f>
        <v>2023.9449601800002</v>
      </c>
      <c r="F58" s="36">
        <f>SUMIFS(СВЦЭМ!$C$39:$C$782,СВЦЭМ!$A$39:$A$782,$A58,СВЦЭМ!$B$39:$B$782,F$47)+'СЕТ СН'!$G$9+СВЦЭМ!$D$10+'СЕТ СН'!$G$6-'СЕТ СН'!$G$19</f>
        <v>2016.86747816</v>
      </c>
      <c r="G58" s="36">
        <f>SUMIFS(СВЦЭМ!$C$39:$C$782,СВЦЭМ!$A$39:$A$782,$A58,СВЦЭМ!$B$39:$B$782,G$47)+'СЕТ СН'!$G$9+СВЦЭМ!$D$10+'СЕТ СН'!$G$6-'СЕТ СН'!$G$19</f>
        <v>2020.38868901</v>
      </c>
      <c r="H58" s="36">
        <f>SUMIFS(СВЦЭМ!$C$39:$C$782,СВЦЭМ!$A$39:$A$782,$A58,СВЦЭМ!$B$39:$B$782,H$47)+'СЕТ СН'!$G$9+СВЦЭМ!$D$10+'СЕТ СН'!$G$6-'СЕТ СН'!$G$19</f>
        <v>1923.57240161</v>
      </c>
      <c r="I58" s="36">
        <f>SUMIFS(СВЦЭМ!$C$39:$C$782,СВЦЭМ!$A$39:$A$782,$A58,СВЦЭМ!$B$39:$B$782,I$47)+'СЕТ СН'!$G$9+СВЦЭМ!$D$10+'СЕТ СН'!$G$6-'СЕТ СН'!$G$19</f>
        <v>1828.2822898700001</v>
      </c>
      <c r="J58" s="36">
        <f>SUMIFS(СВЦЭМ!$C$39:$C$782,СВЦЭМ!$A$39:$A$782,$A58,СВЦЭМ!$B$39:$B$782,J$47)+'СЕТ СН'!$G$9+СВЦЭМ!$D$10+'СЕТ СН'!$G$6-'СЕТ СН'!$G$19</f>
        <v>1780.82794068</v>
      </c>
      <c r="K58" s="36">
        <f>SUMIFS(СВЦЭМ!$C$39:$C$782,СВЦЭМ!$A$39:$A$782,$A58,СВЦЭМ!$B$39:$B$782,K$47)+'СЕТ СН'!$G$9+СВЦЭМ!$D$10+'СЕТ СН'!$G$6-'СЕТ СН'!$G$19</f>
        <v>1742.5787577900001</v>
      </c>
      <c r="L58" s="36">
        <f>SUMIFS(СВЦЭМ!$C$39:$C$782,СВЦЭМ!$A$39:$A$782,$A58,СВЦЭМ!$B$39:$B$782,L$47)+'СЕТ СН'!$G$9+СВЦЭМ!$D$10+'СЕТ СН'!$G$6-'СЕТ СН'!$G$19</f>
        <v>1748.8779256600001</v>
      </c>
      <c r="M58" s="36">
        <f>SUMIFS(СВЦЭМ!$C$39:$C$782,СВЦЭМ!$A$39:$A$782,$A58,СВЦЭМ!$B$39:$B$782,M$47)+'СЕТ СН'!$G$9+СВЦЭМ!$D$10+'СЕТ СН'!$G$6-'СЕТ СН'!$G$19</f>
        <v>1747.8042325500001</v>
      </c>
      <c r="N58" s="36">
        <f>SUMIFS(СВЦЭМ!$C$39:$C$782,СВЦЭМ!$A$39:$A$782,$A58,СВЦЭМ!$B$39:$B$782,N$47)+'СЕТ СН'!$G$9+СВЦЭМ!$D$10+'СЕТ СН'!$G$6-'СЕТ СН'!$G$19</f>
        <v>1743.9526195800001</v>
      </c>
      <c r="O58" s="36">
        <f>SUMIFS(СВЦЭМ!$C$39:$C$782,СВЦЭМ!$A$39:$A$782,$A58,СВЦЭМ!$B$39:$B$782,O$47)+'СЕТ СН'!$G$9+СВЦЭМ!$D$10+'СЕТ СН'!$G$6-'СЕТ СН'!$G$19</f>
        <v>1750.6132394200001</v>
      </c>
      <c r="P58" s="36">
        <f>SUMIFS(СВЦЭМ!$C$39:$C$782,СВЦЭМ!$A$39:$A$782,$A58,СВЦЭМ!$B$39:$B$782,P$47)+'СЕТ СН'!$G$9+СВЦЭМ!$D$10+'СЕТ СН'!$G$6-'СЕТ СН'!$G$19</f>
        <v>1789.9879833800001</v>
      </c>
      <c r="Q58" s="36">
        <f>SUMIFS(СВЦЭМ!$C$39:$C$782,СВЦЭМ!$A$39:$A$782,$A58,СВЦЭМ!$B$39:$B$782,Q$47)+'СЕТ СН'!$G$9+СВЦЭМ!$D$10+'СЕТ СН'!$G$6-'СЕТ СН'!$G$19</f>
        <v>1780.1057377500001</v>
      </c>
      <c r="R58" s="36">
        <f>SUMIFS(СВЦЭМ!$C$39:$C$782,СВЦЭМ!$A$39:$A$782,$A58,СВЦЭМ!$B$39:$B$782,R$47)+'СЕТ СН'!$G$9+СВЦЭМ!$D$10+'СЕТ СН'!$G$6-'СЕТ СН'!$G$19</f>
        <v>1779.73337064</v>
      </c>
      <c r="S58" s="36">
        <f>SUMIFS(СВЦЭМ!$C$39:$C$782,СВЦЭМ!$A$39:$A$782,$A58,СВЦЭМ!$B$39:$B$782,S$47)+'СЕТ СН'!$G$9+СВЦЭМ!$D$10+'СЕТ СН'!$G$6-'СЕТ СН'!$G$19</f>
        <v>1792.19422934</v>
      </c>
      <c r="T58" s="36">
        <f>SUMIFS(СВЦЭМ!$C$39:$C$782,СВЦЭМ!$A$39:$A$782,$A58,СВЦЭМ!$B$39:$B$782,T$47)+'СЕТ СН'!$G$9+СВЦЭМ!$D$10+'СЕТ СН'!$G$6-'СЕТ СН'!$G$19</f>
        <v>1758.3695510900002</v>
      </c>
      <c r="U58" s="36">
        <f>SUMIFS(СВЦЭМ!$C$39:$C$782,СВЦЭМ!$A$39:$A$782,$A58,СВЦЭМ!$B$39:$B$782,U$47)+'СЕТ СН'!$G$9+СВЦЭМ!$D$10+'СЕТ СН'!$G$6-'СЕТ СН'!$G$19</f>
        <v>1700.6621798200001</v>
      </c>
      <c r="V58" s="36">
        <f>SUMIFS(СВЦЭМ!$C$39:$C$782,СВЦЭМ!$A$39:$A$782,$A58,СВЦЭМ!$B$39:$B$782,V$47)+'СЕТ СН'!$G$9+СВЦЭМ!$D$10+'СЕТ СН'!$G$6-'СЕТ СН'!$G$19</f>
        <v>1692.24779534</v>
      </c>
      <c r="W58" s="36">
        <f>SUMIFS(СВЦЭМ!$C$39:$C$782,СВЦЭМ!$A$39:$A$782,$A58,СВЦЭМ!$B$39:$B$782,W$47)+'СЕТ СН'!$G$9+СВЦЭМ!$D$10+'СЕТ СН'!$G$6-'СЕТ СН'!$G$19</f>
        <v>1707.8158344400001</v>
      </c>
      <c r="X58" s="36">
        <f>SUMIFS(СВЦЭМ!$C$39:$C$782,СВЦЭМ!$A$39:$A$782,$A58,СВЦЭМ!$B$39:$B$782,X$47)+'СЕТ СН'!$G$9+СВЦЭМ!$D$10+'СЕТ СН'!$G$6-'СЕТ СН'!$G$19</f>
        <v>1785.9452497700001</v>
      </c>
      <c r="Y58" s="36">
        <f>SUMIFS(СВЦЭМ!$C$39:$C$782,СВЦЭМ!$A$39:$A$782,$A58,СВЦЭМ!$B$39:$B$782,Y$47)+'СЕТ СН'!$G$9+СВЦЭМ!$D$10+'СЕТ СН'!$G$6-'СЕТ СН'!$G$19</f>
        <v>1865.4802146500001</v>
      </c>
    </row>
    <row r="59" spans="1:25" ht="15.75" x14ac:dyDescent="0.2">
      <c r="A59" s="35">
        <f t="shared" si="1"/>
        <v>45211</v>
      </c>
      <c r="B59" s="36">
        <f>SUMIFS(СВЦЭМ!$C$39:$C$782,СВЦЭМ!$A$39:$A$782,$A59,СВЦЭМ!$B$39:$B$782,B$47)+'СЕТ СН'!$G$9+СВЦЭМ!$D$10+'СЕТ СН'!$G$6-'СЕТ СН'!$G$19</f>
        <v>1921.3702911800001</v>
      </c>
      <c r="C59" s="36">
        <f>SUMIFS(СВЦЭМ!$C$39:$C$782,СВЦЭМ!$A$39:$A$782,$A59,СВЦЭМ!$B$39:$B$782,C$47)+'СЕТ СН'!$G$9+СВЦЭМ!$D$10+'СЕТ СН'!$G$6-'СЕТ СН'!$G$19</f>
        <v>1985.0075233100001</v>
      </c>
      <c r="D59" s="36">
        <f>SUMIFS(СВЦЭМ!$C$39:$C$782,СВЦЭМ!$A$39:$A$782,$A59,СВЦЭМ!$B$39:$B$782,D$47)+'СЕТ СН'!$G$9+СВЦЭМ!$D$10+'СЕТ СН'!$G$6-'СЕТ СН'!$G$19</f>
        <v>2034.3775313400001</v>
      </c>
      <c r="E59" s="36">
        <f>SUMIFS(СВЦЭМ!$C$39:$C$782,СВЦЭМ!$A$39:$A$782,$A59,СВЦЭМ!$B$39:$B$782,E$47)+'СЕТ СН'!$G$9+СВЦЭМ!$D$10+'СЕТ СН'!$G$6-'СЕТ СН'!$G$19</f>
        <v>2040.19374457</v>
      </c>
      <c r="F59" s="36">
        <f>SUMIFS(СВЦЭМ!$C$39:$C$782,СВЦЭМ!$A$39:$A$782,$A59,СВЦЭМ!$B$39:$B$782,F$47)+'СЕТ СН'!$G$9+СВЦЭМ!$D$10+'СЕТ СН'!$G$6-'СЕТ СН'!$G$19</f>
        <v>2046.44491859</v>
      </c>
      <c r="G59" s="36">
        <f>SUMIFS(СВЦЭМ!$C$39:$C$782,СВЦЭМ!$A$39:$A$782,$A59,СВЦЭМ!$B$39:$B$782,G$47)+'СЕТ СН'!$G$9+СВЦЭМ!$D$10+'СЕТ СН'!$G$6-'СЕТ СН'!$G$19</f>
        <v>2013.3321130200002</v>
      </c>
      <c r="H59" s="36">
        <f>SUMIFS(СВЦЭМ!$C$39:$C$782,СВЦЭМ!$A$39:$A$782,$A59,СВЦЭМ!$B$39:$B$782,H$47)+'СЕТ СН'!$G$9+СВЦЭМ!$D$10+'СЕТ СН'!$G$6-'СЕТ СН'!$G$19</f>
        <v>1924.2738313100001</v>
      </c>
      <c r="I59" s="36">
        <f>SUMIFS(СВЦЭМ!$C$39:$C$782,СВЦЭМ!$A$39:$A$782,$A59,СВЦЭМ!$B$39:$B$782,I$47)+'СЕТ СН'!$G$9+СВЦЭМ!$D$10+'СЕТ СН'!$G$6-'СЕТ СН'!$G$19</f>
        <v>1842.04764952</v>
      </c>
      <c r="J59" s="36">
        <f>SUMIFS(СВЦЭМ!$C$39:$C$782,СВЦЭМ!$A$39:$A$782,$A59,СВЦЭМ!$B$39:$B$782,J$47)+'СЕТ СН'!$G$9+СВЦЭМ!$D$10+'СЕТ СН'!$G$6-'СЕТ СН'!$G$19</f>
        <v>1814.86852421</v>
      </c>
      <c r="K59" s="36">
        <f>SUMIFS(СВЦЭМ!$C$39:$C$782,СВЦЭМ!$A$39:$A$782,$A59,СВЦЭМ!$B$39:$B$782,K$47)+'СЕТ СН'!$G$9+СВЦЭМ!$D$10+'СЕТ СН'!$G$6-'СЕТ СН'!$G$19</f>
        <v>1762.2183976900001</v>
      </c>
      <c r="L59" s="36">
        <f>SUMIFS(СВЦЭМ!$C$39:$C$782,СВЦЭМ!$A$39:$A$782,$A59,СВЦЭМ!$B$39:$B$782,L$47)+'СЕТ СН'!$G$9+СВЦЭМ!$D$10+'СЕТ СН'!$G$6-'СЕТ СН'!$G$19</f>
        <v>1766.4006974600002</v>
      </c>
      <c r="M59" s="36">
        <f>SUMIFS(СВЦЭМ!$C$39:$C$782,СВЦЭМ!$A$39:$A$782,$A59,СВЦЭМ!$B$39:$B$782,M$47)+'СЕТ СН'!$G$9+СВЦЭМ!$D$10+'СЕТ СН'!$G$6-'СЕТ СН'!$G$19</f>
        <v>1774.1960856300002</v>
      </c>
      <c r="N59" s="36">
        <f>SUMIFS(СВЦЭМ!$C$39:$C$782,СВЦЭМ!$A$39:$A$782,$A59,СВЦЭМ!$B$39:$B$782,N$47)+'СЕТ СН'!$G$9+СВЦЭМ!$D$10+'СЕТ СН'!$G$6-'СЕТ СН'!$G$19</f>
        <v>1781.25814612</v>
      </c>
      <c r="O59" s="36">
        <f>SUMIFS(СВЦЭМ!$C$39:$C$782,СВЦЭМ!$A$39:$A$782,$A59,СВЦЭМ!$B$39:$B$782,O$47)+'СЕТ СН'!$G$9+СВЦЭМ!$D$10+'СЕТ СН'!$G$6-'СЕТ СН'!$G$19</f>
        <v>1808.5703116100001</v>
      </c>
      <c r="P59" s="36">
        <f>SUMIFS(СВЦЭМ!$C$39:$C$782,СВЦЭМ!$A$39:$A$782,$A59,СВЦЭМ!$B$39:$B$782,P$47)+'СЕТ СН'!$G$9+СВЦЭМ!$D$10+'СЕТ СН'!$G$6-'СЕТ СН'!$G$19</f>
        <v>1838.0041208</v>
      </c>
      <c r="Q59" s="36">
        <f>SUMIFS(СВЦЭМ!$C$39:$C$782,СВЦЭМ!$A$39:$A$782,$A59,СВЦЭМ!$B$39:$B$782,Q$47)+'СЕТ СН'!$G$9+СВЦЭМ!$D$10+'СЕТ СН'!$G$6-'СЕТ СН'!$G$19</f>
        <v>1822.5765188300002</v>
      </c>
      <c r="R59" s="36">
        <f>SUMIFS(СВЦЭМ!$C$39:$C$782,СВЦЭМ!$A$39:$A$782,$A59,СВЦЭМ!$B$39:$B$782,R$47)+'СЕТ СН'!$G$9+СВЦЭМ!$D$10+'СЕТ СН'!$G$6-'СЕТ СН'!$G$19</f>
        <v>1833.3056658100002</v>
      </c>
      <c r="S59" s="36">
        <f>SUMIFS(СВЦЭМ!$C$39:$C$782,СВЦЭМ!$A$39:$A$782,$A59,СВЦЭМ!$B$39:$B$782,S$47)+'СЕТ СН'!$G$9+СВЦЭМ!$D$10+'СЕТ СН'!$G$6-'СЕТ СН'!$G$19</f>
        <v>1827.1666503000001</v>
      </c>
      <c r="T59" s="36">
        <f>SUMIFS(СВЦЭМ!$C$39:$C$782,СВЦЭМ!$A$39:$A$782,$A59,СВЦЭМ!$B$39:$B$782,T$47)+'СЕТ СН'!$G$9+СВЦЭМ!$D$10+'СЕТ СН'!$G$6-'СЕТ СН'!$G$19</f>
        <v>1785.7878277300001</v>
      </c>
      <c r="U59" s="36">
        <f>SUMIFS(СВЦЭМ!$C$39:$C$782,СВЦЭМ!$A$39:$A$782,$A59,СВЦЭМ!$B$39:$B$782,U$47)+'СЕТ СН'!$G$9+СВЦЭМ!$D$10+'СЕТ СН'!$G$6-'СЕТ СН'!$G$19</f>
        <v>1720.14821957</v>
      </c>
      <c r="V59" s="36">
        <f>SUMIFS(СВЦЭМ!$C$39:$C$782,СВЦЭМ!$A$39:$A$782,$A59,СВЦЭМ!$B$39:$B$782,V$47)+'СЕТ СН'!$G$9+СВЦЭМ!$D$10+'СЕТ СН'!$G$6-'СЕТ СН'!$G$19</f>
        <v>1712.1173504400001</v>
      </c>
      <c r="W59" s="36">
        <f>SUMIFS(СВЦЭМ!$C$39:$C$782,СВЦЭМ!$A$39:$A$782,$A59,СВЦЭМ!$B$39:$B$782,W$47)+'СЕТ СН'!$G$9+СВЦЭМ!$D$10+'СЕТ СН'!$G$6-'СЕТ СН'!$G$19</f>
        <v>1733.03555826</v>
      </c>
      <c r="X59" s="36">
        <f>SUMIFS(СВЦЭМ!$C$39:$C$782,СВЦЭМ!$A$39:$A$782,$A59,СВЦЭМ!$B$39:$B$782,X$47)+'СЕТ СН'!$G$9+СВЦЭМ!$D$10+'СЕТ СН'!$G$6-'СЕТ СН'!$G$19</f>
        <v>1797.8423843200001</v>
      </c>
      <c r="Y59" s="36">
        <f>SUMIFS(СВЦЭМ!$C$39:$C$782,СВЦЭМ!$A$39:$A$782,$A59,СВЦЭМ!$B$39:$B$782,Y$47)+'СЕТ СН'!$G$9+СВЦЭМ!$D$10+'СЕТ СН'!$G$6-'СЕТ СН'!$G$19</f>
        <v>1858.98394418</v>
      </c>
    </row>
    <row r="60" spans="1:25" ht="15.75" x14ac:dyDescent="0.2">
      <c r="A60" s="35">
        <f t="shared" si="1"/>
        <v>45212</v>
      </c>
      <c r="B60" s="36">
        <f>SUMIFS(СВЦЭМ!$C$39:$C$782,СВЦЭМ!$A$39:$A$782,$A60,СВЦЭМ!$B$39:$B$782,B$47)+'СЕТ СН'!$G$9+СВЦЭМ!$D$10+'СЕТ СН'!$G$6-'СЕТ СН'!$G$19</f>
        <v>1871.79097017</v>
      </c>
      <c r="C60" s="36">
        <f>SUMIFS(СВЦЭМ!$C$39:$C$782,СВЦЭМ!$A$39:$A$782,$A60,СВЦЭМ!$B$39:$B$782,C$47)+'СЕТ СН'!$G$9+СВЦЭМ!$D$10+'СЕТ СН'!$G$6-'СЕТ СН'!$G$19</f>
        <v>1905.5628437500002</v>
      </c>
      <c r="D60" s="36">
        <f>SUMIFS(СВЦЭМ!$C$39:$C$782,СВЦЭМ!$A$39:$A$782,$A60,СВЦЭМ!$B$39:$B$782,D$47)+'СЕТ СН'!$G$9+СВЦЭМ!$D$10+'СЕТ СН'!$G$6-'СЕТ СН'!$G$19</f>
        <v>1970.8549018600002</v>
      </c>
      <c r="E60" s="36">
        <f>SUMIFS(СВЦЭМ!$C$39:$C$782,СВЦЭМ!$A$39:$A$782,$A60,СВЦЭМ!$B$39:$B$782,E$47)+'СЕТ СН'!$G$9+СВЦЭМ!$D$10+'СЕТ СН'!$G$6-'СЕТ СН'!$G$19</f>
        <v>1975.0433096900001</v>
      </c>
      <c r="F60" s="36">
        <f>SUMIFS(СВЦЭМ!$C$39:$C$782,СВЦЭМ!$A$39:$A$782,$A60,СВЦЭМ!$B$39:$B$782,F$47)+'СЕТ СН'!$G$9+СВЦЭМ!$D$10+'СЕТ СН'!$G$6-'СЕТ СН'!$G$19</f>
        <v>1977.6230684100001</v>
      </c>
      <c r="G60" s="36">
        <f>SUMIFS(СВЦЭМ!$C$39:$C$782,СВЦЭМ!$A$39:$A$782,$A60,СВЦЭМ!$B$39:$B$782,G$47)+'СЕТ СН'!$G$9+СВЦЭМ!$D$10+'СЕТ СН'!$G$6-'СЕТ СН'!$G$19</f>
        <v>1966.3580246900001</v>
      </c>
      <c r="H60" s="36">
        <f>SUMIFS(СВЦЭМ!$C$39:$C$782,СВЦЭМ!$A$39:$A$782,$A60,СВЦЭМ!$B$39:$B$782,H$47)+'СЕТ СН'!$G$9+СВЦЭМ!$D$10+'СЕТ СН'!$G$6-'СЕТ СН'!$G$19</f>
        <v>1860.3755468200002</v>
      </c>
      <c r="I60" s="36">
        <f>SUMIFS(СВЦЭМ!$C$39:$C$782,СВЦЭМ!$A$39:$A$782,$A60,СВЦЭМ!$B$39:$B$782,I$47)+'СЕТ СН'!$G$9+СВЦЭМ!$D$10+'СЕТ СН'!$G$6-'СЕТ СН'!$G$19</f>
        <v>1760.9931563900002</v>
      </c>
      <c r="J60" s="36">
        <f>SUMIFS(СВЦЭМ!$C$39:$C$782,СВЦЭМ!$A$39:$A$782,$A60,СВЦЭМ!$B$39:$B$782,J$47)+'СЕТ СН'!$G$9+СВЦЭМ!$D$10+'СЕТ СН'!$G$6-'СЕТ СН'!$G$19</f>
        <v>1743.79076201</v>
      </c>
      <c r="K60" s="36">
        <f>SUMIFS(СВЦЭМ!$C$39:$C$782,СВЦЭМ!$A$39:$A$782,$A60,СВЦЭМ!$B$39:$B$782,K$47)+'СЕТ СН'!$G$9+СВЦЭМ!$D$10+'СЕТ СН'!$G$6-'СЕТ СН'!$G$19</f>
        <v>1713.9188644000001</v>
      </c>
      <c r="L60" s="36">
        <f>SUMIFS(СВЦЭМ!$C$39:$C$782,СВЦЭМ!$A$39:$A$782,$A60,СВЦЭМ!$B$39:$B$782,L$47)+'СЕТ СН'!$G$9+СВЦЭМ!$D$10+'СЕТ СН'!$G$6-'СЕТ СН'!$G$19</f>
        <v>1724.7764140000002</v>
      </c>
      <c r="M60" s="36">
        <f>SUMIFS(СВЦЭМ!$C$39:$C$782,СВЦЭМ!$A$39:$A$782,$A60,СВЦЭМ!$B$39:$B$782,M$47)+'СЕТ СН'!$G$9+СВЦЭМ!$D$10+'СЕТ СН'!$G$6-'СЕТ СН'!$G$19</f>
        <v>1713.5603455</v>
      </c>
      <c r="N60" s="36">
        <f>SUMIFS(СВЦЭМ!$C$39:$C$782,СВЦЭМ!$A$39:$A$782,$A60,СВЦЭМ!$B$39:$B$782,N$47)+'СЕТ СН'!$G$9+СВЦЭМ!$D$10+'СЕТ СН'!$G$6-'СЕТ СН'!$G$19</f>
        <v>1718.1190800700001</v>
      </c>
      <c r="O60" s="36">
        <f>SUMIFS(СВЦЭМ!$C$39:$C$782,СВЦЭМ!$A$39:$A$782,$A60,СВЦЭМ!$B$39:$B$782,O$47)+'СЕТ СН'!$G$9+СВЦЭМ!$D$10+'СЕТ СН'!$G$6-'СЕТ СН'!$G$19</f>
        <v>1750.1440070900001</v>
      </c>
      <c r="P60" s="36">
        <f>SUMIFS(СВЦЭМ!$C$39:$C$782,СВЦЭМ!$A$39:$A$782,$A60,СВЦЭМ!$B$39:$B$782,P$47)+'СЕТ СН'!$G$9+СВЦЭМ!$D$10+'СЕТ СН'!$G$6-'СЕТ СН'!$G$19</f>
        <v>1793.40700092</v>
      </c>
      <c r="Q60" s="36">
        <f>SUMIFS(СВЦЭМ!$C$39:$C$782,СВЦЭМ!$A$39:$A$782,$A60,СВЦЭМ!$B$39:$B$782,Q$47)+'СЕТ СН'!$G$9+СВЦЭМ!$D$10+'СЕТ СН'!$G$6-'СЕТ СН'!$G$19</f>
        <v>1783.8045372400002</v>
      </c>
      <c r="R60" s="36">
        <f>SUMIFS(СВЦЭМ!$C$39:$C$782,СВЦЭМ!$A$39:$A$782,$A60,СВЦЭМ!$B$39:$B$782,R$47)+'СЕТ СН'!$G$9+СВЦЭМ!$D$10+'СЕТ СН'!$G$6-'СЕТ СН'!$G$19</f>
        <v>1779.0700872</v>
      </c>
      <c r="S60" s="36">
        <f>SUMIFS(СВЦЭМ!$C$39:$C$782,СВЦЭМ!$A$39:$A$782,$A60,СВЦЭМ!$B$39:$B$782,S$47)+'СЕТ СН'!$G$9+СВЦЭМ!$D$10+'СЕТ СН'!$G$6-'СЕТ СН'!$G$19</f>
        <v>1815.3539545200001</v>
      </c>
      <c r="T60" s="36">
        <f>SUMIFS(СВЦЭМ!$C$39:$C$782,СВЦЭМ!$A$39:$A$782,$A60,СВЦЭМ!$B$39:$B$782,T$47)+'СЕТ СН'!$G$9+СВЦЭМ!$D$10+'СЕТ СН'!$G$6-'СЕТ СН'!$G$19</f>
        <v>1769.1470768000001</v>
      </c>
      <c r="U60" s="36">
        <f>SUMIFS(СВЦЭМ!$C$39:$C$782,СВЦЭМ!$A$39:$A$782,$A60,СВЦЭМ!$B$39:$B$782,U$47)+'СЕТ СН'!$G$9+СВЦЭМ!$D$10+'СЕТ СН'!$G$6-'СЕТ СН'!$G$19</f>
        <v>1671.7438574400001</v>
      </c>
      <c r="V60" s="36">
        <f>SUMIFS(СВЦЭМ!$C$39:$C$782,СВЦЭМ!$A$39:$A$782,$A60,СВЦЭМ!$B$39:$B$782,V$47)+'СЕТ СН'!$G$9+СВЦЭМ!$D$10+'СЕТ СН'!$G$6-'СЕТ СН'!$G$19</f>
        <v>1657.58477616</v>
      </c>
      <c r="W60" s="36">
        <f>SUMIFS(СВЦЭМ!$C$39:$C$782,СВЦЭМ!$A$39:$A$782,$A60,СВЦЭМ!$B$39:$B$782,W$47)+'СЕТ СН'!$G$9+СВЦЭМ!$D$10+'СЕТ СН'!$G$6-'СЕТ СН'!$G$19</f>
        <v>1663.7609877100001</v>
      </c>
      <c r="X60" s="36">
        <f>SUMIFS(СВЦЭМ!$C$39:$C$782,СВЦЭМ!$A$39:$A$782,$A60,СВЦЭМ!$B$39:$B$782,X$47)+'СЕТ СН'!$G$9+СВЦЭМ!$D$10+'СЕТ СН'!$G$6-'СЕТ СН'!$G$19</f>
        <v>1731.8211190200002</v>
      </c>
      <c r="Y60" s="36">
        <f>SUMIFS(СВЦЭМ!$C$39:$C$782,СВЦЭМ!$A$39:$A$782,$A60,СВЦЭМ!$B$39:$B$782,Y$47)+'СЕТ СН'!$G$9+СВЦЭМ!$D$10+'СЕТ СН'!$G$6-'СЕТ СН'!$G$19</f>
        <v>1872.1623565100001</v>
      </c>
    </row>
    <row r="61" spans="1:25" ht="15.75" x14ac:dyDescent="0.2">
      <c r="A61" s="35">
        <f t="shared" si="1"/>
        <v>45213</v>
      </c>
      <c r="B61" s="36">
        <f>SUMIFS(СВЦЭМ!$C$39:$C$782,СВЦЭМ!$A$39:$A$782,$A61,СВЦЭМ!$B$39:$B$782,B$47)+'СЕТ СН'!$G$9+СВЦЭМ!$D$10+'СЕТ СН'!$G$6-'СЕТ СН'!$G$19</f>
        <v>1710.9949520900002</v>
      </c>
      <c r="C61" s="36">
        <f>SUMIFS(СВЦЭМ!$C$39:$C$782,СВЦЭМ!$A$39:$A$782,$A61,СВЦЭМ!$B$39:$B$782,C$47)+'СЕТ СН'!$G$9+СВЦЭМ!$D$10+'СЕТ СН'!$G$6-'СЕТ СН'!$G$19</f>
        <v>1745.6178897700001</v>
      </c>
      <c r="D61" s="36">
        <f>SUMIFS(СВЦЭМ!$C$39:$C$782,СВЦЭМ!$A$39:$A$782,$A61,СВЦЭМ!$B$39:$B$782,D$47)+'СЕТ СН'!$G$9+СВЦЭМ!$D$10+'СЕТ СН'!$G$6-'СЕТ СН'!$G$19</f>
        <v>1797.8427562200002</v>
      </c>
      <c r="E61" s="36">
        <f>SUMIFS(СВЦЭМ!$C$39:$C$782,СВЦЭМ!$A$39:$A$782,$A61,СВЦЭМ!$B$39:$B$782,E$47)+'СЕТ СН'!$G$9+СВЦЭМ!$D$10+'СЕТ СН'!$G$6-'СЕТ СН'!$G$19</f>
        <v>1813.5413051</v>
      </c>
      <c r="F61" s="36">
        <f>SUMIFS(СВЦЭМ!$C$39:$C$782,СВЦЭМ!$A$39:$A$782,$A61,СВЦЭМ!$B$39:$B$782,F$47)+'СЕТ СН'!$G$9+СВЦЭМ!$D$10+'СЕТ СН'!$G$6-'СЕТ СН'!$G$19</f>
        <v>1815.93629285</v>
      </c>
      <c r="G61" s="36">
        <f>SUMIFS(СВЦЭМ!$C$39:$C$782,СВЦЭМ!$A$39:$A$782,$A61,СВЦЭМ!$B$39:$B$782,G$47)+'СЕТ СН'!$G$9+СВЦЭМ!$D$10+'СЕТ СН'!$G$6-'СЕТ СН'!$G$19</f>
        <v>1795.7727788900002</v>
      </c>
      <c r="H61" s="36">
        <f>SUMIFS(СВЦЭМ!$C$39:$C$782,СВЦЭМ!$A$39:$A$782,$A61,СВЦЭМ!$B$39:$B$782,H$47)+'СЕТ СН'!$G$9+СВЦЭМ!$D$10+'СЕТ СН'!$G$6-'СЕТ СН'!$G$19</f>
        <v>1750.24562038</v>
      </c>
      <c r="I61" s="36">
        <f>SUMIFS(СВЦЭМ!$C$39:$C$782,СВЦЭМ!$A$39:$A$782,$A61,СВЦЭМ!$B$39:$B$782,I$47)+'СЕТ СН'!$G$9+СВЦЭМ!$D$10+'СЕТ СН'!$G$6-'СЕТ СН'!$G$19</f>
        <v>1685.0529943400002</v>
      </c>
      <c r="J61" s="36">
        <f>SUMIFS(СВЦЭМ!$C$39:$C$782,СВЦЭМ!$A$39:$A$782,$A61,СВЦЭМ!$B$39:$B$782,J$47)+'СЕТ СН'!$G$9+СВЦЭМ!$D$10+'СЕТ СН'!$G$6-'СЕТ СН'!$G$19</f>
        <v>1640.9588716000001</v>
      </c>
      <c r="K61" s="36">
        <f>SUMIFS(СВЦЭМ!$C$39:$C$782,СВЦЭМ!$A$39:$A$782,$A61,СВЦЭМ!$B$39:$B$782,K$47)+'СЕТ СН'!$G$9+СВЦЭМ!$D$10+'СЕТ СН'!$G$6-'СЕТ СН'!$G$19</f>
        <v>1620.1075214300001</v>
      </c>
      <c r="L61" s="36">
        <f>SUMIFS(СВЦЭМ!$C$39:$C$782,СВЦЭМ!$A$39:$A$782,$A61,СВЦЭМ!$B$39:$B$782,L$47)+'СЕТ СН'!$G$9+СВЦЭМ!$D$10+'СЕТ СН'!$G$6-'СЕТ СН'!$G$19</f>
        <v>1589.6761021100001</v>
      </c>
      <c r="M61" s="36">
        <f>SUMIFS(СВЦЭМ!$C$39:$C$782,СВЦЭМ!$A$39:$A$782,$A61,СВЦЭМ!$B$39:$B$782,M$47)+'СЕТ СН'!$G$9+СВЦЭМ!$D$10+'СЕТ СН'!$G$6-'СЕТ СН'!$G$19</f>
        <v>1605.23886739</v>
      </c>
      <c r="N61" s="36">
        <f>SUMIFS(СВЦЭМ!$C$39:$C$782,СВЦЭМ!$A$39:$A$782,$A61,СВЦЭМ!$B$39:$B$782,N$47)+'СЕТ СН'!$G$9+СВЦЭМ!$D$10+'СЕТ СН'!$G$6-'СЕТ СН'!$G$19</f>
        <v>1576.93268575</v>
      </c>
      <c r="O61" s="36">
        <f>SUMIFS(СВЦЭМ!$C$39:$C$782,СВЦЭМ!$A$39:$A$782,$A61,СВЦЭМ!$B$39:$B$782,O$47)+'СЕТ СН'!$G$9+СВЦЭМ!$D$10+'СЕТ СН'!$G$6-'СЕТ СН'!$G$19</f>
        <v>1605.8751894100001</v>
      </c>
      <c r="P61" s="36">
        <f>SUMIFS(СВЦЭМ!$C$39:$C$782,СВЦЭМ!$A$39:$A$782,$A61,СВЦЭМ!$B$39:$B$782,P$47)+'СЕТ СН'!$G$9+СВЦЭМ!$D$10+'СЕТ СН'!$G$6-'СЕТ СН'!$G$19</f>
        <v>1640.6678688300001</v>
      </c>
      <c r="Q61" s="36">
        <f>SUMIFS(СВЦЭМ!$C$39:$C$782,СВЦЭМ!$A$39:$A$782,$A61,СВЦЭМ!$B$39:$B$782,Q$47)+'СЕТ СН'!$G$9+СВЦЭМ!$D$10+'СЕТ СН'!$G$6-'СЕТ СН'!$G$19</f>
        <v>1641.24224381</v>
      </c>
      <c r="R61" s="36">
        <f>SUMIFS(СВЦЭМ!$C$39:$C$782,СВЦЭМ!$A$39:$A$782,$A61,СВЦЭМ!$B$39:$B$782,R$47)+'СЕТ СН'!$G$9+СВЦЭМ!$D$10+'СЕТ СН'!$G$6-'СЕТ СН'!$G$19</f>
        <v>1638.6407141500001</v>
      </c>
      <c r="S61" s="36">
        <f>SUMIFS(СВЦЭМ!$C$39:$C$782,СВЦЭМ!$A$39:$A$782,$A61,СВЦЭМ!$B$39:$B$782,S$47)+'СЕТ СН'!$G$9+СВЦЭМ!$D$10+'СЕТ СН'!$G$6-'СЕТ СН'!$G$19</f>
        <v>1628.1947765500001</v>
      </c>
      <c r="T61" s="36">
        <f>SUMIFS(СВЦЭМ!$C$39:$C$782,СВЦЭМ!$A$39:$A$782,$A61,СВЦЭМ!$B$39:$B$782,T$47)+'СЕТ СН'!$G$9+СВЦЭМ!$D$10+'СЕТ СН'!$G$6-'СЕТ СН'!$G$19</f>
        <v>1581.84304511</v>
      </c>
      <c r="U61" s="36">
        <f>SUMIFS(СВЦЭМ!$C$39:$C$782,СВЦЭМ!$A$39:$A$782,$A61,СВЦЭМ!$B$39:$B$782,U$47)+'СЕТ СН'!$G$9+СВЦЭМ!$D$10+'СЕТ СН'!$G$6-'СЕТ СН'!$G$19</f>
        <v>1570.30571545</v>
      </c>
      <c r="V61" s="36">
        <f>SUMIFS(СВЦЭМ!$C$39:$C$782,СВЦЭМ!$A$39:$A$782,$A61,СВЦЭМ!$B$39:$B$782,V$47)+'СЕТ СН'!$G$9+СВЦЭМ!$D$10+'СЕТ СН'!$G$6-'СЕТ СН'!$G$19</f>
        <v>1565.6316270300001</v>
      </c>
      <c r="W61" s="36">
        <f>SUMIFS(СВЦЭМ!$C$39:$C$782,СВЦЭМ!$A$39:$A$782,$A61,СВЦЭМ!$B$39:$B$782,W$47)+'СЕТ СН'!$G$9+СВЦЭМ!$D$10+'СЕТ СН'!$G$6-'СЕТ СН'!$G$19</f>
        <v>1585.9765097900001</v>
      </c>
      <c r="X61" s="36">
        <f>SUMIFS(СВЦЭМ!$C$39:$C$782,СВЦЭМ!$A$39:$A$782,$A61,СВЦЭМ!$B$39:$B$782,X$47)+'СЕТ СН'!$G$9+СВЦЭМ!$D$10+'СЕТ СН'!$G$6-'СЕТ СН'!$G$19</f>
        <v>1642.37705916</v>
      </c>
      <c r="Y61" s="36">
        <f>SUMIFS(СВЦЭМ!$C$39:$C$782,СВЦЭМ!$A$39:$A$782,$A61,СВЦЭМ!$B$39:$B$782,Y$47)+'СЕТ СН'!$G$9+СВЦЭМ!$D$10+'СЕТ СН'!$G$6-'СЕТ СН'!$G$19</f>
        <v>1689.00568952</v>
      </c>
    </row>
    <row r="62" spans="1:25" ht="15.75" x14ac:dyDescent="0.2">
      <c r="A62" s="35">
        <f t="shared" si="1"/>
        <v>45214</v>
      </c>
      <c r="B62" s="36">
        <f>SUMIFS(СВЦЭМ!$C$39:$C$782,СВЦЭМ!$A$39:$A$782,$A62,СВЦЭМ!$B$39:$B$782,B$47)+'СЕТ СН'!$G$9+СВЦЭМ!$D$10+'СЕТ СН'!$G$6-'СЕТ СН'!$G$19</f>
        <v>1775.82279006</v>
      </c>
      <c r="C62" s="36">
        <f>SUMIFS(СВЦЭМ!$C$39:$C$782,СВЦЭМ!$A$39:$A$782,$A62,СВЦЭМ!$B$39:$B$782,C$47)+'СЕТ СН'!$G$9+СВЦЭМ!$D$10+'СЕТ СН'!$G$6-'СЕТ СН'!$G$19</f>
        <v>1832.1628175400001</v>
      </c>
      <c r="D62" s="36">
        <f>SUMIFS(СВЦЭМ!$C$39:$C$782,СВЦЭМ!$A$39:$A$782,$A62,СВЦЭМ!$B$39:$B$782,D$47)+'СЕТ СН'!$G$9+СВЦЭМ!$D$10+'СЕТ СН'!$G$6-'СЕТ СН'!$G$19</f>
        <v>1877.27882135</v>
      </c>
      <c r="E62" s="36">
        <f>SUMIFS(СВЦЭМ!$C$39:$C$782,СВЦЭМ!$A$39:$A$782,$A62,СВЦЭМ!$B$39:$B$782,E$47)+'СЕТ СН'!$G$9+СВЦЭМ!$D$10+'СЕТ СН'!$G$6-'СЕТ СН'!$G$19</f>
        <v>1871.7117168700001</v>
      </c>
      <c r="F62" s="36">
        <f>SUMIFS(СВЦЭМ!$C$39:$C$782,СВЦЭМ!$A$39:$A$782,$A62,СВЦЭМ!$B$39:$B$782,F$47)+'СЕТ СН'!$G$9+СВЦЭМ!$D$10+'СЕТ СН'!$G$6-'СЕТ СН'!$G$19</f>
        <v>1879.5755198100001</v>
      </c>
      <c r="G62" s="36">
        <f>SUMIFS(СВЦЭМ!$C$39:$C$782,СВЦЭМ!$A$39:$A$782,$A62,СВЦЭМ!$B$39:$B$782,G$47)+'СЕТ СН'!$G$9+СВЦЭМ!$D$10+'СЕТ СН'!$G$6-'СЕТ СН'!$G$19</f>
        <v>1881.09623244</v>
      </c>
      <c r="H62" s="36">
        <f>SUMIFS(СВЦЭМ!$C$39:$C$782,СВЦЭМ!$A$39:$A$782,$A62,СВЦЭМ!$B$39:$B$782,H$47)+'СЕТ СН'!$G$9+СВЦЭМ!$D$10+'СЕТ СН'!$G$6-'СЕТ СН'!$G$19</f>
        <v>1838.67391696</v>
      </c>
      <c r="I62" s="36">
        <f>SUMIFS(СВЦЭМ!$C$39:$C$782,СВЦЭМ!$A$39:$A$782,$A62,СВЦЭМ!$B$39:$B$782,I$47)+'СЕТ СН'!$G$9+СВЦЭМ!$D$10+'СЕТ СН'!$G$6-'СЕТ СН'!$G$19</f>
        <v>1812.8511731800002</v>
      </c>
      <c r="J62" s="36">
        <f>SUMIFS(СВЦЭМ!$C$39:$C$782,СВЦЭМ!$A$39:$A$782,$A62,СВЦЭМ!$B$39:$B$782,J$47)+'СЕТ СН'!$G$9+СВЦЭМ!$D$10+'СЕТ СН'!$G$6-'СЕТ СН'!$G$19</f>
        <v>1737.71829267</v>
      </c>
      <c r="K62" s="36">
        <f>SUMIFS(СВЦЭМ!$C$39:$C$782,СВЦЭМ!$A$39:$A$782,$A62,СВЦЭМ!$B$39:$B$782,K$47)+'СЕТ СН'!$G$9+СВЦЭМ!$D$10+'СЕТ СН'!$G$6-'СЕТ СН'!$G$19</f>
        <v>1670.4617597400002</v>
      </c>
      <c r="L62" s="36">
        <f>SUMIFS(СВЦЭМ!$C$39:$C$782,СВЦЭМ!$A$39:$A$782,$A62,СВЦЭМ!$B$39:$B$782,L$47)+'СЕТ СН'!$G$9+СВЦЭМ!$D$10+'СЕТ СН'!$G$6-'СЕТ СН'!$G$19</f>
        <v>1649.9476512700001</v>
      </c>
      <c r="M62" s="36">
        <f>SUMIFS(СВЦЭМ!$C$39:$C$782,СВЦЭМ!$A$39:$A$782,$A62,СВЦЭМ!$B$39:$B$782,M$47)+'СЕТ СН'!$G$9+СВЦЭМ!$D$10+'СЕТ СН'!$G$6-'СЕТ СН'!$G$19</f>
        <v>1656.2768209600001</v>
      </c>
      <c r="N62" s="36">
        <f>SUMIFS(СВЦЭМ!$C$39:$C$782,СВЦЭМ!$A$39:$A$782,$A62,СВЦЭМ!$B$39:$B$782,N$47)+'СЕТ СН'!$G$9+СВЦЭМ!$D$10+'СЕТ СН'!$G$6-'СЕТ СН'!$G$19</f>
        <v>1626.75644128</v>
      </c>
      <c r="O62" s="36">
        <f>SUMIFS(СВЦЭМ!$C$39:$C$782,СВЦЭМ!$A$39:$A$782,$A62,СВЦЭМ!$B$39:$B$782,O$47)+'СЕТ СН'!$G$9+СВЦЭМ!$D$10+'СЕТ СН'!$G$6-'СЕТ СН'!$G$19</f>
        <v>1653.77075676</v>
      </c>
      <c r="P62" s="36">
        <f>SUMIFS(СВЦЭМ!$C$39:$C$782,СВЦЭМ!$A$39:$A$782,$A62,СВЦЭМ!$B$39:$B$782,P$47)+'СЕТ СН'!$G$9+СВЦЭМ!$D$10+'СЕТ СН'!$G$6-'СЕТ СН'!$G$19</f>
        <v>1674.7007492500002</v>
      </c>
      <c r="Q62" s="36">
        <f>SUMIFS(СВЦЭМ!$C$39:$C$782,СВЦЭМ!$A$39:$A$782,$A62,СВЦЭМ!$B$39:$B$782,Q$47)+'СЕТ СН'!$G$9+СВЦЭМ!$D$10+'СЕТ СН'!$G$6-'СЕТ СН'!$G$19</f>
        <v>1672.1906076</v>
      </c>
      <c r="R62" s="36">
        <f>SUMIFS(СВЦЭМ!$C$39:$C$782,СВЦЭМ!$A$39:$A$782,$A62,СВЦЭМ!$B$39:$B$782,R$47)+'СЕТ СН'!$G$9+СВЦЭМ!$D$10+'СЕТ СН'!$G$6-'СЕТ СН'!$G$19</f>
        <v>1678.8271849100001</v>
      </c>
      <c r="S62" s="36">
        <f>SUMIFS(СВЦЭМ!$C$39:$C$782,СВЦЭМ!$A$39:$A$782,$A62,СВЦЭМ!$B$39:$B$782,S$47)+'СЕТ СН'!$G$9+СВЦЭМ!$D$10+'СЕТ СН'!$G$6-'СЕТ СН'!$G$19</f>
        <v>1682.6068317500001</v>
      </c>
      <c r="T62" s="36">
        <f>SUMIFS(СВЦЭМ!$C$39:$C$782,СВЦЭМ!$A$39:$A$782,$A62,СВЦЭМ!$B$39:$B$782,T$47)+'СЕТ СН'!$G$9+СВЦЭМ!$D$10+'СЕТ СН'!$G$6-'СЕТ СН'!$G$19</f>
        <v>1634.3680081</v>
      </c>
      <c r="U62" s="36">
        <f>SUMIFS(СВЦЭМ!$C$39:$C$782,СВЦЭМ!$A$39:$A$782,$A62,СВЦЭМ!$B$39:$B$782,U$47)+'СЕТ СН'!$G$9+СВЦЭМ!$D$10+'СЕТ СН'!$G$6-'СЕТ СН'!$G$19</f>
        <v>1582.3177854</v>
      </c>
      <c r="V62" s="36">
        <f>SUMIFS(СВЦЭМ!$C$39:$C$782,СВЦЭМ!$A$39:$A$782,$A62,СВЦЭМ!$B$39:$B$782,V$47)+'СЕТ СН'!$G$9+СВЦЭМ!$D$10+'СЕТ СН'!$G$6-'СЕТ СН'!$G$19</f>
        <v>1580.3533774300001</v>
      </c>
      <c r="W62" s="36">
        <f>SUMIFS(СВЦЭМ!$C$39:$C$782,СВЦЭМ!$A$39:$A$782,$A62,СВЦЭМ!$B$39:$B$782,W$47)+'СЕТ СН'!$G$9+СВЦЭМ!$D$10+'СЕТ СН'!$G$6-'СЕТ СН'!$G$19</f>
        <v>1595.99566843</v>
      </c>
      <c r="X62" s="36">
        <f>SUMIFS(СВЦЭМ!$C$39:$C$782,СВЦЭМ!$A$39:$A$782,$A62,СВЦЭМ!$B$39:$B$782,X$47)+'СЕТ СН'!$G$9+СВЦЭМ!$D$10+'СЕТ СН'!$G$6-'СЕТ СН'!$G$19</f>
        <v>1652.7671205000001</v>
      </c>
      <c r="Y62" s="36">
        <f>SUMIFS(СВЦЭМ!$C$39:$C$782,СВЦЭМ!$A$39:$A$782,$A62,СВЦЭМ!$B$39:$B$782,Y$47)+'СЕТ СН'!$G$9+СВЦЭМ!$D$10+'СЕТ СН'!$G$6-'СЕТ СН'!$G$19</f>
        <v>1728.90998276</v>
      </c>
    </row>
    <row r="63" spans="1:25" ht="15.75" x14ac:dyDescent="0.2">
      <c r="A63" s="35">
        <f t="shared" si="1"/>
        <v>45215</v>
      </c>
      <c r="B63" s="36">
        <f>SUMIFS(СВЦЭМ!$C$39:$C$782,СВЦЭМ!$A$39:$A$782,$A63,СВЦЭМ!$B$39:$B$782,B$47)+'СЕТ СН'!$G$9+СВЦЭМ!$D$10+'СЕТ СН'!$G$6-'СЕТ СН'!$G$19</f>
        <v>1785.34493606</v>
      </c>
      <c r="C63" s="36">
        <f>SUMIFS(СВЦЭМ!$C$39:$C$782,СВЦЭМ!$A$39:$A$782,$A63,СВЦЭМ!$B$39:$B$782,C$47)+'СЕТ СН'!$G$9+СВЦЭМ!$D$10+'СЕТ СН'!$G$6-'СЕТ СН'!$G$19</f>
        <v>1864.9906230700001</v>
      </c>
      <c r="D63" s="36">
        <f>SUMIFS(СВЦЭМ!$C$39:$C$782,СВЦЭМ!$A$39:$A$782,$A63,СВЦЭМ!$B$39:$B$782,D$47)+'СЕТ СН'!$G$9+СВЦЭМ!$D$10+'СЕТ СН'!$G$6-'СЕТ СН'!$G$19</f>
        <v>1944.5654580200001</v>
      </c>
      <c r="E63" s="36">
        <f>SUMIFS(СВЦЭМ!$C$39:$C$782,СВЦЭМ!$A$39:$A$782,$A63,СВЦЭМ!$B$39:$B$782,E$47)+'СЕТ СН'!$G$9+СВЦЭМ!$D$10+'СЕТ СН'!$G$6-'СЕТ СН'!$G$19</f>
        <v>1965.5267516600002</v>
      </c>
      <c r="F63" s="36">
        <f>SUMIFS(СВЦЭМ!$C$39:$C$782,СВЦЭМ!$A$39:$A$782,$A63,СВЦЭМ!$B$39:$B$782,F$47)+'СЕТ СН'!$G$9+СВЦЭМ!$D$10+'СЕТ СН'!$G$6-'СЕТ СН'!$G$19</f>
        <v>1964.1721664000002</v>
      </c>
      <c r="G63" s="36">
        <f>SUMIFS(СВЦЭМ!$C$39:$C$782,СВЦЭМ!$A$39:$A$782,$A63,СВЦЭМ!$B$39:$B$782,G$47)+'СЕТ СН'!$G$9+СВЦЭМ!$D$10+'СЕТ СН'!$G$6-'СЕТ СН'!$G$19</f>
        <v>1958.51373745</v>
      </c>
      <c r="H63" s="36">
        <f>SUMIFS(СВЦЭМ!$C$39:$C$782,СВЦЭМ!$A$39:$A$782,$A63,СВЦЭМ!$B$39:$B$782,H$47)+'СЕТ СН'!$G$9+СВЦЭМ!$D$10+'СЕТ СН'!$G$6-'СЕТ СН'!$G$19</f>
        <v>1872.1316361700001</v>
      </c>
      <c r="I63" s="36">
        <f>SUMIFS(СВЦЭМ!$C$39:$C$782,СВЦЭМ!$A$39:$A$782,$A63,СВЦЭМ!$B$39:$B$782,I$47)+'СЕТ СН'!$G$9+СВЦЭМ!$D$10+'СЕТ СН'!$G$6-'СЕТ СН'!$G$19</f>
        <v>1799.36719696</v>
      </c>
      <c r="J63" s="36">
        <f>SUMIFS(СВЦЭМ!$C$39:$C$782,СВЦЭМ!$A$39:$A$782,$A63,СВЦЭМ!$B$39:$B$782,J$47)+'СЕТ СН'!$G$9+СВЦЭМ!$D$10+'СЕТ СН'!$G$6-'СЕТ СН'!$G$19</f>
        <v>1752.37317768</v>
      </c>
      <c r="K63" s="36">
        <f>SUMIFS(СВЦЭМ!$C$39:$C$782,СВЦЭМ!$A$39:$A$782,$A63,СВЦЭМ!$B$39:$B$782,K$47)+'СЕТ СН'!$G$9+СВЦЭМ!$D$10+'СЕТ СН'!$G$6-'СЕТ СН'!$G$19</f>
        <v>1727.12054291</v>
      </c>
      <c r="L63" s="36">
        <f>SUMIFS(СВЦЭМ!$C$39:$C$782,СВЦЭМ!$A$39:$A$782,$A63,СВЦЭМ!$B$39:$B$782,L$47)+'СЕТ СН'!$G$9+СВЦЭМ!$D$10+'СЕТ СН'!$G$6-'СЕТ СН'!$G$19</f>
        <v>1728.14214554</v>
      </c>
      <c r="M63" s="36">
        <f>SUMIFS(СВЦЭМ!$C$39:$C$782,СВЦЭМ!$A$39:$A$782,$A63,СВЦЭМ!$B$39:$B$782,M$47)+'СЕТ СН'!$G$9+СВЦЭМ!$D$10+'СЕТ СН'!$G$6-'СЕТ СН'!$G$19</f>
        <v>1734.1710792600002</v>
      </c>
      <c r="N63" s="36">
        <f>SUMIFS(СВЦЭМ!$C$39:$C$782,СВЦЭМ!$A$39:$A$782,$A63,СВЦЭМ!$B$39:$B$782,N$47)+'СЕТ СН'!$G$9+СВЦЭМ!$D$10+'СЕТ СН'!$G$6-'СЕТ СН'!$G$19</f>
        <v>1723.00920008</v>
      </c>
      <c r="O63" s="36">
        <f>SUMIFS(СВЦЭМ!$C$39:$C$782,СВЦЭМ!$A$39:$A$782,$A63,СВЦЭМ!$B$39:$B$782,O$47)+'СЕТ СН'!$G$9+СВЦЭМ!$D$10+'СЕТ СН'!$G$6-'СЕТ СН'!$G$19</f>
        <v>1736.5280920500002</v>
      </c>
      <c r="P63" s="36">
        <f>SUMIFS(СВЦЭМ!$C$39:$C$782,СВЦЭМ!$A$39:$A$782,$A63,СВЦЭМ!$B$39:$B$782,P$47)+'СЕТ СН'!$G$9+СВЦЭМ!$D$10+'СЕТ СН'!$G$6-'СЕТ СН'!$G$19</f>
        <v>1763.0883125600001</v>
      </c>
      <c r="Q63" s="36">
        <f>SUMIFS(СВЦЭМ!$C$39:$C$782,СВЦЭМ!$A$39:$A$782,$A63,СВЦЭМ!$B$39:$B$782,Q$47)+'СЕТ СН'!$G$9+СВЦЭМ!$D$10+'СЕТ СН'!$G$6-'СЕТ СН'!$G$19</f>
        <v>1744.3291354100002</v>
      </c>
      <c r="R63" s="36">
        <f>SUMIFS(СВЦЭМ!$C$39:$C$782,СВЦЭМ!$A$39:$A$782,$A63,СВЦЭМ!$B$39:$B$782,R$47)+'СЕТ СН'!$G$9+СВЦЭМ!$D$10+'СЕТ СН'!$G$6-'СЕТ СН'!$G$19</f>
        <v>1748.21184692</v>
      </c>
      <c r="S63" s="36">
        <f>SUMIFS(СВЦЭМ!$C$39:$C$782,СВЦЭМ!$A$39:$A$782,$A63,СВЦЭМ!$B$39:$B$782,S$47)+'СЕТ СН'!$G$9+СВЦЭМ!$D$10+'СЕТ СН'!$G$6-'СЕТ СН'!$G$19</f>
        <v>1755.8476960400001</v>
      </c>
      <c r="T63" s="36">
        <f>SUMIFS(СВЦЭМ!$C$39:$C$782,СВЦЭМ!$A$39:$A$782,$A63,СВЦЭМ!$B$39:$B$782,T$47)+'СЕТ СН'!$G$9+СВЦЭМ!$D$10+'СЕТ СН'!$G$6-'СЕТ СН'!$G$19</f>
        <v>1719.3948376200001</v>
      </c>
      <c r="U63" s="36">
        <f>SUMIFS(СВЦЭМ!$C$39:$C$782,СВЦЭМ!$A$39:$A$782,$A63,СВЦЭМ!$B$39:$B$782,U$47)+'СЕТ СН'!$G$9+СВЦЭМ!$D$10+'СЕТ СН'!$G$6-'СЕТ СН'!$G$19</f>
        <v>1661.9907984000001</v>
      </c>
      <c r="V63" s="36">
        <f>SUMIFS(СВЦЭМ!$C$39:$C$782,СВЦЭМ!$A$39:$A$782,$A63,СВЦЭМ!$B$39:$B$782,V$47)+'СЕТ СН'!$G$9+СВЦЭМ!$D$10+'СЕТ СН'!$G$6-'СЕТ СН'!$G$19</f>
        <v>1679.26373463</v>
      </c>
      <c r="W63" s="36">
        <f>SUMIFS(СВЦЭМ!$C$39:$C$782,СВЦЭМ!$A$39:$A$782,$A63,СВЦЭМ!$B$39:$B$782,W$47)+'СЕТ СН'!$G$9+СВЦЭМ!$D$10+'СЕТ СН'!$G$6-'СЕТ СН'!$G$19</f>
        <v>1703.22646437</v>
      </c>
      <c r="X63" s="36">
        <f>SUMIFS(СВЦЭМ!$C$39:$C$782,СВЦЭМ!$A$39:$A$782,$A63,СВЦЭМ!$B$39:$B$782,X$47)+'СЕТ СН'!$G$9+СВЦЭМ!$D$10+'СЕТ СН'!$G$6-'СЕТ СН'!$G$19</f>
        <v>1742.2705833100001</v>
      </c>
      <c r="Y63" s="36">
        <f>SUMIFS(СВЦЭМ!$C$39:$C$782,СВЦЭМ!$A$39:$A$782,$A63,СВЦЭМ!$B$39:$B$782,Y$47)+'СЕТ СН'!$G$9+СВЦЭМ!$D$10+'СЕТ СН'!$G$6-'СЕТ СН'!$G$19</f>
        <v>1805.00940874</v>
      </c>
    </row>
    <row r="64" spans="1:25" ht="15.75" x14ac:dyDescent="0.2">
      <c r="A64" s="35">
        <f t="shared" si="1"/>
        <v>45216</v>
      </c>
      <c r="B64" s="36">
        <f>SUMIFS(СВЦЭМ!$C$39:$C$782,СВЦЭМ!$A$39:$A$782,$A64,СВЦЭМ!$B$39:$B$782,B$47)+'СЕТ СН'!$G$9+СВЦЭМ!$D$10+'СЕТ СН'!$G$6-'СЕТ СН'!$G$19</f>
        <v>1931.9090413500001</v>
      </c>
      <c r="C64" s="36">
        <f>SUMIFS(СВЦЭМ!$C$39:$C$782,СВЦЭМ!$A$39:$A$782,$A64,СВЦЭМ!$B$39:$B$782,C$47)+'СЕТ СН'!$G$9+СВЦЭМ!$D$10+'СЕТ СН'!$G$6-'СЕТ СН'!$G$19</f>
        <v>1987.79434311</v>
      </c>
      <c r="D64" s="36">
        <f>SUMIFS(СВЦЭМ!$C$39:$C$782,СВЦЭМ!$A$39:$A$782,$A64,СВЦЭМ!$B$39:$B$782,D$47)+'СЕТ СН'!$G$9+СВЦЭМ!$D$10+'СЕТ СН'!$G$6-'СЕТ СН'!$G$19</f>
        <v>2053.5774320500004</v>
      </c>
      <c r="E64" s="36">
        <f>SUMIFS(СВЦЭМ!$C$39:$C$782,СВЦЭМ!$A$39:$A$782,$A64,СВЦЭМ!$B$39:$B$782,E$47)+'СЕТ СН'!$G$9+СВЦЭМ!$D$10+'СЕТ СН'!$G$6-'СЕТ СН'!$G$19</f>
        <v>2018.64402423</v>
      </c>
      <c r="F64" s="36">
        <f>SUMIFS(СВЦЭМ!$C$39:$C$782,СВЦЭМ!$A$39:$A$782,$A64,СВЦЭМ!$B$39:$B$782,F$47)+'СЕТ СН'!$G$9+СВЦЭМ!$D$10+'СЕТ СН'!$G$6-'СЕТ СН'!$G$19</f>
        <v>2022.0696007900001</v>
      </c>
      <c r="G64" s="36">
        <f>SUMIFS(СВЦЭМ!$C$39:$C$782,СВЦЭМ!$A$39:$A$782,$A64,СВЦЭМ!$B$39:$B$782,G$47)+'СЕТ СН'!$G$9+СВЦЭМ!$D$10+'СЕТ СН'!$G$6-'СЕТ СН'!$G$19</f>
        <v>2043.6548018400001</v>
      </c>
      <c r="H64" s="36">
        <f>SUMIFS(СВЦЭМ!$C$39:$C$782,СВЦЭМ!$A$39:$A$782,$A64,СВЦЭМ!$B$39:$B$782,H$47)+'СЕТ СН'!$G$9+СВЦЭМ!$D$10+'СЕТ СН'!$G$6-'СЕТ СН'!$G$19</f>
        <v>1948.6355251100001</v>
      </c>
      <c r="I64" s="36">
        <f>SUMIFS(СВЦЭМ!$C$39:$C$782,СВЦЭМ!$A$39:$A$782,$A64,СВЦЭМ!$B$39:$B$782,I$47)+'СЕТ СН'!$G$9+СВЦЭМ!$D$10+'СЕТ СН'!$G$6-'СЕТ СН'!$G$19</f>
        <v>1852.5963444200002</v>
      </c>
      <c r="J64" s="36">
        <f>SUMIFS(СВЦЭМ!$C$39:$C$782,СВЦЭМ!$A$39:$A$782,$A64,СВЦЭМ!$B$39:$B$782,J$47)+'СЕТ СН'!$G$9+СВЦЭМ!$D$10+'СЕТ СН'!$G$6-'СЕТ СН'!$G$19</f>
        <v>1792.63169745</v>
      </c>
      <c r="K64" s="36">
        <f>SUMIFS(СВЦЭМ!$C$39:$C$782,СВЦЭМ!$A$39:$A$782,$A64,СВЦЭМ!$B$39:$B$782,K$47)+'СЕТ СН'!$G$9+СВЦЭМ!$D$10+'СЕТ СН'!$G$6-'СЕТ СН'!$G$19</f>
        <v>1762.7150993400001</v>
      </c>
      <c r="L64" s="36">
        <f>SUMIFS(СВЦЭМ!$C$39:$C$782,СВЦЭМ!$A$39:$A$782,$A64,СВЦЭМ!$B$39:$B$782,L$47)+'СЕТ СН'!$G$9+СВЦЭМ!$D$10+'СЕТ СН'!$G$6-'СЕТ СН'!$G$19</f>
        <v>1763.4555108900001</v>
      </c>
      <c r="M64" s="36">
        <f>SUMIFS(СВЦЭМ!$C$39:$C$782,СВЦЭМ!$A$39:$A$782,$A64,СВЦЭМ!$B$39:$B$782,M$47)+'СЕТ СН'!$G$9+СВЦЭМ!$D$10+'СЕТ СН'!$G$6-'СЕТ СН'!$G$19</f>
        <v>1773.4102134700001</v>
      </c>
      <c r="N64" s="36">
        <f>SUMIFS(СВЦЭМ!$C$39:$C$782,СВЦЭМ!$A$39:$A$782,$A64,СВЦЭМ!$B$39:$B$782,N$47)+'СЕТ СН'!$G$9+СВЦЭМ!$D$10+'СЕТ СН'!$G$6-'СЕТ СН'!$G$19</f>
        <v>1757.29597549</v>
      </c>
      <c r="O64" s="36">
        <f>SUMIFS(СВЦЭМ!$C$39:$C$782,СВЦЭМ!$A$39:$A$782,$A64,СВЦЭМ!$B$39:$B$782,O$47)+'СЕТ СН'!$G$9+СВЦЭМ!$D$10+'СЕТ СН'!$G$6-'СЕТ СН'!$G$19</f>
        <v>1784.7804457100001</v>
      </c>
      <c r="P64" s="36">
        <f>SUMIFS(СВЦЭМ!$C$39:$C$782,СВЦЭМ!$A$39:$A$782,$A64,СВЦЭМ!$B$39:$B$782,P$47)+'СЕТ СН'!$G$9+СВЦЭМ!$D$10+'СЕТ СН'!$G$6-'СЕТ СН'!$G$19</f>
        <v>1814.77757092</v>
      </c>
      <c r="Q64" s="36">
        <f>SUMIFS(СВЦЭМ!$C$39:$C$782,СВЦЭМ!$A$39:$A$782,$A64,СВЦЭМ!$B$39:$B$782,Q$47)+'СЕТ СН'!$G$9+СВЦЭМ!$D$10+'СЕТ СН'!$G$6-'СЕТ СН'!$G$19</f>
        <v>1773.48579075</v>
      </c>
      <c r="R64" s="36">
        <f>SUMIFS(СВЦЭМ!$C$39:$C$782,СВЦЭМ!$A$39:$A$782,$A64,СВЦЭМ!$B$39:$B$782,R$47)+'СЕТ СН'!$G$9+СВЦЭМ!$D$10+'СЕТ СН'!$G$6-'СЕТ СН'!$G$19</f>
        <v>1769.60675713</v>
      </c>
      <c r="S64" s="36">
        <f>SUMIFS(СВЦЭМ!$C$39:$C$782,СВЦЭМ!$A$39:$A$782,$A64,СВЦЭМ!$B$39:$B$782,S$47)+'СЕТ СН'!$G$9+СВЦЭМ!$D$10+'СЕТ СН'!$G$6-'СЕТ СН'!$G$19</f>
        <v>1782.7687692300001</v>
      </c>
      <c r="T64" s="36">
        <f>SUMIFS(СВЦЭМ!$C$39:$C$782,СВЦЭМ!$A$39:$A$782,$A64,СВЦЭМ!$B$39:$B$782,T$47)+'СЕТ СН'!$G$9+СВЦЭМ!$D$10+'СЕТ СН'!$G$6-'СЕТ СН'!$G$19</f>
        <v>1746.9529095100002</v>
      </c>
      <c r="U64" s="36">
        <f>SUMIFS(СВЦЭМ!$C$39:$C$782,СВЦЭМ!$A$39:$A$782,$A64,СВЦЭМ!$B$39:$B$782,U$47)+'СЕТ СН'!$G$9+СВЦЭМ!$D$10+'СЕТ СН'!$G$6-'СЕТ СН'!$G$19</f>
        <v>1700.5710452600001</v>
      </c>
      <c r="V64" s="36">
        <f>SUMIFS(СВЦЭМ!$C$39:$C$782,СВЦЭМ!$A$39:$A$782,$A64,СВЦЭМ!$B$39:$B$782,V$47)+'СЕТ СН'!$G$9+СВЦЭМ!$D$10+'СЕТ СН'!$G$6-'СЕТ СН'!$G$19</f>
        <v>1703.0475105400001</v>
      </c>
      <c r="W64" s="36">
        <f>SUMIFS(СВЦЭМ!$C$39:$C$782,СВЦЭМ!$A$39:$A$782,$A64,СВЦЭМ!$B$39:$B$782,W$47)+'СЕТ СН'!$G$9+СВЦЭМ!$D$10+'СЕТ СН'!$G$6-'СЕТ СН'!$G$19</f>
        <v>1726.10982199</v>
      </c>
      <c r="X64" s="36">
        <f>SUMIFS(СВЦЭМ!$C$39:$C$782,СВЦЭМ!$A$39:$A$782,$A64,СВЦЭМ!$B$39:$B$782,X$47)+'СЕТ СН'!$G$9+СВЦЭМ!$D$10+'СЕТ СН'!$G$6-'СЕТ СН'!$G$19</f>
        <v>1781.8853857300001</v>
      </c>
      <c r="Y64" s="36">
        <f>SUMIFS(СВЦЭМ!$C$39:$C$782,СВЦЭМ!$A$39:$A$782,$A64,СВЦЭМ!$B$39:$B$782,Y$47)+'СЕТ СН'!$G$9+СВЦЭМ!$D$10+'СЕТ СН'!$G$6-'СЕТ СН'!$G$19</f>
        <v>1849.9084944600002</v>
      </c>
    </row>
    <row r="65" spans="1:27" ht="15.75" x14ac:dyDescent="0.2">
      <c r="A65" s="35">
        <f t="shared" si="1"/>
        <v>45217</v>
      </c>
      <c r="B65" s="36">
        <f>SUMIFS(СВЦЭМ!$C$39:$C$782,СВЦЭМ!$A$39:$A$782,$A65,СВЦЭМ!$B$39:$B$782,B$47)+'СЕТ СН'!$G$9+СВЦЭМ!$D$10+'СЕТ СН'!$G$6-'СЕТ СН'!$G$19</f>
        <v>1944.4526582800002</v>
      </c>
      <c r="C65" s="36">
        <f>SUMIFS(СВЦЭМ!$C$39:$C$782,СВЦЭМ!$A$39:$A$782,$A65,СВЦЭМ!$B$39:$B$782,C$47)+'СЕТ СН'!$G$9+СВЦЭМ!$D$10+'СЕТ СН'!$G$6-'СЕТ СН'!$G$19</f>
        <v>1997.35559044</v>
      </c>
      <c r="D65" s="36">
        <f>SUMIFS(СВЦЭМ!$C$39:$C$782,СВЦЭМ!$A$39:$A$782,$A65,СВЦЭМ!$B$39:$B$782,D$47)+'СЕТ СН'!$G$9+СВЦЭМ!$D$10+'СЕТ СН'!$G$6-'СЕТ СН'!$G$19</f>
        <v>2065.8683392200001</v>
      </c>
      <c r="E65" s="36">
        <f>SUMIFS(СВЦЭМ!$C$39:$C$782,СВЦЭМ!$A$39:$A$782,$A65,СВЦЭМ!$B$39:$B$782,E$47)+'СЕТ СН'!$G$9+СВЦЭМ!$D$10+'СЕТ СН'!$G$6-'СЕТ СН'!$G$19</f>
        <v>2063.2092468400001</v>
      </c>
      <c r="F65" s="36">
        <f>SUMIFS(СВЦЭМ!$C$39:$C$782,СВЦЭМ!$A$39:$A$782,$A65,СВЦЭМ!$B$39:$B$782,F$47)+'СЕТ СН'!$G$9+СВЦЭМ!$D$10+'СЕТ СН'!$G$6-'СЕТ СН'!$G$19</f>
        <v>2059.7229839800002</v>
      </c>
      <c r="G65" s="36">
        <f>SUMIFS(СВЦЭМ!$C$39:$C$782,СВЦЭМ!$A$39:$A$782,$A65,СВЦЭМ!$B$39:$B$782,G$47)+'СЕТ СН'!$G$9+СВЦЭМ!$D$10+'СЕТ СН'!$G$6-'СЕТ СН'!$G$19</f>
        <v>2046.5166433700001</v>
      </c>
      <c r="H65" s="36">
        <f>SUMIFS(СВЦЭМ!$C$39:$C$782,СВЦЭМ!$A$39:$A$782,$A65,СВЦЭМ!$B$39:$B$782,H$47)+'СЕТ СН'!$G$9+СВЦЭМ!$D$10+'СЕТ СН'!$G$6-'СЕТ СН'!$G$19</f>
        <v>1963.8315342200001</v>
      </c>
      <c r="I65" s="36">
        <f>SUMIFS(СВЦЭМ!$C$39:$C$782,СВЦЭМ!$A$39:$A$782,$A65,СВЦЭМ!$B$39:$B$782,I$47)+'СЕТ СН'!$G$9+СВЦЭМ!$D$10+'СЕТ СН'!$G$6-'СЕТ СН'!$G$19</f>
        <v>1888.8833054700001</v>
      </c>
      <c r="J65" s="36">
        <f>SUMIFS(СВЦЭМ!$C$39:$C$782,СВЦЭМ!$A$39:$A$782,$A65,СВЦЭМ!$B$39:$B$782,J$47)+'СЕТ СН'!$G$9+СВЦЭМ!$D$10+'СЕТ СН'!$G$6-'СЕТ СН'!$G$19</f>
        <v>1828.51474119</v>
      </c>
      <c r="K65" s="36">
        <f>SUMIFS(СВЦЭМ!$C$39:$C$782,СВЦЭМ!$A$39:$A$782,$A65,СВЦЭМ!$B$39:$B$782,K$47)+'СЕТ СН'!$G$9+СВЦЭМ!$D$10+'СЕТ СН'!$G$6-'СЕТ СН'!$G$19</f>
        <v>1731.63660671</v>
      </c>
      <c r="L65" s="36">
        <f>SUMIFS(СВЦЭМ!$C$39:$C$782,СВЦЭМ!$A$39:$A$782,$A65,СВЦЭМ!$B$39:$B$782,L$47)+'СЕТ СН'!$G$9+СВЦЭМ!$D$10+'СЕТ СН'!$G$6-'СЕТ СН'!$G$19</f>
        <v>1742.8911452100001</v>
      </c>
      <c r="M65" s="36">
        <f>SUMIFS(СВЦЭМ!$C$39:$C$782,СВЦЭМ!$A$39:$A$782,$A65,СВЦЭМ!$B$39:$B$782,M$47)+'СЕТ СН'!$G$9+СВЦЭМ!$D$10+'СЕТ СН'!$G$6-'СЕТ СН'!$G$19</f>
        <v>1755.5016530400001</v>
      </c>
      <c r="N65" s="36">
        <f>SUMIFS(СВЦЭМ!$C$39:$C$782,СВЦЭМ!$A$39:$A$782,$A65,СВЦЭМ!$B$39:$B$782,N$47)+'СЕТ СН'!$G$9+СВЦЭМ!$D$10+'СЕТ СН'!$G$6-'СЕТ СН'!$G$19</f>
        <v>1779.2817412100001</v>
      </c>
      <c r="O65" s="36">
        <f>SUMIFS(СВЦЭМ!$C$39:$C$782,СВЦЭМ!$A$39:$A$782,$A65,СВЦЭМ!$B$39:$B$782,O$47)+'СЕТ СН'!$G$9+СВЦЭМ!$D$10+'СЕТ СН'!$G$6-'СЕТ СН'!$G$19</f>
        <v>1787.1072112200002</v>
      </c>
      <c r="P65" s="36">
        <f>SUMIFS(СВЦЭМ!$C$39:$C$782,СВЦЭМ!$A$39:$A$782,$A65,СВЦЭМ!$B$39:$B$782,P$47)+'СЕТ СН'!$G$9+СВЦЭМ!$D$10+'СЕТ СН'!$G$6-'СЕТ СН'!$G$19</f>
        <v>1810.09396337</v>
      </c>
      <c r="Q65" s="36">
        <f>SUMIFS(СВЦЭМ!$C$39:$C$782,СВЦЭМ!$A$39:$A$782,$A65,СВЦЭМ!$B$39:$B$782,Q$47)+'СЕТ СН'!$G$9+СВЦЭМ!$D$10+'СЕТ СН'!$G$6-'СЕТ СН'!$G$19</f>
        <v>1770.37603885</v>
      </c>
      <c r="R65" s="36">
        <f>SUMIFS(СВЦЭМ!$C$39:$C$782,СВЦЭМ!$A$39:$A$782,$A65,СВЦЭМ!$B$39:$B$782,R$47)+'СЕТ СН'!$G$9+СВЦЭМ!$D$10+'СЕТ СН'!$G$6-'СЕТ СН'!$G$19</f>
        <v>1778.57882333</v>
      </c>
      <c r="S65" s="36">
        <f>SUMIFS(СВЦЭМ!$C$39:$C$782,СВЦЭМ!$A$39:$A$782,$A65,СВЦЭМ!$B$39:$B$782,S$47)+'СЕТ СН'!$G$9+СВЦЭМ!$D$10+'СЕТ СН'!$G$6-'СЕТ СН'!$G$19</f>
        <v>1779.1460790600001</v>
      </c>
      <c r="T65" s="36">
        <f>SUMIFS(СВЦЭМ!$C$39:$C$782,СВЦЭМ!$A$39:$A$782,$A65,СВЦЭМ!$B$39:$B$782,T$47)+'СЕТ СН'!$G$9+СВЦЭМ!$D$10+'СЕТ СН'!$G$6-'СЕТ СН'!$G$19</f>
        <v>1798.6743823400002</v>
      </c>
      <c r="U65" s="36">
        <f>SUMIFS(СВЦЭМ!$C$39:$C$782,СВЦЭМ!$A$39:$A$782,$A65,СВЦЭМ!$B$39:$B$782,U$47)+'СЕТ СН'!$G$9+СВЦЭМ!$D$10+'СЕТ СН'!$G$6-'СЕТ СН'!$G$19</f>
        <v>1754.2566961700002</v>
      </c>
      <c r="V65" s="36">
        <f>SUMIFS(СВЦЭМ!$C$39:$C$782,СВЦЭМ!$A$39:$A$782,$A65,СВЦЭМ!$B$39:$B$782,V$47)+'СЕТ СН'!$G$9+СВЦЭМ!$D$10+'СЕТ СН'!$G$6-'СЕТ СН'!$G$19</f>
        <v>1764.6155283000001</v>
      </c>
      <c r="W65" s="36">
        <f>SUMIFS(СВЦЭМ!$C$39:$C$782,СВЦЭМ!$A$39:$A$782,$A65,СВЦЭМ!$B$39:$B$782,W$47)+'СЕТ СН'!$G$9+СВЦЭМ!$D$10+'СЕТ СН'!$G$6-'СЕТ СН'!$G$19</f>
        <v>1801.8732399300002</v>
      </c>
      <c r="X65" s="36">
        <f>SUMIFS(СВЦЭМ!$C$39:$C$782,СВЦЭМ!$A$39:$A$782,$A65,СВЦЭМ!$B$39:$B$782,X$47)+'СЕТ СН'!$G$9+СВЦЭМ!$D$10+'СЕТ СН'!$G$6-'СЕТ СН'!$G$19</f>
        <v>1853.32381244</v>
      </c>
      <c r="Y65" s="36">
        <f>SUMIFS(СВЦЭМ!$C$39:$C$782,СВЦЭМ!$A$39:$A$782,$A65,СВЦЭМ!$B$39:$B$782,Y$47)+'СЕТ СН'!$G$9+СВЦЭМ!$D$10+'СЕТ СН'!$G$6-'СЕТ СН'!$G$19</f>
        <v>1891.3176802300002</v>
      </c>
    </row>
    <row r="66" spans="1:27" ht="15.75" x14ac:dyDescent="0.2">
      <c r="A66" s="35">
        <f t="shared" si="1"/>
        <v>45218</v>
      </c>
      <c r="B66" s="36">
        <f>SUMIFS(СВЦЭМ!$C$39:$C$782,СВЦЭМ!$A$39:$A$782,$A66,СВЦЭМ!$B$39:$B$782,B$47)+'СЕТ СН'!$G$9+СВЦЭМ!$D$10+'СЕТ СН'!$G$6-'СЕТ СН'!$G$19</f>
        <v>1903.24671319</v>
      </c>
      <c r="C66" s="36">
        <f>SUMIFS(СВЦЭМ!$C$39:$C$782,СВЦЭМ!$A$39:$A$782,$A66,СВЦЭМ!$B$39:$B$782,C$47)+'СЕТ СН'!$G$9+СВЦЭМ!$D$10+'СЕТ СН'!$G$6-'СЕТ СН'!$G$19</f>
        <v>1965.3598348200001</v>
      </c>
      <c r="D66" s="36">
        <f>SUMIFS(СВЦЭМ!$C$39:$C$782,СВЦЭМ!$A$39:$A$782,$A66,СВЦЭМ!$B$39:$B$782,D$47)+'СЕТ СН'!$G$9+СВЦЭМ!$D$10+'СЕТ СН'!$G$6-'СЕТ СН'!$G$19</f>
        <v>2020.90672397</v>
      </c>
      <c r="E66" s="36">
        <f>SUMIFS(СВЦЭМ!$C$39:$C$782,СВЦЭМ!$A$39:$A$782,$A66,СВЦЭМ!$B$39:$B$782,E$47)+'СЕТ СН'!$G$9+СВЦЭМ!$D$10+'СЕТ СН'!$G$6-'СЕТ СН'!$G$19</f>
        <v>1984.0280605500002</v>
      </c>
      <c r="F66" s="36">
        <f>SUMIFS(СВЦЭМ!$C$39:$C$782,СВЦЭМ!$A$39:$A$782,$A66,СВЦЭМ!$B$39:$B$782,F$47)+'СЕТ СН'!$G$9+СВЦЭМ!$D$10+'СЕТ СН'!$G$6-'СЕТ СН'!$G$19</f>
        <v>1975.3278619</v>
      </c>
      <c r="G66" s="36">
        <f>SUMIFS(СВЦЭМ!$C$39:$C$782,СВЦЭМ!$A$39:$A$782,$A66,СВЦЭМ!$B$39:$B$782,G$47)+'СЕТ СН'!$G$9+СВЦЭМ!$D$10+'СЕТ СН'!$G$6-'СЕТ СН'!$G$19</f>
        <v>2001.89707724</v>
      </c>
      <c r="H66" s="36">
        <f>SUMIFS(СВЦЭМ!$C$39:$C$782,СВЦЭМ!$A$39:$A$782,$A66,СВЦЭМ!$B$39:$B$782,H$47)+'СЕТ СН'!$G$9+СВЦЭМ!$D$10+'СЕТ СН'!$G$6-'СЕТ СН'!$G$19</f>
        <v>1920.9994078</v>
      </c>
      <c r="I66" s="36">
        <f>SUMIFS(СВЦЭМ!$C$39:$C$782,СВЦЭМ!$A$39:$A$782,$A66,СВЦЭМ!$B$39:$B$782,I$47)+'СЕТ СН'!$G$9+СВЦЭМ!$D$10+'СЕТ СН'!$G$6-'СЕТ СН'!$G$19</f>
        <v>1846.2761308500001</v>
      </c>
      <c r="J66" s="36">
        <f>SUMIFS(СВЦЭМ!$C$39:$C$782,СВЦЭМ!$A$39:$A$782,$A66,СВЦЭМ!$B$39:$B$782,J$47)+'СЕТ СН'!$G$9+СВЦЭМ!$D$10+'СЕТ СН'!$G$6-'СЕТ СН'!$G$19</f>
        <v>1783.6539440700001</v>
      </c>
      <c r="K66" s="36">
        <f>SUMIFS(СВЦЭМ!$C$39:$C$782,СВЦЭМ!$A$39:$A$782,$A66,СВЦЭМ!$B$39:$B$782,K$47)+'СЕТ СН'!$G$9+СВЦЭМ!$D$10+'СЕТ СН'!$G$6-'СЕТ СН'!$G$19</f>
        <v>1688.1063831400002</v>
      </c>
      <c r="L66" s="36">
        <f>SUMIFS(СВЦЭМ!$C$39:$C$782,СВЦЭМ!$A$39:$A$782,$A66,СВЦЭМ!$B$39:$B$782,L$47)+'СЕТ СН'!$G$9+СВЦЭМ!$D$10+'СЕТ СН'!$G$6-'СЕТ СН'!$G$19</f>
        <v>1686.94582644</v>
      </c>
      <c r="M66" s="36">
        <f>SUMIFS(СВЦЭМ!$C$39:$C$782,СВЦЭМ!$A$39:$A$782,$A66,СВЦЭМ!$B$39:$B$782,M$47)+'СЕТ СН'!$G$9+СВЦЭМ!$D$10+'СЕТ СН'!$G$6-'СЕТ СН'!$G$19</f>
        <v>1708.27975616</v>
      </c>
      <c r="N66" s="36">
        <f>SUMIFS(СВЦЭМ!$C$39:$C$782,СВЦЭМ!$A$39:$A$782,$A66,СВЦЭМ!$B$39:$B$782,N$47)+'СЕТ СН'!$G$9+СВЦЭМ!$D$10+'СЕТ СН'!$G$6-'СЕТ СН'!$G$19</f>
        <v>1721.2960982300001</v>
      </c>
      <c r="O66" s="36">
        <f>SUMIFS(СВЦЭМ!$C$39:$C$782,СВЦЭМ!$A$39:$A$782,$A66,СВЦЭМ!$B$39:$B$782,O$47)+'СЕТ СН'!$G$9+СВЦЭМ!$D$10+'СЕТ СН'!$G$6-'СЕТ СН'!$G$19</f>
        <v>1749.56990406</v>
      </c>
      <c r="P66" s="36">
        <f>SUMIFS(СВЦЭМ!$C$39:$C$782,СВЦЭМ!$A$39:$A$782,$A66,СВЦЭМ!$B$39:$B$782,P$47)+'СЕТ СН'!$G$9+СВЦЭМ!$D$10+'СЕТ СН'!$G$6-'СЕТ СН'!$G$19</f>
        <v>1782.8907867100002</v>
      </c>
      <c r="Q66" s="36">
        <f>SUMIFS(СВЦЭМ!$C$39:$C$782,СВЦЭМ!$A$39:$A$782,$A66,СВЦЭМ!$B$39:$B$782,Q$47)+'СЕТ СН'!$G$9+СВЦЭМ!$D$10+'СЕТ СН'!$G$6-'СЕТ СН'!$G$19</f>
        <v>1800.7638662500001</v>
      </c>
      <c r="R66" s="36">
        <f>SUMIFS(СВЦЭМ!$C$39:$C$782,СВЦЭМ!$A$39:$A$782,$A66,СВЦЭМ!$B$39:$B$782,R$47)+'СЕТ СН'!$G$9+СВЦЭМ!$D$10+'СЕТ СН'!$G$6-'СЕТ СН'!$G$19</f>
        <v>1812.7308069000001</v>
      </c>
      <c r="S66" s="36">
        <f>SUMIFS(СВЦЭМ!$C$39:$C$782,СВЦЭМ!$A$39:$A$782,$A66,СВЦЭМ!$B$39:$B$782,S$47)+'СЕТ СН'!$G$9+СВЦЭМ!$D$10+'СЕТ СН'!$G$6-'СЕТ СН'!$G$19</f>
        <v>1798.6440137100001</v>
      </c>
      <c r="T66" s="36">
        <f>SUMIFS(СВЦЭМ!$C$39:$C$782,СВЦЭМ!$A$39:$A$782,$A66,СВЦЭМ!$B$39:$B$782,T$47)+'СЕТ СН'!$G$9+СВЦЭМ!$D$10+'СЕТ СН'!$G$6-'СЕТ СН'!$G$19</f>
        <v>1801.8524022400002</v>
      </c>
      <c r="U66" s="36">
        <f>SUMIFS(СВЦЭМ!$C$39:$C$782,СВЦЭМ!$A$39:$A$782,$A66,СВЦЭМ!$B$39:$B$782,U$47)+'СЕТ СН'!$G$9+СВЦЭМ!$D$10+'СЕТ СН'!$G$6-'СЕТ СН'!$G$19</f>
        <v>1747.3788005800002</v>
      </c>
      <c r="V66" s="36">
        <f>SUMIFS(СВЦЭМ!$C$39:$C$782,СВЦЭМ!$A$39:$A$782,$A66,СВЦЭМ!$B$39:$B$782,V$47)+'СЕТ СН'!$G$9+СВЦЭМ!$D$10+'СЕТ СН'!$G$6-'СЕТ СН'!$G$19</f>
        <v>1753.5397683000001</v>
      </c>
      <c r="W66" s="36">
        <f>SUMIFS(СВЦЭМ!$C$39:$C$782,СВЦЭМ!$A$39:$A$782,$A66,СВЦЭМ!$B$39:$B$782,W$47)+'СЕТ СН'!$G$9+СВЦЭМ!$D$10+'СЕТ СН'!$G$6-'СЕТ СН'!$G$19</f>
        <v>1775.7234539800002</v>
      </c>
      <c r="X66" s="36">
        <f>SUMIFS(СВЦЭМ!$C$39:$C$782,СВЦЭМ!$A$39:$A$782,$A66,СВЦЭМ!$B$39:$B$782,X$47)+'СЕТ СН'!$G$9+СВЦЭМ!$D$10+'СЕТ СН'!$G$6-'СЕТ СН'!$G$19</f>
        <v>1833.6238514200002</v>
      </c>
      <c r="Y66" s="36">
        <f>SUMIFS(СВЦЭМ!$C$39:$C$782,СВЦЭМ!$A$39:$A$782,$A66,СВЦЭМ!$B$39:$B$782,Y$47)+'СЕТ СН'!$G$9+СВЦЭМ!$D$10+'СЕТ СН'!$G$6-'СЕТ СН'!$G$19</f>
        <v>1902.0887786600001</v>
      </c>
    </row>
    <row r="67" spans="1:27" ht="15.75" x14ac:dyDescent="0.2">
      <c r="A67" s="35">
        <f t="shared" si="1"/>
        <v>45219</v>
      </c>
      <c r="B67" s="36">
        <f>SUMIFS(СВЦЭМ!$C$39:$C$782,СВЦЭМ!$A$39:$A$782,$A67,СВЦЭМ!$B$39:$B$782,B$47)+'СЕТ СН'!$G$9+СВЦЭМ!$D$10+'СЕТ СН'!$G$6-'СЕТ СН'!$G$19</f>
        <v>1939.4831344000002</v>
      </c>
      <c r="C67" s="36">
        <f>SUMIFS(СВЦЭМ!$C$39:$C$782,СВЦЭМ!$A$39:$A$782,$A67,СВЦЭМ!$B$39:$B$782,C$47)+'СЕТ СН'!$G$9+СВЦЭМ!$D$10+'СЕТ СН'!$G$6-'СЕТ СН'!$G$19</f>
        <v>2019.0205991600001</v>
      </c>
      <c r="D67" s="36">
        <f>SUMIFS(СВЦЭМ!$C$39:$C$782,СВЦЭМ!$A$39:$A$782,$A67,СВЦЭМ!$B$39:$B$782,D$47)+'СЕТ СН'!$G$9+СВЦЭМ!$D$10+'СЕТ СН'!$G$6-'СЕТ СН'!$G$19</f>
        <v>2068.0858895000001</v>
      </c>
      <c r="E67" s="36">
        <f>SUMIFS(СВЦЭМ!$C$39:$C$782,СВЦЭМ!$A$39:$A$782,$A67,СВЦЭМ!$B$39:$B$782,E$47)+'СЕТ СН'!$G$9+СВЦЭМ!$D$10+'СЕТ СН'!$G$6-'СЕТ СН'!$G$19</f>
        <v>2047.53098828</v>
      </c>
      <c r="F67" s="36">
        <f>SUMIFS(СВЦЭМ!$C$39:$C$782,СВЦЭМ!$A$39:$A$782,$A67,СВЦЭМ!$B$39:$B$782,F$47)+'СЕТ СН'!$G$9+СВЦЭМ!$D$10+'СЕТ СН'!$G$6-'СЕТ СН'!$G$19</f>
        <v>2042.61036726</v>
      </c>
      <c r="G67" s="36">
        <f>SUMIFS(СВЦЭМ!$C$39:$C$782,СВЦЭМ!$A$39:$A$782,$A67,СВЦЭМ!$B$39:$B$782,G$47)+'СЕТ СН'!$G$9+СВЦЭМ!$D$10+'СЕТ СН'!$G$6-'СЕТ СН'!$G$19</f>
        <v>2047.5649658500001</v>
      </c>
      <c r="H67" s="36">
        <f>SUMIFS(СВЦЭМ!$C$39:$C$782,СВЦЭМ!$A$39:$A$782,$A67,СВЦЭМ!$B$39:$B$782,H$47)+'СЕТ СН'!$G$9+СВЦЭМ!$D$10+'СЕТ СН'!$G$6-'СЕТ СН'!$G$19</f>
        <v>1962.3280366700001</v>
      </c>
      <c r="I67" s="36">
        <f>SUMIFS(СВЦЭМ!$C$39:$C$782,СВЦЭМ!$A$39:$A$782,$A67,СВЦЭМ!$B$39:$B$782,I$47)+'СЕТ СН'!$G$9+СВЦЭМ!$D$10+'СЕТ СН'!$G$6-'СЕТ СН'!$G$19</f>
        <v>1872.6865842000002</v>
      </c>
      <c r="J67" s="36">
        <f>SUMIFS(СВЦЭМ!$C$39:$C$782,СВЦЭМ!$A$39:$A$782,$A67,СВЦЭМ!$B$39:$B$782,J$47)+'СЕТ СН'!$G$9+СВЦЭМ!$D$10+'СЕТ СН'!$G$6-'СЕТ СН'!$G$19</f>
        <v>1803.6466353800001</v>
      </c>
      <c r="K67" s="36">
        <f>SUMIFS(СВЦЭМ!$C$39:$C$782,СВЦЭМ!$A$39:$A$782,$A67,СВЦЭМ!$B$39:$B$782,K$47)+'СЕТ СН'!$G$9+СВЦЭМ!$D$10+'СЕТ СН'!$G$6-'СЕТ СН'!$G$19</f>
        <v>1779.9327372500002</v>
      </c>
      <c r="L67" s="36">
        <f>SUMIFS(СВЦЭМ!$C$39:$C$782,СВЦЭМ!$A$39:$A$782,$A67,СВЦЭМ!$B$39:$B$782,L$47)+'СЕТ СН'!$G$9+СВЦЭМ!$D$10+'СЕТ СН'!$G$6-'СЕТ СН'!$G$19</f>
        <v>1760.35966506</v>
      </c>
      <c r="M67" s="36">
        <f>SUMIFS(СВЦЭМ!$C$39:$C$782,СВЦЭМ!$A$39:$A$782,$A67,СВЦЭМ!$B$39:$B$782,M$47)+'СЕТ СН'!$G$9+СВЦЭМ!$D$10+'СЕТ СН'!$G$6-'СЕТ СН'!$G$19</f>
        <v>1775.6200799600001</v>
      </c>
      <c r="N67" s="36">
        <f>SUMIFS(СВЦЭМ!$C$39:$C$782,СВЦЭМ!$A$39:$A$782,$A67,СВЦЭМ!$B$39:$B$782,N$47)+'СЕТ СН'!$G$9+СВЦЭМ!$D$10+'СЕТ СН'!$G$6-'СЕТ СН'!$G$19</f>
        <v>1800.0866177100002</v>
      </c>
      <c r="O67" s="36">
        <f>SUMIFS(СВЦЭМ!$C$39:$C$782,СВЦЭМ!$A$39:$A$782,$A67,СВЦЭМ!$B$39:$B$782,O$47)+'СЕТ СН'!$G$9+СВЦЭМ!$D$10+'СЕТ СН'!$G$6-'СЕТ СН'!$G$19</f>
        <v>1785.7272081800002</v>
      </c>
      <c r="P67" s="36">
        <f>SUMIFS(СВЦЭМ!$C$39:$C$782,СВЦЭМ!$A$39:$A$782,$A67,СВЦЭМ!$B$39:$B$782,P$47)+'СЕТ СН'!$G$9+СВЦЭМ!$D$10+'СЕТ СН'!$G$6-'СЕТ СН'!$G$19</f>
        <v>1836.5163269700001</v>
      </c>
      <c r="Q67" s="36">
        <f>SUMIFS(СВЦЭМ!$C$39:$C$782,СВЦЭМ!$A$39:$A$782,$A67,СВЦЭМ!$B$39:$B$782,Q$47)+'СЕТ СН'!$G$9+СВЦЭМ!$D$10+'СЕТ СН'!$G$6-'СЕТ СН'!$G$19</f>
        <v>1809.6518992600002</v>
      </c>
      <c r="R67" s="36">
        <f>SUMIFS(СВЦЭМ!$C$39:$C$782,СВЦЭМ!$A$39:$A$782,$A67,СВЦЭМ!$B$39:$B$782,R$47)+'СЕТ СН'!$G$9+СВЦЭМ!$D$10+'СЕТ СН'!$G$6-'СЕТ СН'!$G$19</f>
        <v>1841.65970715</v>
      </c>
      <c r="S67" s="36">
        <f>SUMIFS(СВЦЭМ!$C$39:$C$782,СВЦЭМ!$A$39:$A$782,$A67,СВЦЭМ!$B$39:$B$782,S$47)+'СЕТ СН'!$G$9+СВЦЭМ!$D$10+'СЕТ СН'!$G$6-'СЕТ СН'!$G$19</f>
        <v>1849.13657169</v>
      </c>
      <c r="T67" s="36">
        <f>SUMIFS(СВЦЭМ!$C$39:$C$782,СВЦЭМ!$A$39:$A$782,$A67,СВЦЭМ!$B$39:$B$782,T$47)+'СЕТ СН'!$G$9+СВЦЭМ!$D$10+'СЕТ СН'!$G$6-'СЕТ СН'!$G$19</f>
        <v>1778.2128479400001</v>
      </c>
      <c r="U67" s="36">
        <f>SUMIFS(СВЦЭМ!$C$39:$C$782,СВЦЭМ!$A$39:$A$782,$A67,СВЦЭМ!$B$39:$B$782,U$47)+'СЕТ СН'!$G$9+СВЦЭМ!$D$10+'СЕТ СН'!$G$6-'СЕТ СН'!$G$19</f>
        <v>1734.37885708</v>
      </c>
      <c r="V67" s="36">
        <f>SUMIFS(СВЦЭМ!$C$39:$C$782,СВЦЭМ!$A$39:$A$782,$A67,СВЦЭМ!$B$39:$B$782,V$47)+'СЕТ СН'!$G$9+СВЦЭМ!$D$10+'СЕТ СН'!$G$6-'СЕТ СН'!$G$19</f>
        <v>1761.3575091500002</v>
      </c>
      <c r="W67" s="36">
        <f>SUMIFS(СВЦЭМ!$C$39:$C$782,СВЦЭМ!$A$39:$A$782,$A67,СВЦЭМ!$B$39:$B$782,W$47)+'СЕТ СН'!$G$9+СВЦЭМ!$D$10+'СЕТ СН'!$G$6-'СЕТ СН'!$G$19</f>
        <v>1798.03138259</v>
      </c>
      <c r="X67" s="36">
        <f>SUMIFS(СВЦЭМ!$C$39:$C$782,СВЦЭМ!$A$39:$A$782,$A67,СВЦЭМ!$B$39:$B$782,X$47)+'СЕТ СН'!$G$9+СВЦЭМ!$D$10+'СЕТ СН'!$G$6-'СЕТ СН'!$G$19</f>
        <v>1852.7063792400002</v>
      </c>
      <c r="Y67" s="36">
        <f>SUMIFS(СВЦЭМ!$C$39:$C$782,СВЦЭМ!$A$39:$A$782,$A67,СВЦЭМ!$B$39:$B$782,Y$47)+'СЕТ СН'!$G$9+СВЦЭМ!$D$10+'СЕТ СН'!$G$6-'СЕТ СН'!$G$19</f>
        <v>1859.6667441100001</v>
      </c>
    </row>
    <row r="68" spans="1:27" ht="15.75" x14ac:dyDescent="0.2">
      <c r="A68" s="35">
        <f t="shared" si="1"/>
        <v>45220</v>
      </c>
      <c r="B68" s="36">
        <f>SUMIFS(СВЦЭМ!$C$39:$C$782,СВЦЭМ!$A$39:$A$782,$A68,СВЦЭМ!$B$39:$B$782,B$47)+'СЕТ СН'!$G$9+СВЦЭМ!$D$10+'СЕТ СН'!$G$6-'СЕТ СН'!$G$19</f>
        <v>1906.5785483300001</v>
      </c>
      <c r="C68" s="36">
        <f>SUMIFS(СВЦЭМ!$C$39:$C$782,СВЦЭМ!$A$39:$A$782,$A68,СВЦЭМ!$B$39:$B$782,C$47)+'СЕТ СН'!$G$9+СВЦЭМ!$D$10+'СЕТ СН'!$G$6-'СЕТ СН'!$G$19</f>
        <v>1944.3156662700001</v>
      </c>
      <c r="D68" s="36">
        <f>SUMIFS(СВЦЭМ!$C$39:$C$782,СВЦЭМ!$A$39:$A$782,$A68,СВЦЭМ!$B$39:$B$782,D$47)+'СЕТ СН'!$G$9+СВЦЭМ!$D$10+'СЕТ СН'!$G$6-'СЕТ СН'!$G$19</f>
        <v>1998.1938729400001</v>
      </c>
      <c r="E68" s="36">
        <f>SUMIFS(СВЦЭМ!$C$39:$C$782,СВЦЭМ!$A$39:$A$782,$A68,СВЦЭМ!$B$39:$B$782,E$47)+'СЕТ СН'!$G$9+СВЦЭМ!$D$10+'СЕТ СН'!$G$6-'СЕТ СН'!$G$19</f>
        <v>2000.4140346500001</v>
      </c>
      <c r="F68" s="36">
        <f>SUMIFS(СВЦЭМ!$C$39:$C$782,СВЦЭМ!$A$39:$A$782,$A68,СВЦЭМ!$B$39:$B$782,F$47)+'СЕТ СН'!$G$9+СВЦЭМ!$D$10+'СЕТ СН'!$G$6-'СЕТ СН'!$G$19</f>
        <v>2000.4376094500001</v>
      </c>
      <c r="G68" s="36">
        <f>SUMIFS(СВЦЭМ!$C$39:$C$782,СВЦЭМ!$A$39:$A$782,$A68,СВЦЭМ!$B$39:$B$782,G$47)+'СЕТ СН'!$G$9+СВЦЭМ!$D$10+'СЕТ СН'!$G$6-'СЕТ СН'!$G$19</f>
        <v>1968.29864681</v>
      </c>
      <c r="H68" s="36">
        <f>SUMIFS(СВЦЭМ!$C$39:$C$782,СВЦЭМ!$A$39:$A$782,$A68,СВЦЭМ!$B$39:$B$782,H$47)+'СЕТ СН'!$G$9+СВЦЭМ!$D$10+'СЕТ СН'!$G$6-'СЕТ СН'!$G$19</f>
        <v>1932.6862586100001</v>
      </c>
      <c r="I68" s="36">
        <f>SUMIFS(СВЦЭМ!$C$39:$C$782,СВЦЭМ!$A$39:$A$782,$A68,СВЦЭМ!$B$39:$B$782,I$47)+'СЕТ СН'!$G$9+СВЦЭМ!$D$10+'СЕТ СН'!$G$6-'СЕТ СН'!$G$19</f>
        <v>1849.9169139200001</v>
      </c>
      <c r="J68" s="36">
        <f>SUMIFS(СВЦЭМ!$C$39:$C$782,СВЦЭМ!$A$39:$A$782,$A68,СВЦЭМ!$B$39:$B$782,J$47)+'СЕТ СН'!$G$9+СВЦЭМ!$D$10+'СЕТ СН'!$G$6-'СЕТ СН'!$G$19</f>
        <v>1804.3317756200001</v>
      </c>
      <c r="K68" s="36">
        <f>SUMIFS(СВЦЭМ!$C$39:$C$782,СВЦЭМ!$A$39:$A$782,$A68,СВЦЭМ!$B$39:$B$782,K$47)+'СЕТ СН'!$G$9+СВЦЭМ!$D$10+'СЕТ СН'!$G$6-'СЕТ СН'!$G$19</f>
        <v>1749.9981447700002</v>
      </c>
      <c r="L68" s="36">
        <f>SUMIFS(СВЦЭМ!$C$39:$C$782,СВЦЭМ!$A$39:$A$782,$A68,СВЦЭМ!$B$39:$B$782,L$47)+'СЕТ СН'!$G$9+СВЦЭМ!$D$10+'СЕТ СН'!$G$6-'СЕТ СН'!$G$19</f>
        <v>1723.3515571500002</v>
      </c>
      <c r="M68" s="36">
        <f>SUMIFS(СВЦЭМ!$C$39:$C$782,СВЦЭМ!$A$39:$A$782,$A68,СВЦЭМ!$B$39:$B$782,M$47)+'СЕТ СН'!$G$9+СВЦЭМ!$D$10+'СЕТ СН'!$G$6-'СЕТ СН'!$G$19</f>
        <v>1737.2596341000001</v>
      </c>
      <c r="N68" s="36">
        <f>SUMIFS(СВЦЭМ!$C$39:$C$782,СВЦЭМ!$A$39:$A$782,$A68,СВЦЭМ!$B$39:$B$782,N$47)+'СЕТ СН'!$G$9+СВЦЭМ!$D$10+'СЕТ СН'!$G$6-'СЕТ СН'!$G$19</f>
        <v>1728.24448409</v>
      </c>
      <c r="O68" s="36">
        <f>SUMIFS(СВЦЭМ!$C$39:$C$782,СВЦЭМ!$A$39:$A$782,$A68,СВЦЭМ!$B$39:$B$782,O$47)+'СЕТ СН'!$G$9+СВЦЭМ!$D$10+'СЕТ СН'!$G$6-'СЕТ СН'!$G$19</f>
        <v>1753.5264113800001</v>
      </c>
      <c r="P68" s="36">
        <f>SUMIFS(СВЦЭМ!$C$39:$C$782,СВЦЭМ!$A$39:$A$782,$A68,СВЦЭМ!$B$39:$B$782,P$47)+'СЕТ СН'!$G$9+СВЦЭМ!$D$10+'СЕТ СН'!$G$6-'СЕТ СН'!$G$19</f>
        <v>1781.3584359200001</v>
      </c>
      <c r="Q68" s="36">
        <f>SUMIFS(СВЦЭМ!$C$39:$C$782,СВЦЭМ!$A$39:$A$782,$A68,СВЦЭМ!$B$39:$B$782,Q$47)+'СЕТ СН'!$G$9+СВЦЭМ!$D$10+'СЕТ СН'!$G$6-'СЕТ СН'!$G$19</f>
        <v>1767.35851961</v>
      </c>
      <c r="R68" s="36">
        <f>SUMIFS(СВЦЭМ!$C$39:$C$782,СВЦЭМ!$A$39:$A$782,$A68,СВЦЭМ!$B$39:$B$782,R$47)+'СЕТ СН'!$G$9+СВЦЭМ!$D$10+'СЕТ СН'!$G$6-'СЕТ СН'!$G$19</f>
        <v>1778.52333537</v>
      </c>
      <c r="S68" s="36">
        <f>SUMIFS(СВЦЭМ!$C$39:$C$782,СВЦЭМ!$A$39:$A$782,$A68,СВЦЭМ!$B$39:$B$782,S$47)+'СЕТ СН'!$G$9+СВЦЭМ!$D$10+'СЕТ СН'!$G$6-'СЕТ СН'!$G$19</f>
        <v>1771.6948958100002</v>
      </c>
      <c r="T68" s="36">
        <f>SUMIFS(СВЦЭМ!$C$39:$C$782,СВЦЭМ!$A$39:$A$782,$A68,СВЦЭМ!$B$39:$B$782,T$47)+'СЕТ СН'!$G$9+СВЦЭМ!$D$10+'СЕТ СН'!$G$6-'СЕТ СН'!$G$19</f>
        <v>1718.3690026300001</v>
      </c>
      <c r="U68" s="36">
        <f>SUMIFS(СВЦЭМ!$C$39:$C$782,СВЦЭМ!$A$39:$A$782,$A68,СВЦЭМ!$B$39:$B$782,U$47)+'СЕТ СН'!$G$9+СВЦЭМ!$D$10+'СЕТ СН'!$G$6-'СЕТ СН'!$G$19</f>
        <v>1670.7268614000002</v>
      </c>
      <c r="V68" s="36">
        <f>SUMIFS(СВЦЭМ!$C$39:$C$782,СВЦЭМ!$A$39:$A$782,$A68,СВЦЭМ!$B$39:$B$782,V$47)+'СЕТ СН'!$G$9+СВЦЭМ!$D$10+'СЕТ СН'!$G$6-'СЕТ СН'!$G$19</f>
        <v>1692.1992360000002</v>
      </c>
      <c r="W68" s="36">
        <f>SUMIFS(СВЦЭМ!$C$39:$C$782,СВЦЭМ!$A$39:$A$782,$A68,СВЦЭМ!$B$39:$B$782,W$47)+'СЕТ СН'!$G$9+СВЦЭМ!$D$10+'СЕТ СН'!$G$6-'СЕТ СН'!$G$19</f>
        <v>1725.83082418</v>
      </c>
      <c r="X68" s="36">
        <f>SUMIFS(СВЦЭМ!$C$39:$C$782,СВЦЭМ!$A$39:$A$782,$A68,СВЦЭМ!$B$39:$B$782,X$47)+'СЕТ СН'!$G$9+СВЦЭМ!$D$10+'СЕТ СН'!$G$6-'СЕТ СН'!$G$19</f>
        <v>1770.8384212000001</v>
      </c>
      <c r="Y68" s="36">
        <f>SUMIFS(СВЦЭМ!$C$39:$C$782,СВЦЭМ!$A$39:$A$782,$A68,СВЦЭМ!$B$39:$B$782,Y$47)+'СЕТ СН'!$G$9+СВЦЭМ!$D$10+'СЕТ СН'!$G$6-'СЕТ СН'!$G$19</f>
        <v>1814.0221186900001</v>
      </c>
    </row>
    <row r="69" spans="1:27" ht="15.75" x14ac:dyDescent="0.2">
      <c r="A69" s="35">
        <f t="shared" si="1"/>
        <v>45221</v>
      </c>
      <c r="B69" s="36">
        <f>SUMIFS(СВЦЭМ!$C$39:$C$782,СВЦЭМ!$A$39:$A$782,$A69,СВЦЭМ!$B$39:$B$782,B$47)+'СЕТ СН'!$G$9+СВЦЭМ!$D$10+'СЕТ СН'!$G$6-'СЕТ СН'!$G$19</f>
        <v>1882.25592456</v>
      </c>
      <c r="C69" s="36">
        <f>SUMIFS(СВЦЭМ!$C$39:$C$782,СВЦЭМ!$A$39:$A$782,$A69,СВЦЭМ!$B$39:$B$782,C$47)+'СЕТ СН'!$G$9+СВЦЭМ!$D$10+'СЕТ СН'!$G$6-'СЕТ СН'!$G$19</f>
        <v>1957.86453106</v>
      </c>
      <c r="D69" s="36">
        <f>SUMIFS(СВЦЭМ!$C$39:$C$782,СВЦЭМ!$A$39:$A$782,$A69,СВЦЭМ!$B$39:$B$782,D$47)+'СЕТ СН'!$G$9+СВЦЭМ!$D$10+'СЕТ СН'!$G$6-'СЕТ СН'!$G$19</f>
        <v>1993.9134878700002</v>
      </c>
      <c r="E69" s="36">
        <f>SUMIFS(СВЦЭМ!$C$39:$C$782,СВЦЭМ!$A$39:$A$782,$A69,СВЦЭМ!$B$39:$B$782,E$47)+'СЕТ СН'!$G$9+СВЦЭМ!$D$10+'СЕТ СН'!$G$6-'СЕТ СН'!$G$19</f>
        <v>1984.1639406900001</v>
      </c>
      <c r="F69" s="36">
        <f>SUMIFS(СВЦЭМ!$C$39:$C$782,СВЦЭМ!$A$39:$A$782,$A69,СВЦЭМ!$B$39:$B$782,F$47)+'СЕТ СН'!$G$9+СВЦЭМ!$D$10+'СЕТ СН'!$G$6-'СЕТ СН'!$G$19</f>
        <v>1970.9076123500001</v>
      </c>
      <c r="G69" s="36">
        <f>SUMIFS(СВЦЭМ!$C$39:$C$782,СВЦЭМ!$A$39:$A$782,$A69,СВЦЭМ!$B$39:$B$782,G$47)+'СЕТ СН'!$G$9+СВЦЭМ!$D$10+'СЕТ СН'!$G$6-'СЕТ СН'!$G$19</f>
        <v>1971.3866952400001</v>
      </c>
      <c r="H69" s="36">
        <f>SUMIFS(СВЦЭМ!$C$39:$C$782,СВЦЭМ!$A$39:$A$782,$A69,СВЦЭМ!$B$39:$B$782,H$47)+'СЕТ СН'!$G$9+СВЦЭМ!$D$10+'СЕТ СН'!$G$6-'СЕТ СН'!$G$19</f>
        <v>1942.2263395</v>
      </c>
      <c r="I69" s="36">
        <f>SUMIFS(СВЦЭМ!$C$39:$C$782,СВЦЭМ!$A$39:$A$782,$A69,СВЦЭМ!$B$39:$B$782,I$47)+'СЕТ СН'!$G$9+СВЦЭМ!$D$10+'СЕТ СН'!$G$6-'СЕТ СН'!$G$19</f>
        <v>1916.9941844700002</v>
      </c>
      <c r="J69" s="36">
        <f>SUMIFS(СВЦЭМ!$C$39:$C$782,СВЦЭМ!$A$39:$A$782,$A69,СВЦЭМ!$B$39:$B$782,J$47)+'СЕТ СН'!$G$9+СВЦЭМ!$D$10+'СЕТ СН'!$G$6-'СЕТ СН'!$G$19</f>
        <v>1827.9712883900002</v>
      </c>
      <c r="K69" s="36">
        <f>SUMIFS(СВЦЭМ!$C$39:$C$782,СВЦЭМ!$A$39:$A$782,$A69,СВЦЭМ!$B$39:$B$782,K$47)+'СЕТ СН'!$G$9+СВЦЭМ!$D$10+'СЕТ СН'!$G$6-'СЕТ СН'!$G$19</f>
        <v>1758.12302931</v>
      </c>
      <c r="L69" s="36">
        <f>SUMIFS(СВЦЭМ!$C$39:$C$782,СВЦЭМ!$A$39:$A$782,$A69,СВЦЭМ!$B$39:$B$782,L$47)+'СЕТ СН'!$G$9+СВЦЭМ!$D$10+'СЕТ СН'!$G$6-'СЕТ СН'!$G$19</f>
        <v>1724.3241173000001</v>
      </c>
      <c r="M69" s="36">
        <f>SUMIFS(СВЦЭМ!$C$39:$C$782,СВЦЭМ!$A$39:$A$782,$A69,СВЦЭМ!$B$39:$B$782,M$47)+'СЕТ СН'!$G$9+СВЦЭМ!$D$10+'СЕТ СН'!$G$6-'СЕТ СН'!$G$19</f>
        <v>1728.2382703100002</v>
      </c>
      <c r="N69" s="36">
        <f>SUMIFS(СВЦЭМ!$C$39:$C$782,СВЦЭМ!$A$39:$A$782,$A69,СВЦЭМ!$B$39:$B$782,N$47)+'СЕТ СН'!$G$9+СВЦЭМ!$D$10+'СЕТ СН'!$G$6-'СЕТ СН'!$G$19</f>
        <v>1731.4556668800001</v>
      </c>
      <c r="O69" s="36">
        <f>SUMIFS(СВЦЭМ!$C$39:$C$782,СВЦЭМ!$A$39:$A$782,$A69,СВЦЭМ!$B$39:$B$782,O$47)+'СЕТ СН'!$G$9+СВЦЭМ!$D$10+'СЕТ СН'!$G$6-'СЕТ СН'!$G$19</f>
        <v>1744.76199124</v>
      </c>
      <c r="P69" s="36">
        <f>SUMIFS(СВЦЭМ!$C$39:$C$782,СВЦЭМ!$A$39:$A$782,$A69,СВЦЭМ!$B$39:$B$782,P$47)+'СЕТ СН'!$G$9+СВЦЭМ!$D$10+'СЕТ СН'!$G$6-'СЕТ СН'!$G$19</f>
        <v>1771.2539768200002</v>
      </c>
      <c r="Q69" s="36">
        <f>SUMIFS(СВЦЭМ!$C$39:$C$782,СВЦЭМ!$A$39:$A$782,$A69,СВЦЭМ!$B$39:$B$782,Q$47)+'СЕТ СН'!$G$9+СВЦЭМ!$D$10+'СЕТ СН'!$G$6-'СЕТ СН'!$G$19</f>
        <v>1761.6804074400002</v>
      </c>
      <c r="R69" s="36">
        <f>SUMIFS(СВЦЭМ!$C$39:$C$782,СВЦЭМ!$A$39:$A$782,$A69,СВЦЭМ!$B$39:$B$782,R$47)+'СЕТ СН'!$G$9+СВЦЭМ!$D$10+'СЕТ СН'!$G$6-'СЕТ СН'!$G$19</f>
        <v>1756.0381992500002</v>
      </c>
      <c r="S69" s="36">
        <f>SUMIFS(СВЦЭМ!$C$39:$C$782,СВЦЭМ!$A$39:$A$782,$A69,СВЦЭМ!$B$39:$B$782,S$47)+'СЕТ СН'!$G$9+СВЦЭМ!$D$10+'СЕТ СН'!$G$6-'СЕТ СН'!$G$19</f>
        <v>1757.6161091500001</v>
      </c>
      <c r="T69" s="36">
        <f>SUMIFS(СВЦЭМ!$C$39:$C$782,СВЦЭМ!$A$39:$A$782,$A69,СВЦЭМ!$B$39:$B$782,T$47)+'СЕТ СН'!$G$9+СВЦЭМ!$D$10+'СЕТ СН'!$G$6-'СЕТ СН'!$G$19</f>
        <v>1705.9542550000001</v>
      </c>
      <c r="U69" s="36">
        <f>SUMIFS(СВЦЭМ!$C$39:$C$782,СВЦЭМ!$A$39:$A$782,$A69,СВЦЭМ!$B$39:$B$782,U$47)+'СЕТ СН'!$G$9+СВЦЭМ!$D$10+'СЕТ СН'!$G$6-'СЕТ СН'!$G$19</f>
        <v>1665.8228161200002</v>
      </c>
      <c r="V69" s="36">
        <f>SUMIFS(СВЦЭМ!$C$39:$C$782,СВЦЭМ!$A$39:$A$782,$A69,СВЦЭМ!$B$39:$B$782,V$47)+'СЕТ СН'!$G$9+СВЦЭМ!$D$10+'СЕТ СН'!$G$6-'СЕТ СН'!$G$19</f>
        <v>1675.21355844</v>
      </c>
      <c r="W69" s="36">
        <f>SUMIFS(СВЦЭМ!$C$39:$C$782,СВЦЭМ!$A$39:$A$782,$A69,СВЦЭМ!$B$39:$B$782,W$47)+'СЕТ СН'!$G$9+СВЦЭМ!$D$10+'СЕТ СН'!$G$6-'СЕТ СН'!$G$19</f>
        <v>1702.8611175000001</v>
      </c>
      <c r="X69" s="36">
        <f>SUMIFS(СВЦЭМ!$C$39:$C$782,СВЦЭМ!$A$39:$A$782,$A69,СВЦЭМ!$B$39:$B$782,X$47)+'СЕТ СН'!$G$9+СВЦЭМ!$D$10+'СЕТ СН'!$G$6-'СЕТ СН'!$G$19</f>
        <v>1758.77674161</v>
      </c>
      <c r="Y69" s="36">
        <f>SUMIFS(СВЦЭМ!$C$39:$C$782,СВЦЭМ!$A$39:$A$782,$A69,СВЦЭМ!$B$39:$B$782,Y$47)+'СЕТ СН'!$G$9+СВЦЭМ!$D$10+'СЕТ СН'!$G$6-'СЕТ СН'!$G$19</f>
        <v>1830.2024734300001</v>
      </c>
    </row>
    <row r="70" spans="1:27" ht="15.75" x14ac:dyDescent="0.2">
      <c r="A70" s="35">
        <f t="shared" si="1"/>
        <v>45222</v>
      </c>
      <c r="B70" s="36">
        <f>SUMIFS(СВЦЭМ!$C$39:$C$782,СВЦЭМ!$A$39:$A$782,$A70,СВЦЭМ!$B$39:$B$782,B$47)+'СЕТ СН'!$G$9+СВЦЭМ!$D$10+'СЕТ СН'!$G$6-'СЕТ СН'!$G$19</f>
        <v>1939.4697110100001</v>
      </c>
      <c r="C70" s="36">
        <f>SUMIFS(СВЦЭМ!$C$39:$C$782,СВЦЭМ!$A$39:$A$782,$A70,СВЦЭМ!$B$39:$B$782,C$47)+'СЕТ СН'!$G$9+СВЦЭМ!$D$10+'СЕТ СН'!$G$6-'СЕТ СН'!$G$19</f>
        <v>2001.9471039300001</v>
      </c>
      <c r="D70" s="36">
        <f>SUMIFS(СВЦЭМ!$C$39:$C$782,СВЦЭМ!$A$39:$A$782,$A70,СВЦЭМ!$B$39:$B$782,D$47)+'СЕТ СН'!$G$9+СВЦЭМ!$D$10+'СЕТ СН'!$G$6-'СЕТ СН'!$G$19</f>
        <v>2061.7520123900003</v>
      </c>
      <c r="E70" s="36">
        <f>SUMIFS(СВЦЭМ!$C$39:$C$782,СВЦЭМ!$A$39:$A$782,$A70,СВЦЭМ!$B$39:$B$782,E$47)+'СЕТ СН'!$G$9+СВЦЭМ!$D$10+'СЕТ СН'!$G$6-'СЕТ СН'!$G$19</f>
        <v>2098.8836867099999</v>
      </c>
      <c r="F70" s="36">
        <f>SUMIFS(СВЦЭМ!$C$39:$C$782,СВЦЭМ!$A$39:$A$782,$A70,СВЦЭМ!$B$39:$B$782,F$47)+'СЕТ СН'!$G$9+СВЦЭМ!$D$10+'СЕТ СН'!$G$6-'СЕТ СН'!$G$19</f>
        <v>2086.2106613800001</v>
      </c>
      <c r="G70" s="36">
        <f>SUMIFS(СВЦЭМ!$C$39:$C$782,СВЦЭМ!$A$39:$A$782,$A70,СВЦЭМ!$B$39:$B$782,G$47)+'СЕТ СН'!$G$9+СВЦЭМ!$D$10+'СЕТ СН'!$G$6-'СЕТ СН'!$G$19</f>
        <v>2018.1664495500002</v>
      </c>
      <c r="H70" s="36">
        <f>SUMIFS(СВЦЭМ!$C$39:$C$782,СВЦЭМ!$A$39:$A$782,$A70,СВЦЭМ!$B$39:$B$782,H$47)+'СЕТ СН'!$G$9+СВЦЭМ!$D$10+'СЕТ СН'!$G$6-'СЕТ СН'!$G$19</f>
        <v>1912.9677109300001</v>
      </c>
      <c r="I70" s="36">
        <f>SUMIFS(СВЦЭМ!$C$39:$C$782,СВЦЭМ!$A$39:$A$782,$A70,СВЦЭМ!$B$39:$B$782,I$47)+'СЕТ СН'!$G$9+СВЦЭМ!$D$10+'СЕТ СН'!$G$6-'СЕТ СН'!$G$19</f>
        <v>1836.12257948</v>
      </c>
      <c r="J70" s="36">
        <f>SUMIFS(СВЦЭМ!$C$39:$C$782,СВЦЭМ!$A$39:$A$782,$A70,СВЦЭМ!$B$39:$B$782,J$47)+'СЕТ СН'!$G$9+СВЦЭМ!$D$10+'СЕТ СН'!$G$6-'СЕТ СН'!$G$19</f>
        <v>1790.3288029700002</v>
      </c>
      <c r="K70" s="36">
        <f>SUMIFS(СВЦЭМ!$C$39:$C$782,СВЦЭМ!$A$39:$A$782,$A70,СВЦЭМ!$B$39:$B$782,K$47)+'СЕТ СН'!$G$9+СВЦЭМ!$D$10+'СЕТ СН'!$G$6-'СЕТ СН'!$G$19</f>
        <v>1750.6221725800001</v>
      </c>
      <c r="L70" s="36">
        <f>SUMIFS(СВЦЭМ!$C$39:$C$782,СВЦЭМ!$A$39:$A$782,$A70,СВЦЭМ!$B$39:$B$782,L$47)+'СЕТ СН'!$G$9+СВЦЭМ!$D$10+'СЕТ СН'!$G$6-'СЕТ СН'!$G$19</f>
        <v>1688.7992228800001</v>
      </c>
      <c r="M70" s="36">
        <f>SUMIFS(СВЦЭМ!$C$39:$C$782,СВЦЭМ!$A$39:$A$782,$A70,СВЦЭМ!$B$39:$B$782,M$47)+'СЕТ СН'!$G$9+СВЦЭМ!$D$10+'СЕТ СН'!$G$6-'СЕТ СН'!$G$19</f>
        <v>1697.41262583</v>
      </c>
      <c r="N70" s="36">
        <f>SUMIFS(СВЦЭМ!$C$39:$C$782,СВЦЭМ!$A$39:$A$782,$A70,СВЦЭМ!$B$39:$B$782,N$47)+'СЕТ СН'!$G$9+СВЦЭМ!$D$10+'СЕТ СН'!$G$6-'СЕТ СН'!$G$19</f>
        <v>1698.5699650900001</v>
      </c>
      <c r="O70" s="36">
        <f>SUMIFS(СВЦЭМ!$C$39:$C$782,СВЦЭМ!$A$39:$A$782,$A70,СВЦЭМ!$B$39:$B$782,O$47)+'СЕТ СН'!$G$9+СВЦЭМ!$D$10+'СЕТ СН'!$G$6-'СЕТ СН'!$G$19</f>
        <v>1707.8512396400001</v>
      </c>
      <c r="P70" s="36">
        <f>SUMIFS(СВЦЭМ!$C$39:$C$782,СВЦЭМ!$A$39:$A$782,$A70,СВЦЭМ!$B$39:$B$782,P$47)+'СЕТ СН'!$G$9+СВЦЭМ!$D$10+'СЕТ СН'!$G$6-'СЕТ СН'!$G$19</f>
        <v>1745.75829146</v>
      </c>
      <c r="Q70" s="36">
        <f>SUMIFS(СВЦЭМ!$C$39:$C$782,СВЦЭМ!$A$39:$A$782,$A70,СВЦЭМ!$B$39:$B$782,Q$47)+'СЕТ СН'!$G$9+СВЦЭМ!$D$10+'СЕТ СН'!$G$6-'СЕТ СН'!$G$19</f>
        <v>1738.8699675300002</v>
      </c>
      <c r="R70" s="36">
        <f>SUMIFS(СВЦЭМ!$C$39:$C$782,СВЦЭМ!$A$39:$A$782,$A70,СВЦЭМ!$B$39:$B$782,R$47)+'СЕТ СН'!$G$9+СВЦЭМ!$D$10+'СЕТ СН'!$G$6-'СЕТ СН'!$G$19</f>
        <v>1773.3667852900001</v>
      </c>
      <c r="S70" s="36">
        <f>SUMIFS(СВЦЭМ!$C$39:$C$782,СВЦЭМ!$A$39:$A$782,$A70,СВЦЭМ!$B$39:$B$782,S$47)+'СЕТ СН'!$G$9+СВЦЭМ!$D$10+'СЕТ СН'!$G$6-'СЕТ СН'!$G$19</f>
        <v>1769.1194534600002</v>
      </c>
      <c r="T70" s="36">
        <f>SUMIFS(СВЦЭМ!$C$39:$C$782,СВЦЭМ!$A$39:$A$782,$A70,СВЦЭМ!$B$39:$B$782,T$47)+'СЕТ СН'!$G$9+СВЦЭМ!$D$10+'СЕТ СН'!$G$6-'СЕТ СН'!$G$19</f>
        <v>1698.3620065100001</v>
      </c>
      <c r="U70" s="36">
        <f>SUMIFS(СВЦЭМ!$C$39:$C$782,СВЦЭМ!$A$39:$A$782,$A70,СВЦЭМ!$B$39:$B$782,U$47)+'СЕТ СН'!$G$9+СВЦЭМ!$D$10+'СЕТ СН'!$G$6-'СЕТ СН'!$G$19</f>
        <v>1663.0444453800001</v>
      </c>
      <c r="V70" s="36">
        <f>SUMIFS(СВЦЭМ!$C$39:$C$782,СВЦЭМ!$A$39:$A$782,$A70,СВЦЭМ!$B$39:$B$782,V$47)+'СЕТ СН'!$G$9+СВЦЭМ!$D$10+'СЕТ СН'!$G$6-'СЕТ СН'!$G$19</f>
        <v>1688.0435465</v>
      </c>
      <c r="W70" s="36">
        <f>SUMIFS(СВЦЭМ!$C$39:$C$782,СВЦЭМ!$A$39:$A$782,$A70,СВЦЭМ!$B$39:$B$782,W$47)+'СЕТ СН'!$G$9+СВЦЭМ!$D$10+'СЕТ СН'!$G$6-'СЕТ СН'!$G$19</f>
        <v>1701.8761409900001</v>
      </c>
      <c r="X70" s="36">
        <f>SUMIFS(СВЦЭМ!$C$39:$C$782,СВЦЭМ!$A$39:$A$782,$A70,СВЦЭМ!$B$39:$B$782,X$47)+'СЕТ СН'!$G$9+СВЦЭМ!$D$10+'СЕТ СН'!$G$6-'СЕТ СН'!$G$19</f>
        <v>1765.0554680800001</v>
      </c>
      <c r="Y70" s="36">
        <f>SUMIFS(СВЦЭМ!$C$39:$C$782,СВЦЭМ!$A$39:$A$782,$A70,СВЦЭМ!$B$39:$B$782,Y$47)+'СЕТ СН'!$G$9+СВЦЭМ!$D$10+'СЕТ СН'!$G$6-'СЕТ СН'!$G$19</f>
        <v>1814.08285791</v>
      </c>
    </row>
    <row r="71" spans="1:27" ht="15.75" x14ac:dyDescent="0.2">
      <c r="A71" s="35">
        <f t="shared" si="1"/>
        <v>45223</v>
      </c>
      <c r="B71" s="36">
        <f>SUMIFS(СВЦЭМ!$C$39:$C$782,СВЦЭМ!$A$39:$A$782,$A71,СВЦЭМ!$B$39:$B$782,B$47)+'СЕТ СН'!$G$9+СВЦЭМ!$D$10+'СЕТ СН'!$G$6-'СЕТ СН'!$G$19</f>
        <v>1923.53319472</v>
      </c>
      <c r="C71" s="36">
        <f>SUMIFS(СВЦЭМ!$C$39:$C$782,СВЦЭМ!$A$39:$A$782,$A71,СВЦЭМ!$B$39:$B$782,C$47)+'СЕТ СН'!$G$9+СВЦЭМ!$D$10+'СЕТ СН'!$G$6-'СЕТ СН'!$G$19</f>
        <v>1978.30109072</v>
      </c>
      <c r="D71" s="36">
        <f>SUMIFS(СВЦЭМ!$C$39:$C$782,СВЦЭМ!$A$39:$A$782,$A71,СВЦЭМ!$B$39:$B$782,D$47)+'СЕТ СН'!$G$9+СВЦЭМ!$D$10+'СЕТ СН'!$G$6-'СЕТ СН'!$G$19</f>
        <v>2051.6166200900002</v>
      </c>
      <c r="E71" s="36">
        <f>SUMIFS(СВЦЭМ!$C$39:$C$782,СВЦЭМ!$A$39:$A$782,$A71,СВЦЭМ!$B$39:$B$782,E$47)+'СЕТ СН'!$G$9+СВЦЭМ!$D$10+'СЕТ СН'!$G$6-'СЕТ СН'!$G$19</f>
        <v>2048.7532030100001</v>
      </c>
      <c r="F71" s="36">
        <f>SUMIFS(СВЦЭМ!$C$39:$C$782,СВЦЭМ!$A$39:$A$782,$A71,СВЦЭМ!$B$39:$B$782,F$47)+'СЕТ СН'!$G$9+СВЦЭМ!$D$10+'СЕТ СН'!$G$6-'СЕТ СН'!$G$19</f>
        <v>2009.4862465200001</v>
      </c>
      <c r="G71" s="36">
        <f>SUMIFS(СВЦЭМ!$C$39:$C$782,СВЦЭМ!$A$39:$A$782,$A71,СВЦЭМ!$B$39:$B$782,G$47)+'СЕТ СН'!$G$9+СВЦЭМ!$D$10+'СЕТ СН'!$G$6-'СЕТ СН'!$G$19</f>
        <v>1964.7572852400001</v>
      </c>
      <c r="H71" s="36">
        <f>SUMIFS(СВЦЭМ!$C$39:$C$782,СВЦЭМ!$A$39:$A$782,$A71,СВЦЭМ!$B$39:$B$782,H$47)+'СЕТ СН'!$G$9+СВЦЭМ!$D$10+'СЕТ СН'!$G$6-'СЕТ СН'!$G$19</f>
        <v>1931.59004796</v>
      </c>
      <c r="I71" s="36">
        <f>SUMIFS(СВЦЭМ!$C$39:$C$782,СВЦЭМ!$A$39:$A$782,$A71,СВЦЭМ!$B$39:$B$782,I$47)+'СЕТ СН'!$G$9+СВЦЭМ!$D$10+'СЕТ СН'!$G$6-'СЕТ СН'!$G$19</f>
        <v>1863.72995924</v>
      </c>
      <c r="J71" s="36">
        <f>SUMIFS(СВЦЭМ!$C$39:$C$782,СВЦЭМ!$A$39:$A$782,$A71,СВЦЭМ!$B$39:$B$782,J$47)+'СЕТ СН'!$G$9+СВЦЭМ!$D$10+'СЕТ СН'!$G$6-'СЕТ СН'!$G$19</f>
        <v>1831.45356216</v>
      </c>
      <c r="K71" s="36">
        <f>SUMIFS(СВЦЭМ!$C$39:$C$782,СВЦЭМ!$A$39:$A$782,$A71,СВЦЭМ!$B$39:$B$782,K$47)+'СЕТ СН'!$G$9+СВЦЭМ!$D$10+'СЕТ СН'!$G$6-'СЕТ СН'!$G$19</f>
        <v>1777.4035889300001</v>
      </c>
      <c r="L71" s="36">
        <f>SUMIFS(СВЦЭМ!$C$39:$C$782,СВЦЭМ!$A$39:$A$782,$A71,СВЦЭМ!$B$39:$B$782,L$47)+'СЕТ СН'!$G$9+СВЦЭМ!$D$10+'СЕТ СН'!$G$6-'СЕТ СН'!$G$19</f>
        <v>1765.46137131</v>
      </c>
      <c r="M71" s="36">
        <f>SUMIFS(СВЦЭМ!$C$39:$C$782,СВЦЭМ!$A$39:$A$782,$A71,СВЦЭМ!$B$39:$B$782,M$47)+'СЕТ СН'!$G$9+СВЦЭМ!$D$10+'СЕТ СН'!$G$6-'СЕТ СН'!$G$19</f>
        <v>1775.2355273800001</v>
      </c>
      <c r="N71" s="36">
        <f>SUMIFS(СВЦЭМ!$C$39:$C$782,СВЦЭМ!$A$39:$A$782,$A71,СВЦЭМ!$B$39:$B$782,N$47)+'СЕТ СН'!$G$9+СВЦЭМ!$D$10+'СЕТ СН'!$G$6-'СЕТ СН'!$G$19</f>
        <v>1772.0921381300002</v>
      </c>
      <c r="O71" s="36">
        <f>SUMIFS(СВЦЭМ!$C$39:$C$782,СВЦЭМ!$A$39:$A$782,$A71,СВЦЭМ!$B$39:$B$782,O$47)+'СЕТ СН'!$G$9+СВЦЭМ!$D$10+'СЕТ СН'!$G$6-'СЕТ СН'!$G$19</f>
        <v>1779.5705002500001</v>
      </c>
      <c r="P71" s="36">
        <f>SUMIFS(СВЦЭМ!$C$39:$C$782,СВЦЭМ!$A$39:$A$782,$A71,СВЦЭМ!$B$39:$B$782,P$47)+'СЕТ СН'!$G$9+СВЦЭМ!$D$10+'СЕТ СН'!$G$6-'СЕТ СН'!$G$19</f>
        <v>1816.9569383200001</v>
      </c>
      <c r="Q71" s="36">
        <f>SUMIFS(СВЦЭМ!$C$39:$C$782,СВЦЭМ!$A$39:$A$782,$A71,СВЦЭМ!$B$39:$B$782,Q$47)+'СЕТ СН'!$G$9+СВЦЭМ!$D$10+'СЕТ СН'!$G$6-'СЕТ СН'!$G$19</f>
        <v>1800.8450536100002</v>
      </c>
      <c r="R71" s="36">
        <f>SUMIFS(СВЦЭМ!$C$39:$C$782,СВЦЭМ!$A$39:$A$782,$A71,СВЦЭМ!$B$39:$B$782,R$47)+'СЕТ СН'!$G$9+СВЦЭМ!$D$10+'СЕТ СН'!$G$6-'СЕТ СН'!$G$19</f>
        <v>1818.65963115</v>
      </c>
      <c r="S71" s="36">
        <f>SUMIFS(СВЦЭМ!$C$39:$C$782,СВЦЭМ!$A$39:$A$782,$A71,СВЦЭМ!$B$39:$B$782,S$47)+'СЕТ СН'!$G$9+СВЦЭМ!$D$10+'СЕТ СН'!$G$6-'СЕТ СН'!$G$19</f>
        <v>1802.47244131</v>
      </c>
      <c r="T71" s="36">
        <f>SUMIFS(СВЦЭМ!$C$39:$C$782,СВЦЭМ!$A$39:$A$782,$A71,СВЦЭМ!$B$39:$B$782,T$47)+'СЕТ СН'!$G$9+СВЦЭМ!$D$10+'СЕТ СН'!$G$6-'СЕТ СН'!$G$19</f>
        <v>1732.3631728500002</v>
      </c>
      <c r="U71" s="36">
        <f>SUMIFS(СВЦЭМ!$C$39:$C$782,СВЦЭМ!$A$39:$A$782,$A71,СВЦЭМ!$B$39:$B$782,U$47)+'СЕТ СН'!$G$9+СВЦЭМ!$D$10+'СЕТ СН'!$G$6-'СЕТ СН'!$G$19</f>
        <v>1715.20409154</v>
      </c>
      <c r="V71" s="36">
        <f>SUMIFS(СВЦЭМ!$C$39:$C$782,СВЦЭМ!$A$39:$A$782,$A71,СВЦЭМ!$B$39:$B$782,V$47)+'СЕТ СН'!$G$9+СВЦЭМ!$D$10+'СЕТ СН'!$G$6-'СЕТ СН'!$G$19</f>
        <v>1729.30163393</v>
      </c>
      <c r="W71" s="36">
        <f>SUMIFS(СВЦЭМ!$C$39:$C$782,СВЦЭМ!$A$39:$A$782,$A71,СВЦЭМ!$B$39:$B$782,W$47)+'СЕТ СН'!$G$9+СВЦЭМ!$D$10+'СЕТ СН'!$G$6-'СЕТ СН'!$G$19</f>
        <v>1736.6514310300001</v>
      </c>
      <c r="X71" s="36">
        <f>SUMIFS(СВЦЭМ!$C$39:$C$782,СВЦЭМ!$A$39:$A$782,$A71,СВЦЭМ!$B$39:$B$782,X$47)+'СЕТ СН'!$G$9+СВЦЭМ!$D$10+'СЕТ СН'!$G$6-'СЕТ СН'!$G$19</f>
        <v>1791.63292226</v>
      </c>
      <c r="Y71" s="36">
        <f>SUMIFS(СВЦЭМ!$C$39:$C$782,СВЦЭМ!$A$39:$A$782,$A71,СВЦЭМ!$B$39:$B$782,Y$47)+'СЕТ СН'!$G$9+СВЦЭМ!$D$10+'СЕТ СН'!$G$6-'СЕТ СН'!$G$19</f>
        <v>1842.30387406</v>
      </c>
    </row>
    <row r="72" spans="1:27" ht="15.75" x14ac:dyDescent="0.2">
      <c r="A72" s="35">
        <f t="shared" si="1"/>
        <v>45224</v>
      </c>
      <c r="B72" s="36">
        <f>SUMIFS(СВЦЭМ!$C$39:$C$782,СВЦЭМ!$A$39:$A$782,$A72,СВЦЭМ!$B$39:$B$782,B$47)+'СЕТ СН'!$G$9+СВЦЭМ!$D$10+'СЕТ СН'!$G$6-'СЕТ СН'!$G$19</f>
        <v>1811.08143361</v>
      </c>
      <c r="C72" s="36">
        <f>SUMIFS(СВЦЭМ!$C$39:$C$782,СВЦЭМ!$A$39:$A$782,$A72,СВЦЭМ!$B$39:$B$782,C$47)+'СЕТ СН'!$G$9+СВЦЭМ!$D$10+'СЕТ СН'!$G$6-'СЕТ СН'!$G$19</f>
        <v>1851.4267534400001</v>
      </c>
      <c r="D72" s="36">
        <f>SUMIFS(СВЦЭМ!$C$39:$C$782,СВЦЭМ!$A$39:$A$782,$A72,СВЦЭМ!$B$39:$B$782,D$47)+'СЕТ СН'!$G$9+СВЦЭМ!$D$10+'СЕТ СН'!$G$6-'СЕТ СН'!$G$19</f>
        <v>1917.6992398800001</v>
      </c>
      <c r="E72" s="36">
        <f>SUMIFS(СВЦЭМ!$C$39:$C$782,СВЦЭМ!$A$39:$A$782,$A72,СВЦЭМ!$B$39:$B$782,E$47)+'СЕТ СН'!$G$9+СВЦЭМ!$D$10+'СЕТ СН'!$G$6-'СЕТ СН'!$G$19</f>
        <v>1915.9246447</v>
      </c>
      <c r="F72" s="36">
        <f>SUMIFS(СВЦЭМ!$C$39:$C$782,СВЦЭМ!$A$39:$A$782,$A72,СВЦЭМ!$B$39:$B$782,F$47)+'СЕТ СН'!$G$9+СВЦЭМ!$D$10+'СЕТ СН'!$G$6-'СЕТ СН'!$G$19</f>
        <v>1915.7351881000002</v>
      </c>
      <c r="G72" s="36">
        <f>SUMIFS(СВЦЭМ!$C$39:$C$782,СВЦЭМ!$A$39:$A$782,$A72,СВЦЭМ!$B$39:$B$782,G$47)+'СЕТ СН'!$G$9+СВЦЭМ!$D$10+'СЕТ СН'!$G$6-'СЕТ СН'!$G$19</f>
        <v>1906.68927431</v>
      </c>
      <c r="H72" s="36">
        <f>SUMIFS(СВЦЭМ!$C$39:$C$782,СВЦЭМ!$A$39:$A$782,$A72,СВЦЭМ!$B$39:$B$782,H$47)+'СЕТ СН'!$G$9+СВЦЭМ!$D$10+'СЕТ СН'!$G$6-'СЕТ СН'!$G$19</f>
        <v>1826.5083663800001</v>
      </c>
      <c r="I72" s="36">
        <f>SUMIFS(СВЦЭМ!$C$39:$C$782,СВЦЭМ!$A$39:$A$782,$A72,СВЦЭМ!$B$39:$B$782,I$47)+'СЕТ СН'!$G$9+СВЦЭМ!$D$10+'СЕТ СН'!$G$6-'СЕТ СН'!$G$19</f>
        <v>1740.4516039800001</v>
      </c>
      <c r="J72" s="36">
        <f>SUMIFS(СВЦЭМ!$C$39:$C$782,СВЦЭМ!$A$39:$A$782,$A72,СВЦЭМ!$B$39:$B$782,J$47)+'СЕТ СН'!$G$9+СВЦЭМ!$D$10+'СЕТ СН'!$G$6-'СЕТ СН'!$G$19</f>
        <v>1686.25343963</v>
      </c>
      <c r="K72" s="36">
        <f>SUMIFS(СВЦЭМ!$C$39:$C$782,СВЦЭМ!$A$39:$A$782,$A72,СВЦЭМ!$B$39:$B$782,K$47)+'СЕТ СН'!$G$9+СВЦЭМ!$D$10+'СЕТ СН'!$G$6-'СЕТ СН'!$G$19</f>
        <v>1648.3878375900001</v>
      </c>
      <c r="L72" s="36">
        <f>SUMIFS(СВЦЭМ!$C$39:$C$782,СВЦЭМ!$A$39:$A$782,$A72,СВЦЭМ!$B$39:$B$782,L$47)+'СЕТ СН'!$G$9+СВЦЭМ!$D$10+'СЕТ СН'!$G$6-'СЕТ СН'!$G$19</f>
        <v>1651.3150335500002</v>
      </c>
      <c r="M72" s="36">
        <f>SUMIFS(СВЦЭМ!$C$39:$C$782,СВЦЭМ!$A$39:$A$782,$A72,СВЦЭМ!$B$39:$B$782,M$47)+'СЕТ СН'!$G$9+СВЦЭМ!$D$10+'СЕТ СН'!$G$6-'СЕТ СН'!$G$19</f>
        <v>1655.2462302800002</v>
      </c>
      <c r="N72" s="36">
        <f>SUMIFS(СВЦЭМ!$C$39:$C$782,СВЦЭМ!$A$39:$A$782,$A72,СВЦЭМ!$B$39:$B$782,N$47)+'СЕТ СН'!$G$9+СВЦЭМ!$D$10+'СЕТ СН'!$G$6-'СЕТ СН'!$G$19</f>
        <v>1673.14505364</v>
      </c>
      <c r="O72" s="36">
        <f>SUMIFS(СВЦЭМ!$C$39:$C$782,СВЦЭМ!$A$39:$A$782,$A72,СВЦЭМ!$B$39:$B$782,O$47)+'СЕТ СН'!$G$9+СВЦЭМ!$D$10+'СЕТ СН'!$G$6-'СЕТ СН'!$G$19</f>
        <v>1695.9570714400002</v>
      </c>
      <c r="P72" s="36">
        <f>SUMIFS(СВЦЭМ!$C$39:$C$782,СВЦЭМ!$A$39:$A$782,$A72,СВЦЭМ!$B$39:$B$782,P$47)+'СЕТ СН'!$G$9+СВЦЭМ!$D$10+'СЕТ СН'!$G$6-'СЕТ СН'!$G$19</f>
        <v>1707.3878241300001</v>
      </c>
      <c r="Q72" s="36">
        <f>SUMIFS(СВЦЭМ!$C$39:$C$782,СВЦЭМ!$A$39:$A$782,$A72,СВЦЭМ!$B$39:$B$782,Q$47)+'СЕТ СН'!$G$9+СВЦЭМ!$D$10+'СЕТ СН'!$G$6-'СЕТ СН'!$G$19</f>
        <v>1712.0371531200001</v>
      </c>
      <c r="R72" s="36">
        <f>SUMIFS(СВЦЭМ!$C$39:$C$782,СВЦЭМ!$A$39:$A$782,$A72,СВЦЭМ!$B$39:$B$782,R$47)+'СЕТ СН'!$G$9+СВЦЭМ!$D$10+'СЕТ СН'!$G$6-'СЕТ СН'!$G$19</f>
        <v>1725.1214098200001</v>
      </c>
      <c r="S72" s="36">
        <f>SUMIFS(СВЦЭМ!$C$39:$C$782,СВЦЭМ!$A$39:$A$782,$A72,СВЦЭМ!$B$39:$B$782,S$47)+'СЕТ СН'!$G$9+СВЦЭМ!$D$10+'СЕТ СН'!$G$6-'СЕТ СН'!$G$19</f>
        <v>1689.7452050500001</v>
      </c>
      <c r="T72" s="36">
        <f>SUMIFS(СВЦЭМ!$C$39:$C$782,СВЦЭМ!$A$39:$A$782,$A72,СВЦЭМ!$B$39:$B$782,T$47)+'СЕТ СН'!$G$9+СВЦЭМ!$D$10+'СЕТ СН'!$G$6-'СЕТ СН'!$G$19</f>
        <v>1618.7492335700001</v>
      </c>
      <c r="U72" s="36">
        <f>SUMIFS(СВЦЭМ!$C$39:$C$782,СВЦЭМ!$A$39:$A$782,$A72,СВЦЭМ!$B$39:$B$782,U$47)+'СЕТ СН'!$G$9+СВЦЭМ!$D$10+'СЕТ СН'!$G$6-'СЕТ СН'!$G$19</f>
        <v>1596.84216171</v>
      </c>
      <c r="V72" s="36">
        <f>SUMIFS(СВЦЭМ!$C$39:$C$782,СВЦЭМ!$A$39:$A$782,$A72,СВЦЭМ!$B$39:$B$782,V$47)+'СЕТ СН'!$G$9+СВЦЭМ!$D$10+'СЕТ СН'!$G$6-'СЕТ СН'!$G$19</f>
        <v>1617.85205784</v>
      </c>
      <c r="W72" s="36">
        <f>SUMIFS(СВЦЭМ!$C$39:$C$782,СВЦЭМ!$A$39:$A$782,$A72,СВЦЭМ!$B$39:$B$782,W$47)+'СЕТ СН'!$G$9+СВЦЭМ!$D$10+'СЕТ СН'!$G$6-'СЕТ СН'!$G$19</f>
        <v>1632.1442651</v>
      </c>
      <c r="X72" s="36">
        <f>SUMIFS(СВЦЭМ!$C$39:$C$782,СВЦЭМ!$A$39:$A$782,$A72,СВЦЭМ!$B$39:$B$782,X$47)+'СЕТ СН'!$G$9+СВЦЭМ!$D$10+'СЕТ СН'!$G$6-'СЕТ СН'!$G$19</f>
        <v>1688.86133447</v>
      </c>
      <c r="Y72" s="36">
        <f>SUMIFS(СВЦЭМ!$C$39:$C$782,СВЦЭМ!$A$39:$A$782,$A72,СВЦЭМ!$B$39:$B$782,Y$47)+'СЕТ СН'!$G$9+СВЦЭМ!$D$10+'СЕТ СН'!$G$6-'СЕТ СН'!$G$19</f>
        <v>1759.5157683800001</v>
      </c>
    </row>
    <row r="73" spans="1:27" ht="15.75" x14ac:dyDescent="0.2">
      <c r="A73" s="35">
        <f t="shared" si="1"/>
        <v>45225</v>
      </c>
      <c r="B73" s="36">
        <f>SUMIFS(СВЦЭМ!$C$39:$C$782,СВЦЭМ!$A$39:$A$782,$A73,СВЦЭМ!$B$39:$B$782,B$47)+'СЕТ СН'!$G$9+СВЦЭМ!$D$10+'СЕТ СН'!$G$6-'СЕТ СН'!$G$19</f>
        <v>1825.12341459</v>
      </c>
      <c r="C73" s="36">
        <f>SUMIFS(СВЦЭМ!$C$39:$C$782,СВЦЭМ!$A$39:$A$782,$A73,СВЦЭМ!$B$39:$B$782,C$47)+'СЕТ СН'!$G$9+СВЦЭМ!$D$10+'СЕТ СН'!$G$6-'СЕТ СН'!$G$19</f>
        <v>1881.2807586600002</v>
      </c>
      <c r="D73" s="36">
        <f>SUMIFS(СВЦЭМ!$C$39:$C$782,СВЦЭМ!$A$39:$A$782,$A73,СВЦЭМ!$B$39:$B$782,D$47)+'СЕТ СН'!$G$9+СВЦЭМ!$D$10+'СЕТ СН'!$G$6-'СЕТ СН'!$G$19</f>
        <v>1927.8854661400001</v>
      </c>
      <c r="E73" s="36">
        <f>SUMIFS(СВЦЭМ!$C$39:$C$782,СВЦЭМ!$A$39:$A$782,$A73,СВЦЭМ!$B$39:$B$782,E$47)+'СЕТ СН'!$G$9+СВЦЭМ!$D$10+'СЕТ СН'!$G$6-'СЕТ СН'!$G$19</f>
        <v>1927.2658034400001</v>
      </c>
      <c r="F73" s="36">
        <f>SUMIFS(СВЦЭМ!$C$39:$C$782,СВЦЭМ!$A$39:$A$782,$A73,СВЦЭМ!$B$39:$B$782,F$47)+'СЕТ СН'!$G$9+СВЦЭМ!$D$10+'СЕТ СН'!$G$6-'СЕТ СН'!$G$19</f>
        <v>1920.10977009</v>
      </c>
      <c r="G73" s="36">
        <f>SUMIFS(СВЦЭМ!$C$39:$C$782,СВЦЭМ!$A$39:$A$782,$A73,СВЦЭМ!$B$39:$B$782,G$47)+'СЕТ СН'!$G$9+СВЦЭМ!$D$10+'СЕТ СН'!$G$6-'СЕТ СН'!$G$19</f>
        <v>1902.2576506800001</v>
      </c>
      <c r="H73" s="36">
        <f>SUMIFS(СВЦЭМ!$C$39:$C$782,СВЦЭМ!$A$39:$A$782,$A73,СВЦЭМ!$B$39:$B$782,H$47)+'СЕТ СН'!$G$9+СВЦЭМ!$D$10+'СЕТ СН'!$G$6-'СЕТ СН'!$G$19</f>
        <v>1831.6999826000001</v>
      </c>
      <c r="I73" s="36">
        <f>SUMIFS(СВЦЭМ!$C$39:$C$782,СВЦЭМ!$A$39:$A$782,$A73,СВЦЭМ!$B$39:$B$782,I$47)+'СЕТ СН'!$G$9+СВЦЭМ!$D$10+'СЕТ СН'!$G$6-'СЕТ СН'!$G$19</f>
        <v>1791.3815811000002</v>
      </c>
      <c r="J73" s="36">
        <f>SUMIFS(СВЦЭМ!$C$39:$C$782,СВЦЭМ!$A$39:$A$782,$A73,СВЦЭМ!$B$39:$B$782,J$47)+'СЕТ СН'!$G$9+СВЦЭМ!$D$10+'СЕТ СН'!$G$6-'СЕТ СН'!$G$19</f>
        <v>1730.98725762</v>
      </c>
      <c r="K73" s="36">
        <f>SUMIFS(СВЦЭМ!$C$39:$C$782,СВЦЭМ!$A$39:$A$782,$A73,СВЦЭМ!$B$39:$B$782,K$47)+'СЕТ СН'!$G$9+СВЦЭМ!$D$10+'СЕТ СН'!$G$6-'СЕТ СН'!$G$19</f>
        <v>1696.5819770200001</v>
      </c>
      <c r="L73" s="36">
        <f>SUMIFS(СВЦЭМ!$C$39:$C$782,СВЦЭМ!$A$39:$A$782,$A73,СВЦЭМ!$B$39:$B$782,L$47)+'СЕТ СН'!$G$9+СВЦЭМ!$D$10+'СЕТ СН'!$G$6-'СЕТ СН'!$G$19</f>
        <v>1708.09040028</v>
      </c>
      <c r="M73" s="36">
        <f>SUMIFS(СВЦЭМ!$C$39:$C$782,СВЦЭМ!$A$39:$A$782,$A73,СВЦЭМ!$B$39:$B$782,M$47)+'СЕТ СН'!$G$9+СВЦЭМ!$D$10+'СЕТ СН'!$G$6-'СЕТ СН'!$G$19</f>
        <v>1716.7572489500001</v>
      </c>
      <c r="N73" s="36">
        <f>SUMIFS(СВЦЭМ!$C$39:$C$782,СВЦЭМ!$A$39:$A$782,$A73,СВЦЭМ!$B$39:$B$782,N$47)+'СЕТ СН'!$G$9+СВЦЭМ!$D$10+'СЕТ СН'!$G$6-'СЕТ СН'!$G$19</f>
        <v>1727.2821538000001</v>
      </c>
      <c r="O73" s="36">
        <f>SUMIFS(СВЦЭМ!$C$39:$C$782,СВЦЭМ!$A$39:$A$782,$A73,СВЦЭМ!$B$39:$B$782,O$47)+'СЕТ СН'!$G$9+СВЦЭМ!$D$10+'СЕТ СН'!$G$6-'СЕТ СН'!$G$19</f>
        <v>1741.9192865</v>
      </c>
      <c r="P73" s="36">
        <f>SUMIFS(СВЦЭМ!$C$39:$C$782,СВЦЭМ!$A$39:$A$782,$A73,СВЦЭМ!$B$39:$B$782,P$47)+'СЕТ СН'!$G$9+СВЦЭМ!$D$10+'СЕТ СН'!$G$6-'СЕТ СН'!$G$19</f>
        <v>1755.4543460900002</v>
      </c>
      <c r="Q73" s="36">
        <f>SUMIFS(СВЦЭМ!$C$39:$C$782,СВЦЭМ!$A$39:$A$782,$A73,СВЦЭМ!$B$39:$B$782,Q$47)+'СЕТ СН'!$G$9+СВЦЭМ!$D$10+'СЕТ СН'!$G$6-'СЕТ СН'!$G$19</f>
        <v>1770.2552103500002</v>
      </c>
      <c r="R73" s="36">
        <f>SUMIFS(СВЦЭМ!$C$39:$C$782,СВЦЭМ!$A$39:$A$782,$A73,СВЦЭМ!$B$39:$B$782,R$47)+'СЕТ СН'!$G$9+СВЦЭМ!$D$10+'СЕТ СН'!$G$6-'СЕТ СН'!$G$19</f>
        <v>1790.9699333900001</v>
      </c>
      <c r="S73" s="36">
        <f>SUMIFS(СВЦЭМ!$C$39:$C$782,СВЦЭМ!$A$39:$A$782,$A73,СВЦЭМ!$B$39:$B$782,S$47)+'СЕТ СН'!$G$9+СВЦЭМ!$D$10+'СЕТ СН'!$G$6-'СЕТ СН'!$G$19</f>
        <v>1766.5607581000002</v>
      </c>
      <c r="T73" s="36">
        <f>SUMIFS(СВЦЭМ!$C$39:$C$782,СВЦЭМ!$A$39:$A$782,$A73,СВЦЭМ!$B$39:$B$782,T$47)+'СЕТ СН'!$G$9+СВЦЭМ!$D$10+'СЕТ СН'!$G$6-'СЕТ СН'!$G$19</f>
        <v>1702.06170262</v>
      </c>
      <c r="U73" s="36">
        <f>SUMIFS(СВЦЭМ!$C$39:$C$782,СВЦЭМ!$A$39:$A$782,$A73,СВЦЭМ!$B$39:$B$782,U$47)+'СЕТ СН'!$G$9+СВЦЭМ!$D$10+'СЕТ СН'!$G$6-'СЕТ СН'!$G$19</f>
        <v>1673.4941588600002</v>
      </c>
      <c r="V73" s="36">
        <f>SUMIFS(СВЦЭМ!$C$39:$C$782,СВЦЭМ!$A$39:$A$782,$A73,СВЦЭМ!$B$39:$B$782,V$47)+'СЕТ СН'!$G$9+СВЦЭМ!$D$10+'СЕТ СН'!$G$6-'СЕТ СН'!$G$19</f>
        <v>1686.2456742900001</v>
      </c>
      <c r="W73" s="36">
        <f>SUMIFS(СВЦЭМ!$C$39:$C$782,СВЦЭМ!$A$39:$A$782,$A73,СВЦЭМ!$B$39:$B$782,W$47)+'СЕТ СН'!$G$9+СВЦЭМ!$D$10+'СЕТ СН'!$G$6-'СЕТ СН'!$G$19</f>
        <v>1706.0082506000001</v>
      </c>
      <c r="X73" s="36">
        <f>SUMIFS(СВЦЭМ!$C$39:$C$782,СВЦЭМ!$A$39:$A$782,$A73,СВЦЭМ!$B$39:$B$782,X$47)+'СЕТ СН'!$G$9+СВЦЭМ!$D$10+'СЕТ СН'!$G$6-'СЕТ СН'!$G$19</f>
        <v>1771.5181708600001</v>
      </c>
      <c r="Y73" s="36">
        <f>SUMIFS(СВЦЭМ!$C$39:$C$782,СВЦЭМ!$A$39:$A$782,$A73,СВЦЭМ!$B$39:$B$782,Y$47)+'СЕТ СН'!$G$9+СВЦЭМ!$D$10+'СЕТ СН'!$G$6-'СЕТ СН'!$G$19</f>
        <v>1829.0740494500001</v>
      </c>
    </row>
    <row r="74" spans="1:27" ht="15.75" x14ac:dyDescent="0.2">
      <c r="A74" s="35">
        <f t="shared" si="1"/>
        <v>45226</v>
      </c>
      <c r="B74" s="36">
        <f>SUMIFS(СВЦЭМ!$C$39:$C$782,СВЦЭМ!$A$39:$A$782,$A74,СВЦЭМ!$B$39:$B$782,B$47)+'СЕТ СН'!$G$9+СВЦЭМ!$D$10+'СЕТ СН'!$G$6-'СЕТ СН'!$G$19</f>
        <v>1875.41093275</v>
      </c>
      <c r="C74" s="36">
        <f>SUMIFS(СВЦЭМ!$C$39:$C$782,СВЦЭМ!$A$39:$A$782,$A74,СВЦЭМ!$B$39:$B$782,C$47)+'СЕТ СН'!$G$9+СВЦЭМ!$D$10+'СЕТ СН'!$G$6-'СЕТ СН'!$G$19</f>
        <v>1937.6860488100001</v>
      </c>
      <c r="D74" s="36">
        <f>SUMIFS(СВЦЭМ!$C$39:$C$782,СВЦЭМ!$A$39:$A$782,$A74,СВЦЭМ!$B$39:$B$782,D$47)+'СЕТ СН'!$G$9+СВЦЭМ!$D$10+'СЕТ СН'!$G$6-'СЕТ СН'!$G$19</f>
        <v>1980.4375006500002</v>
      </c>
      <c r="E74" s="36">
        <f>SUMIFS(СВЦЭМ!$C$39:$C$782,СВЦЭМ!$A$39:$A$782,$A74,СВЦЭМ!$B$39:$B$782,E$47)+'СЕТ СН'!$G$9+СВЦЭМ!$D$10+'СЕТ СН'!$G$6-'СЕТ СН'!$G$19</f>
        <v>1992.7514359500001</v>
      </c>
      <c r="F74" s="36">
        <f>SUMIFS(СВЦЭМ!$C$39:$C$782,СВЦЭМ!$A$39:$A$782,$A74,СВЦЭМ!$B$39:$B$782,F$47)+'СЕТ СН'!$G$9+СВЦЭМ!$D$10+'СЕТ СН'!$G$6-'СЕТ СН'!$G$19</f>
        <v>2002.0199962300001</v>
      </c>
      <c r="G74" s="36">
        <f>SUMIFS(СВЦЭМ!$C$39:$C$782,СВЦЭМ!$A$39:$A$782,$A74,СВЦЭМ!$B$39:$B$782,G$47)+'СЕТ СН'!$G$9+СВЦЭМ!$D$10+'СЕТ СН'!$G$6-'СЕТ СН'!$G$19</f>
        <v>1984.54786586</v>
      </c>
      <c r="H74" s="36">
        <f>SUMIFS(СВЦЭМ!$C$39:$C$782,СВЦЭМ!$A$39:$A$782,$A74,СВЦЭМ!$B$39:$B$782,H$47)+'СЕТ СН'!$G$9+СВЦЭМ!$D$10+'СЕТ СН'!$G$6-'СЕТ СН'!$G$19</f>
        <v>1907.4112196800002</v>
      </c>
      <c r="I74" s="36">
        <f>SUMIFS(СВЦЭМ!$C$39:$C$782,СВЦЭМ!$A$39:$A$782,$A74,СВЦЭМ!$B$39:$B$782,I$47)+'СЕТ СН'!$G$9+СВЦЭМ!$D$10+'СЕТ СН'!$G$6-'СЕТ СН'!$G$19</f>
        <v>1789.69631336</v>
      </c>
      <c r="J74" s="36">
        <f>SUMIFS(СВЦЭМ!$C$39:$C$782,СВЦЭМ!$A$39:$A$782,$A74,СВЦЭМ!$B$39:$B$782,J$47)+'СЕТ СН'!$G$9+СВЦЭМ!$D$10+'СЕТ СН'!$G$6-'СЕТ СН'!$G$19</f>
        <v>1722.1632442900002</v>
      </c>
      <c r="K74" s="36">
        <f>SUMIFS(СВЦЭМ!$C$39:$C$782,СВЦЭМ!$A$39:$A$782,$A74,СВЦЭМ!$B$39:$B$782,K$47)+'СЕТ СН'!$G$9+СВЦЭМ!$D$10+'СЕТ СН'!$G$6-'СЕТ СН'!$G$19</f>
        <v>1689.58362962</v>
      </c>
      <c r="L74" s="36">
        <f>SUMIFS(СВЦЭМ!$C$39:$C$782,СВЦЭМ!$A$39:$A$782,$A74,СВЦЭМ!$B$39:$B$782,L$47)+'СЕТ СН'!$G$9+СВЦЭМ!$D$10+'СЕТ СН'!$G$6-'СЕТ СН'!$G$19</f>
        <v>1693.59314406</v>
      </c>
      <c r="M74" s="36">
        <f>SUMIFS(СВЦЭМ!$C$39:$C$782,СВЦЭМ!$A$39:$A$782,$A74,СВЦЭМ!$B$39:$B$782,M$47)+'СЕТ СН'!$G$9+СВЦЭМ!$D$10+'СЕТ СН'!$G$6-'СЕТ СН'!$G$19</f>
        <v>1707.8691058500001</v>
      </c>
      <c r="N74" s="36">
        <f>SUMIFS(СВЦЭМ!$C$39:$C$782,СВЦЭМ!$A$39:$A$782,$A74,СВЦЭМ!$B$39:$B$782,N$47)+'СЕТ СН'!$G$9+СВЦЭМ!$D$10+'СЕТ СН'!$G$6-'СЕТ СН'!$G$19</f>
        <v>1749.1040364800001</v>
      </c>
      <c r="O74" s="36">
        <f>SUMIFS(СВЦЭМ!$C$39:$C$782,СВЦЭМ!$A$39:$A$782,$A74,СВЦЭМ!$B$39:$B$782,O$47)+'СЕТ СН'!$G$9+СВЦЭМ!$D$10+'СЕТ СН'!$G$6-'СЕТ СН'!$G$19</f>
        <v>1767.8723883300001</v>
      </c>
      <c r="P74" s="36">
        <f>SUMIFS(СВЦЭМ!$C$39:$C$782,СВЦЭМ!$A$39:$A$782,$A74,СВЦЭМ!$B$39:$B$782,P$47)+'СЕТ СН'!$G$9+СВЦЭМ!$D$10+'СЕТ СН'!$G$6-'СЕТ СН'!$G$19</f>
        <v>1794.8781629500002</v>
      </c>
      <c r="Q74" s="36">
        <f>SUMIFS(СВЦЭМ!$C$39:$C$782,СВЦЭМ!$A$39:$A$782,$A74,СВЦЭМ!$B$39:$B$782,Q$47)+'СЕТ СН'!$G$9+СВЦЭМ!$D$10+'СЕТ СН'!$G$6-'СЕТ СН'!$G$19</f>
        <v>1804.53183773</v>
      </c>
      <c r="R74" s="36">
        <f>SUMIFS(СВЦЭМ!$C$39:$C$782,СВЦЭМ!$A$39:$A$782,$A74,СВЦЭМ!$B$39:$B$782,R$47)+'СЕТ СН'!$G$9+СВЦЭМ!$D$10+'СЕТ СН'!$G$6-'СЕТ СН'!$G$19</f>
        <v>1815.3663367200002</v>
      </c>
      <c r="S74" s="36">
        <f>SUMIFS(СВЦЭМ!$C$39:$C$782,СВЦЭМ!$A$39:$A$782,$A74,СВЦЭМ!$B$39:$B$782,S$47)+'СЕТ СН'!$G$9+СВЦЭМ!$D$10+'СЕТ СН'!$G$6-'СЕТ СН'!$G$19</f>
        <v>1799.4209682200001</v>
      </c>
      <c r="T74" s="36">
        <f>SUMIFS(СВЦЭМ!$C$39:$C$782,СВЦЭМ!$A$39:$A$782,$A74,СВЦЭМ!$B$39:$B$782,T$47)+'СЕТ СН'!$G$9+СВЦЭМ!$D$10+'СЕТ СН'!$G$6-'СЕТ СН'!$G$19</f>
        <v>1715.9513826300001</v>
      </c>
      <c r="U74" s="36">
        <f>SUMIFS(СВЦЭМ!$C$39:$C$782,СВЦЭМ!$A$39:$A$782,$A74,СВЦЭМ!$B$39:$B$782,U$47)+'СЕТ СН'!$G$9+СВЦЭМ!$D$10+'СЕТ СН'!$G$6-'СЕТ СН'!$G$19</f>
        <v>1681.8589509600001</v>
      </c>
      <c r="V74" s="36">
        <f>SUMIFS(СВЦЭМ!$C$39:$C$782,СВЦЭМ!$A$39:$A$782,$A74,СВЦЭМ!$B$39:$B$782,V$47)+'СЕТ СН'!$G$9+СВЦЭМ!$D$10+'СЕТ СН'!$G$6-'СЕТ СН'!$G$19</f>
        <v>1707.6329510300002</v>
      </c>
      <c r="W74" s="36">
        <f>SUMIFS(СВЦЭМ!$C$39:$C$782,СВЦЭМ!$A$39:$A$782,$A74,СВЦЭМ!$B$39:$B$782,W$47)+'СЕТ СН'!$G$9+СВЦЭМ!$D$10+'СЕТ СН'!$G$6-'СЕТ СН'!$G$19</f>
        <v>1729.2153613200001</v>
      </c>
      <c r="X74" s="36">
        <f>SUMIFS(СВЦЭМ!$C$39:$C$782,СВЦЭМ!$A$39:$A$782,$A74,СВЦЭМ!$B$39:$B$782,X$47)+'СЕТ СН'!$G$9+СВЦЭМ!$D$10+'СЕТ СН'!$G$6-'СЕТ СН'!$G$19</f>
        <v>1785.00404905</v>
      </c>
      <c r="Y74" s="36">
        <f>SUMIFS(СВЦЭМ!$C$39:$C$782,СВЦЭМ!$A$39:$A$782,$A74,СВЦЭМ!$B$39:$B$782,Y$47)+'СЕТ СН'!$G$9+СВЦЭМ!$D$10+'СЕТ СН'!$G$6-'СЕТ СН'!$G$19</f>
        <v>1892.3276521700002</v>
      </c>
    </row>
    <row r="75" spans="1:27" ht="15.75" x14ac:dyDescent="0.2">
      <c r="A75" s="35">
        <f t="shared" si="1"/>
        <v>45227</v>
      </c>
      <c r="B75" s="36">
        <f>SUMIFS(СВЦЭМ!$C$39:$C$782,СВЦЭМ!$A$39:$A$782,$A75,СВЦЭМ!$B$39:$B$782,B$47)+'СЕТ СН'!$G$9+СВЦЭМ!$D$10+'СЕТ СН'!$G$6-'СЕТ СН'!$G$19</f>
        <v>1920.0290182000001</v>
      </c>
      <c r="C75" s="36">
        <f>SUMIFS(СВЦЭМ!$C$39:$C$782,СВЦЭМ!$A$39:$A$782,$A75,СВЦЭМ!$B$39:$B$782,C$47)+'СЕТ СН'!$G$9+СВЦЭМ!$D$10+'СЕТ СН'!$G$6-'СЕТ СН'!$G$19</f>
        <v>1885.6190450500001</v>
      </c>
      <c r="D75" s="36">
        <f>SUMIFS(СВЦЭМ!$C$39:$C$782,СВЦЭМ!$A$39:$A$782,$A75,СВЦЭМ!$B$39:$B$782,D$47)+'СЕТ СН'!$G$9+СВЦЭМ!$D$10+'СЕТ СН'!$G$6-'СЕТ СН'!$G$19</f>
        <v>1937.8756224400001</v>
      </c>
      <c r="E75" s="36">
        <f>SUMIFS(СВЦЭМ!$C$39:$C$782,СВЦЭМ!$A$39:$A$782,$A75,СВЦЭМ!$B$39:$B$782,E$47)+'СЕТ СН'!$G$9+СВЦЭМ!$D$10+'СЕТ СН'!$G$6-'СЕТ СН'!$G$19</f>
        <v>1942.63371921</v>
      </c>
      <c r="F75" s="36">
        <f>SUMIFS(СВЦЭМ!$C$39:$C$782,СВЦЭМ!$A$39:$A$782,$A75,СВЦЭМ!$B$39:$B$782,F$47)+'СЕТ СН'!$G$9+СВЦЭМ!$D$10+'СЕТ СН'!$G$6-'СЕТ СН'!$G$19</f>
        <v>1950.1469060000002</v>
      </c>
      <c r="G75" s="36">
        <f>SUMIFS(СВЦЭМ!$C$39:$C$782,СВЦЭМ!$A$39:$A$782,$A75,СВЦЭМ!$B$39:$B$782,G$47)+'СЕТ СН'!$G$9+СВЦЭМ!$D$10+'СЕТ СН'!$G$6-'СЕТ СН'!$G$19</f>
        <v>1944.96899151</v>
      </c>
      <c r="H75" s="36">
        <f>SUMIFS(СВЦЭМ!$C$39:$C$782,СВЦЭМ!$A$39:$A$782,$A75,СВЦЭМ!$B$39:$B$782,H$47)+'СЕТ СН'!$G$9+СВЦЭМ!$D$10+'СЕТ СН'!$G$6-'СЕТ СН'!$G$19</f>
        <v>1929.9940686</v>
      </c>
      <c r="I75" s="36">
        <f>SUMIFS(СВЦЭМ!$C$39:$C$782,СВЦЭМ!$A$39:$A$782,$A75,СВЦЭМ!$B$39:$B$782,I$47)+'СЕТ СН'!$G$9+СВЦЭМ!$D$10+'СЕТ СН'!$G$6-'СЕТ СН'!$G$19</f>
        <v>1881.5069106600001</v>
      </c>
      <c r="J75" s="36">
        <f>SUMIFS(СВЦЭМ!$C$39:$C$782,СВЦЭМ!$A$39:$A$782,$A75,СВЦЭМ!$B$39:$B$782,J$47)+'СЕТ СН'!$G$9+СВЦЭМ!$D$10+'СЕТ СН'!$G$6-'СЕТ СН'!$G$19</f>
        <v>1820.5058537800001</v>
      </c>
      <c r="K75" s="36">
        <f>SUMIFS(СВЦЭМ!$C$39:$C$782,СВЦЭМ!$A$39:$A$782,$A75,СВЦЭМ!$B$39:$B$782,K$47)+'СЕТ СН'!$G$9+СВЦЭМ!$D$10+'СЕТ СН'!$G$6-'СЕТ СН'!$G$19</f>
        <v>1745.2848651100001</v>
      </c>
      <c r="L75" s="36">
        <f>SUMIFS(СВЦЭМ!$C$39:$C$782,СВЦЭМ!$A$39:$A$782,$A75,СВЦЭМ!$B$39:$B$782,L$47)+'СЕТ СН'!$G$9+СВЦЭМ!$D$10+'СЕТ СН'!$G$6-'СЕТ СН'!$G$19</f>
        <v>2225.8859337399999</v>
      </c>
      <c r="M75" s="36">
        <f>SUMIFS(СВЦЭМ!$C$39:$C$782,СВЦЭМ!$A$39:$A$782,$A75,СВЦЭМ!$B$39:$B$782,M$47)+'СЕТ СН'!$G$9+СВЦЭМ!$D$10+'СЕТ СН'!$G$6-'СЕТ СН'!$G$19</f>
        <v>1710.15511874</v>
      </c>
      <c r="N75" s="36">
        <f>SUMIFS(СВЦЭМ!$C$39:$C$782,СВЦЭМ!$A$39:$A$782,$A75,СВЦЭМ!$B$39:$B$782,N$47)+'СЕТ СН'!$G$9+СВЦЭМ!$D$10+'СЕТ СН'!$G$6-'СЕТ СН'!$G$19</f>
        <v>1731.8333223900001</v>
      </c>
      <c r="O75" s="36">
        <f>SUMIFS(СВЦЭМ!$C$39:$C$782,СВЦЭМ!$A$39:$A$782,$A75,СВЦЭМ!$B$39:$B$782,O$47)+'СЕТ СН'!$G$9+СВЦЭМ!$D$10+'СЕТ СН'!$G$6-'СЕТ СН'!$G$19</f>
        <v>1743.82655707</v>
      </c>
      <c r="P75" s="36">
        <f>SUMIFS(СВЦЭМ!$C$39:$C$782,СВЦЭМ!$A$39:$A$782,$A75,СВЦЭМ!$B$39:$B$782,P$47)+'СЕТ СН'!$G$9+СВЦЭМ!$D$10+'СЕТ СН'!$G$6-'СЕТ СН'!$G$19</f>
        <v>1758.4132115100001</v>
      </c>
      <c r="Q75" s="36">
        <f>SUMIFS(СВЦЭМ!$C$39:$C$782,СВЦЭМ!$A$39:$A$782,$A75,СВЦЭМ!$B$39:$B$782,Q$47)+'СЕТ СН'!$G$9+СВЦЭМ!$D$10+'СЕТ СН'!$G$6-'СЕТ СН'!$G$19</f>
        <v>1771.2962143900002</v>
      </c>
      <c r="R75" s="36">
        <f>SUMIFS(СВЦЭМ!$C$39:$C$782,СВЦЭМ!$A$39:$A$782,$A75,СВЦЭМ!$B$39:$B$782,R$47)+'СЕТ СН'!$G$9+СВЦЭМ!$D$10+'СЕТ СН'!$G$6-'СЕТ СН'!$G$19</f>
        <v>1765.7038415000002</v>
      </c>
      <c r="S75" s="36">
        <f>SUMIFS(СВЦЭМ!$C$39:$C$782,СВЦЭМ!$A$39:$A$782,$A75,СВЦЭМ!$B$39:$B$782,S$47)+'СЕТ СН'!$G$9+СВЦЭМ!$D$10+'СЕТ СН'!$G$6-'СЕТ СН'!$G$19</f>
        <v>7965.9416444600001</v>
      </c>
      <c r="T75" s="36">
        <f>SUMIFS(СВЦЭМ!$C$39:$C$782,СВЦЭМ!$A$39:$A$782,$A75,СВЦЭМ!$B$39:$B$782,T$47)+'СЕТ СН'!$G$9+СВЦЭМ!$D$10+'СЕТ СН'!$G$6-'СЕТ СН'!$G$19</f>
        <v>1715.1840075600001</v>
      </c>
      <c r="U75" s="36">
        <f>SUMIFS(СВЦЭМ!$C$39:$C$782,СВЦЭМ!$A$39:$A$782,$A75,СВЦЭМ!$B$39:$B$782,U$47)+'СЕТ СН'!$G$9+СВЦЭМ!$D$10+'СЕТ СН'!$G$6-'СЕТ СН'!$G$19</f>
        <v>1687.43466876</v>
      </c>
      <c r="V75" s="36">
        <f>SUMIFS(СВЦЭМ!$C$39:$C$782,СВЦЭМ!$A$39:$A$782,$A75,СВЦЭМ!$B$39:$B$782,V$47)+'СЕТ СН'!$G$9+СВЦЭМ!$D$10+'СЕТ СН'!$G$6-'СЕТ СН'!$G$19</f>
        <v>1702.7461123</v>
      </c>
      <c r="W75" s="36">
        <f>SUMIFS(СВЦЭМ!$C$39:$C$782,СВЦЭМ!$A$39:$A$782,$A75,СВЦЭМ!$B$39:$B$782,W$47)+'СЕТ СН'!$G$9+СВЦЭМ!$D$10+'СЕТ СН'!$G$6-'СЕТ СН'!$G$19</f>
        <v>1730.6987496500001</v>
      </c>
      <c r="X75" s="36">
        <f>SUMIFS(СВЦЭМ!$C$39:$C$782,СВЦЭМ!$A$39:$A$782,$A75,СВЦЭМ!$B$39:$B$782,X$47)+'СЕТ СН'!$G$9+СВЦЭМ!$D$10+'СЕТ СН'!$G$6-'СЕТ СН'!$G$19</f>
        <v>1759.62363828</v>
      </c>
      <c r="Y75" s="36">
        <f>SUMIFS(СВЦЭМ!$C$39:$C$782,СВЦЭМ!$A$39:$A$782,$A75,СВЦЭМ!$B$39:$B$782,Y$47)+'СЕТ СН'!$G$9+СВЦЭМ!$D$10+'СЕТ СН'!$G$6-'СЕТ СН'!$G$19</f>
        <v>1822.9606972300001</v>
      </c>
    </row>
    <row r="76" spans="1:27" ht="15.75" x14ac:dyDescent="0.2">
      <c r="A76" s="35">
        <f t="shared" si="1"/>
        <v>45228</v>
      </c>
      <c r="B76" s="36">
        <f>SUMIFS(СВЦЭМ!$C$39:$C$782,СВЦЭМ!$A$39:$A$782,$A76,СВЦЭМ!$B$39:$B$782,B$47)+'СЕТ СН'!$G$9+СВЦЭМ!$D$10+'СЕТ СН'!$G$6-'СЕТ СН'!$G$19</f>
        <v>1810.24592413</v>
      </c>
      <c r="C76" s="36">
        <f>SUMIFS(СВЦЭМ!$C$39:$C$782,СВЦЭМ!$A$39:$A$782,$A76,СВЦЭМ!$B$39:$B$782,C$47)+'СЕТ СН'!$G$9+СВЦЭМ!$D$10+'СЕТ СН'!$G$6-'СЕТ СН'!$G$19</f>
        <v>1856.1112582400001</v>
      </c>
      <c r="D76" s="36">
        <f>SUMIFS(СВЦЭМ!$C$39:$C$782,СВЦЭМ!$A$39:$A$782,$A76,СВЦЭМ!$B$39:$B$782,D$47)+'СЕТ СН'!$G$9+СВЦЭМ!$D$10+'СЕТ СН'!$G$6-'СЕТ СН'!$G$19</f>
        <v>1913.7547316500002</v>
      </c>
      <c r="E76" s="36">
        <f>SUMIFS(СВЦЭМ!$C$39:$C$782,СВЦЭМ!$A$39:$A$782,$A76,СВЦЭМ!$B$39:$B$782,E$47)+'СЕТ СН'!$G$9+СВЦЭМ!$D$10+'СЕТ СН'!$G$6-'СЕТ СН'!$G$19</f>
        <v>1920.5123410000001</v>
      </c>
      <c r="F76" s="36">
        <f>SUMIFS(СВЦЭМ!$C$39:$C$782,СВЦЭМ!$A$39:$A$782,$A76,СВЦЭМ!$B$39:$B$782,F$47)+'СЕТ СН'!$G$9+СВЦЭМ!$D$10+'СЕТ СН'!$G$6-'СЕТ СН'!$G$19</f>
        <v>1917.1090559300001</v>
      </c>
      <c r="G76" s="36">
        <f>SUMIFS(СВЦЭМ!$C$39:$C$782,СВЦЭМ!$A$39:$A$782,$A76,СВЦЭМ!$B$39:$B$782,G$47)+'СЕТ СН'!$G$9+СВЦЭМ!$D$10+'СЕТ СН'!$G$6-'СЕТ СН'!$G$19</f>
        <v>1913.69728063</v>
      </c>
      <c r="H76" s="36">
        <f>SUMIFS(СВЦЭМ!$C$39:$C$782,СВЦЭМ!$A$39:$A$782,$A76,СВЦЭМ!$B$39:$B$782,H$47)+'СЕТ СН'!$G$9+СВЦЭМ!$D$10+'СЕТ СН'!$G$6-'СЕТ СН'!$G$19</f>
        <v>1901.82443702</v>
      </c>
      <c r="I76" s="36">
        <f>SUMIFS(СВЦЭМ!$C$39:$C$782,СВЦЭМ!$A$39:$A$782,$A76,СВЦЭМ!$B$39:$B$782,I$47)+'СЕТ СН'!$G$9+СВЦЭМ!$D$10+'СЕТ СН'!$G$6-'СЕТ СН'!$G$19</f>
        <v>1869.9260786100001</v>
      </c>
      <c r="J76" s="36">
        <f>SUMIFS(СВЦЭМ!$C$39:$C$782,СВЦЭМ!$A$39:$A$782,$A76,СВЦЭМ!$B$39:$B$782,J$47)+'СЕТ СН'!$G$9+СВЦЭМ!$D$10+'СЕТ СН'!$G$6-'СЕТ СН'!$G$19</f>
        <v>1865.2822988300002</v>
      </c>
      <c r="K76" s="36">
        <f>SUMIFS(СВЦЭМ!$C$39:$C$782,СВЦЭМ!$A$39:$A$782,$A76,СВЦЭМ!$B$39:$B$782,K$47)+'СЕТ СН'!$G$9+СВЦЭМ!$D$10+'СЕТ СН'!$G$6-'СЕТ СН'!$G$19</f>
        <v>1791.6701249300002</v>
      </c>
      <c r="L76" s="36">
        <f>SUMIFS(СВЦЭМ!$C$39:$C$782,СВЦЭМ!$A$39:$A$782,$A76,СВЦЭМ!$B$39:$B$782,L$47)+'СЕТ СН'!$G$9+СВЦЭМ!$D$10+'СЕТ СН'!$G$6-'СЕТ СН'!$G$19</f>
        <v>1764.4331664600002</v>
      </c>
      <c r="M76" s="36">
        <f>SUMIFS(СВЦЭМ!$C$39:$C$782,СВЦЭМ!$A$39:$A$782,$A76,СВЦЭМ!$B$39:$B$782,M$47)+'СЕТ СН'!$G$9+СВЦЭМ!$D$10+'СЕТ СН'!$G$6-'СЕТ СН'!$G$19</f>
        <v>1765.58374052</v>
      </c>
      <c r="N76" s="36">
        <f>SUMIFS(СВЦЭМ!$C$39:$C$782,СВЦЭМ!$A$39:$A$782,$A76,СВЦЭМ!$B$39:$B$782,N$47)+'СЕТ СН'!$G$9+СВЦЭМ!$D$10+'СЕТ СН'!$G$6-'СЕТ СН'!$G$19</f>
        <v>1774.2142616600001</v>
      </c>
      <c r="O76" s="36">
        <f>SUMIFS(СВЦЭМ!$C$39:$C$782,СВЦЭМ!$A$39:$A$782,$A76,СВЦЭМ!$B$39:$B$782,O$47)+'СЕТ СН'!$G$9+СВЦЭМ!$D$10+'СЕТ СН'!$G$6-'СЕТ СН'!$G$19</f>
        <v>1791.1341333500002</v>
      </c>
      <c r="P76" s="36">
        <f>SUMIFS(СВЦЭМ!$C$39:$C$782,СВЦЭМ!$A$39:$A$782,$A76,СВЦЭМ!$B$39:$B$782,P$47)+'СЕТ СН'!$G$9+СВЦЭМ!$D$10+'СЕТ СН'!$G$6-'СЕТ СН'!$G$19</f>
        <v>1806.2836520600001</v>
      </c>
      <c r="Q76" s="36">
        <f>SUMIFS(СВЦЭМ!$C$39:$C$782,СВЦЭМ!$A$39:$A$782,$A76,СВЦЭМ!$B$39:$B$782,Q$47)+'СЕТ СН'!$G$9+СВЦЭМ!$D$10+'СЕТ СН'!$G$6-'СЕТ СН'!$G$19</f>
        <v>1821.6958595200001</v>
      </c>
      <c r="R76" s="36">
        <f>SUMIFS(СВЦЭМ!$C$39:$C$782,СВЦЭМ!$A$39:$A$782,$A76,СВЦЭМ!$B$39:$B$782,R$47)+'СЕТ СН'!$G$9+СВЦЭМ!$D$10+'СЕТ СН'!$G$6-'СЕТ СН'!$G$19</f>
        <v>1813.8078019500001</v>
      </c>
      <c r="S76" s="36">
        <f>SUMIFS(СВЦЭМ!$C$39:$C$782,СВЦЭМ!$A$39:$A$782,$A76,СВЦЭМ!$B$39:$B$782,S$47)+'СЕТ СН'!$G$9+СВЦЭМ!$D$10+'СЕТ СН'!$G$6-'СЕТ СН'!$G$19</f>
        <v>1794.2449972300001</v>
      </c>
      <c r="T76" s="36">
        <f>SUMIFS(СВЦЭМ!$C$39:$C$782,СВЦЭМ!$A$39:$A$782,$A76,СВЦЭМ!$B$39:$B$782,T$47)+'СЕТ СН'!$G$9+СВЦЭМ!$D$10+'СЕТ СН'!$G$6-'СЕТ СН'!$G$19</f>
        <v>1728.83793199</v>
      </c>
      <c r="U76" s="36">
        <f>SUMIFS(СВЦЭМ!$C$39:$C$782,СВЦЭМ!$A$39:$A$782,$A76,СВЦЭМ!$B$39:$B$782,U$47)+'СЕТ СН'!$G$9+СВЦЭМ!$D$10+'СЕТ СН'!$G$6-'СЕТ СН'!$G$19</f>
        <v>1698.45911604</v>
      </c>
      <c r="V76" s="36">
        <f>SUMIFS(СВЦЭМ!$C$39:$C$782,СВЦЭМ!$A$39:$A$782,$A76,СВЦЭМ!$B$39:$B$782,V$47)+'СЕТ СН'!$G$9+СВЦЭМ!$D$10+'СЕТ СН'!$G$6-'СЕТ СН'!$G$19</f>
        <v>1718.97370118</v>
      </c>
      <c r="W76" s="36">
        <f>SUMIFS(СВЦЭМ!$C$39:$C$782,СВЦЭМ!$A$39:$A$782,$A76,СВЦЭМ!$B$39:$B$782,W$47)+'СЕТ СН'!$G$9+СВЦЭМ!$D$10+'СЕТ СН'!$G$6-'СЕТ СН'!$G$19</f>
        <v>1740.49614468</v>
      </c>
      <c r="X76" s="36">
        <f>SUMIFS(СВЦЭМ!$C$39:$C$782,СВЦЭМ!$A$39:$A$782,$A76,СВЦЭМ!$B$39:$B$782,X$47)+'СЕТ СН'!$G$9+СВЦЭМ!$D$10+'СЕТ СН'!$G$6-'СЕТ СН'!$G$19</f>
        <v>1784.77371713</v>
      </c>
      <c r="Y76" s="36">
        <f>SUMIFS(СВЦЭМ!$C$39:$C$782,СВЦЭМ!$A$39:$A$782,$A76,СВЦЭМ!$B$39:$B$782,Y$47)+'СЕТ СН'!$G$9+СВЦЭМ!$D$10+'СЕТ СН'!$G$6-'СЕТ СН'!$G$19</f>
        <v>1851.69137398</v>
      </c>
    </row>
    <row r="77" spans="1:27" ht="15.75" x14ac:dyDescent="0.2">
      <c r="A77" s="35">
        <f t="shared" si="1"/>
        <v>45229</v>
      </c>
      <c r="B77" s="36">
        <f>SUMIFS(СВЦЭМ!$C$39:$C$782,СВЦЭМ!$A$39:$A$782,$A77,СВЦЭМ!$B$39:$B$782,B$47)+'СЕТ СН'!$G$9+СВЦЭМ!$D$10+'СЕТ СН'!$G$6-'СЕТ СН'!$G$19</f>
        <v>1779.0070832900001</v>
      </c>
      <c r="C77" s="36">
        <f>SUMIFS(СВЦЭМ!$C$39:$C$782,СВЦЭМ!$A$39:$A$782,$A77,СВЦЭМ!$B$39:$B$782,C$47)+'СЕТ СН'!$G$9+СВЦЭМ!$D$10+'СЕТ СН'!$G$6-'СЕТ СН'!$G$19</f>
        <v>1839.6566767000002</v>
      </c>
      <c r="D77" s="36">
        <f>SUMIFS(СВЦЭМ!$C$39:$C$782,СВЦЭМ!$A$39:$A$782,$A77,СВЦЭМ!$B$39:$B$782,D$47)+'СЕТ СН'!$G$9+СВЦЭМ!$D$10+'СЕТ СН'!$G$6-'СЕТ СН'!$G$19</f>
        <v>1877.0528042600001</v>
      </c>
      <c r="E77" s="36">
        <f>SUMIFS(СВЦЭМ!$C$39:$C$782,СВЦЭМ!$A$39:$A$782,$A77,СВЦЭМ!$B$39:$B$782,E$47)+'СЕТ СН'!$G$9+СВЦЭМ!$D$10+'СЕТ СН'!$G$6-'СЕТ СН'!$G$19</f>
        <v>1878.45685108</v>
      </c>
      <c r="F77" s="36">
        <f>SUMIFS(СВЦЭМ!$C$39:$C$782,СВЦЭМ!$A$39:$A$782,$A77,СВЦЭМ!$B$39:$B$782,F$47)+'СЕТ СН'!$G$9+СВЦЭМ!$D$10+'СЕТ СН'!$G$6-'СЕТ СН'!$G$19</f>
        <v>1869.7647329000001</v>
      </c>
      <c r="G77" s="36">
        <f>SUMIFS(СВЦЭМ!$C$39:$C$782,СВЦЭМ!$A$39:$A$782,$A77,СВЦЭМ!$B$39:$B$782,G$47)+'СЕТ СН'!$G$9+СВЦЭМ!$D$10+'СЕТ СН'!$G$6-'СЕТ СН'!$G$19</f>
        <v>1894.22901187</v>
      </c>
      <c r="H77" s="36">
        <f>SUMIFS(СВЦЭМ!$C$39:$C$782,СВЦЭМ!$A$39:$A$782,$A77,СВЦЭМ!$B$39:$B$782,H$47)+'СЕТ СН'!$G$9+СВЦЭМ!$D$10+'СЕТ СН'!$G$6-'СЕТ СН'!$G$19</f>
        <v>1932.5824961200001</v>
      </c>
      <c r="I77" s="36">
        <f>SUMIFS(СВЦЭМ!$C$39:$C$782,СВЦЭМ!$A$39:$A$782,$A77,СВЦЭМ!$B$39:$B$782,I$47)+'СЕТ СН'!$G$9+СВЦЭМ!$D$10+'СЕТ СН'!$G$6-'СЕТ СН'!$G$19</f>
        <v>1873.4473120700002</v>
      </c>
      <c r="J77" s="36">
        <f>SUMIFS(СВЦЭМ!$C$39:$C$782,СВЦЭМ!$A$39:$A$782,$A77,СВЦЭМ!$B$39:$B$782,J$47)+'СЕТ СН'!$G$9+СВЦЭМ!$D$10+'СЕТ СН'!$G$6-'СЕТ СН'!$G$19</f>
        <v>1877.5440181800002</v>
      </c>
      <c r="K77" s="36">
        <f>SUMIFS(СВЦЭМ!$C$39:$C$782,СВЦЭМ!$A$39:$A$782,$A77,СВЦЭМ!$B$39:$B$782,K$47)+'СЕТ СН'!$G$9+СВЦЭМ!$D$10+'СЕТ СН'!$G$6-'СЕТ СН'!$G$19</f>
        <v>1846.9389356600002</v>
      </c>
      <c r="L77" s="36">
        <f>SUMIFS(СВЦЭМ!$C$39:$C$782,СВЦЭМ!$A$39:$A$782,$A77,СВЦЭМ!$B$39:$B$782,L$47)+'СЕТ СН'!$G$9+СВЦЭМ!$D$10+'СЕТ СН'!$G$6-'СЕТ СН'!$G$19</f>
        <v>1847.8074984700002</v>
      </c>
      <c r="M77" s="36">
        <f>SUMIFS(СВЦЭМ!$C$39:$C$782,СВЦЭМ!$A$39:$A$782,$A77,СВЦЭМ!$B$39:$B$782,M$47)+'СЕТ СН'!$G$9+СВЦЭМ!$D$10+'СЕТ СН'!$G$6-'СЕТ СН'!$G$19</f>
        <v>1861.2624841300001</v>
      </c>
      <c r="N77" s="36">
        <f>SUMIFS(СВЦЭМ!$C$39:$C$782,СВЦЭМ!$A$39:$A$782,$A77,СВЦЭМ!$B$39:$B$782,N$47)+'СЕТ СН'!$G$9+СВЦЭМ!$D$10+'СЕТ СН'!$G$6-'СЕТ СН'!$G$19</f>
        <v>1878.1453754500001</v>
      </c>
      <c r="O77" s="36">
        <f>SUMIFS(СВЦЭМ!$C$39:$C$782,СВЦЭМ!$A$39:$A$782,$A77,СВЦЭМ!$B$39:$B$782,O$47)+'СЕТ СН'!$G$9+СВЦЭМ!$D$10+'СЕТ СН'!$G$6-'СЕТ СН'!$G$19</f>
        <v>1899.1499030700002</v>
      </c>
      <c r="P77" s="36">
        <f>SUMIFS(СВЦЭМ!$C$39:$C$782,СВЦЭМ!$A$39:$A$782,$A77,СВЦЭМ!$B$39:$B$782,P$47)+'СЕТ СН'!$G$9+СВЦЭМ!$D$10+'СЕТ СН'!$G$6-'СЕТ СН'!$G$19</f>
        <v>1907.19388422</v>
      </c>
      <c r="Q77" s="36">
        <f>SUMIFS(СВЦЭМ!$C$39:$C$782,СВЦЭМ!$A$39:$A$782,$A77,СВЦЭМ!$B$39:$B$782,Q$47)+'СЕТ СН'!$G$9+СВЦЭМ!$D$10+'СЕТ СН'!$G$6-'СЕТ СН'!$G$19</f>
        <v>1923.41068483</v>
      </c>
      <c r="R77" s="36">
        <f>SUMIFS(СВЦЭМ!$C$39:$C$782,СВЦЭМ!$A$39:$A$782,$A77,СВЦЭМ!$B$39:$B$782,R$47)+'СЕТ СН'!$G$9+СВЦЭМ!$D$10+'СЕТ СН'!$G$6-'СЕТ СН'!$G$19</f>
        <v>1909.8072576100001</v>
      </c>
      <c r="S77" s="36">
        <f>SUMIFS(СВЦЭМ!$C$39:$C$782,СВЦЭМ!$A$39:$A$782,$A77,СВЦЭМ!$B$39:$B$782,S$47)+'СЕТ СН'!$G$9+СВЦЭМ!$D$10+'СЕТ СН'!$G$6-'СЕТ СН'!$G$19</f>
        <v>1874.82749025</v>
      </c>
      <c r="T77" s="36">
        <f>SUMIFS(СВЦЭМ!$C$39:$C$782,СВЦЭМ!$A$39:$A$782,$A77,СВЦЭМ!$B$39:$B$782,T$47)+'СЕТ СН'!$G$9+СВЦЭМ!$D$10+'СЕТ СН'!$G$6-'СЕТ СН'!$G$19</f>
        <v>1823.8976084200001</v>
      </c>
      <c r="U77" s="36">
        <f>SUMIFS(СВЦЭМ!$C$39:$C$782,СВЦЭМ!$A$39:$A$782,$A77,СВЦЭМ!$B$39:$B$782,U$47)+'СЕТ СН'!$G$9+СВЦЭМ!$D$10+'СЕТ СН'!$G$6-'СЕТ СН'!$G$19</f>
        <v>1794.5274933100002</v>
      </c>
      <c r="V77" s="36">
        <f>SUMIFS(СВЦЭМ!$C$39:$C$782,СВЦЭМ!$A$39:$A$782,$A77,СВЦЭМ!$B$39:$B$782,V$47)+'СЕТ СН'!$G$9+СВЦЭМ!$D$10+'СЕТ СН'!$G$6-'СЕТ СН'!$G$19</f>
        <v>1818.1140569700001</v>
      </c>
      <c r="W77" s="36">
        <f>SUMIFS(СВЦЭМ!$C$39:$C$782,СВЦЭМ!$A$39:$A$782,$A77,СВЦЭМ!$B$39:$B$782,W$47)+'СЕТ СН'!$G$9+СВЦЭМ!$D$10+'СЕТ СН'!$G$6-'СЕТ СН'!$G$19</f>
        <v>1839.0578026000001</v>
      </c>
      <c r="X77" s="36">
        <f>SUMIFS(СВЦЭМ!$C$39:$C$782,СВЦЭМ!$A$39:$A$782,$A77,СВЦЭМ!$B$39:$B$782,X$47)+'СЕТ СН'!$G$9+СВЦЭМ!$D$10+'СЕТ СН'!$G$6-'СЕТ СН'!$G$19</f>
        <v>1894.87652127</v>
      </c>
      <c r="Y77" s="36">
        <f>SUMIFS(СВЦЭМ!$C$39:$C$782,СВЦЭМ!$A$39:$A$782,$A77,СВЦЭМ!$B$39:$B$782,Y$47)+'СЕТ СН'!$G$9+СВЦЭМ!$D$10+'СЕТ СН'!$G$6-'СЕТ СН'!$G$19</f>
        <v>1950.2696240100001</v>
      </c>
      <c r="AA77" s="37"/>
    </row>
    <row r="78" spans="1:27" ht="15.75" x14ac:dyDescent="0.2">
      <c r="A78" s="35">
        <f t="shared" si="1"/>
        <v>45230</v>
      </c>
      <c r="B78" s="36">
        <f>SUMIFS(СВЦЭМ!$C$39:$C$782,СВЦЭМ!$A$39:$A$782,$A78,СВЦЭМ!$B$39:$B$782,B$47)+'СЕТ СН'!$G$9+СВЦЭМ!$D$10+'СЕТ СН'!$G$6-'СЕТ СН'!$G$19</f>
        <v>2008.8181319500002</v>
      </c>
      <c r="C78" s="36">
        <f>SUMIFS(СВЦЭМ!$C$39:$C$782,СВЦЭМ!$A$39:$A$782,$A78,СВЦЭМ!$B$39:$B$782,C$47)+'СЕТ СН'!$G$9+СВЦЭМ!$D$10+'СЕТ СН'!$G$6-'СЕТ СН'!$G$19</f>
        <v>2062.2013763100003</v>
      </c>
      <c r="D78" s="36">
        <f>SUMIFS(СВЦЭМ!$C$39:$C$782,СВЦЭМ!$A$39:$A$782,$A78,СВЦЭМ!$B$39:$B$782,D$47)+'СЕТ СН'!$G$9+СВЦЭМ!$D$10+'СЕТ СН'!$G$6-'СЕТ СН'!$G$19</f>
        <v>2120.8747045500004</v>
      </c>
      <c r="E78" s="36">
        <f>SUMIFS(СВЦЭМ!$C$39:$C$782,СВЦЭМ!$A$39:$A$782,$A78,СВЦЭМ!$B$39:$B$782,E$47)+'СЕТ СН'!$G$9+СВЦЭМ!$D$10+'СЕТ СН'!$G$6-'СЕТ СН'!$G$19</f>
        <v>2134.4712451400001</v>
      </c>
      <c r="F78" s="36">
        <f>SUMIFS(СВЦЭМ!$C$39:$C$782,СВЦЭМ!$A$39:$A$782,$A78,СВЦЭМ!$B$39:$B$782,F$47)+'СЕТ СН'!$G$9+СВЦЭМ!$D$10+'СЕТ СН'!$G$6-'СЕТ СН'!$G$19</f>
        <v>2133.8937266000003</v>
      </c>
      <c r="G78" s="36">
        <f>SUMIFS(СВЦЭМ!$C$39:$C$782,СВЦЭМ!$A$39:$A$782,$A78,СВЦЭМ!$B$39:$B$782,G$47)+'СЕТ СН'!$G$9+СВЦЭМ!$D$10+'СЕТ СН'!$G$6-'СЕТ СН'!$G$19</f>
        <v>2116.3125993499998</v>
      </c>
      <c r="H78" s="36">
        <f>SUMIFS(СВЦЭМ!$C$39:$C$782,СВЦЭМ!$A$39:$A$782,$A78,СВЦЭМ!$B$39:$B$782,H$47)+'СЕТ СН'!$G$9+СВЦЭМ!$D$10+'СЕТ СН'!$G$6-'СЕТ СН'!$G$19</f>
        <v>2034.33273377</v>
      </c>
      <c r="I78" s="36">
        <f>SUMIFS(СВЦЭМ!$C$39:$C$782,СВЦЭМ!$A$39:$A$782,$A78,СВЦЭМ!$B$39:$B$782,I$47)+'СЕТ СН'!$G$9+СВЦЭМ!$D$10+'СЕТ СН'!$G$6-'СЕТ СН'!$G$19</f>
        <v>1949.0739508700001</v>
      </c>
      <c r="J78" s="36">
        <f>SUMIFS(СВЦЭМ!$C$39:$C$782,СВЦЭМ!$A$39:$A$782,$A78,СВЦЭМ!$B$39:$B$782,J$47)+'СЕТ СН'!$G$9+СВЦЭМ!$D$10+'СЕТ СН'!$G$6-'СЕТ СН'!$G$19</f>
        <v>1907.2755202400001</v>
      </c>
      <c r="K78" s="36">
        <f>SUMIFS(СВЦЭМ!$C$39:$C$782,СВЦЭМ!$A$39:$A$782,$A78,СВЦЭМ!$B$39:$B$782,K$47)+'СЕТ СН'!$G$9+СВЦЭМ!$D$10+'СЕТ СН'!$G$6-'СЕТ СН'!$G$19</f>
        <v>1886.6041206700002</v>
      </c>
      <c r="L78" s="36">
        <f>SUMIFS(СВЦЭМ!$C$39:$C$782,СВЦЭМ!$A$39:$A$782,$A78,СВЦЭМ!$B$39:$B$782,L$47)+'СЕТ СН'!$G$9+СВЦЭМ!$D$10+'СЕТ СН'!$G$6-'СЕТ СН'!$G$19</f>
        <v>1860.2322785600002</v>
      </c>
      <c r="M78" s="36">
        <f>SUMIFS(СВЦЭМ!$C$39:$C$782,СВЦЭМ!$A$39:$A$782,$A78,СВЦЭМ!$B$39:$B$782,M$47)+'СЕТ СН'!$G$9+СВЦЭМ!$D$10+'СЕТ СН'!$G$6-'СЕТ СН'!$G$19</f>
        <v>1877.5070528900001</v>
      </c>
      <c r="N78" s="36">
        <f>SUMIFS(СВЦЭМ!$C$39:$C$782,СВЦЭМ!$A$39:$A$782,$A78,СВЦЭМ!$B$39:$B$782,N$47)+'СЕТ СН'!$G$9+СВЦЭМ!$D$10+'СЕТ СН'!$G$6-'СЕТ СН'!$G$19</f>
        <v>1900.0510612400001</v>
      </c>
      <c r="O78" s="36">
        <f>SUMIFS(СВЦЭМ!$C$39:$C$782,СВЦЭМ!$A$39:$A$782,$A78,СВЦЭМ!$B$39:$B$782,O$47)+'СЕТ СН'!$G$9+СВЦЭМ!$D$10+'СЕТ СН'!$G$6-'СЕТ СН'!$G$19</f>
        <v>1918.84856227</v>
      </c>
      <c r="P78" s="36">
        <f>SUMIFS(СВЦЭМ!$C$39:$C$782,СВЦЭМ!$A$39:$A$782,$A78,СВЦЭМ!$B$39:$B$782,P$47)+'СЕТ СН'!$G$9+СВЦЭМ!$D$10+'СЕТ СН'!$G$6-'СЕТ СН'!$G$19</f>
        <v>1922.3626709800001</v>
      </c>
      <c r="Q78" s="36">
        <f>SUMIFS(СВЦЭМ!$C$39:$C$782,СВЦЭМ!$A$39:$A$782,$A78,СВЦЭМ!$B$39:$B$782,Q$47)+'СЕТ СН'!$G$9+СВЦЭМ!$D$10+'СЕТ СН'!$G$6-'СЕТ СН'!$G$19</f>
        <v>1937.81474093</v>
      </c>
      <c r="R78" s="36">
        <f>SUMIFS(СВЦЭМ!$C$39:$C$782,СВЦЭМ!$A$39:$A$782,$A78,СВЦЭМ!$B$39:$B$782,R$47)+'СЕТ СН'!$G$9+СВЦЭМ!$D$10+'СЕТ СН'!$G$6-'СЕТ СН'!$G$19</f>
        <v>1937.5519055500001</v>
      </c>
      <c r="S78" s="36">
        <f>SUMIFS(СВЦЭМ!$C$39:$C$782,СВЦЭМ!$A$39:$A$782,$A78,СВЦЭМ!$B$39:$B$782,S$47)+'СЕТ СН'!$G$9+СВЦЭМ!$D$10+'СЕТ СН'!$G$6-'СЕТ СН'!$G$19</f>
        <v>1907.86054702</v>
      </c>
      <c r="T78" s="36">
        <f>SUMIFS(СВЦЭМ!$C$39:$C$782,СВЦЭМ!$A$39:$A$782,$A78,СВЦЭМ!$B$39:$B$782,T$47)+'СЕТ СН'!$G$9+СВЦЭМ!$D$10+'СЕТ СН'!$G$6-'СЕТ СН'!$G$19</f>
        <v>1845.6413815000001</v>
      </c>
      <c r="U78" s="36">
        <f>SUMIFS(СВЦЭМ!$C$39:$C$782,СВЦЭМ!$A$39:$A$782,$A78,СВЦЭМ!$B$39:$B$782,U$47)+'СЕТ СН'!$G$9+СВЦЭМ!$D$10+'СЕТ СН'!$G$6-'СЕТ СН'!$G$19</f>
        <v>1827.8438852500001</v>
      </c>
      <c r="V78" s="36">
        <f>SUMIFS(СВЦЭМ!$C$39:$C$782,СВЦЭМ!$A$39:$A$782,$A78,СВЦЭМ!$B$39:$B$782,V$47)+'СЕТ СН'!$G$9+СВЦЭМ!$D$10+'СЕТ СН'!$G$6-'СЕТ СН'!$G$19</f>
        <v>1844.9693342200001</v>
      </c>
      <c r="W78" s="36">
        <f>SUMIFS(СВЦЭМ!$C$39:$C$782,СВЦЭМ!$A$39:$A$782,$A78,СВЦЭМ!$B$39:$B$782,W$47)+'СЕТ СН'!$G$9+СВЦЭМ!$D$10+'СЕТ СН'!$G$6-'СЕТ СН'!$G$19</f>
        <v>1855.0779453300001</v>
      </c>
      <c r="X78" s="36">
        <f>SUMIFS(СВЦЭМ!$C$39:$C$782,СВЦЭМ!$A$39:$A$782,$A78,СВЦЭМ!$B$39:$B$782,X$47)+'СЕТ СН'!$G$9+СВЦЭМ!$D$10+'СЕТ СН'!$G$6-'СЕТ СН'!$G$19</f>
        <v>1911.8432725800001</v>
      </c>
      <c r="Y78" s="36">
        <f>SUMIFS(СВЦЭМ!$C$39:$C$782,СВЦЭМ!$A$39:$A$782,$A78,СВЦЭМ!$B$39:$B$782,Y$47)+'СЕТ СН'!$G$9+СВЦЭМ!$D$10+'СЕТ СН'!$G$6-'СЕТ СН'!$G$19</f>
        <v>1928.35195903</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01.10.2023</v>
      </c>
      <c r="B84" s="36">
        <f>SUMIFS(СВЦЭМ!$C$39:$C$782,СВЦЭМ!$A$39:$A$782,$A84,СВЦЭМ!$B$39:$B$782,B$83)+'СЕТ СН'!$H$9+СВЦЭМ!$D$10+'СЕТ СН'!$H$6-'СЕТ СН'!$H$19</f>
        <v>1915.93280291</v>
      </c>
      <c r="C84" s="36">
        <f>SUMIFS(СВЦЭМ!$C$39:$C$782,СВЦЭМ!$A$39:$A$782,$A84,СВЦЭМ!$B$39:$B$782,C$83)+'СЕТ СН'!$H$9+СВЦЭМ!$D$10+'СЕТ СН'!$H$6-'СЕТ СН'!$H$19</f>
        <v>1975.6492967500001</v>
      </c>
      <c r="D84" s="36">
        <f>SUMIFS(СВЦЭМ!$C$39:$C$782,СВЦЭМ!$A$39:$A$782,$A84,СВЦЭМ!$B$39:$B$782,D$83)+'СЕТ СН'!$H$9+СВЦЭМ!$D$10+'СЕТ СН'!$H$6-'СЕТ СН'!$H$19</f>
        <v>2055.0713190000001</v>
      </c>
      <c r="E84" s="36">
        <f>SUMIFS(СВЦЭМ!$C$39:$C$782,СВЦЭМ!$A$39:$A$782,$A84,СВЦЭМ!$B$39:$B$782,E$83)+'СЕТ СН'!$H$9+СВЦЭМ!$D$10+'СЕТ СН'!$H$6-'СЕТ СН'!$H$19</f>
        <v>2061.99542385</v>
      </c>
      <c r="F84" s="36">
        <f>SUMIFS(СВЦЭМ!$C$39:$C$782,СВЦЭМ!$A$39:$A$782,$A84,СВЦЭМ!$B$39:$B$782,F$83)+'СЕТ СН'!$H$9+СВЦЭМ!$D$10+'СЕТ СН'!$H$6-'СЕТ СН'!$H$19</f>
        <v>2058.5887762700004</v>
      </c>
      <c r="G84" s="36">
        <f>SUMIFS(СВЦЭМ!$C$39:$C$782,СВЦЭМ!$A$39:$A$782,$A84,СВЦЭМ!$B$39:$B$782,G$83)+'СЕТ СН'!$H$9+СВЦЭМ!$D$10+'СЕТ СН'!$H$6-'СЕТ СН'!$H$19</f>
        <v>2043.05445235</v>
      </c>
      <c r="H84" s="36">
        <f>SUMIFS(СВЦЭМ!$C$39:$C$782,СВЦЭМ!$A$39:$A$782,$A84,СВЦЭМ!$B$39:$B$782,H$83)+'СЕТ СН'!$H$9+СВЦЭМ!$D$10+'СЕТ СН'!$H$6-'СЕТ СН'!$H$19</f>
        <v>2000.87437501</v>
      </c>
      <c r="I84" s="36">
        <f>SUMIFS(СВЦЭМ!$C$39:$C$782,СВЦЭМ!$A$39:$A$782,$A84,СВЦЭМ!$B$39:$B$782,I$83)+'СЕТ СН'!$H$9+СВЦЭМ!$D$10+'СЕТ СН'!$H$6-'СЕТ СН'!$H$19</f>
        <v>1980.69495684</v>
      </c>
      <c r="J84" s="36">
        <f>SUMIFS(СВЦЭМ!$C$39:$C$782,СВЦЭМ!$A$39:$A$782,$A84,СВЦЭМ!$B$39:$B$782,J$83)+'СЕТ СН'!$H$9+СВЦЭМ!$D$10+'СЕТ СН'!$H$6-'СЕТ СН'!$H$19</f>
        <v>1963.7434278400001</v>
      </c>
      <c r="K84" s="36">
        <f>SUMIFS(СВЦЭМ!$C$39:$C$782,СВЦЭМ!$A$39:$A$782,$A84,СВЦЭМ!$B$39:$B$782,K$83)+'СЕТ СН'!$H$9+СВЦЭМ!$D$10+'СЕТ СН'!$H$6-'СЕТ СН'!$H$19</f>
        <v>1934.9172321800002</v>
      </c>
      <c r="L84" s="36">
        <f>SUMIFS(СВЦЭМ!$C$39:$C$782,СВЦЭМ!$A$39:$A$782,$A84,СВЦЭМ!$B$39:$B$782,L$83)+'СЕТ СН'!$H$9+СВЦЭМ!$D$10+'СЕТ СН'!$H$6-'СЕТ СН'!$H$19</f>
        <v>1864.7178102800001</v>
      </c>
      <c r="M84" s="36">
        <f>SUMIFS(СВЦЭМ!$C$39:$C$782,СВЦЭМ!$A$39:$A$782,$A84,СВЦЭМ!$B$39:$B$782,M$83)+'СЕТ СН'!$H$9+СВЦЭМ!$D$10+'СЕТ СН'!$H$6-'СЕТ СН'!$H$19</f>
        <v>1859.6312071100001</v>
      </c>
      <c r="N84" s="36">
        <f>SUMIFS(СВЦЭМ!$C$39:$C$782,СВЦЭМ!$A$39:$A$782,$A84,СВЦЭМ!$B$39:$B$782,N$83)+'СЕТ СН'!$H$9+СВЦЭМ!$D$10+'СЕТ СН'!$H$6-'СЕТ СН'!$H$19</f>
        <v>1831.22012698</v>
      </c>
      <c r="O84" s="36">
        <f>SUMIFS(СВЦЭМ!$C$39:$C$782,СВЦЭМ!$A$39:$A$782,$A84,СВЦЭМ!$B$39:$B$782,O$83)+'СЕТ СН'!$H$9+СВЦЭМ!$D$10+'СЕТ СН'!$H$6-'СЕТ СН'!$H$19</f>
        <v>1874.2357127600001</v>
      </c>
      <c r="P84" s="36">
        <f>SUMIFS(СВЦЭМ!$C$39:$C$782,СВЦЭМ!$A$39:$A$782,$A84,СВЦЭМ!$B$39:$B$782,P$83)+'СЕТ СН'!$H$9+СВЦЭМ!$D$10+'СЕТ СН'!$H$6-'СЕТ СН'!$H$19</f>
        <v>1922.6239355800001</v>
      </c>
      <c r="Q84" s="36">
        <f>SUMIFS(СВЦЭМ!$C$39:$C$782,СВЦЭМ!$A$39:$A$782,$A84,СВЦЭМ!$B$39:$B$782,Q$83)+'СЕТ СН'!$H$9+СВЦЭМ!$D$10+'СЕТ СН'!$H$6-'СЕТ СН'!$H$19</f>
        <v>1900.5144043600001</v>
      </c>
      <c r="R84" s="36">
        <f>SUMIFS(СВЦЭМ!$C$39:$C$782,СВЦЭМ!$A$39:$A$782,$A84,СВЦЭМ!$B$39:$B$782,R$83)+'СЕТ СН'!$H$9+СВЦЭМ!$D$10+'СЕТ СН'!$H$6-'СЕТ СН'!$H$19</f>
        <v>1889.04766675</v>
      </c>
      <c r="S84" s="36">
        <f>SUMIFS(СВЦЭМ!$C$39:$C$782,СВЦЭМ!$A$39:$A$782,$A84,СВЦЭМ!$B$39:$B$782,S$83)+'СЕТ СН'!$H$9+СВЦЭМ!$D$10+'СЕТ СН'!$H$6-'СЕТ СН'!$H$19</f>
        <v>1898.8778099900001</v>
      </c>
      <c r="T84" s="36">
        <f>SUMIFS(СВЦЭМ!$C$39:$C$782,СВЦЭМ!$A$39:$A$782,$A84,СВЦЭМ!$B$39:$B$782,T$83)+'СЕТ СН'!$H$9+СВЦЭМ!$D$10+'СЕТ СН'!$H$6-'СЕТ СН'!$H$19</f>
        <v>1859.9226412800001</v>
      </c>
      <c r="U84" s="36">
        <f>SUMIFS(СВЦЭМ!$C$39:$C$782,СВЦЭМ!$A$39:$A$782,$A84,СВЦЭМ!$B$39:$B$782,U$83)+'СЕТ СН'!$H$9+СВЦЭМ!$D$10+'СЕТ СН'!$H$6-'СЕТ СН'!$H$19</f>
        <v>1794.0221033800001</v>
      </c>
      <c r="V84" s="36">
        <f>SUMIFS(СВЦЭМ!$C$39:$C$782,СВЦЭМ!$A$39:$A$782,$A84,СВЦЭМ!$B$39:$B$782,V$83)+'СЕТ СН'!$H$9+СВЦЭМ!$D$10+'СЕТ СН'!$H$6-'СЕТ СН'!$H$19</f>
        <v>1791.6240016199999</v>
      </c>
      <c r="W84" s="36">
        <f>SUMIFS(СВЦЭМ!$C$39:$C$782,СВЦЭМ!$A$39:$A$782,$A84,СВЦЭМ!$B$39:$B$782,W$83)+'СЕТ СН'!$H$9+СВЦЭМ!$D$10+'СЕТ СН'!$H$6-'СЕТ СН'!$H$19</f>
        <v>1809.5089613600001</v>
      </c>
      <c r="X84" s="36">
        <f>SUMIFS(СВЦЭМ!$C$39:$C$782,СВЦЭМ!$A$39:$A$782,$A84,СВЦЭМ!$B$39:$B$782,X$83)+'СЕТ СН'!$H$9+СВЦЭМ!$D$10+'СЕТ СН'!$H$6-'СЕТ СН'!$H$19</f>
        <v>1894.6082359</v>
      </c>
      <c r="Y84" s="36">
        <f>SUMIFS(СВЦЭМ!$C$39:$C$782,СВЦЭМ!$A$39:$A$782,$A84,СВЦЭМ!$B$39:$B$782,Y$83)+'СЕТ СН'!$H$9+СВЦЭМ!$D$10+'СЕТ СН'!$H$6-'СЕТ СН'!$H$19</f>
        <v>1978.2370501100002</v>
      </c>
    </row>
    <row r="85" spans="1:25" ht="15.75" x14ac:dyDescent="0.2">
      <c r="A85" s="35">
        <f>A84+1</f>
        <v>45201</v>
      </c>
      <c r="B85" s="36">
        <f>SUMIFS(СВЦЭМ!$C$39:$C$782,СВЦЭМ!$A$39:$A$782,$A85,СВЦЭМ!$B$39:$B$782,B$83)+'СЕТ СН'!$H$9+СВЦЭМ!$D$10+'СЕТ СН'!$H$6-'СЕТ СН'!$H$19</f>
        <v>2010.81521957</v>
      </c>
      <c r="C85" s="36">
        <f>SUMIFS(СВЦЭМ!$C$39:$C$782,СВЦЭМ!$A$39:$A$782,$A85,СВЦЭМ!$B$39:$B$782,C$83)+'СЕТ СН'!$H$9+СВЦЭМ!$D$10+'СЕТ СН'!$H$6-'СЕТ СН'!$H$19</f>
        <v>2109.1630872600003</v>
      </c>
      <c r="D85" s="36">
        <f>SUMIFS(СВЦЭМ!$C$39:$C$782,СВЦЭМ!$A$39:$A$782,$A85,СВЦЭМ!$B$39:$B$782,D$83)+'СЕТ СН'!$H$9+СВЦЭМ!$D$10+'СЕТ СН'!$H$6-'СЕТ СН'!$H$19</f>
        <v>2180.7125425000004</v>
      </c>
      <c r="E85" s="36">
        <f>SUMIFS(СВЦЭМ!$C$39:$C$782,СВЦЭМ!$A$39:$A$782,$A85,СВЦЭМ!$B$39:$B$782,E$83)+'СЕТ СН'!$H$9+СВЦЭМ!$D$10+'СЕТ СН'!$H$6-'СЕТ СН'!$H$19</f>
        <v>2133.6368906400003</v>
      </c>
      <c r="F85" s="36">
        <f>SUMIFS(СВЦЭМ!$C$39:$C$782,СВЦЭМ!$A$39:$A$782,$A85,СВЦЭМ!$B$39:$B$782,F$83)+'СЕТ СН'!$H$9+СВЦЭМ!$D$10+'СЕТ СН'!$H$6-'СЕТ СН'!$H$19</f>
        <v>2143.0798307700002</v>
      </c>
      <c r="G85" s="36">
        <f>SUMIFS(СВЦЭМ!$C$39:$C$782,СВЦЭМ!$A$39:$A$782,$A85,СВЦЭМ!$B$39:$B$782,G$83)+'СЕТ СН'!$H$9+СВЦЭМ!$D$10+'СЕТ СН'!$H$6-'СЕТ СН'!$H$19</f>
        <v>2126.13974448</v>
      </c>
      <c r="H85" s="36">
        <f>SUMIFS(СВЦЭМ!$C$39:$C$782,СВЦЭМ!$A$39:$A$782,$A85,СВЦЭМ!$B$39:$B$782,H$83)+'СЕТ СН'!$H$9+СВЦЭМ!$D$10+'СЕТ СН'!$H$6-'СЕТ СН'!$H$19</f>
        <v>2048.1315916500002</v>
      </c>
      <c r="I85" s="36">
        <f>SUMIFS(СВЦЭМ!$C$39:$C$782,СВЦЭМ!$A$39:$A$782,$A85,СВЦЭМ!$B$39:$B$782,I$83)+'СЕТ СН'!$H$9+СВЦЭМ!$D$10+'СЕТ СН'!$H$6-'СЕТ СН'!$H$19</f>
        <v>1908.5965388700001</v>
      </c>
      <c r="J85" s="36">
        <f>SUMIFS(СВЦЭМ!$C$39:$C$782,СВЦЭМ!$A$39:$A$782,$A85,СВЦЭМ!$B$39:$B$782,J$83)+'СЕТ СН'!$H$9+СВЦЭМ!$D$10+'СЕТ СН'!$H$6-'СЕТ СН'!$H$19</f>
        <v>1864.53039541</v>
      </c>
      <c r="K85" s="36">
        <f>SUMIFS(СВЦЭМ!$C$39:$C$782,СВЦЭМ!$A$39:$A$782,$A85,СВЦЭМ!$B$39:$B$782,K$83)+'СЕТ СН'!$H$9+СВЦЭМ!$D$10+'СЕТ СН'!$H$6-'СЕТ СН'!$H$19</f>
        <v>1824.33712212</v>
      </c>
      <c r="L85" s="36">
        <f>SUMIFS(СВЦЭМ!$C$39:$C$782,СВЦЭМ!$A$39:$A$782,$A85,СВЦЭМ!$B$39:$B$782,L$83)+'СЕТ СН'!$H$9+СВЦЭМ!$D$10+'СЕТ СН'!$H$6-'СЕТ СН'!$H$19</f>
        <v>1798.9467687400002</v>
      </c>
      <c r="M85" s="36">
        <f>SUMIFS(СВЦЭМ!$C$39:$C$782,СВЦЭМ!$A$39:$A$782,$A85,СВЦЭМ!$B$39:$B$782,M$83)+'СЕТ СН'!$H$9+СВЦЭМ!$D$10+'СЕТ СН'!$H$6-'СЕТ СН'!$H$19</f>
        <v>1814.93846007</v>
      </c>
      <c r="N85" s="36">
        <f>SUMIFS(СВЦЭМ!$C$39:$C$782,СВЦЭМ!$A$39:$A$782,$A85,СВЦЭМ!$B$39:$B$782,N$83)+'СЕТ СН'!$H$9+СВЦЭМ!$D$10+'СЕТ СН'!$H$6-'СЕТ СН'!$H$19</f>
        <v>1804.9097388600001</v>
      </c>
      <c r="O85" s="36">
        <f>SUMIFS(СВЦЭМ!$C$39:$C$782,СВЦЭМ!$A$39:$A$782,$A85,СВЦЭМ!$B$39:$B$782,O$83)+'СЕТ СН'!$H$9+СВЦЭМ!$D$10+'СЕТ СН'!$H$6-'СЕТ СН'!$H$19</f>
        <v>1810.07970961</v>
      </c>
      <c r="P85" s="36">
        <f>SUMIFS(СВЦЭМ!$C$39:$C$782,СВЦЭМ!$A$39:$A$782,$A85,СВЦЭМ!$B$39:$B$782,P$83)+'СЕТ СН'!$H$9+СВЦЭМ!$D$10+'СЕТ СН'!$H$6-'СЕТ СН'!$H$19</f>
        <v>1895.2830144900001</v>
      </c>
      <c r="Q85" s="36">
        <f>SUMIFS(СВЦЭМ!$C$39:$C$782,СВЦЭМ!$A$39:$A$782,$A85,СВЦЭМ!$B$39:$B$782,Q$83)+'СЕТ СН'!$H$9+СВЦЭМ!$D$10+'СЕТ СН'!$H$6-'СЕТ СН'!$H$19</f>
        <v>1898.4133549000001</v>
      </c>
      <c r="R85" s="36">
        <f>SUMIFS(СВЦЭМ!$C$39:$C$782,СВЦЭМ!$A$39:$A$782,$A85,СВЦЭМ!$B$39:$B$782,R$83)+'СЕТ СН'!$H$9+СВЦЭМ!$D$10+'СЕТ СН'!$H$6-'СЕТ СН'!$H$19</f>
        <v>1909.4959960900001</v>
      </c>
      <c r="S85" s="36">
        <f>SUMIFS(СВЦЭМ!$C$39:$C$782,СВЦЭМ!$A$39:$A$782,$A85,СВЦЭМ!$B$39:$B$782,S$83)+'СЕТ СН'!$H$9+СВЦЭМ!$D$10+'СЕТ СН'!$H$6-'СЕТ СН'!$H$19</f>
        <v>1903.5733283100001</v>
      </c>
      <c r="T85" s="36">
        <f>SUMIFS(СВЦЭМ!$C$39:$C$782,СВЦЭМ!$A$39:$A$782,$A85,СВЦЭМ!$B$39:$B$782,T$83)+'СЕТ СН'!$H$9+СВЦЭМ!$D$10+'СЕТ СН'!$H$6-'СЕТ СН'!$H$19</f>
        <v>1876.00990686</v>
      </c>
      <c r="U85" s="36">
        <f>SUMIFS(СВЦЭМ!$C$39:$C$782,СВЦЭМ!$A$39:$A$782,$A85,СВЦЭМ!$B$39:$B$782,U$83)+'СЕТ СН'!$H$9+СВЦЭМ!$D$10+'СЕТ СН'!$H$6-'СЕТ СН'!$H$19</f>
        <v>1817.2805701</v>
      </c>
      <c r="V85" s="36">
        <f>SUMIFS(СВЦЭМ!$C$39:$C$782,СВЦЭМ!$A$39:$A$782,$A85,СВЦЭМ!$B$39:$B$782,V$83)+'СЕТ СН'!$H$9+СВЦЭМ!$D$10+'СЕТ СН'!$H$6-'СЕТ СН'!$H$19</f>
        <v>1807.2678590400001</v>
      </c>
      <c r="W85" s="36">
        <f>SUMIFS(СВЦЭМ!$C$39:$C$782,СВЦЭМ!$A$39:$A$782,$A85,СВЦЭМ!$B$39:$B$782,W$83)+'СЕТ СН'!$H$9+СВЦЭМ!$D$10+'СЕТ СН'!$H$6-'СЕТ СН'!$H$19</f>
        <v>1828.20193262</v>
      </c>
      <c r="X85" s="36">
        <f>SUMIFS(СВЦЭМ!$C$39:$C$782,СВЦЭМ!$A$39:$A$782,$A85,СВЦЭМ!$B$39:$B$782,X$83)+'СЕТ СН'!$H$9+СВЦЭМ!$D$10+'СЕТ СН'!$H$6-'СЕТ СН'!$H$19</f>
        <v>1898.18722832</v>
      </c>
      <c r="Y85" s="36">
        <f>SUMIFS(СВЦЭМ!$C$39:$C$782,СВЦЭМ!$A$39:$A$782,$A85,СВЦЭМ!$B$39:$B$782,Y$83)+'СЕТ СН'!$H$9+СВЦЭМ!$D$10+'СЕТ СН'!$H$6-'СЕТ СН'!$H$19</f>
        <v>1995.96481724</v>
      </c>
    </row>
    <row r="86" spans="1:25" ht="15.75" x14ac:dyDescent="0.2">
      <c r="A86" s="35">
        <f t="shared" ref="A86:A114" si="2">A85+1</f>
        <v>45202</v>
      </c>
      <c r="B86" s="36">
        <f>SUMIFS(СВЦЭМ!$C$39:$C$782,СВЦЭМ!$A$39:$A$782,$A86,СВЦЭМ!$B$39:$B$782,B$83)+'СЕТ СН'!$H$9+СВЦЭМ!$D$10+'СЕТ СН'!$H$6-'СЕТ СН'!$H$19</f>
        <v>2011.4143011400001</v>
      </c>
      <c r="C86" s="36">
        <f>SUMIFS(СВЦЭМ!$C$39:$C$782,СВЦЭМ!$A$39:$A$782,$A86,СВЦЭМ!$B$39:$B$782,C$83)+'СЕТ СН'!$H$9+СВЦЭМ!$D$10+'СЕТ СН'!$H$6-'СЕТ СН'!$H$19</f>
        <v>2095.1007333000002</v>
      </c>
      <c r="D86" s="36">
        <f>SUMIFS(СВЦЭМ!$C$39:$C$782,СВЦЭМ!$A$39:$A$782,$A86,СВЦЭМ!$B$39:$B$782,D$83)+'СЕТ СН'!$H$9+СВЦЭМ!$D$10+'СЕТ СН'!$H$6-'СЕТ СН'!$H$19</f>
        <v>2178.9962826200003</v>
      </c>
      <c r="E86" s="36">
        <f>SUMIFS(СВЦЭМ!$C$39:$C$782,СВЦЭМ!$A$39:$A$782,$A86,СВЦЭМ!$B$39:$B$782,E$83)+'СЕТ СН'!$H$9+СВЦЭМ!$D$10+'СЕТ СН'!$H$6-'СЕТ СН'!$H$19</f>
        <v>2159.34886104</v>
      </c>
      <c r="F86" s="36">
        <f>SUMIFS(СВЦЭМ!$C$39:$C$782,СВЦЭМ!$A$39:$A$782,$A86,СВЦЭМ!$B$39:$B$782,F$83)+'СЕТ СН'!$H$9+СВЦЭМ!$D$10+'СЕТ СН'!$H$6-'СЕТ СН'!$H$19</f>
        <v>2161.2826136800004</v>
      </c>
      <c r="G86" s="36">
        <f>SUMIFS(СВЦЭМ!$C$39:$C$782,СВЦЭМ!$A$39:$A$782,$A86,СВЦЭМ!$B$39:$B$782,G$83)+'СЕТ СН'!$H$9+СВЦЭМ!$D$10+'СЕТ СН'!$H$6-'СЕТ СН'!$H$19</f>
        <v>2150.0990540800003</v>
      </c>
      <c r="H86" s="36">
        <f>SUMIFS(СВЦЭМ!$C$39:$C$782,СВЦЭМ!$A$39:$A$782,$A86,СВЦЭМ!$B$39:$B$782,H$83)+'СЕТ СН'!$H$9+СВЦЭМ!$D$10+'СЕТ СН'!$H$6-'СЕТ СН'!$H$19</f>
        <v>2049.8415860700002</v>
      </c>
      <c r="I86" s="36">
        <f>SUMIFS(СВЦЭМ!$C$39:$C$782,СВЦЭМ!$A$39:$A$782,$A86,СВЦЭМ!$B$39:$B$782,I$83)+'СЕТ СН'!$H$9+СВЦЭМ!$D$10+'СЕТ СН'!$H$6-'СЕТ СН'!$H$19</f>
        <v>1971.1251517200001</v>
      </c>
      <c r="J86" s="36">
        <f>SUMIFS(СВЦЭМ!$C$39:$C$782,СВЦЭМ!$A$39:$A$782,$A86,СВЦЭМ!$B$39:$B$782,J$83)+'СЕТ СН'!$H$9+СВЦЭМ!$D$10+'СЕТ СН'!$H$6-'СЕТ СН'!$H$19</f>
        <v>1904.9105435000001</v>
      </c>
      <c r="K86" s="36">
        <f>SUMIFS(СВЦЭМ!$C$39:$C$782,СВЦЭМ!$A$39:$A$782,$A86,СВЦЭМ!$B$39:$B$782,K$83)+'СЕТ СН'!$H$9+СВЦЭМ!$D$10+'СЕТ СН'!$H$6-'СЕТ СН'!$H$19</f>
        <v>1848.3359725400001</v>
      </c>
      <c r="L86" s="36">
        <f>SUMIFS(СВЦЭМ!$C$39:$C$782,СВЦЭМ!$A$39:$A$782,$A86,СВЦЭМ!$B$39:$B$782,L$83)+'СЕТ СН'!$H$9+СВЦЭМ!$D$10+'СЕТ СН'!$H$6-'СЕТ СН'!$H$19</f>
        <v>1830.3597948200002</v>
      </c>
      <c r="M86" s="36">
        <f>SUMIFS(СВЦЭМ!$C$39:$C$782,СВЦЭМ!$A$39:$A$782,$A86,СВЦЭМ!$B$39:$B$782,M$83)+'СЕТ СН'!$H$9+СВЦЭМ!$D$10+'СЕТ СН'!$H$6-'СЕТ СН'!$H$19</f>
        <v>1833.1882178800001</v>
      </c>
      <c r="N86" s="36">
        <f>SUMIFS(СВЦЭМ!$C$39:$C$782,СВЦЭМ!$A$39:$A$782,$A86,СВЦЭМ!$B$39:$B$782,N$83)+'СЕТ СН'!$H$9+СВЦЭМ!$D$10+'СЕТ СН'!$H$6-'СЕТ СН'!$H$19</f>
        <v>1807.43976335</v>
      </c>
      <c r="O86" s="36">
        <f>SUMIFS(СВЦЭМ!$C$39:$C$782,СВЦЭМ!$A$39:$A$782,$A86,СВЦЭМ!$B$39:$B$782,O$83)+'СЕТ СН'!$H$9+СВЦЭМ!$D$10+'СЕТ СН'!$H$6-'СЕТ СН'!$H$19</f>
        <v>1814.34386569</v>
      </c>
      <c r="P86" s="36">
        <f>SUMIFS(СВЦЭМ!$C$39:$C$782,СВЦЭМ!$A$39:$A$782,$A86,СВЦЭМ!$B$39:$B$782,P$83)+'СЕТ СН'!$H$9+СВЦЭМ!$D$10+'СЕТ СН'!$H$6-'СЕТ СН'!$H$19</f>
        <v>1854.1077266500001</v>
      </c>
      <c r="Q86" s="36">
        <f>SUMIFS(СВЦЭМ!$C$39:$C$782,СВЦЭМ!$A$39:$A$782,$A86,СВЦЭМ!$B$39:$B$782,Q$83)+'СЕТ СН'!$H$9+СВЦЭМ!$D$10+'СЕТ СН'!$H$6-'СЕТ СН'!$H$19</f>
        <v>1853.5468640900001</v>
      </c>
      <c r="R86" s="36">
        <f>SUMIFS(СВЦЭМ!$C$39:$C$782,СВЦЭМ!$A$39:$A$782,$A86,СВЦЭМ!$B$39:$B$782,R$83)+'СЕТ СН'!$H$9+СВЦЭМ!$D$10+'СЕТ СН'!$H$6-'СЕТ СН'!$H$19</f>
        <v>1860.22907502</v>
      </c>
      <c r="S86" s="36">
        <f>SUMIFS(СВЦЭМ!$C$39:$C$782,СВЦЭМ!$A$39:$A$782,$A86,СВЦЭМ!$B$39:$B$782,S$83)+'СЕТ СН'!$H$9+СВЦЭМ!$D$10+'СЕТ СН'!$H$6-'СЕТ СН'!$H$19</f>
        <v>1869.59627432</v>
      </c>
      <c r="T86" s="36">
        <f>SUMIFS(СВЦЭМ!$C$39:$C$782,СВЦЭМ!$A$39:$A$782,$A86,СВЦЭМ!$B$39:$B$782,T$83)+'СЕТ СН'!$H$9+СВЦЭМ!$D$10+'СЕТ СН'!$H$6-'СЕТ СН'!$H$19</f>
        <v>1841.2345312300001</v>
      </c>
      <c r="U86" s="36">
        <f>SUMIFS(СВЦЭМ!$C$39:$C$782,СВЦЭМ!$A$39:$A$782,$A86,СВЦЭМ!$B$39:$B$782,U$83)+'СЕТ СН'!$H$9+СВЦЭМ!$D$10+'СЕТ СН'!$H$6-'СЕТ СН'!$H$19</f>
        <v>1794.79856505</v>
      </c>
      <c r="V86" s="36">
        <f>SUMIFS(СВЦЭМ!$C$39:$C$782,СВЦЭМ!$A$39:$A$782,$A86,СВЦЭМ!$B$39:$B$782,V$83)+'СЕТ СН'!$H$9+СВЦЭМ!$D$10+'СЕТ СН'!$H$6-'СЕТ СН'!$H$19</f>
        <v>1789.36002074</v>
      </c>
      <c r="W86" s="36">
        <f>SUMIFS(СВЦЭМ!$C$39:$C$782,СВЦЭМ!$A$39:$A$782,$A86,СВЦЭМ!$B$39:$B$782,W$83)+'СЕТ СН'!$H$9+СВЦЭМ!$D$10+'СЕТ СН'!$H$6-'СЕТ СН'!$H$19</f>
        <v>1823.5028271200001</v>
      </c>
      <c r="X86" s="36">
        <f>SUMIFS(СВЦЭМ!$C$39:$C$782,СВЦЭМ!$A$39:$A$782,$A86,СВЦЭМ!$B$39:$B$782,X$83)+'СЕТ СН'!$H$9+СВЦЭМ!$D$10+'СЕТ СН'!$H$6-'СЕТ СН'!$H$19</f>
        <v>1885.3195595700001</v>
      </c>
      <c r="Y86" s="36">
        <f>SUMIFS(СВЦЭМ!$C$39:$C$782,СВЦЭМ!$A$39:$A$782,$A86,СВЦЭМ!$B$39:$B$782,Y$83)+'СЕТ СН'!$H$9+СВЦЭМ!$D$10+'СЕТ СН'!$H$6-'СЕТ СН'!$H$19</f>
        <v>1992.2832053300001</v>
      </c>
    </row>
    <row r="87" spans="1:25" ht="15.75" x14ac:dyDescent="0.2">
      <c r="A87" s="35">
        <f t="shared" si="2"/>
        <v>45203</v>
      </c>
      <c r="B87" s="36">
        <f>SUMIFS(СВЦЭМ!$C$39:$C$782,СВЦЭМ!$A$39:$A$782,$A87,СВЦЭМ!$B$39:$B$782,B$83)+'СЕТ СН'!$H$9+СВЦЭМ!$D$10+'СЕТ СН'!$H$6-'СЕТ СН'!$H$19</f>
        <v>1880.34573699</v>
      </c>
      <c r="C87" s="36">
        <f>SUMIFS(СВЦЭМ!$C$39:$C$782,СВЦЭМ!$A$39:$A$782,$A87,СВЦЭМ!$B$39:$B$782,C$83)+'СЕТ СН'!$H$9+СВЦЭМ!$D$10+'СЕТ СН'!$H$6-'СЕТ СН'!$H$19</f>
        <v>1965.7581026300002</v>
      </c>
      <c r="D87" s="36">
        <f>SUMIFS(СВЦЭМ!$C$39:$C$782,СВЦЭМ!$A$39:$A$782,$A87,СВЦЭМ!$B$39:$B$782,D$83)+'СЕТ СН'!$H$9+СВЦЭМ!$D$10+'СЕТ СН'!$H$6-'СЕТ СН'!$H$19</f>
        <v>2051.0922944700001</v>
      </c>
      <c r="E87" s="36">
        <f>SUMIFS(СВЦЭМ!$C$39:$C$782,СВЦЭМ!$A$39:$A$782,$A87,СВЦЭМ!$B$39:$B$782,E$83)+'СЕТ СН'!$H$9+СВЦЭМ!$D$10+'СЕТ СН'!$H$6-'СЕТ СН'!$H$19</f>
        <v>2047.1822456100001</v>
      </c>
      <c r="F87" s="36">
        <f>SUMIFS(СВЦЭМ!$C$39:$C$782,СВЦЭМ!$A$39:$A$782,$A87,СВЦЭМ!$B$39:$B$782,F$83)+'СЕТ СН'!$H$9+СВЦЭМ!$D$10+'СЕТ СН'!$H$6-'СЕТ СН'!$H$19</f>
        <v>2042.10758689</v>
      </c>
      <c r="G87" s="36">
        <f>SUMIFS(СВЦЭМ!$C$39:$C$782,СВЦЭМ!$A$39:$A$782,$A87,СВЦЭМ!$B$39:$B$782,G$83)+'СЕТ СН'!$H$9+СВЦЭМ!$D$10+'СЕТ СН'!$H$6-'СЕТ СН'!$H$19</f>
        <v>2023.4618286700002</v>
      </c>
      <c r="H87" s="36">
        <f>SUMIFS(СВЦЭМ!$C$39:$C$782,СВЦЭМ!$A$39:$A$782,$A87,СВЦЭМ!$B$39:$B$782,H$83)+'СЕТ СН'!$H$9+СВЦЭМ!$D$10+'СЕТ СН'!$H$6-'СЕТ СН'!$H$19</f>
        <v>1925.2311695000001</v>
      </c>
      <c r="I87" s="36">
        <f>SUMIFS(СВЦЭМ!$C$39:$C$782,СВЦЭМ!$A$39:$A$782,$A87,СВЦЭМ!$B$39:$B$782,I$83)+'СЕТ СН'!$H$9+СВЦЭМ!$D$10+'СЕТ СН'!$H$6-'СЕТ СН'!$H$19</f>
        <v>1810.6045739600002</v>
      </c>
      <c r="J87" s="36">
        <f>SUMIFS(СВЦЭМ!$C$39:$C$782,СВЦЭМ!$A$39:$A$782,$A87,СВЦЭМ!$B$39:$B$782,J$83)+'СЕТ СН'!$H$9+СВЦЭМ!$D$10+'СЕТ СН'!$H$6-'СЕТ СН'!$H$19</f>
        <v>1773.8620471300001</v>
      </c>
      <c r="K87" s="36">
        <f>SUMIFS(СВЦЭМ!$C$39:$C$782,СВЦЭМ!$A$39:$A$782,$A87,СВЦЭМ!$B$39:$B$782,K$83)+'СЕТ СН'!$H$9+СВЦЭМ!$D$10+'СЕТ СН'!$H$6-'СЕТ СН'!$H$19</f>
        <v>1725.4321359800001</v>
      </c>
      <c r="L87" s="36">
        <f>SUMIFS(СВЦЭМ!$C$39:$C$782,СВЦЭМ!$A$39:$A$782,$A87,СВЦЭМ!$B$39:$B$782,L$83)+'СЕТ СН'!$H$9+СВЦЭМ!$D$10+'СЕТ СН'!$H$6-'СЕТ СН'!$H$19</f>
        <v>1705.6268611100002</v>
      </c>
      <c r="M87" s="36">
        <f>SUMIFS(СВЦЭМ!$C$39:$C$782,СВЦЭМ!$A$39:$A$782,$A87,СВЦЭМ!$B$39:$B$782,M$83)+'СЕТ СН'!$H$9+СВЦЭМ!$D$10+'СЕТ СН'!$H$6-'СЕТ СН'!$H$19</f>
        <v>1709.52546241</v>
      </c>
      <c r="N87" s="36">
        <f>SUMIFS(СВЦЭМ!$C$39:$C$782,СВЦЭМ!$A$39:$A$782,$A87,СВЦЭМ!$B$39:$B$782,N$83)+'СЕТ СН'!$H$9+СВЦЭМ!$D$10+'СЕТ СН'!$H$6-'СЕТ СН'!$H$19</f>
        <v>1701.10345186</v>
      </c>
      <c r="O87" s="36">
        <f>SUMIFS(СВЦЭМ!$C$39:$C$782,СВЦЭМ!$A$39:$A$782,$A87,СВЦЭМ!$B$39:$B$782,O$83)+'СЕТ СН'!$H$9+СВЦЭМ!$D$10+'СЕТ СН'!$H$6-'СЕТ СН'!$H$19</f>
        <v>1703.60977533</v>
      </c>
      <c r="P87" s="36">
        <f>SUMIFS(СВЦЭМ!$C$39:$C$782,СВЦЭМ!$A$39:$A$782,$A87,СВЦЭМ!$B$39:$B$782,P$83)+'СЕТ СН'!$H$9+СВЦЭМ!$D$10+'СЕТ СН'!$H$6-'СЕТ СН'!$H$19</f>
        <v>1739.56942525</v>
      </c>
      <c r="Q87" s="36">
        <f>SUMIFS(СВЦЭМ!$C$39:$C$782,СВЦЭМ!$A$39:$A$782,$A87,СВЦЭМ!$B$39:$B$782,Q$83)+'СЕТ СН'!$H$9+СВЦЭМ!$D$10+'СЕТ СН'!$H$6-'СЕТ СН'!$H$19</f>
        <v>1728.3918271</v>
      </c>
      <c r="R87" s="36">
        <f>SUMIFS(СВЦЭМ!$C$39:$C$782,СВЦЭМ!$A$39:$A$782,$A87,СВЦЭМ!$B$39:$B$782,R$83)+'СЕТ СН'!$H$9+СВЦЭМ!$D$10+'СЕТ СН'!$H$6-'СЕТ СН'!$H$19</f>
        <v>1730.9174</v>
      </c>
      <c r="S87" s="36">
        <f>SUMIFS(СВЦЭМ!$C$39:$C$782,СВЦЭМ!$A$39:$A$782,$A87,СВЦЭМ!$B$39:$B$782,S$83)+'СЕТ СН'!$H$9+СВЦЭМ!$D$10+'СЕТ СН'!$H$6-'СЕТ СН'!$H$19</f>
        <v>1744.9765170400001</v>
      </c>
      <c r="T87" s="36">
        <f>SUMIFS(СВЦЭМ!$C$39:$C$782,СВЦЭМ!$A$39:$A$782,$A87,СВЦЭМ!$B$39:$B$782,T$83)+'СЕТ СН'!$H$9+СВЦЭМ!$D$10+'СЕТ СН'!$H$6-'СЕТ СН'!$H$19</f>
        <v>1710.84192588</v>
      </c>
      <c r="U87" s="36">
        <f>SUMIFS(СВЦЭМ!$C$39:$C$782,СВЦЭМ!$A$39:$A$782,$A87,СВЦЭМ!$B$39:$B$782,U$83)+'СЕТ СН'!$H$9+СВЦЭМ!$D$10+'СЕТ СН'!$H$6-'СЕТ СН'!$H$19</f>
        <v>1663.0780048300001</v>
      </c>
      <c r="V87" s="36">
        <f>SUMIFS(СВЦЭМ!$C$39:$C$782,СВЦЭМ!$A$39:$A$782,$A87,СВЦЭМ!$B$39:$B$782,V$83)+'СЕТ СН'!$H$9+СВЦЭМ!$D$10+'СЕТ СН'!$H$6-'СЕТ СН'!$H$19</f>
        <v>1652.3138075500001</v>
      </c>
      <c r="W87" s="36">
        <f>SUMIFS(СВЦЭМ!$C$39:$C$782,СВЦЭМ!$A$39:$A$782,$A87,СВЦЭМ!$B$39:$B$782,W$83)+'СЕТ СН'!$H$9+СВЦЭМ!$D$10+'СЕТ СН'!$H$6-'СЕТ СН'!$H$19</f>
        <v>1677.1142193200001</v>
      </c>
      <c r="X87" s="36">
        <f>SUMIFS(СВЦЭМ!$C$39:$C$782,СВЦЭМ!$A$39:$A$782,$A87,СВЦЭМ!$B$39:$B$782,X$83)+'СЕТ СН'!$H$9+СВЦЭМ!$D$10+'СЕТ СН'!$H$6-'СЕТ СН'!$H$19</f>
        <v>1742.1065913700002</v>
      </c>
      <c r="Y87" s="36">
        <f>SUMIFS(СВЦЭМ!$C$39:$C$782,СВЦЭМ!$A$39:$A$782,$A87,СВЦЭМ!$B$39:$B$782,Y$83)+'СЕТ СН'!$H$9+СВЦЭМ!$D$10+'СЕТ СН'!$H$6-'СЕТ СН'!$H$19</f>
        <v>1833.2085413</v>
      </c>
    </row>
    <row r="88" spans="1:25" ht="15.75" x14ac:dyDescent="0.2">
      <c r="A88" s="35">
        <f t="shared" si="2"/>
        <v>45204</v>
      </c>
      <c r="B88" s="36">
        <f>SUMIFS(СВЦЭМ!$C$39:$C$782,СВЦЭМ!$A$39:$A$782,$A88,СВЦЭМ!$B$39:$B$782,B$83)+'СЕТ СН'!$H$9+СВЦЭМ!$D$10+'СЕТ СН'!$H$6-'СЕТ СН'!$H$19</f>
        <v>1925.4499497900001</v>
      </c>
      <c r="C88" s="36">
        <f>SUMIFS(СВЦЭМ!$C$39:$C$782,СВЦЭМ!$A$39:$A$782,$A88,СВЦЭМ!$B$39:$B$782,C$83)+'СЕТ СН'!$H$9+СВЦЭМ!$D$10+'СЕТ СН'!$H$6-'СЕТ СН'!$H$19</f>
        <v>1995.2274127200001</v>
      </c>
      <c r="D88" s="36">
        <f>SUMIFS(СВЦЭМ!$C$39:$C$782,СВЦЭМ!$A$39:$A$782,$A88,СВЦЭМ!$B$39:$B$782,D$83)+'СЕТ СН'!$H$9+СВЦЭМ!$D$10+'СЕТ СН'!$H$6-'СЕТ СН'!$H$19</f>
        <v>2065.9934026300002</v>
      </c>
      <c r="E88" s="36">
        <f>SUMIFS(СВЦЭМ!$C$39:$C$782,СВЦЭМ!$A$39:$A$782,$A88,СВЦЭМ!$B$39:$B$782,E$83)+'СЕТ СН'!$H$9+СВЦЭМ!$D$10+'СЕТ СН'!$H$6-'СЕТ СН'!$H$19</f>
        <v>2041.3774138900001</v>
      </c>
      <c r="F88" s="36">
        <f>SUMIFS(СВЦЭМ!$C$39:$C$782,СВЦЭМ!$A$39:$A$782,$A88,СВЦЭМ!$B$39:$B$782,F$83)+'СЕТ СН'!$H$9+СВЦЭМ!$D$10+'СЕТ СН'!$H$6-'СЕТ СН'!$H$19</f>
        <v>2037.6716980600002</v>
      </c>
      <c r="G88" s="36">
        <f>SUMIFS(СВЦЭМ!$C$39:$C$782,СВЦЭМ!$A$39:$A$782,$A88,СВЦЭМ!$B$39:$B$782,G$83)+'СЕТ СН'!$H$9+СВЦЭМ!$D$10+'СЕТ СН'!$H$6-'СЕТ СН'!$H$19</f>
        <v>2037.32700585</v>
      </c>
      <c r="H88" s="36">
        <f>SUMIFS(СВЦЭМ!$C$39:$C$782,СВЦЭМ!$A$39:$A$782,$A88,СВЦЭМ!$B$39:$B$782,H$83)+'СЕТ СН'!$H$9+СВЦЭМ!$D$10+'СЕТ СН'!$H$6-'СЕТ СН'!$H$19</f>
        <v>1960.9348642700002</v>
      </c>
      <c r="I88" s="36">
        <f>SUMIFS(СВЦЭМ!$C$39:$C$782,СВЦЭМ!$A$39:$A$782,$A88,СВЦЭМ!$B$39:$B$782,I$83)+'СЕТ СН'!$H$9+СВЦЭМ!$D$10+'СЕТ СН'!$H$6-'СЕТ СН'!$H$19</f>
        <v>1874.4522805500001</v>
      </c>
      <c r="J88" s="36">
        <f>SUMIFS(СВЦЭМ!$C$39:$C$782,СВЦЭМ!$A$39:$A$782,$A88,СВЦЭМ!$B$39:$B$782,J$83)+'СЕТ СН'!$H$9+СВЦЭМ!$D$10+'СЕТ СН'!$H$6-'СЕТ СН'!$H$19</f>
        <v>1816.9424392800001</v>
      </c>
      <c r="K88" s="36">
        <f>SUMIFS(СВЦЭМ!$C$39:$C$782,СВЦЭМ!$A$39:$A$782,$A88,СВЦЭМ!$B$39:$B$782,K$83)+'СЕТ СН'!$H$9+СВЦЭМ!$D$10+'СЕТ СН'!$H$6-'СЕТ СН'!$H$19</f>
        <v>1792.9596929500001</v>
      </c>
      <c r="L88" s="36">
        <f>SUMIFS(СВЦЭМ!$C$39:$C$782,СВЦЭМ!$A$39:$A$782,$A88,СВЦЭМ!$B$39:$B$782,L$83)+'СЕТ СН'!$H$9+СВЦЭМ!$D$10+'СЕТ СН'!$H$6-'СЕТ СН'!$H$19</f>
        <v>1780.0840501800001</v>
      </c>
      <c r="M88" s="36">
        <f>SUMIFS(СВЦЭМ!$C$39:$C$782,СВЦЭМ!$A$39:$A$782,$A88,СВЦЭМ!$B$39:$B$782,M$83)+'СЕТ СН'!$H$9+СВЦЭМ!$D$10+'СЕТ СН'!$H$6-'СЕТ СН'!$H$19</f>
        <v>1783.20711254</v>
      </c>
      <c r="N88" s="36">
        <f>SUMIFS(СВЦЭМ!$C$39:$C$782,СВЦЭМ!$A$39:$A$782,$A88,СВЦЭМ!$B$39:$B$782,N$83)+'СЕТ СН'!$H$9+СВЦЭМ!$D$10+'СЕТ СН'!$H$6-'СЕТ СН'!$H$19</f>
        <v>1767.1747284600001</v>
      </c>
      <c r="O88" s="36">
        <f>SUMIFS(СВЦЭМ!$C$39:$C$782,СВЦЭМ!$A$39:$A$782,$A88,СВЦЭМ!$B$39:$B$782,O$83)+'СЕТ СН'!$H$9+СВЦЭМ!$D$10+'СЕТ СН'!$H$6-'СЕТ СН'!$H$19</f>
        <v>1812.2065428600001</v>
      </c>
      <c r="P88" s="36">
        <f>SUMIFS(СВЦЭМ!$C$39:$C$782,СВЦЭМ!$A$39:$A$782,$A88,СВЦЭМ!$B$39:$B$782,P$83)+'СЕТ СН'!$H$9+СВЦЭМ!$D$10+'СЕТ СН'!$H$6-'СЕТ СН'!$H$19</f>
        <v>1846.6792149400001</v>
      </c>
      <c r="Q88" s="36">
        <f>SUMIFS(СВЦЭМ!$C$39:$C$782,СВЦЭМ!$A$39:$A$782,$A88,СВЦЭМ!$B$39:$B$782,Q$83)+'СЕТ СН'!$H$9+СВЦЭМ!$D$10+'СЕТ СН'!$H$6-'СЕТ СН'!$H$19</f>
        <v>1843.3841397800002</v>
      </c>
      <c r="R88" s="36">
        <f>SUMIFS(СВЦЭМ!$C$39:$C$782,СВЦЭМ!$A$39:$A$782,$A88,СВЦЭМ!$B$39:$B$782,R$83)+'СЕТ СН'!$H$9+СВЦЭМ!$D$10+'СЕТ СН'!$H$6-'СЕТ СН'!$H$19</f>
        <v>1836.8354120000001</v>
      </c>
      <c r="S88" s="36">
        <f>SUMIFS(СВЦЭМ!$C$39:$C$782,СВЦЭМ!$A$39:$A$782,$A88,СВЦЭМ!$B$39:$B$782,S$83)+'СЕТ СН'!$H$9+СВЦЭМ!$D$10+'СЕТ СН'!$H$6-'СЕТ СН'!$H$19</f>
        <v>1841.2383587100001</v>
      </c>
      <c r="T88" s="36">
        <f>SUMIFS(СВЦЭМ!$C$39:$C$782,СВЦЭМ!$A$39:$A$782,$A88,СВЦЭМ!$B$39:$B$782,T$83)+'СЕТ СН'!$H$9+СВЦЭМ!$D$10+'СЕТ СН'!$H$6-'СЕТ СН'!$H$19</f>
        <v>1843.0502423299999</v>
      </c>
      <c r="U88" s="36">
        <f>SUMIFS(СВЦЭМ!$C$39:$C$782,СВЦЭМ!$A$39:$A$782,$A88,СВЦЭМ!$B$39:$B$782,U$83)+'СЕТ СН'!$H$9+СВЦЭМ!$D$10+'СЕТ СН'!$H$6-'СЕТ СН'!$H$19</f>
        <v>1767.7645656300001</v>
      </c>
      <c r="V88" s="36">
        <f>SUMIFS(СВЦЭМ!$C$39:$C$782,СВЦЭМ!$A$39:$A$782,$A88,СВЦЭМ!$B$39:$B$782,V$83)+'СЕТ СН'!$H$9+СВЦЭМ!$D$10+'СЕТ СН'!$H$6-'СЕТ СН'!$H$19</f>
        <v>1775.0701614300001</v>
      </c>
      <c r="W88" s="36">
        <f>SUMIFS(СВЦЭМ!$C$39:$C$782,СВЦЭМ!$A$39:$A$782,$A88,СВЦЭМ!$B$39:$B$782,W$83)+'СЕТ СН'!$H$9+СВЦЭМ!$D$10+'СЕТ СН'!$H$6-'СЕТ СН'!$H$19</f>
        <v>1765.8474125100001</v>
      </c>
      <c r="X88" s="36">
        <f>SUMIFS(СВЦЭМ!$C$39:$C$782,СВЦЭМ!$A$39:$A$782,$A88,СВЦЭМ!$B$39:$B$782,X$83)+'СЕТ СН'!$H$9+СВЦЭМ!$D$10+'СЕТ СН'!$H$6-'СЕТ СН'!$H$19</f>
        <v>1825.49768122</v>
      </c>
      <c r="Y88" s="36">
        <f>SUMIFS(СВЦЭМ!$C$39:$C$782,СВЦЭМ!$A$39:$A$782,$A88,СВЦЭМ!$B$39:$B$782,Y$83)+'СЕТ СН'!$H$9+СВЦЭМ!$D$10+'СЕТ СН'!$H$6-'СЕТ СН'!$H$19</f>
        <v>1887.3793742100002</v>
      </c>
    </row>
    <row r="89" spans="1:25" ht="15.75" x14ac:dyDescent="0.2">
      <c r="A89" s="35">
        <f t="shared" si="2"/>
        <v>45205</v>
      </c>
      <c r="B89" s="36">
        <f>SUMIFS(СВЦЭМ!$C$39:$C$782,СВЦЭМ!$A$39:$A$782,$A89,СВЦЭМ!$B$39:$B$782,B$83)+'СЕТ СН'!$H$9+СВЦЭМ!$D$10+'СЕТ СН'!$H$6-'СЕТ СН'!$H$19</f>
        <v>1846.67434624</v>
      </c>
      <c r="C89" s="36">
        <f>SUMIFS(СВЦЭМ!$C$39:$C$782,СВЦЭМ!$A$39:$A$782,$A89,СВЦЭМ!$B$39:$B$782,C$83)+'СЕТ СН'!$H$9+СВЦЭМ!$D$10+'СЕТ СН'!$H$6-'СЕТ СН'!$H$19</f>
        <v>1873.52459</v>
      </c>
      <c r="D89" s="36">
        <f>SUMIFS(СВЦЭМ!$C$39:$C$782,СВЦЭМ!$A$39:$A$782,$A89,СВЦЭМ!$B$39:$B$782,D$83)+'СЕТ СН'!$H$9+СВЦЭМ!$D$10+'СЕТ СН'!$H$6-'СЕТ СН'!$H$19</f>
        <v>1935.2882551500002</v>
      </c>
      <c r="E89" s="36">
        <f>SUMIFS(СВЦЭМ!$C$39:$C$782,СВЦЭМ!$A$39:$A$782,$A89,СВЦЭМ!$B$39:$B$782,E$83)+'СЕТ СН'!$H$9+СВЦЭМ!$D$10+'СЕТ СН'!$H$6-'СЕТ СН'!$H$19</f>
        <v>1934.25441877</v>
      </c>
      <c r="F89" s="36">
        <f>SUMIFS(СВЦЭМ!$C$39:$C$782,СВЦЭМ!$A$39:$A$782,$A89,СВЦЭМ!$B$39:$B$782,F$83)+'СЕТ СН'!$H$9+СВЦЭМ!$D$10+'СЕТ СН'!$H$6-'СЕТ СН'!$H$19</f>
        <v>1933.8163066300001</v>
      </c>
      <c r="G89" s="36">
        <f>SUMIFS(СВЦЭМ!$C$39:$C$782,СВЦЭМ!$A$39:$A$782,$A89,СВЦЭМ!$B$39:$B$782,G$83)+'СЕТ СН'!$H$9+СВЦЭМ!$D$10+'СЕТ СН'!$H$6-'СЕТ СН'!$H$19</f>
        <v>1924.4840683</v>
      </c>
      <c r="H89" s="36">
        <f>SUMIFS(СВЦЭМ!$C$39:$C$782,СВЦЭМ!$A$39:$A$782,$A89,СВЦЭМ!$B$39:$B$782,H$83)+'СЕТ СН'!$H$9+СВЦЭМ!$D$10+'СЕТ СН'!$H$6-'СЕТ СН'!$H$19</f>
        <v>1838.57002685</v>
      </c>
      <c r="I89" s="36">
        <f>SUMIFS(СВЦЭМ!$C$39:$C$782,СВЦЭМ!$A$39:$A$782,$A89,СВЦЭМ!$B$39:$B$782,I$83)+'СЕТ СН'!$H$9+СВЦЭМ!$D$10+'СЕТ СН'!$H$6-'СЕТ СН'!$H$19</f>
        <v>1715.98942648</v>
      </c>
      <c r="J89" s="36">
        <f>SUMIFS(СВЦЭМ!$C$39:$C$782,СВЦЭМ!$A$39:$A$782,$A89,СВЦЭМ!$B$39:$B$782,J$83)+'СЕТ СН'!$H$9+СВЦЭМ!$D$10+'СЕТ СН'!$H$6-'СЕТ СН'!$H$19</f>
        <v>1690.70237944</v>
      </c>
      <c r="K89" s="36">
        <f>SUMIFS(СВЦЭМ!$C$39:$C$782,СВЦЭМ!$A$39:$A$782,$A89,СВЦЭМ!$B$39:$B$782,K$83)+'СЕТ СН'!$H$9+СВЦЭМ!$D$10+'СЕТ СН'!$H$6-'СЕТ СН'!$H$19</f>
        <v>1657.6527453400001</v>
      </c>
      <c r="L89" s="36">
        <f>SUMIFS(СВЦЭМ!$C$39:$C$782,СВЦЭМ!$A$39:$A$782,$A89,СВЦЭМ!$B$39:$B$782,L$83)+'СЕТ СН'!$H$9+СВЦЭМ!$D$10+'СЕТ СН'!$H$6-'СЕТ СН'!$H$19</f>
        <v>1650.1008209900001</v>
      </c>
      <c r="M89" s="36">
        <f>SUMIFS(СВЦЭМ!$C$39:$C$782,СВЦЭМ!$A$39:$A$782,$A89,СВЦЭМ!$B$39:$B$782,M$83)+'СЕТ СН'!$H$9+СВЦЭМ!$D$10+'СЕТ СН'!$H$6-'СЕТ СН'!$H$19</f>
        <v>1666.00280754</v>
      </c>
      <c r="N89" s="36">
        <f>SUMIFS(СВЦЭМ!$C$39:$C$782,СВЦЭМ!$A$39:$A$782,$A89,СВЦЭМ!$B$39:$B$782,N$83)+'СЕТ СН'!$H$9+СВЦЭМ!$D$10+'СЕТ СН'!$H$6-'СЕТ СН'!$H$19</f>
        <v>1662.7554145000001</v>
      </c>
      <c r="O89" s="36">
        <f>SUMIFS(СВЦЭМ!$C$39:$C$782,СВЦЭМ!$A$39:$A$782,$A89,СВЦЭМ!$B$39:$B$782,O$83)+'СЕТ СН'!$H$9+СВЦЭМ!$D$10+'СЕТ СН'!$H$6-'СЕТ СН'!$H$19</f>
        <v>1669.0672758200001</v>
      </c>
      <c r="P89" s="36">
        <f>SUMIFS(СВЦЭМ!$C$39:$C$782,СВЦЭМ!$A$39:$A$782,$A89,СВЦЭМ!$B$39:$B$782,P$83)+'СЕТ СН'!$H$9+СВЦЭМ!$D$10+'СЕТ СН'!$H$6-'СЕТ СН'!$H$19</f>
        <v>1701.08770884</v>
      </c>
      <c r="Q89" s="36">
        <f>SUMIFS(СВЦЭМ!$C$39:$C$782,СВЦЭМ!$A$39:$A$782,$A89,СВЦЭМ!$B$39:$B$782,Q$83)+'СЕТ СН'!$H$9+СВЦЭМ!$D$10+'СЕТ СН'!$H$6-'СЕТ СН'!$H$19</f>
        <v>1705.47507832</v>
      </c>
      <c r="R89" s="36">
        <f>SUMIFS(СВЦЭМ!$C$39:$C$782,СВЦЭМ!$A$39:$A$782,$A89,СВЦЭМ!$B$39:$B$782,R$83)+'СЕТ СН'!$H$9+СВЦЭМ!$D$10+'СЕТ СН'!$H$6-'СЕТ СН'!$H$19</f>
        <v>1712.8791183800001</v>
      </c>
      <c r="S89" s="36">
        <f>SUMIFS(СВЦЭМ!$C$39:$C$782,СВЦЭМ!$A$39:$A$782,$A89,СВЦЭМ!$B$39:$B$782,S$83)+'СЕТ СН'!$H$9+СВЦЭМ!$D$10+'СЕТ СН'!$H$6-'СЕТ СН'!$H$19</f>
        <v>1727.2655363400002</v>
      </c>
      <c r="T89" s="36">
        <f>SUMIFS(СВЦЭМ!$C$39:$C$782,СВЦЭМ!$A$39:$A$782,$A89,СВЦЭМ!$B$39:$B$782,T$83)+'СЕТ СН'!$H$9+СВЦЭМ!$D$10+'СЕТ СН'!$H$6-'СЕТ СН'!$H$19</f>
        <v>1693.00647559</v>
      </c>
      <c r="U89" s="36">
        <f>SUMIFS(СВЦЭМ!$C$39:$C$782,СВЦЭМ!$A$39:$A$782,$A89,СВЦЭМ!$B$39:$B$782,U$83)+'СЕТ СН'!$H$9+СВЦЭМ!$D$10+'СЕТ СН'!$H$6-'СЕТ СН'!$H$19</f>
        <v>1637.4551181500001</v>
      </c>
      <c r="V89" s="36">
        <f>SUMIFS(СВЦЭМ!$C$39:$C$782,СВЦЭМ!$A$39:$A$782,$A89,СВЦЭМ!$B$39:$B$782,V$83)+'СЕТ СН'!$H$9+СВЦЭМ!$D$10+'СЕТ СН'!$H$6-'СЕТ СН'!$H$19</f>
        <v>1646.44741286</v>
      </c>
      <c r="W89" s="36">
        <f>SUMIFS(СВЦЭМ!$C$39:$C$782,СВЦЭМ!$A$39:$A$782,$A89,СВЦЭМ!$B$39:$B$782,W$83)+'СЕТ СН'!$H$9+СВЦЭМ!$D$10+'СЕТ СН'!$H$6-'СЕТ СН'!$H$19</f>
        <v>1662.9022382600001</v>
      </c>
      <c r="X89" s="36">
        <f>SUMIFS(СВЦЭМ!$C$39:$C$782,СВЦЭМ!$A$39:$A$782,$A89,СВЦЭМ!$B$39:$B$782,X$83)+'СЕТ СН'!$H$9+СВЦЭМ!$D$10+'СЕТ СН'!$H$6-'СЕТ СН'!$H$19</f>
        <v>1724.4366687900001</v>
      </c>
      <c r="Y89" s="36">
        <f>SUMIFS(СВЦЭМ!$C$39:$C$782,СВЦЭМ!$A$39:$A$782,$A89,СВЦЭМ!$B$39:$B$782,Y$83)+'СЕТ СН'!$H$9+СВЦЭМ!$D$10+'СЕТ СН'!$H$6-'СЕТ СН'!$H$19</f>
        <v>1842.2369583500001</v>
      </c>
    </row>
    <row r="90" spans="1:25" ht="15.75" x14ac:dyDescent="0.2">
      <c r="A90" s="35">
        <f t="shared" si="2"/>
        <v>45206</v>
      </c>
      <c r="B90" s="36">
        <f>SUMIFS(СВЦЭМ!$C$39:$C$782,СВЦЭМ!$A$39:$A$782,$A90,СВЦЭМ!$B$39:$B$782,B$83)+'СЕТ СН'!$H$9+СВЦЭМ!$D$10+'СЕТ СН'!$H$6-'СЕТ СН'!$H$19</f>
        <v>1804.8242497799999</v>
      </c>
      <c r="C90" s="36">
        <f>SUMIFS(СВЦЭМ!$C$39:$C$782,СВЦЭМ!$A$39:$A$782,$A90,СВЦЭМ!$B$39:$B$782,C$83)+'СЕТ СН'!$H$9+СВЦЭМ!$D$10+'СЕТ СН'!$H$6-'СЕТ СН'!$H$19</f>
        <v>1853.0175417100002</v>
      </c>
      <c r="D90" s="36">
        <f>SUMIFS(СВЦЭМ!$C$39:$C$782,СВЦЭМ!$A$39:$A$782,$A90,СВЦЭМ!$B$39:$B$782,D$83)+'СЕТ СН'!$H$9+СВЦЭМ!$D$10+'СЕТ СН'!$H$6-'СЕТ СН'!$H$19</f>
        <v>1916.0314487800001</v>
      </c>
      <c r="E90" s="36">
        <f>SUMIFS(СВЦЭМ!$C$39:$C$782,СВЦЭМ!$A$39:$A$782,$A90,СВЦЭМ!$B$39:$B$782,E$83)+'СЕТ СН'!$H$9+СВЦЭМ!$D$10+'СЕТ СН'!$H$6-'СЕТ СН'!$H$19</f>
        <v>1911.5004862400001</v>
      </c>
      <c r="F90" s="36">
        <f>SUMIFS(СВЦЭМ!$C$39:$C$782,СВЦЭМ!$A$39:$A$782,$A90,СВЦЭМ!$B$39:$B$782,F$83)+'СЕТ СН'!$H$9+СВЦЭМ!$D$10+'СЕТ СН'!$H$6-'СЕТ СН'!$H$19</f>
        <v>1905.9597488100001</v>
      </c>
      <c r="G90" s="36">
        <f>SUMIFS(СВЦЭМ!$C$39:$C$782,СВЦЭМ!$A$39:$A$782,$A90,СВЦЭМ!$B$39:$B$782,G$83)+'СЕТ СН'!$H$9+СВЦЭМ!$D$10+'СЕТ СН'!$H$6-'СЕТ СН'!$H$19</f>
        <v>1905.0142378200001</v>
      </c>
      <c r="H90" s="36">
        <f>SUMIFS(СВЦЭМ!$C$39:$C$782,СВЦЭМ!$A$39:$A$782,$A90,СВЦЭМ!$B$39:$B$782,H$83)+'СЕТ СН'!$H$9+СВЦЭМ!$D$10+'СЕТ СН'!$H$6-'СЕТ СН'!$H$19</f>
        <v>1878.8286601300001</v>
      </c>
      <c r="I90" s="36">
        <f>SUMIFS(СВЦЭМ!$C$39:$C$782,СВЦЭМ!$A$39:$A$782,$A90,СВЦЭМ!$B$39:$B$782,I$83)+'СЕТ СН'!$H$9+СВЦЭМ!$D$10+'СЕТ СН'!$H$6-'СЕТ СН'!$H$19</f>
        <v>1807.7274215700002</v>
      </c>
      <c r="J90" s="36">
        <f>SUMIFS(СВЦЭМ!$C$39:$C$782,СВЦЭМ!$A$39:$A$782,$A90,СВЦЭМ!$B$39:$B$782,J$83)+'СЕТ СН'!$H$9+СВЦЭМ!$D$10+'СЕТ СН'!$H$6-'СЕТ СН'!$H$19</f>
        <v>1730.0258244000001</v>
      </c>
      <c r="K90" s="36">
        <f>SUMIFS(СВЦЭМ!$C$39:$C$782,СВЦЭМ!$A$39:$A$782,$A90,СВЦЭМ!$B$39:$B$782,K$83)+'СЕТ СН'!$H$9+СВЦЭМ!$D$10+'СЕТ СН'!$H$6-'СЕТ СН'!$H$19</f>
        <v>1654.2670336000001</v>
      </c>
      <c r="L90" s="36">
        <f>SUMIFS(СВЦЭМ!$C$39:$C$782,СВЦЭМ!$A$39:$A$782,$A90,СВЦЭМ!$B$39:$B$782,L$83)+'СЕТ СН'!$H$9+СВЦЭМ!$D$10+'СЕТ СН'!$H$6-'СЕТ СН'!$H$19</f>
        <v>1633.15242476</v>
      </c>
      <c r="M90" s="36">
        <f>SUMIFS(СВЦЭМ!$C$39:$C$782,СВЦЭМ!$A$39:$A$782,$A90,СВЦЭМ!$B$39:$B$782,M$83)+'СЕТ СН'!$H$9+СВЦЭМ!$D$10+'СЕТ СН'!$H$6-'СЕТ СН'!$H$19</f>
        <v>1630.7736732400001</v>
      </c>
      <c r="N90" s="36">
        <f>SUMIFS(СВЦЭМ!$C$39:$C$782,СВЦЭМ!$A$39:$A$782,$A90,СВЦЭМ!$B$39:$B$782,N$83)+'СЕТ СН'!$H$9+СВЦЭМ!$D$10+'СЕТ СН'!$H$6-'СЕТ СН'!$H$19</f>
        <v>1652.4650688900001</v>
      </c>
      <c r="O90" s="36">
        <f>SUMIFS(СВЦЭМ!$C$39:$C$782,СВЦЭМ!$A$39:$A$782,$A90,СВЦЭМ!$B$39:$B$782,O$83)+'СЕТ СН'!$H$9+СВЦЭМ!$D$10+'СЕТ СН'!$H$6-'СЕТ СН'!$H$19</f>
        <v>1626.8402196300001</v>
      </c>
      <c r="P90" s="36">
        <f>SUMIFS(СВЦЭМ!$C$39:$C$782,СВЦЭМ!$A$39:$A$782,$A90,СВЦЭМ!$B$39:$B$782,P$83)+'СЕТ СН'!$H$9+СВЦЭМ!$D$10+'СЕТ СН'!$H$6-'СЕТ СН'!$H$19</f>
        <v>1654.1586168000001</v>
      </c>
      <c r="Q90" s="36">
        <f>SUMIFS(СВЦЭМ!$C$39:$C$782,СВЦЭМ!$A$39:$A$782,$A90,СВЦЭМ!$B$39:$B$782,Q$83)+'СЕТ СН'!$H$9+СВЦЭМ!$D$10+'СЕТ СН'!$H$6-'СЕТ СН'!$H$19</f>
        <v>1641.0413829900001</v>
      </c>
      <c r="R90" s="36">
        <f>SUMIFS(СВЦЭМ!$C$39:$C$782,СВЦЭМ!$A$39:$A$782,$A90,СВЦЭМ!$B$39:$B$782,R$83)+'СЕТ СН'!$H$9+СВЦЭМ!$D$10+'СЕТ СН'!$H$6-'СЕТ СН'!$H$19</f>
        <v>1651.3325065500001</v>
      </c>
      <c r="S90" s="36">
        <f>SUMIFS(СВЦЭМ!$C$39:$C$782,СВЦЭМ!$A$39:$A$782,$A90,СВЦЭМ!$B$39:$B$782,S$83)+'СЕТ СН'!$H$9+СВЦЭМ!$D$10+'СЕТ СН'!$H$6-'СЕТ СН'!$H$19</f>
        <v>1654.0686953100001</v>
      </c>
      <c r="T90" s="36">
        <f>SUMIFS(СВЦЭМ!$C$39:$C$782,СВЦЭМ!$A$39:$A$782,$A90,СВЦЭМ!$B$39:$B$782,T$83)+'СЕТ СН'!$H$9+СВЦЭМ!$D$10+'СЕТ СН'!$H$6-'СЕТ СН'!$H$19</f>
        <v>1669.5183015100001</v>
      </c>
      <c r="U90" s="36">
        <f>SUMIFS(СВЦЭМ!$C$39:$C$782,СВЦЭМ!$A$39:$A$782,$A90,СВЦЭМ!$B$39:$B$782,U$83)+'СЕТ СН'!$H$9+СВЦЭМ!$D$10+'СЕТ СН'!$H$6-'СЕТ СН'!$H$19</f>
        <v>1626.6261330100001</v>
      </c>
      <c r="V90" s="36">
        <f>SUMIFS(СВЦЭМ!$C$39:$C$782,СВЦЭМ!$A$39:$A$782,$A90,СВЦЭМ!$B$39:$B$782,V$83)+'СЕТ СН'!$H$9+СВЦЭМ!$D$10+'СЕТ СН'!$H$6-'СЕТ СН'!$H$19</f>
        <v>1634.00872119</v>
      </c>
      <c r="W90" s="36">
        <f>SUMIFS(СВЦЭМ!$C$39:$C$782,СВЦЭМ!$A$39:$A$782,$A90,СВЦЭМ!$B$39:$B$782,W$83)+'СЕТ СН'!$H$9+СВЦЭМ!$D$10+'СЕТ СН'!$H$6-'СЕТ СН'!$H$19</f>
        <v>1620.8499972100001</v>
      </c>
      <c r="X90" s="36">
        <f>SUMIFS(СВЦЭМ!$C$39:$C$782,СВЦЭМ!$A$39:$A$782,$A90,СВЦЭМ!$B$39:$B$782,X$83)+'СЕТ СН'!$H$9+СВЦЭМ!$D$10+'СЕТ СН'!$H$6-'СЕТ СН'!$H$19</f>
        <v>1673.6341503900001</v>
      </c>
      <c r="Y90" s="36">
        <f>SUMIFS(СВЦЭМ!$C$39:$C$782,СВЦЭМ!$A$39:$A$782,$A90,СВЦЭМ!$B$39:$B$782,Y$83)+'СЕТ СН'!$H$9+СВЦЭМ!$D$10+'СЕТ СН'!$H$6-'СЕТ СН'!$H$19</f>
        <v>1768.8524943800001</v>
      </c>
    </row>
    <row r="91" spans="1:25" ht="15.75" x14ac:dyDescent="0.2">
      <c r="A91" s="35">
        <f t="shared" si="2"/>
        <v>45207</v>
      </c>
      <c r="B91" s="36">
        <f>SUMIFS(СВЦЭМ!$C$39:$C$782,СВЦЭМ!$A$39:$A$782,$A91,СВЦЭМ!$B$39:$B$782,B$83)+'СЕТ СН'!$H$9+СВЦЭМ!$D$10+'СЕТ СН'!$H$6-'СЕТ СН'!$H$19</f>
        <v>1820.8569497800001</v>
      </c>
      <c r="C91" s="36">
        <f>SUMIFS(СВЦЭМ!$C$39:$C$782,СВЦЭМ!$A$39:$A$782,$A91,СВЦЭМ!$B$39:$B$782,C$83)+'СЕТ СН'!$H$9+СВЦЭМ!$D$10+'СЕТ СН'!$H$6-'СЕТ СН'!$H$19</f>
        <v>1882.8183415200001</v>
      </c>
      <c r="D91" s="36">
        <f>SUMIFS(СВЦЭМ!$C$39:$C$782,СВЦЭМ!$A$39:$A$782,$A91,СВЦЭМ!$B$39:$B$782,D$83)+'СЕТ СН'!$H$9+СВЦЭМ!$D$10+'СЕТ СН'!$H$6-'СЕТ СН'!$H$19</f>
        <v>1952.3195327400001</v>
      </c>
      <c r="E91" s="36">
        <f>SUMIFS(СВЦЭМ!$C$39:$C$782,СВЦЭМ!$A$39:$A$782,$A91,СВЦЭМ!$B$39:$B$782,E$83)+'СЕТ СН'!$H$9+СВЦЭМ!$D$10+'СЕТ СН'!$H$6-'СЕТ СН'!$H$19</f>
        <v>1954.4830706100001</v>
      </c>
      <c r="F91" s="36">
        <f>SUMIFS(СВЦЭМ!$C$39:$C$782,СВЦЭМ!$A$39:$A$782,$A91,СВЦЭМ!$B$39:$B$782,F$83)+'СЕТ СН'!$H$9+СВЦЭМ!$D$10+'СЕТ СН'!$H$6-'СЕТ СН'!$H$19</f>
        <v>1955.3952278100001</v>
      </c>
      <c r="G91" s="36">
        <f>SUMIFS(СВЦЭМ!$C$39:$C$782,СВЦЭМ!$A$39:$A$782,$A91,СВЦЭМ!$B$39:$B$782,G$83)+'СЕТ СН'!$H$9+СВЦЭМ!$D$10+'СЕТ СН'!$H$6-'СЕТ СН'!$H$19</f>
        <v>1969.3357819</v>
      </c>
      <c r="H91" s="36">
        <f>SUMIFS(СВЦЭМ!$C$39:$C$782,СВЦЭМ!$A$39:$A$782,$A91,СВЦЭМ!$B$39:$B$782,H$83)+'СЕТ СН'!$H$9+СВЦЭМ!$D$10+'СЕТ СН'!$H$6-'СЕТ СН'!$H$19</f>
        <v>1941.8757125500001</v>
      </c>
      <c r="I91" s="36">
        <f>SUMIFS(СВЦЭМ!$C$39:$C$782,СВЦЭМ!$A$39:$A$782,$A91,СВЦЭМ!$B$39:$B$782,I$83)+'СЕТ СН'!$H$9+СВЦЭМ!$D$10+'СЕТ СН'!$H$6-'СЕТ СН'!$H$19</f>
        <v>1903.65797346</v>
      </c>
      <c r="J91" s="36">
        <f>SUMIFS(СВЦЭМ!$C$39:$C$782,СВЦЭМ!$A$39:$A$782,$A91,СВЦЭМ!$B$39:$B$782,J$83)+'СЕТ СН'!$H$9+СВЦЭМ!$D$10+'СЕТ СН'!$H$6-'СЕТ СН'!$H$19</f>
        <v>1822.70350231</v>
      </c>
      <c r="K91" s="36">
        <f>SUMIFS(СВЦЭМ!$C$39:$C$782,СВЦЭМ!$A$39:$A$782,$A91,СВЦЭМ!$B$39:$B$782,K$83)+'СЕТ СН'!$H$9+СВЦЭМ!$D$10+'СЕТ СН'!$H$6-'СЕТ СН'!$H$19</f>
        <v>1732.5673765500001</v>
      </c>
      <c r="L91" s="36">
        <f>SUMIFS(СВЦЭМ!$C$39:$C$782,СВЦЭМ!$A$39:$A$782,$A91,СВЦЭМ!$B$39:$B$782,L$83)+'СЕТ СН'!$H$9+СВЦЭМ!$D$10+'СЕТ СН'!$H$6-'СЕТ СН'!$H$19</f>
        <v>1654.98588234</v>
      </c>
      <c r="M91" s="36">
        <f>SUMIFS(СВЦЭМ!$C$39:$C$782,СВЦЭМ!$A$39:$A$782,$A91,СВЦЭМ!$B$39:$B$782,M$83)+'СЕТ СН'!$H$9+СВЦЭМ!$D$10+'СЕТ СН'!$H$6-'СЕТ СН'!$H$19</f>
        <v>1649.74180677</v>
      </c>
      <c r="N91" s="36">
        <f>SUMIFS(СВЦЭМ!$C$39:$C$782,СВЦЭМ!$A$39:$A$782,$A91,СВЦЭМ!$B$39:$B$782,N$83)+'СЕТ СН'!$H$9+СВЦЭМ!$D$10+'СЕТ СН'!$H$6-'СЕТ СН'!$H$19</f>
        <v>1611.35596719</v>
      </c>
      <c r="O91" s="36">
        <f>SUMIFS(СВЦЭМ!$C$39:$C$782,СВЦЭМ!$A$39:$A$782,$A91,СВЦЭМ!$B$39:$B$782,O$83)+'СЕТ СН'!$H$9+СВЦЭМ!$D$10+'СЕТ СН'!$H$6-'СЕТ СН'!$H$19</f>
        <v>1637.9853767</v>
      </c>
      <c r="P91" s="36">
        <f>SUMIFS(СВЦЭМ!$C$39:$C$782,СВЦЭМ!$A$39:$A$782,$A91,СВЦЭМ!$B$39:$B$782,P$83)+'СЕТ СН'!$H$9+СВЦЭМ!$D$10+'СЕТ СН'!$H$6-'СЕТ СН'!$H$19</f>
        <v>1672.81110165</v>
      </c>
      <c r="Q91" s="36">
        <f>SUMIFS(СВЦЭМ!$C$39:$C$782,СВЦЭМ!$A$39:$A$782,$A91,СВЦЭМ!$B$39:$B$782,Q$83)+'СЕТ СН'!$H$9+СВЦЭМ!$D$10+'СЕТ СН'!$H$6-'СЕТ СН'!$H$19</f>
        <v>1719.5868819300001</v>
      </c>
      <c r="R91" s="36">
        <f>SUMIFS(СВЦЭМ!$C$39:$C$782,СВЦЭМ!$A$39:$A$782,$A91,СВЦЭМ!$B$39:$B$782,R$83)+'СЕТ СН'!$H$9+СВЦЭМ!$D$10+'СЕТ СН'!$H$6-'СЕТ СН'!$H$19</f>
        <v>1708.7569390900001</v>
      </c>
      <c r="S91" s="36">
        <f>SUMIFS(СВЦЭМ!$C$39:$C$782,СВЦЭМ!$A$39:$A$782,$A91,СВЦЭМ!$B$39:$B$782,S$83)+'СЕТ СН'!$H$9+СВЦЭМ!$D$10+'СЕТ СН'!$H$6-'СЕТ СН'!$H$19</f>
        <v>1718.2334026000001</v>
      </c>
      <c r="T91" s="36">
        <f>SUMIFS(СВЦЭМ!$C$39:$C$782,СВЦЭМ!$A$39:$A$782,$A91,СВЦЭМ!$B$39:$B$782,T$83)+'СЕТ СН'!$H$9+СВЦЭМ!$D$10+'СЕТ СН'!$H$6-'СЕТ СН'!$H$19</f>
        <v>1683.27088435</v>
      </c>
      <c r="U91" s="36">
        <f>SUMIFS(СВЦЭМ!$C$39:$C$782,СВЦЭМ!$A$39:$A$782,$A91,СВЦЭМ!$B$39:$B$782,U$83)+'СЕТ СН'!$H$9+СВЦЭМ!$D$10+'СЕТ СН'!$H$6-'СЕТ СН'!$H$19</f>
        <v>1629.9995452400001</v>
      </c>
      <c r="V91" s="36">
        <f>SUMIFS(СВЦЭМ!$C$39:$C$782,СВЦЭМ!$A$39:$A$782,$A91,СВЦЭМ!$B$39:$B$782,V$83)+'СЕТ СН'!$H$9+СВЦЭМ!$D$10+'СЕТ СН'!$H$6-'СЕТ СН'!$H$19</f>
        <v>1635.6972806000001</v>
      </c>
      <c r="W91" s="36">
        <f>SUMIFS(СВЦЭМ!$C$39:$C$782,СВЦЭМ!$A$39:$A$782,$A91,СВЦЭМ!$B$39:$B$782,W$83)+'СЕТ СН'!$H$9+СВЦЭМ!$D$10+'СЕТ СН'!$H$6-'СЕТ СН'!$H$19</f>
        <v>1653.0194537700002</v>
      </c>
      <c r="X91" s="36">
        <f>SUMIFS(СВЦЭМ!$C$39:$C$782,СВЦЭМ!$A$39:$A$782,$A91,СВЦЭМ!$B$39:$B$782,X$83)+'СЕТ СН'!$H$9+СВЦЭМ!$D$10+'СЕТ СН'!$H$6-'СЕТ СН'!$H$19</f>
        <v>1700.52627489</v>
      </c>
      <c r="Y91" s="36">
        <f>SUMIFS(СВЦЭМ!$C$39:$C$782,СВЦЭМ!$A$39:$A$782,$A91,СВЦЭМ!$B$39:$B$782,Y$83)+'СЕТ СН'!$H$9+СВЦЭМ!$D$10+'СЕТ СН'!$H$6-'СЕТ СН'!$H$19</f>
        <v>1833.8554753600001</v>
      </c>
    </row>
    <row r="92" spans="1:25" ht="15.75" x14ac:dyDescent="0.2">
      <c r="A92" s="35">
        <f t="shared" si="2"/>
        <v>45208</v>
      </c>
      <c r="B92" s="36">
        <f>SUMIFS(СВЦЭМ!$C$39:$C$782,СВЦЭМ!$A$39:$A$782,$A92,СВЦЭМ!$B$39:$B$782,B$83)+'СЕТ СН'!$H$9+СВЦЭМ!$D$10+'СЕТ СН'!$H$6-'СЕТ СН'!$H$19</f>
        <v>1905.5176925600001</v>
      </c>
      <c r="C92" s="36">
        <f>SUMIFS(СВЦЭМ!$C$39:$C$782,СВЦЭМ!$A$39:$A$782,$A92,СВЦЭМ!$B$39:$B$782,C$83)+'СЕТ СН'!$H$9+СВЦЭМ!$D$10+'СЕТ СН'!$H$6-'СЕТ СН'!$H$19</f>
        <v>2009.7462266</v>
      </c>
      <c r="D92" s="36">
        <f>SUMIFS(СВЦЭМ!$C$39:$C$782,СВЦЭМ!$A$39:$A$782,$A92,СВЦЭМ!$B$39:$B$782,D$83)+'СЕТ СН'!$H$9+СВЦЭМ!$D$10+'СЕТ СН'!$H$6-'СЕТ СН'!$H$19</f>
        <v>2101.16522768</v>
      </c>
      <c r="E92" s="36">
        <f>SUMIFS(СВЦЭМ!$C$39:$C$782,СВЦЭМ!$A$39:$A$782,$A92,СВЦЭМ!$B$39:$B$782,E$83)+'СЕТ СН'!$H$9+СВЦЭМ!$D$10+'СЕТ СН'!$H$6-'СЕТ СН'!$H$19</f>
        <v>2221.7653214800002</v>
      </c>
      <c r="F92" s="36">
        <f>SUMIFS(СВЦЭМ!$C$39:$C$782,СВЦЭМ!$A$39:$A$782,$A92,СВЦЭМ!$B$39:$B$782,F$83)+'СЕТ СН'!$H$9+СВЦЭМ!$D$10+'СЕТ СН'!$H$6-'СЕТ СН'!$H$19</f>
        <v>2184.43180734</v>
      </c>
      <c r="G92" s="36">
        <f>SUMIFS(СВЦЭМ!$C$39:$C$782,СВЦЭМ!$A$39:$A$782,$A92,СВЦЭМ!$B$39:$B$782,G$83)+'СЕТ СН'!$H$9+СВЦЭМ!$D$10+'СЕТ СН'!$H$6-'СЕТ СН'!$H$19</f>
        <v>2166.0274890300002</v>
      </c>
      <c r="H92" s="36">
        <f>SUMIFS(СВЦЭМ!$C$39:$C$782,СВЦЭМ!$A$39:$A$782,$A92,СВЦЭМ!$B$39:$B$782,H$83)+'СЕТ СН'!$H$9+СВЦЭМ!$D$10+'СЕТ СН'!$H$6-'СЕТ СН'!$H$19</f>
        <v>2058.79093616</v>
      </c>
      <c r="I92" s="36">
        <f>SUMIFS(СВЦЭМ!$C$39:$C$782,СВЦЭМ!$A$39:$A$782,$A92,СВЦЭМ!$B$39:$B$782,I$83)+'СЕТ СН'!$H$9+СВЦЭМ!$D$10+'СЕТ СН'!$H$6-'СЕТ СН'!$H$19</f>
        <v>1913.1662534100001</v>
      </c>
      <c r="J92" s="36">
        <f>SUMIFS(СВЦЭМ!$C$39:$C$782,СВЦЭМ!$A$39:$A$782,$A92,СВЦЭМ!$B$39:$B$782,J$83)+'СЕТ СН'!$H$9+СВЦЭМ!$D$10+'СЕТ СН'!$H$6-'СЕТ СН'!$H$19</f>
        <v>1839.62792618</v>
      </c>
      <c r="K92" s="36">
        <f>SUMIFS(СВЦЭМ!$C$39:$C$782,СВЦЭМ!$A$39:$A$782,$A92,СВЦЭМ!$B$39:$B$782,K$83)+'СЕТ СН'!$H$9+СВЦЭМ!$D$10+'СЕТ СН'!$H$6-'СЕТ СН'!$H$19</f>
        <v>1800.2555356800001</v>
      </c>
      <c r="L92" s="36">
        <f>SUMIFS(СВЦЭМ!$C$39:$C$782,СВЦЭМ!$A$39:$A$782,$A92,СВЦЭМ!$B$39:$B$782,L$83)+'СЕТ СН'!$H$9+СВЦЭМ!$D$10+'СЕТ СН'!$H$6-'СЕТ СН'!$H$19</f>
        <v>1786.4218855500001</v>
      </c>
      <c r="M92" s="36">
        <f>SUMIFS(СВЦЭМ!$C$39:$C$782,СВЦЭМ!$A$39:$A$782,$A92,СВЦЭМ!$B$39:$B$782,M$83)+'СЕТ СН'!$H$9+СВЦЭМ!$D$10+'СЕТ СН'!$H$6-'СЕТ СН'!$H$19</f>
        <v>1806.0436652000001</v>
      </c>
      <c r="N92" s="36">
        <f>SUMIFS(СВЦЭМ!$C$39:$C$782,СВЦЭМ!$A$39:$A$782,$A92,СВЦЭМ!$B$39:$B$782,N$83)+'СЕТ СН'!$H$9+СВЦЭМ!$D$10+'СЕТ СН'!$H$6-'СЕТ СН'!$H$19</f>
        <v>1792.98742193</v>
      </c>
      <c r="O92" s="36">
        <f>SUMIFS(СВЦЭМ!$C$39:$C$782,СВЦЭМ!$A$39:$A$782,$A92,СВЦЭМ!$B$39:$B$782,O$83)+'СЕТ СН'!$H$9+СВЦЭМ!$D$10+'СЕТ СН'!$H$6-'СЕТ СН'!$H$19</f>
        <v>1789.0867666000001</v>
      </c>
      <c r="P92" s="36">
        <f>SUMIFS(СВЦЭМ!$C$39:$C$782,СВЦЭМ!$A$39:$A$782,$A92,СВЦЭМ!$B$39:$B$782,P$83)+'СЕТ СН'!$H$9+СВЦЭМ!$D$10+'СЕТ СН'!$H$6-'СЕТ СН'!$H$19</f>
        <v>1837.61509839</v>
      </c>
      <c r="Q92" s="36">
        <f>SUMIFS(СВЦЭМ!$C$39:$C$782,СВЦЭМ!$A$39:$A$782,$A92,СВЦЭМ!$B$39:$B$782,Q$83)+'СЕТ СН'!$H$9+СВЦЭМ!$D$10+'СЕТ СН'!$H$6-'СЕТ СН'!$H$19</f>
        <v>1810.1582163099999</v>
      </c>
      <c r="R92" s="36">
        <f>SUMIFS(СВЦЭМ!$C$39:$C$782,СВЦЭМ!$A$39:$A$782,$A92,СВЦЭМ!$B$39:$B$782,R$83)+'СЕТ СН'!$H$9+СВЦЭМ!$D$10+'СЕТ СН'!$H$6-'СЕТ СН'!$H$19</f>
        <v>1809.1367395700001</v>
      </c>
      <c r="S92" s="36">
        <f>SUMIFS(СВЦЭМ!$C$39:$C$782,СВЦЭМ!$A$39:$A$782,$A92,СВЦЭМ!$B$39:$B$782,S$83)+'СЕТ СН'!$H$9+СВЦЭМ!$D$10+'СЕТ СН'!$H$6-'СЕТ СН'!$H$19</f>
        <v>1828.91560439</v>
      </c>
      <c r="T92" s="36">
        <f>SUMIFS(СВЦЭМ!$C$39:$C$782,СВЦЭМ!$A$39:$A$782,$A92,СВЦЭМ!$B$39:$B$782,T$83)+'СЕТ СН'!$H$9+СВЦЭМ!$D$10+'СЕТ СН'!$H$6-'СЕТ СН'!$H$19</f>
        <v>1798.2860339700001</v>
      </c>
      <c r="U92" s="36">
        <f>SUMIFS(СВЦЭМ!$C$39:$C$782,СВЦЭМ!$A$39:$A$782,$A92,СВЦЭМ!$B$39:$B$782,U$83)+'СЕТ СН'!$H$9+СВЦЭМ!$D$10+'СЕТ СН'!$H$6-'СЕТ СН'!$H$19</f>
        <v>1738.7693438900001</v>
      </c>
      <c r="V92" s="36">
        <f>SUMIFS(СВЦЭМ!$C$39:$C$782,СВЦЭМ!$A$39:$A$782,$A92,СВЦЭМ!$B$39:$B$782,V$83)+'СЕТ СН'!$H$9+СВЦЭМ!$D$10+'СЕТ СН'!$H$6-'СЕТ СН'!$H$19</f>
        <v>1753.9940808600002</v>
      </c>
      <c r="W92" s="36">
        <f>SUMIFS(СВЦЭМ!$C$39:$C$782,СВЦЭМ!$A$39:$A$782,$A92,СВЦЭМ!$B$39:$B$782,W$83)+'СЕТ СН'!$H$9+СВЦЭМ!$D$10+'СЕТ СН'!$H$6-'СЕТ СН'!$H$19</f>
        <v>1769.96144998</v>
      </c>
      <c r="X92" s="36">
        <f>SUMIFS(СВЦЭМ!$C$39:$C$782,СВЦЭМ!$A$39:$A$782,$A92,СВЦЭМ!$B$39:$B$782,X$83)+'СЕТ СН'!$H$9+СВЦЭМ!$D$10+'СЕТ СН'!$H$6-'СЕТ СН'!$H$19</f>
        <v>1843.3603172800001</v>
      </c>
      <c r="Y92" s="36">
        <f>SUMIFS(СВЦЭМ!$C$39:$C$782,СВЦЭМ!$A$39:$A$782,$A92,СВЦЭМ!$B$39:$B$782,Y$83)+'СЕТ СН'!$H$9+СВЦЭМ!$D$10+'СЕТ СН'!$H$6-'СЕТ СН'!$H$19</f>
        <v>1907.2782946100001</v>
      </c>
    </row>
    <row r="93" spans="1:25" ht="15.75" x14ac:dyDescent="0.2">
      <c r="A93" s="35">
        <f t="shared" si="2"/>
        <v>45209</v>
      </c>
      <c r="B93" s="36">
        <f>SUMIFS(СВЦЭМ!$C$39:$C$782,СВЦЭМ!$A$39:$A$782,$A93,СВЦЭМ!$B$39:$B$782,B$83)+'СЕТ СН'!$H$9+СВЦЭМ!$D$10+'СЕТ СН'!$H$6-'СЕТ СН'!$H$19</f>
        <v>1972.1850676400002</v>
      </c>
      <c r="C93" s="36">
        <f>SUMIFS(СВЦЭМ!$C$39:$C$782,СВЦЭМ!$A$39:$A$782,$A93,СВЦЭМ!$B$39:$B$782,C$83)+'СЕТ СН'!$H$9+СВЦЭМ!$D$10+'СЕТ СН'!$H$6-'СЕТ СН'!$H$19</f>
        <v>2033.229634</v>
      </c>
      <c r="D93" s="36">
        <f>SUMIFS(СВЦЭМ!$C$39:$C$782,СВЦЭМ!$A$39:$A$782,$A93,СВЦЭМ!$B$39:$B$782,D$83)+'СЕТ СН'!$H$9+СВЦЭМ!$D$10+'СЕТ СН'!$H$6-'СЕТ СН'!$H$19</f>
        <v>2098.0520418800002</v>
      </c>
      <c r="E93" s="36">
        <f>SUMIFS(СВЦЭМ!$C$39:$C$782,СВЦЭМ!$A$39:$A$782,$A93,СВЦЭМ!$B$39:$B$782,E$83)+'СЕТ СН'!$H$9+СВЦЭМ!$D$10+'СЕТ СН'!$H$6-'СЕТ СН'!$H$19</f>
        <v>2086.5296695300003</v>
      </c>
      <c r="F93" s="36">
        <f>SUMIFS(СВЦЭМ!$C$39:$C$782,СВЦЭМ!$A$39:$A$782,$A93,СВЦЭМ!$B$39:$B$782,F$83)+'СЕТ СН'!$H$9+СВЦЭМ!$D$10+'СЕТ СН'!$H$6-'СЕТ СН'!$H$19</f>
        <v>2081.6102852100003</v>
      </c>
      <c r="G93" s="36">
        <f>SUMIFS(СВЦЭМ!$C$39:$C$782,СВЦЭМ!$A$39:$A$782,$A93,СВЦЭМ!$B$39:$B$782,G$83)+'СЕТ СН'!$H$9+СВЦЭМ!$D$10+'СЕТ СН'!$H$6-'СЕТ СН'!$H$19</f>
        <v>2064.2223026900001</v>
      </c>
      <c r="H93" s="36">
        <f>SUMIFS(СВЦЭМ!$C$39:$C$782,СВЦЭМ!$A$39:$A$782,$A93,СВЦЭМ!$B$39:$B$782,H$83)+'СЕТ СН'!$H$9+СВЦЭМ!$D$10+'СЕТ СН'!$H$6-'СЕТ СН'!$H$19</f>
        <v>2001.96496372</v>
      </c>
      <c r="I93" s="36">
        <f>SUMIFS(СВЦЭМ!$C$39:$C$782,СВЦЭМ!$A$39:$A$782,$A93,СВЦЭМ!$B$39:$B$782,I$83)+'СЕТ СН'!$H$9+СВЦЭМ!$D$10+'СЕТ СН'!$H$6-'СЕТ СН'!$H$19</f>
        <v>1924.4782404600001</v>
      </c>
      <c r="J93" s="36">
        <f>SUMIFS(СВЦЭМ!$C$39:$C$782,СВЦЭМ!$A$39:$A$782,$A93,СВЦЭМ!$B$39:$B$782,J$83)+'СЕТ СН'!$H$9+СВЦЭМ!$D$10+'СЕТ СН'!$H$6-'СЕТ СН'!$H$19</f>
        <v>1850.12169741</v>
      </c>
      <c r="K93" s="36">
        <f>SUMIFS(СВЦЭМ!$C$39:$C$782,СВЦЭМ!$A$39:$A$782,$A93,СВЦЭМ!$B$39:$B$782,K$83)+'СЕТ СН'!$H$9+СВЦЭМ!$D$10+'СЕТ СН'!$H$6-'СЕТ СН'!$H$19</f>
        <v>1790.66265608</v>
      </c>
      <c r="L93" s="36">
        <f>SUMIFS(СВЦЭМ!$C$39:$C$782,СВЦЭМ!$A$39:$A$782,$A93,СВЦЭМ!$B$39:$B$782,L$83)+'СЕТ СН'!$H$9+СВЦЭМ!$D$10+'СЕТ СН'!$H$6-'СЕТ СН'!$H$19</f>
        <v>1788.3619551100001</v>
      </c>
      <c r="M93" s="36">
        <f>SUMIFS(СВЦЭМ!$C$39:$C$782,СВЦЭМ!$A$39:$A$782,$A93,СВЦЭМ!$B$39:$B$782,M$83)+'СЕТ СН'!$H$9+СВЦЭМ!$D$10+'СЕТ СН'!$H$6-'СЕТ СН'!$H$19</f>
        <v>1803.22674637</v>
      </c>
      <c r="N93" s="36">
        <f>SUMIFS(СВЦЭМ!$C$39:$C$782,СВЦЭМ!$A$39:$A$782,$A93,СВЦЭМ!$B$39:$B$782,N$83)+'СЕТ СН'!$H$9+СВЦЭМ!$D$10+'СЕТ СН'!$H$6-'СЕТ СН'!$H$19</f>
        <v>1800.28572358</v>
      </c>
      <c r="O93" s="36">
        <f>SUMIFS(СВЦЭМ!$C$39:$C$782,СВЦЭМ!$A$39:$A$782,$A93,СВЦЭМ!$B$39:$B$782,O$83)+'СЕТ СН'!$H$9+СВЦЭМ!$D$10+'СЕТ СН'!$H$6-'СЕТ СН'!$H$19</f>
        <v>1818.7417169800001</v>
      </c>
      <c r="P93" s="36">
        <f>SUMIFS(СВЦЭМ!$C$39:$C$782,СВЦЭМ!$A$39:$A$782,$A93,СВЦЭМ!$B$39:$B$782,P$83)+'СЕТ СН'!$H$9+СВЦЭМ!$D$10+'СЕТ СН'!$H$6-'СЕТ СН'!$H$19</f>
        <v>1847.4201626900001</v>
      </c>
      <c r="Q93" s="36">
        <f>SUMIFS(СВЦЭМ!$C$39:$C$782,СВЦЭМ!$A$39:$A$782,$A93,СВЦЭМ!$B$39:$B$782,Q$83)+'СЕТ СН'!$H$9+СВЦЭМ!$D$10+'СЕТ СН'!$H$6-'СЕТ СН'!$H$19</f>
        <v>1836.39974022</v>
      </c>
      <c r="R93" s="36">
        <f>SUMIFS(СВЦЭМ!$C$39:$C$782,СВЦЭМ!$A$39:$A$782,$A93,СВЦЭМ!$B$39:$B$782,R$83)+'СЕТ СН'!$H$9+СВЦЭМ!$D$10+'СЕТ СН'!$H$6-'СЕТ СН'!$H$19</f>
        <v>1838.71830402</v>
      </c>
      <c r="S93" s="36">
        <f>SUMIFS(СВЦЭМ!$C$39:$C$782,СВЦЭМ!$A$39:$A$782,$A93,СВЦЭМ!$B$39:$B$782,S$83)+'СЕТ СН'!$H$9+СВЦЭМ!$D$10+'СЕТ СН'!$H$6-'СЕТ СН'!$H$19</f>
        <v>1832.1903828900001</v>
      </c>
      <c r="T93" s="36">
        <f>SUMIFS(СВЦЭМ!$C$39:$C$782,СВЦЭМ!$A$39:$A$782,$A93,СВЦЭМ!$B$39:$B$782,T$83)+'СЕТ СН'!$H$9+СВЦЭМ!$D$10+'СЕТ СН'!$H$6-'СЕТ СН'!$H$19</f>
        <v>1803.8248237</v>
      </c>
      <c r="U93" s="36">
        <f>SUMIFS(СВЦЭМ!$C$39:$C$782,СВЦЭМ!$A$39:$A$782,$A93,СВЦЭМ!$B$39:$B$782,U$83)+'СЕТ СН'!$H$9+СВЦЭМ!$D$10+'СЕТ СН'!$H$6-'СЕТ СН'!$H$19</f>
        <v>1752.00645491</v>
      </c>
      <c r="V93" s="36">
        <f>SUMIFS(СВЦЭМ!$C$39:$C$782,СВЦЭМ!$A$39:$A$782,$A93,СВЦЭМ!$B$39:$B$782,V$83)+'СЕТ СН'!$H$9+СВЦЭМ!$D$10+'СЕТ СН'!$H$6-'СЕТ СН'!$H$19</f>
        <v>1749.3578928700001</v>
      </c>
      <c r="W93" s="36">
        <f>SUMIFS(СВЦЭМ!$C$39:$C$782,СВЦЭМ!$A$39:$A$782,$A93,СВЦЭМ!$B$39:$B$782,W$83)+'СЕТ СН'!$H$9+СВЦЭМ!$D$10+'СЕТ СН'!$H$6-'СЕТ СН'!$H$19</f>
        <v>1766.5613090000002</v>
      </c>
      <c r="X93" s="36">
        <f>SUMIFS(СВЦЭМ!$C$39:$C$782,СВЦЭМ!$A$39:$A$782,$A93,СВЦЭМ!$B$39:$B$782,X$83)+'СЕТ СН'!$H$9+СВЦЭМ!$D$10+'СЕТ СН'!$H$6-'СЕТ СН'!$H$19</f>
        <v>1842.34245637</v>
      </c>
      <c r="Y93" s="36">
        <f>SUMIFS(СВЦЭМ!$C$39:$C$782,СВЦЭМ!$A$39:$A$782,$A93,СВЦЭМ!$B$39:$B$782,Y$83)+'СЕТ СН'!$H$9+СВЦЭМ!$D$10+'СЕТ СН'!$H$6-'СЕТ СН'!$H$19</f>
        <v>1929.2391730100001</v>
      </c>
    </row>
    <row r="94" spans="1:25" ht="15.75" x14ac:dyDescent="0.2">
      <c r="A94" s="35">
        <f t="shared" si="2"/>
        <v>45210</v>
      </c>
      <c r="B94" s="36">
        <f>SUMIFS(СВЦЭМ!$C$39:$C$782,СВЦЭМ!$A$39:$A$782,$A94,СВЦЭМ!$B$39:$B$782,B$83)+'СЕТ СН'!$H$9+СВЦЭМ!$D$10+'СЕТ СН'!$H$6-'СЕТ СН'!$H$19</f>
        <v>1962.3272367</v>
      </c>
      <c r="C94" s="36">
        <f>SUMIFS(СВЦЭМ!$C$39:$C$782,СВЦЭМ!$A$39:$A$782,$A94,СВЦЭМ!$B$39:$B$782,C$83)+'СЕТ СН'!$H$9+СВЦЭМ!$D$10+'СЕТ СН'!$H$6-'СЕТ СН'!$H$19</f>
        <v>2033.97347977</v>
      </c>
      <c r="D94" s="36">
        <f>SUMIFS(СВЦЭМ!$C$39:$C$782,СВЦЭМ!$A$39:$A$782,$A94,СВЦЭМ!$B$39:$B$782,D$83)+'СЕТ СН'!$H$9+СВЦЭМ!$D$10+'СЕТ СН'!$H$6-'СЕТ СН'!$H$19</f>
        <v>2090.1292528700001</v>
      </c>
      <c r="E94" s="36">
        <f>SUMIFS(СВЦЭМ!$C$39:$C$782,СВЦЭМ!$A$39:$A$782,$A94,СВЦЭМ!$B$39:$B$782,E$83)+'СЕТ СН'!$H$9+СВЦЭМ!$D$10+'СЕТ СН'!$H$6-'СЕТ СН'!$H$19</f>
        <v>2087.9749601800004</v>
      </c>
      <c r="F94" s="36">
        <f>SUMIFS(СВЦЭМ!$C$39:$C$782,СВЦЭМ!$A$39:$A$782,$A94,СВЦЭМ!$B$39:$B$782,F$83)+'СЕТ СН'!$H$9+СВЦЭМ!$D$10+'СЕТ СН'!$H$6-'СЕТ СН'!$H$19</f>
        <v>2080.89747816</v>
      </c>
      <c r="G94" s="36">
        <f>SUMIFS(СВЦЭМ!$C$39:$C$782,СВЦЭМ!$A$39:$A$782,$A94,СВЦЭМ!$B$39:$B$782,G$83)+'СЕТ СН'!$H$9+СВЦЭМ!$D$10+'СЕТ СН'!$H$6-'СЕТ СН'!$H$19</f>
        <v>2084.41868901</v>
      </c>
      <c r="H94" s="36">
        <f>SUMIFS(СВЦЭМ!$C$39:$C$782,СВЦЭМ!$A$39:$A$782,$A94,СВЦЭМ!$B$39:$B$782,H$83)+'СЕТ СН'!$H$9+СВЦЭМ!$D$10+'СЕТ СН'!$H$6-'СЕТ СН'!$H$19</f>
        <v>1987.60240161</v>
      </c>
      <c r="I94" s="36">
        <f>SUMIFS(СВЦЭМ!$C$39:$C$782,СВЦЭМ!$A$39:$A$782,$A94,СВЦЭМ!$B$39:$B$782,I$83)+'СЕТ СН'!$H$9+СВЦЭМ!$D$10+'СЕТ СН'!$H$6-'СЕТ СН'!$H$19</f>
        <v>1892.3122898700001</v>
      </c>
      <c r="J94" s="36">
        <f>SUMIFS(СВЦЭМ!$C$39:$C$782,СВЦЭМ!$A$39:$A$782,$A94,СВЦЭМ!$B$39:$B$782,J$83)+'СЕТ СН'!$H$9+СВЦЭМ!$D$10+'СЕТ СН'!$H$6-'СЕТ СН'!$H$19</f>
        <v>1844.85794068</v>
      </c>
      <c r="K94" s="36">
        <f>SUMIFS(СВЦЭМ!$C$39:$C$782,СВЦЭМ!$A$39:$A$782,$A94,СВЦЭМ!$B$39:$B$782,K$83)+'СЕТ СН'!$H$9+СВЦЭМ!$D$10+'СЕТ СН'!$H$6-'СЕТ СН'!$H$19</f>
        <v>1806.60875779</v>
      </c>
      <c r="L94" s="36">
        <f>SUMIFS(СВЦЭМ!$C$39:$C$782,СВЦЭМ!$A$39:$A$782,$A94,СВЦЭМ!$B$39:$B$782,L$83)+'СЕТ СН'!$H$9+СВЦЭМ!$D$10+'СЕТ СН'!$H$6-'СЕТ СН'!$H$19</f>
        <v>1812.90792566</v>
      </c>
      <c r="M94" s="36">
        <f>SUMIFS(СВЦЭМ!$C$39:$C$782,СВЦЭМ!$A$39:$A$782,$A94,СВЦЭМ!$B$39:$B$782,M$83)+'СЕТ СН'!$H$9+СВЦЭМ!$D$10+'СЕТ СН'!$H$6-'СЕТ СН'!$H$19</f>
        <v>1811.83423255</v>
      </c>
      <c r="N94" s="36">
        <f>SUMIFS(СВЦЭМ!$C$39:$C$782,СВЦЭМ!$A$39:$A$782,$A94,СВЦЭМ!$B$39:$B$782,N$83)+'СЕТ СН'!$H$9+СВЦЭМ!$D$10+'СЕТ СН'!$H$6-'СЕТ СН'!$H$19</f>
        <v>1807.9826195800001</v>
      </c>
      <c r="O94" s="36">
        <f>SUMIFS(СВЦЭМ!$C$39:$C$782,СВЦЭМ!$A$39:$A$782,$A94,СВЦЭМ!$B$39:$B$782,O$83)+'СЕТ СН'!$H$9+СВЦЭМ!$D$10+'СЕТ СН'!$H$6-'СЕТ СН'!$H$19</f>
        <v>1814.6432394200001</v>
      </c>
      <c r="P94" s="36">
        <f>SUMIFS(СВЦЭМ!$C$39:$C$782,СВЦЭМ!$A$39:$A$782,$A94,СВЦЭМ!$B$39:$B$782,P$83)+'СЕТ СН'!$H$9+СВЦЭМ!$D$10+'СЕТ СН'!$H$6-'СЕТ СН'!$H$19</f>
        <v>1854.01798338</v>
      </c>
      <c r="Q94" s="36">
        <f>SUMIFS(СВЦЭМ!$C$39:$C$782,СВЦЭМ!$A$39:$A$782,$A94,СВЦЭМ!$B$39:$B$782,Q$83)+'СЕТ СН'!$H$9+СВЦЭМ!$D$10+'СЕТ СН'!$H$6-'СЕТ СН'!$H$19</f>
        <v>1844.1357377500001</v>
      </c>
      <c r="R94" s="36">
        <f>SUMIFS(СВЦЭМ!$C$39:$C$782,СВЦЭМ!$A$39:$A$782,$A94,СВЦЭМ!$B$39:$B$782,R$83)+'СЕТ СН'!$H$9+СВЦЭМ!$D$10+'СЕТ СН'!$H$6-'СЕТ СН'!$H$19</f>
        <v>1843.7633706399999</v>
      </c>
      <c r="S94" s="36">
        <f>SUMIFS(СВЦЭМ!$C$39:$C$782,СВЦЭМ!$A$39:$A$782,$A94,СВЦЭМ!$B$39:$B$782,S$83)+'СЕТ СН'!$H$9+СВЦЭМ!$D$10+'СЕТ СН'!$H$6-'СЕТ СН'!$H$19</f>
        <v>1856.22422934</v>
      </c>
      <c r="T94" s="36">
        <f>SUMIFS(СВЦЭМ!$C$39:$C$782,СВЦЭМ!$A$39:$A$782,$A94,СВЦЭМ!$B$39:$B$782,T$83)+'СЕТ СН'!$H$9+СВЦЭМ!$D$10+'СЕТ СН'!$H$6-'СЕТ СН'!$H$19</f>
        <v>1822.3995510900002</v>
      </c>
      <c r="U94" s="36">
        <f>SUMIFS(СВЦЭМ!$C$39:$C$782,СВЦЭМ!$A$39:$A$782,$A94,СВЦЭМ!$B$39:$B$782,U$83)+'СЕТ СН'!$H$9+СВЦЭМ!$D$10+'СЕТ СН'!$H$6-'СЕТ СН'!$H$19</f>
        <v>1764.6921798200001</v>
      </c>
      <c r="V94" s="36">
        <f>SUMIFS(СВЦЭМ!$C$39:$C$782,СВЦЭМ!$A$39:$A$782,$A94,СВЦЭМ!$B$39:$B$782,V$83)+'СЕТ СН'!$H$9+СВЦЭМ!$D$10+'СЕТ СН'!$H$6-'СЕТ СН'!$H$19</f>
        <v>1756.27779534</v>
      </c>
      <c r="W94" s="36">
        <f>SUMIFS(СВЦЭМ!$C$39:$C$782,СВЦЭМ!$A$39:$A$782,$A94,СВЦЭМ!$B$39:$B$782,W$83)+'СЕТ СН'!$H$9+СВЦЭМ!$D$10+'СЕТ СН'!$H$6-'СЕТ СН'!$H$19</f>
        <v>1771.8458344400001</v>
      </c>
      <c r="X94" s="36">
        <f>SUMIFS(СВЦЭМ!$C$39:$C$782,СВЦЭМ!$A$39:$A$782,$A94,СВЦЭМ!$B$39:$B$782,X$83)+'СЕТ СН'!$H$9+СВЦЭМ!$D$10+'СЕТ СН'!$H$6-'СЕТ СН'!$H$19</f>
        <v>1849.9752497700001</v>
      </c>
      <c r="Y94" s="36">
        <f>SUMIFS(СВЦЭМ!$C$39:$C$782,СВЦЭМ!$A$39:$A$782,$A94,СВЦЭМ!$B$39:$B$782,Y$83)+'СЕТ СН'!$H$9+СВЦЭМ!$D$10+'СЕТ СН'!$H$6-'СЕТ СН'!$H$19</f>
        <v>1929.5102146500001</v>
      </c>
    </row>
    <row r="95" spans="1:25" ht="15.75" x14ac:dyDescent="0.2">
      <c r="A95" s="35">
        <f t="shared" si="2"/>
        <v>45211</v>
      </c>
      <c r="B95" s="36">
        <f>SUMIFS(СВЦЭМ!$C$39:$C$782,СВЦЭМ!$A$39:$A$782,$A95,СВЦЭМ!$B$39:$B$782,B$83)+'СЕТ СН'!$H$9+СВЦЭМ!$D$10+'СЕТ СН'!$H$6-'СЕТ СН'!$H$19</f>
        <v>1985.4002911800001</v>
      </c>
      <c r="C95" s="36">
        <f>SUMIFS(СВЦЭМ!$C$39:$C$782,СВЦЭМ!$A$39:$A$782,$A95,СВЦЭМ!$B$39:$B$782,C$83)+'СЕТ СН'!$H$9+СВЦЭМ!$D$10+'СЕТ СН'!$H$6-'СЕТ СН'!$H$19</f>
        <v>2049.0375233100003</v>
      </c>
      <c r="D95" s="36">
        <f>SUMIFS(СВЦЭМ!$C$39:$C$782,СВЦЭМ!$A$39:$A$782,$A95,СВЦЭМ!$B$39:$B$782,D$83)+'СЕТ СН'!$H$9+СВЦЭМ!$D$10+'СЕТ СН'!$H$6-'СЕТ СН'!$H$19</f>
        <v>2098.4075313400003</v>
      </c>
      <c r="E95" s="36">
        <f>SUMIFS(СВЦЭМ!$C$39:$C$782,СВЦЭМ!$A$39:$A$782,$A95,СВЦЭМ!$B$39:$B$782,E$83)+'СЕТ СН'!$H$9+СВЦЭМ!$D$10+'СЕТ СН'!$H$6-'СЕТ СН'!$H$19</f>
        <v>2104.2237445700002</v>
      </c>
      <c r="F95" s="36">
        <f>SUMIFS(СВЦЭМ!$C$39:$C$782,СВЦЭМ!$A$39:$A$782,$A95,СВЦЭМ!$B$39:$B$782,F$83)+'СЕТ СН'!$H$9+СВЦЭМ!$D$10+'СЕТ СН'!$H$6-'СЕТ СН'!$H$19</f>
        <v>2110.47491859</v>
      </c>
      <c r="G95" s="36">
        <f>SUMIFS(СВЦЭМ!$C$39:$C$782,СВЦЭМ!$A$39:$A$782,$A95,СВЦЭМ!$B$39:$B$782,G$83)+'СЕТ СН'!$H$9+СВЦЭМ!$D$10+'СЕТ СН'!$H$6-'СЕТ СН'!$H$19</f>
        <v>2077.3621130200004</v>
      </c>
      <c r="H95" s="36">
        <f>SUMIFS(СВЦЭМ!$C$39:$C$782,СВЦЭМ!$A$39:$A$782,$A95,СВЦЭМ!$B$39:$B$782,H$83)+'СЕТ СН'!$H$9+СВЦЭМ!$D$10+'СЕТ СН'!$H$6-'СЕТ СН'!$H$19</f>
        <v>1988.3038313100001</v>
      </c>
      <c r="I95" s="36">
        <f>SUMIFS(СВЦЭМ!$C$39:$C$782,СВЦЭМ!$A$39:$A$782,$A95,СВЦЭМ!$B$39:$B$782,I$83)+'СЕТ СН'!$H$9+СВЦЭМ!$D$10+'СЕТ СН'!$H$6-'СЕТ СН'!$H$19</f>
        <v>1906.07764952</v>
      </c>
      <c r="J95" s="36">
        <f>SUMIFS(СВЦЭМ!$C$39:$C$782,СВЦЭМ!$A$39:$A$782,$A95,СВЦЭМ!$B$39:$B$782,J$83)+'СЕТ СН'!$H$9+СВЦЭМ!$D$10+'СЕТ СН'!$H$6-'СЕТ СН'!$H$19</f>
        <v>1878.89852421</v>
      </c>
      <c r="K95" s="36">
        <f>SUMIFS(СВЦЭМ!$C$39:$C$782,СВЦЭМ!$A$39:$A$782,$A95,СВЦЭМ!$B$39:$B$782,K$83)+'СЕТ СН'!$H$9+СВЦЭМ!$D$10+'СЕТ СН'!$H$6-'СЕТ СН'!$H$19</f>
        <v>1826.24839769</v>
      </c>
      <c r="L95" s="36">
        <f>SUMIFS(СВЦЭМ!$C$39:$C$782,СВЦЭМ!$A$39:$A$782,$A95,СВЦЭМ!$B$39:$B$782,L$83)+'СЕТ СН'!$H$9+СВЦЭМ!$D$10+'СЕТ СН'!$H$6-'СЕТ СН'!$H$19</f>
        <v>1830.4306974600001</v>
      </c>
      <c r="M95" s="36">
        <f>SUMIFS(СВЦЭМ!$C$39:$C$782,СВЦЭМ!$A$39:$A$782,$A95,СВЦЭМ!$B$39:$B$782,M$83)+'СЕТ СН'!$H$9+СВЦЭМ!$D$10+'СЕТ СН'!$H$6-'СЕТ СН'!$H$19</f>
        <v>1838.2260856300002</v>
      </c>
      <c r="N95" s="36">
        <f>SUMIFS(СВЦЭМ!$C$39:$C$782,СВЦЭМ!$A$39:$A$782,$A95,СВЦЭМ!$B$39:$B$782,N$83)+'СЕТ СН'!$H$9+СВЦЭМ!$D$10+'СЕТ СН'!$H$6-'СЕТ СН'!$H$19</f>
        <v>1845.28814612</v>
      </c>
      <c r="O95" s="36">
        <f>SUMIFS(СВЦЭМ!$C$39:$C$782,СВЦЭМ!$A$39:$A$782,$A95,СВЦЭМ!$B$39:$B$782,O$83)+'СЕТ СН'!$H$9+СВЦЭМ!$D$10+'СЕТ СН'!$H$6-'СЕТ СН'!$H$19</f>
        <v>1872.6003116100001</v>
      </c>
      <c r="P95" s="36">
        <f>SUMIFS(СВЦЭМ!$C$39:$C$782,СВЦЭМ!$A$39:$A$782,$A95,СВЦЭМ!$B$39:$B$782,P$83)+'СЕТ СН'!$H$9+СВЦЭМ!$D$10+'СЕТ СН'!$H$6-'СЕТ СН'!$H$19</f>
        <v>1902.0341208</v>
      </c>
      <c r="Q95" s="36">
        <f>SUMIFS(СВЦЭМ!$C$39:$C$782,СВЦЭМ!$A$39:$A$782,$A95,СВЦЭМ!$B$39:$B$782,Q$83)+'СЕТ СН'!$H$9+СВЦЭМ!$D$10+'СЕТ СН'!$H$6-'СЕТ СН'!$H$19</f>
        <v>1886.6065188300001</v>
      </c>
      <c r="R95" s="36">
        <f>SUMIFS(СВЦЭМ!$C$39:$C$782,СВЦЭМ!$A$39:$A$782,$A95,СВЦЭМ!$B$39:$B$782,R$83)+'СЕТ СН'!$H$9+СВЦЭМ!$D$10+'СЕТ СН'!$H$6-'СЕТ СН'!$H$19</f>
        <v>1897.3356658100001</v>
      </c>
      <c r="S95" s="36">
        <f>SUMIFS(СВЦЭМ!$C$39:$C$782,СВЦЭМ!$A$39:$A$782,$A95,СВЦЭМ!$B$39:$B$782,S$83)+'СЕТ СН'!$H$9+СВЦЭМ!$D$10+'СЕТ СН'!$H$6-'СЕТ СН'!$H$19</f>
        <v>1891.1966503000001</v>
      </c>
      <c r="T95" s="36">
        <f>SUMIFS(СВЦЭМ!$C$39:$C$782,СВЦЭМ!$A$39:$A$782,$A95,СВЦЭМ!$B$39:$B$782,T$83)+'СЕТ СН'!$H$9+СВЦЭМ!$D$10+'СЕТ СН'!$H$6-'СЕТ СН'!$H$19</f>
        <v>1849.8178277300001</v>
      </c>
      <c r="U95" s="36">
        <f>SUMIFS(СВЦЭМ!$C$39:$C$782,СВЦЭМ!$A$39:$A$782,$A95,СВЦЭМ!$B$39:$B$782,U$83)+'СЕТ СН'!$H$9+СВЦЭМ!$D$10+'СЕТ СН'!$H$6-'СЕТ СН'!$H$19</f>
        <v>1784.17821957</v>
      </c>
      <c r="V95" s="36">
        <f>SUMIFS(СВЦЭМ!$C$39:$C$782,СВЦЭМ!$A$39:$A$782,$A95,СВЦЭМ!$B$39:$B$782,V$83)+'СЕТ СН'!$H$9+СВЦЭМ!$D$10+'СЕТ СН'!$H$6-'СЕТ СН'!$H$19</f>
        <v>1776.1473504400001</v>
      </c>
      <c r="W95" s="36">
        <f>SUMIFS(СВЦЭМ!$C$39:$C$782,СВЦЭМ!$A$39:$A$782,$A95,СВЦЭМ!$B$39:$B$782,W$83)+'СЕТ СН'!$H$9+СВЦЭМ!$D$10+'СЕТ СН'!$H$6-'СЕТ СН'!$H$19</f>
        <v>1797.06555826</v>
      </c>
      <c r="X95" s="36">
        <f>SUMIFS(СВЦЭМ!$C$39:$C$782,СВЦЭМ!$A$39:$A$782,$A95,СВЦЭМ!$B$39:$B$782,X$83)+'СЕТ СН'!$H$9+СВЦЭМ!$D$10+'СЕТ СН'!$H$6-'СЕТ СН'!$H$19</f>
        <v>1861.87238432</v>
      </c>
      <c r="Y95" s="36">
        <f>SUMIFS(СВЦЭМ!$C$39:$C$782,СВЦЭМ!$A$39:$A$782,$A95,СВЦЭМ!$B$39:$B$782,Y$83)+'СЕТ СН'!$H$9+СВЦЭМ!$D$10+'СЕТ СН'!$H$6-'СЕТ СН'!$H$19</f>
        <v>1923.01394418</v>
      </c>
    </row>
    <row r="96" spans="1:25" ht="15.75" x14ac:dyDescent="0.2">
      <c r="A96" s="35">
        <f t="shared" si="2"/>
        <v>45212</v>
      </c>
      <c r="B96" s="36">
        <f>SUMIFS(СВЦЭМ!$C$39:$C$782,СВЦЭМ!$A$39:$A$782,$A96,СВЦЭМ!$B$39:$B$782,B$83)+'СЕТ СН'!$H$9+СВЦЭМ!$D$10+'СЕТ СН'!$H$6-'СЕТ СН'!$H$19</f>
        <v>1935.82097017</v>
      </c>
      <c r="C96" s="36">
        <f>SUMIFS(СВЦЭМ!$C$39:$C$782,СВЦЭМ!$A$39:$A$782,$A96,СВЦЭМ!$B$39:$B$782,C$83)+'СЕТ СН'!$H$9+СВЦЭМ!$D$10+'СЕТ СН'!$H$6-'СЕТ СН'!$H$19</f>
        <v>1969.5928437500002</v>
      </c>
      <c r="D96" s="36">
        <f>SUMIFS(СВЦЭМ!$C$39:$C$782,СВЦЭМ!$A$39:$A$782,$A96,СВЦЭМ!$B$39:$B$782,D$83)+'СЕТ СН'!$H$9+СВЦЭМ!$D$10+'СЕТ СН'!$H$6-'СЕТ СН'!$H$19</f>
        <v>2034.8849018600001</v>
      </c>
      <c r="E96" s="36">
        <f>SUMIFS(СВЦЭМ!$C$39:$C$782,СВЦЭМ!$A$39:$A$782,$A96,СВЦЭМ!$B$39:$B$782,E$83)+'СЕТ СН'!$H$9+СВЦЭМ!$D$10+'СЕТ СН'!$H$6-'СЕТ СН'!$H$19</f>
        <v>2039.0733096900001</v>
      </c>
      <c r="F96" s="36">
        <f>SUMIFS(СВЦЭМ!$C$39:$C$782,СВЦЭМ!$A$39:$A$782,$A96,СВЦЭМ!$B$39:$B$782,F$83)+'СЕТ СН'!$H$9+СВЦЭМ!$D$10+'СЕТ СН'!$H$6-'СЕТ СН'!$H$19</f>
        <v>2041.6530684100001</v>
      </c>
      <c r="G96" s="36">
        <f>SUMIFS(СВЦЭМ!$C$39:$C$782,СВЦЭМ!$A$39:$A$782,$A96,СВЦЭМ!$B$39:$B$782,G$83)+'СЕТ СН'!$H$9+СВЦЭМ!$D$10+'СЕТ СН'!$H$6-'СЕТ СН'!$H$19</f>
        <v>2030.3880246900001</v>
      </c>
      <c r="H96" s="36">
        <f>SUMIFS(СВЦЭМ!$C$39:$C$782,СВЦЭМ!$A$39:$A$782,$A96,СВЦЭМ!$B$39:$B$782,H$83)+'СЕТ СН'!$H$9+СВЦЭМ!$D$10+'СЕТ СН'!$H$6-'СЕТ СН'!$H$19</f>
        <v>1924.4055468200002</v>
      </c>
      <c r="I96" s="36">
        <f>SUMIFS(СВЦЭМ!$C$39:$C$782,СВЦЭМ!$A$39:$A$782,$A96,СВЦЭМ!$B$39:$B$782,I$83)+'СЕТ СН'!$H$9+СВЦЭМ!$D$10+'СЕТ СН'!$H$6-'СЕТ СН'!$H$19</f>
        <v>1825.0231563900002</v>
      </c>
      <c r="J96" s="36">
        <f>SUMIFS(СВЦЭМ!$C$39:$C$782,СВЦЭМ!$A$39:$A$782,$A96,СВЦЭМ!$B$39:$B$782,J$83)+'СЕТ СН'!$H$9+СВЦЭМ!$D$10+'СЕТ СН'!$H$6-'СЕТ СН'!$H$19</f>
        <v>1807.82076201</v>
      </c>
      <c r="K96" s="36">
        <f>SUMIFS(СВЦЭМ!$C$39:$C$782,СВЦЭМ!$A$39:$A$782,$A96,СВЦЭМ!$B$39:$B$782,K$83)+'СЕТ СН'!$H$9+СВЦЭМ!$D$10+'СЕТ СН'!$H$6-'СЕТ СН'!$H$19</f>
        <v>1777.9488644</v>
      </c>
      <c r="L96" s="36">
        <f>SUMIFS(СВЦЭМ!$C$39:$C$782,СВЦЭМ!$A$39:$A$782,$A96,СВЦЭМ!$B$39:$B$782,L$83)+'СЕТ СН'!$H$9+СВЦЭМ!$D$10+'СЕТ СН'!$H$6-'СЕТ СН'!$H$19</f>
        <v>1788.8064140000001</v>
      </c>
      <c r="M96" s="36">
        <f>SUMIFS(СВЦЭМ!$C$39:$C$782,СВЦЭМ!$A$39:$A$782,$A96,СВЦЭМ!$B$39:$B$782,M$83)+'СЕТ СН'!$H$9+СВЦЭМ!$D$10+'СЕТ СН'!$H$6-'СЕТ СН'!$H$19</f>
        <v>1777.5903455</v>
      </c>
      <c r="N96" s="36">
        <f>SUMIFS(СВЦЭМ!$C$39:$C$782,СВЦЭМ!$A$39:$A$782,$A96,СВЦЭМ!$B$39:$B$782,N$83)+'СЕТ СН'!$H$9+СВЦЭМ!$D$10+'СЕТ СН'!$H$6-'СЕТ СН'!$H$19</f>
        <v>1782.1490800700001</v>
      </c>
      <c r="O96" s="36">
        <f>SUMIFS(СВЦЭМ!$C$39:$C$782,СВЦЭМ!$A$39:$A$782,$A96,СВЦЭМ!$B$39:$B$782,O$83)+'СЕТ СН'!$H$9+СВЦЭМ!$D$10+'СЕТ СН'!$H$6-'СЕТ СН'!$H$19</f>
        <v>1814.17400709</v>
      </c>
      <c r="P96" s="36">
        <f>SUMIFS(СВЦЭМ!$C$39:$C$782,СВЦЭМ!$A$39:$A$782,$A96,СВЦЭМ!$B$39:$B$782,P$83)+'СЕТ СН'!$H$9+СВЦЭМ!$D$10+'СЕТ СН'!$H$6-'СЕТ СН'!$H$19</f>
        <v>1857.4370009199999</v>
      </c>
      <c r="Q96" s="36">
        <f>SUMIFS(СВЦЭМ!$C$39:$C$782,СВЦЭМ!$A$39:$A$782,$A96,СВЦЭМ!$B$39:$B$782,Q$83)+'СЕТ СН'!$H$9+СВЦЭМ!$D$10+'СЕТ СН'!$H$6-'СЕТ СН'!$H$19</f>
        <v>1847.8345372400001</v>
      </c>
      <c r="R96" s="36">
        <f>SUMIFS(СВЦЭМ!$C$39:$C$782,СВЦЭМ!$A$39:$A$782,$A96,СВЦЭМ!$B$39:$B$782,R$83)+'СЕТ СН'!$H$9+СВЦЭМ!$D$10+'СЕТ СН'!$H$6-'СЕТ СН'!$H$19</f>
        <v>1843.1000872</v>
      </c>
      <c r="S96" s="36">
        <f>SUMIFS(СВЦЭМ!$C$39:$C$782,СВЦЭМ!$A$39:$A$782,$A96,СВЦЭМ!$B$39:$B$782,S$83)+'СЕТ СН'!$H$9+СВЦЭМ!$D$10+'СЕТ СН'!$H$6-'СЕТ СН'!$H$19</f>
        <v>1879.3839545200001</v>
      </c>
      <c r="T96" s="36">
        <f>SUMIFS(СВЦЭМ!$C$39:$C$782,СВЦЭМ!$A$39:$A$782,$A96,СВЦЭМ!$B$39:$B$782,T$83)+'СЕТ СН'!$H$9+СВЦЭМ!$D$10+'СЕТ СН'!$H$6-'СЕТ СН'!$H$19</f>
        <v>1833.1770768000001</v>
      </c>
      <c r="U96" s="36">
        <f>SUMIFS(СВЦЭМ!$C$39:$C$782,СВЦЭМ!$A$39:$A$782,$A96,СВЦЭМ!$B$39:$B$782,U$83)+'СЕТ СН'!$H$9+СВЦЭМ!$D$10+'СЕТ СН'!$H$6-'СЕТ СН'!$H$19</f>
        <v>1735.77385744</v>
      </c>
      <c r="V96" s="36">
        <f>SUMIFS(СВЦЭМ!$C$39:$C$782,СВЦЭМ!$A$39:$A$782,$A96,СВЦЭМ!$B$39:$B$782,V$83)+'СЕТ СН'!$H$9+СВЦЭМ!$D$10+'СЕТ СН'!$H$6-'СЕТ СН'!$H$19</f>
        <v>1721.61477616</v>
      </c>
      <c r="W96" s="36">
        <f>SUMIFS(СВЦЭМ!$C$39:$C$782,СВЦЭМ!$A$39:$A$782,$A96,СВЦЭМ!$B$39:$B$782,W$83)+'СЕТ СН'!$H$9+СВЦЭМ!$D$10+'СЕТ СН'!$H$6-'СЕТ СН'!$H$19</f>
        <v>1727.7909877100001</v>
      </c>
      <c r="X96" s="36">
        <f>SUMIFS(СВЦЭМ!$C$39:$C$782,СВЦЭМ!$A$39:$A$782,$A96,СВЦЭМ!$B$39:$B$782,X$83)+'СЕТ СН'!$H$9+СВЦЭМ!$D$10+'СЕТ СН'!$H$6-'СЕТ СН'!$H$19</f>
        <v>1795.8511190200002</v>
      </c>
      <c r="Y96" s="36">
        <f>SUMIFS(СВЦЭМ!$C$39:$C$782,СВЦЭМ!$A$39:$A$782,$A96,СВЦЭМ!$B$39:$B$782,Y$83)+'СЕТ СН'!$H$9+СВЦЭМ!$D$10+'СЕТ СН'!$H$6-'СЕТ СН'!$H$19</f>
        <v>1936.1923565100001</v>
      </c>
    </row>
    <row r="97" spans="1:25" ht="15.75" x14ac:dyDescent="0.2">
      <c r="A97" s="35">
        <f t="shared" si="2"/>
        <v>45213</v>
      </c>
      <c r="B97" s="36">
        <f>SUMIFS(СВЦЭМ!$C$39:$C$782,СВЦЭМ!$A$39:$A$782,$A97,СВЦЭМ!$B$39:$B$782,B$83)+'СЕТ СН'!$H$9+СВЦЭМ!$D$10+'СЕТ СН'!$H$6-'СЕТ СН'!$H$19</f>
        <v>1775.0249520900002</v>
      </c>
      <c r="C97" s="36">
        <f>SUMIFS(СВЦЭМ!$C$39:$C$782,СВЦЭМ!$A$39:$A$782,$A97,СВЦЭМ!$B$39:$B$782,C$83)+'СЕТ СН'!$H$9+СВЦЭМ!$D$10+'СЕТ СН'!$H$6-'СЕТ СН'!$H$19</f>
        <v>1809.6478897700001</v>
      </c>
      <c r="D97" s="36">
        <f>SUMIFS(СВЦЭМ!$C$39:$C$782,СВЦЭМ!$A$39:$A$782,$A97,СВЦЭМ!$B$39:$B$782,D$83)+'СЕТ СН'!$H$9+СВЦЭМ!$D$10+'СЕТ СН'!$H$6-'СЕТ СН'!$H$19</f>
        <v>1861.8727562200002</v>
      </c>
      <c r="E97" s="36">
        <f>SUMIFS(СВЦЭМ!$C$39:$C$782,СВЦЭМ!$A$39:$A$782,$A97,СВЦЭМ!$B$39:$B$782,E$83)+'СЕТ СН'!$H$9+СВЦЭМ!$D$10+'СЕТ СН'!$H$6-'СЕТ СН'!$H$19</f>
        <v>1877.5713051</v>
      </c>
      <c r="F97" s="36">
        <f>SUMIFS(СВЦЭМ!$C$39:$C$782,СВЦЭМ!$A$39:$A$782,$A97,СВЦЭМ!$B$39:$B$782,F$83)+'СЕТ СН'!$H$9+СВЦЭМ!$D$10+'СЕТ СН'!$H$6-'СЕТ СН'!$H$19</f>
        <v>1879.9662928499999</v>
      </c>
      <c r="G97" s="36">
        <f>SUMIFS(СВЦЭМ!$C$39:$C$782,СВЦЭМ!$A$39:$A$782,$A97,СВЦЭМ!$B$39:$B$782,G$83)+'СЕТ СН'!$H$9+СВЦЭМ!$D$10+'СЕТ СН'!$H$6-'СЕТ СН'!$H$19</f>
        <v>1859.8027788900001</v>
      </c>
      <c r="H97" s="36">
        <f>SUMIFS(СВЦЭМ!$C$39:$C$782,СВЦЭМ!$A$39:$A$782,$A97,СВЦЭМ!$B$39:$B$782,H$83)+'СЕТ СН'!$H$9+СВЦЭМ!$D$10+'СЕТ СН'!$H$6-'СЕТ СН'!$H$19</f>
        <v>1814.27562038</v>
      </c>
      <c r="I97" s="36">
        <f>SUMIFS(СВЦЭМ!$C$39:$C$782,СВЦЭМ!$A$39:$A$782,$A97,СВЦЭМ!$B$39:$B$782,I$83)+'СЕТ СН'!$H$9+СВЦЭМ!$D$10+'СЕТ СН'!$H$6-'СЕТ СН'!$H$19</f>
        <v>1749.0829943400001</v>
      </c>
      <c r="J97" s="36">
        <f>SUMIFS(СВЦЭМ!$C$39:$C$782,СВЦЭМ!$A$39:$A$782,$A97,СВЦЭМ!$B$39:$B$782,J$83)+'СЕТ СН'!$H$9+СВЦЭМ!$D$10+'СЕТ СН'!$H$6-'СЕТ СН'!$H$19</f>
        <v>1704.9888716</v>
      </c>
      <c r="K97" s="36">
        <f>SUMIFS(СВЦЭМ!$C$39:$C$782,СВЦЭМ!$A$39:$A$782,$A97,СВЦЭМ!$B$39:$B$782,K$83)+'СЕТ СН'!$H$9+СВЦЭМ!$D$10+'СЕТ СН'!$H$6-'СЕТ СН'!$H$19</f>
        <v>1684.1375214300001</v>
      </c>
      <c r="L97" s="36">
        <f>SUMIFS(СВЦЭМ!$C$39:$C$782,СВЦЭМ!$A$39:$A$782,$A97,СВЦЭМ!$B$39:$B$782,L$83)+'СЕТ СН'!$H$9+СВЦЭМ!$D$10+'СЕТ СН'!$H$6-'СЕТ СН'!$H$19</f>
        <v>1653.7061021100001</v>
      </c>
      <c r="M97" s="36">
        <f>SUMIFS(СВЦЭМ!$C$39:$C$782,СВЦЭМ!$A$39:$A$782,$A97,СВЦЭМ!$B$39:$B$782,M$83)+'СЕТ СН'!$H$9+СВЦЭМ!$D$10+'СЕТ СН'!$H$6-'СЕТ СН'!$H$19</f>
        <v>1669.26886739</v>
      </c>
      <c r="N97" s="36">
        <f>SUMIFS(СВЦЭМ!$C$39:$C$782,СВЦЭМ!$A$39:$A$782,$A97,СВЦЭМ!$B$39:$B$782,N$83)+'СЕТ СН'!$H$9+СВЦЭМ!$D$10+'СЕТ СН'!$H$6-'СЕТ СН'!$H$19</f>
        <v>1640.96268575</v>
      </c>
      <c r="O97" s="36">
        <f>SUMIFS(СВЦЭМ!$C$39:$C$782,СВЦЭМ!$A$39:$A$782,$A97,СВЦЭМ!$B$39:$B$782,O$83)+'СЕТ СН'!$H$9+СВЦЭМ!$D$10+'СЕТ СН'!$H$6-'СЕТ СН'!$H$19</f>
        <v>1669.90518941</v>
      </c>
      <c r="P97" s="36">
        <f>SUMIFS(СВЦЭМ!$C$39:$C$782,СВЦЭМ!$A$39:$A$782,$A97,СВЦЭМ!$B$39:$B$782,P$83)+'СЕТ СН'!$H$9+СВЦЭМ!$D$10+'СЕТ СН'!$H$6-'СЕТ СН'!$H$19</f>
        <v>1704.6978688300001</v>
      </c>
      <c r="Q97" s="36">
        <f>SUMIFS(СВЦЭМ!$C$39:$C$782,СВЦЭМ!$A$39:$A$782,$A97,СВЦЭМ!$B$39:$B$782,Q$83)+'СЕТ СН'!$H$9+СВЦЭМ!$D$10+'СЕТ СН'!$H$6-'СЕТ СН'!$H$19</f>
        <v>1705.27224381</v>
      </c>
      <c r="R97" s="36">
        <f>SUMIFS(СВЦЭМ!$C$39:$C$782,СВЦЭМ!$A$39:$A$782,$A97,СВЦЭМ!$B$39:$B$782,R$83)+'СЕТ СН'!$H$9+СВЦЭМ!$D$10+'СЕТ СН'!$H$6-'СЕТ СН'!$H$19</f>
        <v>1702.6707141500001</v>
      </c>
      <c r="S97" s="36">
        <f>SUMIFS(СВЦЭМ!$C$39:$C$782,СВЦЭМ!$A$39:$A$782,$A97,СВЦЭМ!$B$39:$B$782,S$83)+'СЕТ СН'!$H$9+СВЦЭМ!$D$10+'СЕТ СН'!$H$6-'СЕТ СН'!$H$19</f>
        <v>1692.2247765500001</v>
      </c>
      <c r="T97" s="36">
        <f>SUMIFS(СВЦЭМ!$C$39:$C$782,СВЦЭМ!$A$39:$A$782,$A97,СВЦЭМ!$B$39:$B$782,T$83)+'СЕТ СН'!$H$9+СВЦЭМ!$D$10+'СЕТ СН'!$H$6-'СЕТ СН'!$H$19</f>
        <v>1645.87304511</v>
      </c>
      <c r="U97" s="36">
        <f>SUMIFS(СВЦЭМ!$C$39:$C$782,СВЦЭМ!$A$39:$A$782,$A97,СВЦЭМ!$B$39:$B$782,U$83)+'СЕТ СН'!$H$9+СВЦЭМ!$D$10+'СЕТ СН'!$H$6-'СЕТ СН'!$H$19</f>
        <v>1634.33571545</v>
      </c>
      <c r="V97" s="36">
        <f>SUMIFS(СВЦЭМ!$C$39:$C$782,СВЦЭМ!$A$39:$A$782,$A97,СВЦЭМ!$B$39:$B$782,V$83)+'СЕТ СН'!$H$9+СВЦЭМ!$D$10+'СЕТ СН'!$H$6-'СЕТ СН'!$H$19</f>
        <v>1629.6616270300001</v>
      </c>
      <c r="W97" s="36">
        <f>SUMIFS(СВЦЭМ!$C$39:$C$782,СВЦЭМ!$A$39:$A$782,$A97,СВЦЭМ!$B$39:$B$782,W$83)+'СЕТ СН'!$H$9+СВЦЭМ!$D$10+'СЕТ СН'!$H$6-'СЕТ СН'!$H$19</f>
        <v>1650.0065097900001</v>
      </c>
      <c r="X97" s="36">
        <f>SUMIFS(СВЦЭМ!$C$39:$C$782,СВЦЭМ!$A$39:$A$782,$A97,СВЦЭМ!$B$39:$B$782,X$83)+'СЕТ СН'!$H$9+СВЦЭМ!$D$10+'СЕТ СН'!$H$6-'СЕТ СН'!$H$19</f>
        <v>1706.40705916</v>
      </c>
      <c r="Y97" s="36">
        <f>SUMIFS(СВЦЭМ!$C$39:$C$782,СВЦЭМ!$A$39:$A$782,$A97,СВЦЭМ!$B$39:$B$782,Y$83)+'СЕТ СН'!$H$9+СВЦЭМ!$D$10+'СЕТ СН'!$H$6-'СЕТ СН'!$H$19</f>
        <v>1753.03568952</v>
      </c>
    </row>
    <row r="98" spans="1:25" ht="15.75" x14ac:dyDescent="0.2">
      <c r="A98" s="35">
        <f t="shared" si="2"/>
        <v>45214</v>
      </c>
      <c r="B98" s="36">
        <f>SUMIFS(СВЦЭМ!$C$39:$C$782,СВЦЭМ!$A$39:$A$782,$A98,СВЦЭМ!$B$39:$B$782,B$83)+'СЕТ СН'!$H$9+СВЦЭМ!$D$10+'СЕТ СН'!$H$6-'СЕТ СН'!$H$19</f>
        <v>1839.85279006</v>
      </c>
      <c r="C98" s="36">
        <f>SUMIFS(СВЦЭМ!$C$39:$C$782,СВЦЭМ!$A$39:$A$782,$A98,СВЦЭМ!$B$39:$B$782,C$83)+'СЕТ СН'!$H$9+СВЦЭМ!$D$10+'СЕТ СН'!$H$6-'СЕТ СН'!$H$19</f>
        <v>1896.1928175400001</v>
      </c>
      <c r="D98" s="36">
        <f>SUMIFS(СВЦЭМ!$C$39:$C$782,СВЦЭМ!$A$39:$A$782,$A98,СВЦЭМ!$B$39:$B$782,D$83)+'СЕТ СН'!$H$9+СВЦЭМ!$D$10+'СЕТ СН'!$H$6-'СЕТ СН'!$H$19</f>
        <v>1941.30882135</v>
      </c>
      <c r="E98" s="36">
        <f>SUMIFS(СВЦЭМ!$C$39:$C$782,СВЦЭМ!$A$39:$A$782,$A98,СВЦЭМ!$B$39:$B$782,E$83)+'СЕТ СН'!$H$9+СВЦЭМ!$D$10+'СЕТ СН'!$H$6-'СЕТ СН'!$H$19</f>
        <v>1935.7417168700001</v>
      </c>
      <c r="F98" s="36">
        <f>SUMIFS(СВЦЭМ!$C$39:$C$782,СВЦЭМ!$A$39:$A$782,$A98,СВЦЭМ!$B$39:$B$782,F$83)+'СЕТ СН'!$H$9+СВЦЭМ!$D$10+'СЕТ СН'!$H$6-'СЕТ СН'!$H$19</f>
        <v>1943.60551981</v>
      </c>
      <c r="G98" s="36">
        <f>SUMIFS(СВЦЭМ!$C$39:$C$782,СВЦЭМ!$A$39:$A$782,$A98,СВЦЭМ!$B$39:$B$782,G$83)+'СЕТ СН'!$H$9+СВЦЭМ!$D$10+'СЕТ СН'!$H$6-'СЕТ СН'!$H$19</f>
        <v>1945.12623244</v>
      </c>
      <c r="H98" s="36">
        <f>SUMIFS(СВЦЭМ!$C$39:$C$782,СВЦЭМ!$A$39:$A$782,$A98,СВЦЭМ!$B$39:$B$782,H$83)+'СЕТ СН'!$H$9+СВЦЭМ!$D$10+'СЕТ СН'!$H$6-'СЕТ СН'!$H$19</f>
        <v>1902.70391696</v>
      </c>
      <c r="I98" s="36">
        <f>SUMIFS(СВЦЭМ!$C$39:$C$782,СВЦЭМ!$A$39:$A$782,$A98,СВЦЭМ!$B$39:$B$782,I$83)+'СЕТ СН'!$H$9+СВЦЭМ!$D$10+'СЕТ СН'!$H$6-'СЕТ СН'!$H$19</f>
        <v>1876.8811731800001</v>
      </c>
      <c r="J98" s="36">
        <f>SUMIFS(СВЦЭМ!$C$39:$C$782,СВЦЭМ!$A$39:$A$782,$A98,СВЦЭМ!$B$39:$B$782,J$83)+'СЕТ СН'!$H$9+СВЦЭМ!$D$10+'СЕТ СН'!$H$6-'СЕТ СН'!$H$19</f>
        <v>1801.74829267</v>
      </c>
      <c r="K98" s="36">
        <f>SUMIFS(СВЦЭМ!$C$39:$C$782,СВЦЭМ!$A$39:$A$782,$A98,СВЦЭМ!$B$39:$B$782,K$83)+'СЕТ СН'!$H$9+СВЦЭМ!$D$10+'СЕТ СН'!$H$6-'СЕТ СН'!$H$19</f>
        <v>1734.4917597400001</v>
      </c>
      <c r="L98" s="36">
        <f>SUMIFS(СВЦЭМ!$C$39:$C$782,СВЦЭМ!$A$39:$A$782,$A98,СВЦЭМ!$B$39:$B$782,L$83)+'СЕТ СН'!$H$9+СВЦЭМ!$D$10+'СЕТ СН'!$H$6-'СЕТ СН'!$H$19</f>
        <v>1713.97765127</v>
      </c>
      <c r="M98" s="36">
        <f>SUMIFS(СВЦЭМ!$C$39:$C$782,СВЦЭМ!$A$39:$A$782,$A98,СВЦЭМ!$B$39:$B$782,M$83)+'СЕТ СН'!$H$9+СВЦЭМ!$D$10+'СЕТ СН'!$H$6-'СЕТ СН'!$H$19</f>
        <v>1720.3068209600001</v>
      </c>
      <c r="N98" s="36">
        <f>SUMIFS(СВЦЭМ!$C$39:$C$782,СВЦЭМ!$A$39:$A$782,$A98,СВЦЭМ!$B$39:$B$782,N$83)+'СЕТ СН'!$H$9+СВЦЭМ!$D$10+'СЕТ СН'!$H$6-'СЕТ СН'!$H$19</f>
        <v>1690.78644128</v>
      </c>
      <c r="O98" s="36">
        <f>SUMIFS(СВЦЭМ!$C$39:$C$782,СВЦЭМ!$A$39:$A$782,$A98,СВЦЭМ!$B$39:$B$782,O$83)+'СЕТ СН'!$H$9+СВЦЭМ!$D$10+'СЕТ СН'!$H$6-'СЕТ СН'!$H$19</f>
        <v>1717.80075676</v>
      </c>
      <c r="P98" s="36">
        <f>SUMIFS(СВЦЭМ!$C$39:$C$782,СВЦЭМ!$A$39:$A$782,$A98,СВЦЭМ!$B$39:$B$782,P$83)+'СЕТ СН'!$H$9+СВЦЭМ!$D$10+'СЕТ СН'!$H$6-'СЕТ СН'!$H$19</f>
        <v>1738.7307492500001</v>
      </c>
      <c r="Q98" s="36">
        <f>SUMIFS(СВЦЭМ!$C$39:$C$782,СВЦЭМ!$A$39:$A$782,$A98,СВЦЭМ!$B$39:$B$782,Q$83)+'СЕТ СН'!$H$9+СВЦЭМ!$D$10+'СЕТ СН'!$H$6-'СЕТ СН'!$H$19</f>
        <v>1736.2206076</v>
      </c>
      <c r="R98" s="36">
        <f>SUMIFS(СВЦЭМ!$C$39:$C$782,СВЦЭМ!$A$39:$A$782,$A98,СВЦЭМ!$B$39:$B$782,R$83)+'СЕТ СН'!$H$9+СВЦЭМ!$D$10+'СЕТ СН'!$H$6-'СЕТ СН'!$H$19</f>
        <v>1742.8571849100001</v>
      </c>
      <c r="S98" s="36">
        <f>SUMIFS(СВЦЭМ!$C$39:$C$782,СВЦЭМ!$A$39:$A$782,$A98,СВЦЭМ!$B$39:$B$782,S$83)+'СЕТ СН'!$H$9+СВЦЭМ!$D$10+'СЕТ СН'!$H$6-'СЕТ СН'!$H$19</f>
        <v>1746.6368317500001</v>
      </c>
      <c r="T98" s="36">
        <f>SUMIFS(СВЦЭМ!$C$39:$C$782,СВЦЭМ!$A$39:$A$782,$A98,СВЦЭМ!$B$39:$B$782,T$83)+'СЕТ СН'!$H$9+СВЦЭМ!$D$10+'СЕТ СН'!$H$6-'СЕТ СН'!$H$19</f>
        <v>1698.3980081</v>
      </c>
      <c r="U98" s="36">
        <f>SUMIFS(СВЦЭМ!$C$39:$C$782,СВЦЭМ!$A$39:$A$782,$A98,СВЦЭМ!$B$39:$B$782,U$83)+'СЕТ СН'!$H$9+СВЦЭМ!$D$10+'СЕТ СН'!$H$6-'СЕТ СН'!$H$19</f>
        <v>1646.3477854</v>
      </c>
      <c r="V98" s="36">
        <f>SUMIFS(СВЦЭМ!$C$39:$C$782,СВЦЭМ!$A$39:$A$782,$A98,СВЦЭМ!$B$39:$B$782,V$83)+'СЕТ СН'!$H$9+СВЦЭМ!$D$10+'СЕТ СН'!$H$6-'СЕТ СН'!$H$19</f>
        <v>1644.3833774300001</v>
      </c>
      <c r="W98" s="36">
        <f>SUMIFS(СВЦЭМ!$C$39:$C$782,СВЦЭМ!$A$39:$A$782,$A98,СВЦЭМ!$B$39:$B$782,W$83)+'СЕТ СН'!$H$9+СВЦЭМ!$D$10+'СЕТ СН'!$H$6-'СЕТ СН'!$H$19</f>
        <v>1660.02566843</v>
      </c>
      <c r="X98" s="36">
        <f>SUMIFS(СВЦЭМ!$C$39:$C$782,СВЦЭМ!$A$39:$A$782,$A98,СВЦЭМ!$B$39:$B$782,X$83)+'СЕТ СН'!$H$9+СВЦЭМ!$D$10+'СЕТ СН'!$H$6-'СЕТ СН'!$H$19</f>
        <v>1716.7971205000001</v>
      </c>
      <c r="Y98" s="36">
        <f>SUMIFS(СВЦЭМ!$C$39:$C$782,СВЦЭМ!$A$39:$A$782,$A98,СВЦЭМ!$B$39:$B$782,Y$83)+'СЕТ СН'!$H$9+СВЦЭМ!$D$10+'СЕТ СН'!$H$6-'СЕТ СН'!$H$19</f>
        <v>1792.93998276</v>
      </c>
    </row>
    <row r="99" spans="1:25" ht="15.75" x14ac:dyDescent="0.2">
      <c r="A99" s="35">
        <f t="shared" si="2"/>
        <v>45215</v>
      </c>
      <c r="B99" s="36">
        <f>SUMIFS(СВЦЭМ!$C$39:$C$782,СВЦЭМ!$A$39:$A$782,$A99,СВЦЭМ!$B$39:$B$782,B$83)+'СЕТ СН'!$H$9+СВЦЭМ!$D$10+'СЕТ СН'!$H$6-'СЕТ СН'!$H$19</f>
        <v>1849.37493606</v>
      </c>
      <c r="C99" s="36">
        <f>SUMIFS(СВЦЭМ!$C$39:$C$782,СВЦЭМ!$A$39:$A$782,$A99,СВЦЭМ!$B$39:$B$782,C$83)+'СЕТ СН'!$H$9+СВЦЭМ!$D$10+'СЕТ СН'!$H$6-'СЕТ СН'!$H$19</f>
        <v>1929.0206230700001</v>
      </c>
      <c r="D99" s="36">
        <f>SUMIFS(СВЦЭМ!$C$39:$C$782,СВЦЭМ!$A$39:$A$782,$A99,СВЦЭМ!$B$39:$B$782,D$83)+'СЕТ СН'!$H$9+СВЦЭМ!$D$10+'СЕТ СН'!$H$6-'СЕТ СН'!$H$19</f>
        <v>2008.59545802</v>
      </c>
      <c r="E99" s="36">
        <f>SUMIFS(СВЦЭМ!$C$39:$C$782,СВЦЭМ!$A$39:$A$782,$A99,СВЦЭМ!$B$39:$B$782,E$83)+'СЕТ СН'!$H$9+СВЦЭМ!$D$10+'СЕТ СН'!$H$6-'СЕТ СН'!$H$19</f>
        <v>2029.5567516600001</v>
      </c>
      <c r="F99" s="36">
        <f>SUMIFS(СВЦЭМ!$C$39:$C$782,СВЦЭМ!$A$39:$A$782,$A99,СВЦЭМ!$B$39:$B$782,F$83)+'СЕТ СН'!$H$9+СВЦЭМ!$D$10+'СЕТ СН'!$H$6-'СЕТ СН'!$H$19</f>
        <v>2028.2021664000001</v>
      </c>
      <c r="G99" s="36">
        <f>SUMIFS(СВЦЭМ!$C$39:$C$782,СВЦЭМ!$A$39:$A$782,$A99,СВЦЭМ!$B$39:$B$782,G$83)+'СЕТ СН'!$H$9+СВЦЭМ!$D$10+'СЕТ СН'!$H$6-'СЕТ СН'!$H$19</f>
        <v>2022.54373745</v>
      </c>
      <c r="H99" s="36">
        <f>SUMIFS(СВЦЭМ!$C$39:$C$782,СВЦЭМ!$A$39:$A$782,$A99,СВЦЭМ!$B$39:$B$782,H$83)+'СЕТ СН'!$H$9+СВЦЭМ!$D$10+'СЕТ СН'!$H$6-'СЕТ СН'!$H$19</f>
        <v>1936.1616361700001</v>
      </c>
      <c r="I99" s="36">
        <f>SUMIFS(СВЦЭМ!$C$39:$C$782,СВЦЭМ!$A$39:$A$782,$A99,СВЦЭМ!$B$39:$B$782,I$83)+'СЕТ СН'!$H$9+СВЦЭМ!$D$10+'СЕТ СН'!$H$6-'СЕТ СН'!$H$19</f>
        <v>1863.39719696</v>
      </c>
      <c r="J99" s="36">
        <f>SUMIFS(СВЦЭМ!$C$39:$C$782,СВЦЭМ!$A$39:$A$782,$A99,СВЦЭМ!$B$39:$B$782,J$83)+'СЕТ СН'!$H$9+СВЦЭМ!$D$10+'СЕТ СН'!$H$6-'СЕТ СН'!$H$19</f>
        <v>1816.40317768</v>
      </c>
      <c r="K99" s="36">
        <f>SUMIFS(СВЦЭМ!$C$39:$C$782,СВЦЭМ!$A$39:$A$782,$A99,СВЦЭМ!$B$39:$B$782,K$83)+'СЕТ СН'!$H$9+СВЦЭМ!$D$10+'СЕТ СН'!$H$6-'СЕТ СН'!$H$19</f>
        <v>1791.15054291</v>
      </c>
      <c r="L99" s="36">
        <f>SUMIFS(СВЦЭМ!$C$39:$C$782,СВЦЭМ!$A$39:$A$782,$A99,СВЦЭМ!$B$39:$B$782,L$83)+'СЕТ СН'!$H$9+СВЦЭМ!$D$10+'СЕТ СН'!$H$6-'СЕТ СН'!$H$19</f>
        <v>1792.17214554</v>
      </c>
      <c r="M99" s="36">
        <f>SUMIFS(СВЦЭМ!$C$39:$C$782,СВЦЭМ!$A$39:$A$782,$A99,СВЦЭМ!$B$39:$B$782,M$83)+'СЕТ СН'!$H$9+СВЦЭМ!$D$10+'СЕТ СН'!$H$6-'СЕТ СН'!$H$19</f>
        <v>1798.2010792600001</v>
      </c>
      <c r="N99" s="36">
        <f>SUMIFS(СВЦЭМ!$C$39:$C$782,СВЦЭМ!$A$39:$A$782,$A99,СВЦЭМ!$B$39:$B$782,N$83)+'СЕТ СН'!$H$9+СВЦЭМ!$D$10+'СЕТ СН'!$H$6-'СЕТ СН'!$H$19</f>
        <v>1787.03920008</v>
      </c>
      <c r="O99" s="36">
        <f>SUMIFS(СВЦЭМ!$C$39:$C$782,СВЦЭМ!$A$39:$A$782,$A99,СВЦЭМ!$B$39:$B$782,O$83)+'СЕТ СН'!$H$9+СВЦЭМ!$D$10+'СЕТ СН'!$H$6-'СЕТ СН'!$H$19</f>
        <v>1800.5580920500001</v>
      </c>
      <c r="P99" s="36">
        <f>SUMIFS(СВЦЭМ!$C$39:$C$782,СВЦЭМ!$A$39:$A$782,$A99,СВЦЭМ!$B$39:$B$782,P$83)+'СЕТ СН'!$H$9+СВЦЭМ!$D$10+'СЕТ СН'!$H$6-'СЕТ СН'!$H$19</f>
        <v>1827.11831256</v>
      </c>
      <c r="Q99" s="36">
        <f>SUMIFS(СВЦЭМ!$C$39:$C$782,СВЦЭМ!$A$39:$A$782,$A99,СВЦЭМ!$B$39:$B$782,Q$83)+'СЕТ СН'!$H$9+СВЦЭМ!$D$10+'СЕТ СН'!$H$6-'СЕТ СН'!$H$19</f>
        <v>1808.3591354100001</v>
      </c>
      <c r="R99" s="36">
        <f>SUMIFS(СВЦЭМ!$C$39:$C$782,СВЦЭМ!$A$39:$A$782,$A99,СВЦЭМ!$B$39:$B$782,R$83)+'СЕТ СН'!$H$9+СВЦЭМ!$D$10+'СЕТ СН'!$H$6-'СЕТ СН'!$H$19</f>
        <v>1812.2418469199999</v>
      </c>
      <c r="S99" s="36">
        <f>SUMIFS(СВЦЭМ!$C$39:$C$782,СВЦЭМ!$A$39:$A$782,$A99,СВЦЭМ!$B$39:$B$782,S$83)+'СЕТ СН'!$H$9+СВЦЭМ!$D$10+'СЕТ СН'!$H$6-'СЕТ СН'!$H$19</f>
        <v>1819.87769604</v>
      </c>
      <c r="T99" s="36">
        <f>SUMIFS(СВЦЭМ!$C$39:$C$782,СВЦЭМ!$A$39:$A$782,$A99,СВЦЭМ!$B$39:$B$782,T$83)+'СЕТ СН'!$H$9+СВЦЭМ!$D$10+'СЕТ СН'!$H$6-'СЕТ СН'!$H$19</f>
        <v>1783.4248376200001</v>
      </c>
      <c r="U99" s="36">
        <f>SUMIFS(СВЦЭМ!$C$39:$C$782,СВЦЭМ!$A$39:$A$782,$A99,СВЦЭМ!$B$39:$B$782,U$83)+'СЕТ СН'!$H$9+СВЦЭМ!$D$10+'СЕТ СН'!$H$6-'СЕТ СН'!$H$19</f>
        <v>1726.0207984000001</v>
      </c>
      <c r="V99" s="36">
        <f>SUMIFS(СВЦЭМ!$C$39:$C$782,СВЦЭМ!$A$39:$A$782,$A99,СВЦЭМ!$B$39:$B$782,V$83)+'СЕТ СН'!$H$9+СВЦЭМ!$D$10+'СЕТ СН'!$H$6-'СЕТ СН'!$H$19</f>
        <v>1743.29373463</v>
      </c>
      <c r="W99" s="36">
        <f>SUMIFS(СВЦЭМ!$C$39:$C$782,СВЦЭМ!$A$39:$A$782,$A99,СВЦЭМ!$B$39:$B$782,W$83)+'СЕТ СН'!$H$9+СВЦЭМ!$D$10+'СЕТ СН'!$H$6-'СЕТ СН'!$H$19</f>
        <v>1767.25646437</v>
      </c>
      <c r="X99" s="36">
        <f>SUMIFS(СВЦЭМ!$C$39:$C$782,СВЦЭМ!$A$39:$A$782,$A99,СВЦЭМ!$B$39:$B$782,X$83)+'СЕТ СН'!$H$9+СВЦЭМ!$D$10+'СЕТ СН'!$H$6-'СЕТ СН'!$H$19</f>
        <v>1806.3005833100001</v>
      </c>
      <c r="Y99" s="36">
        <f>SUMIFS(СВЦЭМ!$C$39:$C$782,СВЦЭМ!$A$39:$A$782,$A99,СВЦЭМ!$B$39:$B$782,Y$83)+'СЕТ СН'!$H$9+СВЦЭМ!$D$10+'СЕТ СН'!$H$6-'СЕТ СН'!$H$19</f>
        <v>1869.03940874</v>
      </c>
    </row>
    <row r="100" spans="1:25" ht="15.75" x14ac:dyDescent="0.2">
      <c r="A100" s="35">
        <f t="shared" si="2"/>
        <v>45216</v>
      </c>
      <c r="B100" s="36">
        <f>SUMIFS(СВЦЭМ!$C$39:$C$782,СВЦЭМ!$A$39:$A$782,$A100,СВЦЭМ!$B$39:$B$782,B$83)+'СЕТ СН'!$H$9+СВЦЭМ!$D$10+'СЕТ СН'!$H$6-'СЕТ СН'!$H$19</f>
        <v>1995.93904135</v>
      </c>
      <c r="C100" s="36">
        <f>SUMIFS(СВЦЭМ!$C$39:$C$782,СВЦЭМ!$A$39:$A$782,$A100,СВЦЭМ!$B$39:$B$782,C$83)+'СЕТ СН'!$H$9+СВЦЭМ!$D$10+'СЕТ СН'!$H$6-'СЕТ СН'!$H$19</f>
        <v>2051.82434311</v>
      </c>
      <c r="D100" s="36">
        <f>SUMIFS(СВЦЭМ!$C$39:$C$782,СВЦЭМ!$A$39:$A$782,$A100,СВЦЭМ!$B$39:$B$782,D$83)+'СЕТ СН'!$H$9+СВЦЭМ!$D$10+'СЕТ СН'!$H$6-'СЕТ СН'!$H$19</f>
        <v>2117.6074320500002</v>
      </c>
      <c r="E100" s="36">
        <f>SUMIFS(СВЦЭМ!$C$39:$C$782,СВЦЭМ!$A$39:$A$782,$A100,СВЦЭМ!$B$39:$B$782,E$83)+'СЕТ СН'!$H$9+СВЦЭМ!$D$10+'СЕТ СН'!$H$6-'СЕТ СН'!$H$19</f>
        <v>2082.6740242300002</v>
      </c>
      <c r="F100" s="36">
        <f>SUMIFS(СВЦЭМ!$C$39:$C$782,СВЦЭМ!$A$39:$A$782,$A100,СВЦЭМ!$B$39:$B$782,F$83)+'СЕТ СН'!$H$9+СВЦЭМ!$D$10+'СЕТ СН'!$H$6-'СЕТ СН'!$H$19</f>
        <v>2086.0996007900003</v>
      </c>
      <c r="G100" s="36">
        <f>SUMIFS(СВЦЭМ!$C$39:$C$782,СВЦЭМ!$A$39:$A$782,$A100,СВЦЭМ!$B$39:$B$782,G$83)+'СЕТ СН'!$H$9+СВЦЭМ!$D$10+'СЕТ СН'!$H$6-'СЕТ СН'!$H$19</f>
        <v>2107.6848018400001</v>
      </c>
      <c r="H100" s="36">
        <f>SUMIFS(СВЦЭМ!$C$39:$C$782,СВЦЭМ!$A$39:$A$782,$A100,СВЦЭМ!$B$39:$B$782,H$83)+'СЕТ СН'!$H$9+СВЦЭМ!$D$10+'СЕТ СН'!$H$6-'СЕТ СН'!$H$19</f>
        <v>2012.6655251100001</v>
      </c>
      <c r="I100" s="36">
        <f>SUMIFS(СВЦЭМ!$C$39:$C$782,СВЦЭМ!$A$39:$A$782,$A100,СВЦЭМ!$B$39:$B$782,I$83)+'СЕТ СН'!$H$9+СВЦЭМ!$D$10+'СЕТ СН'!$H$6-'СЕТ СН'!$H$19</f>
        <v>1916.6263444200001</v>
      </c>
      <c r="J100" s="36">
        <f>SUMIFS(СВЦЭМ!$C$39:$C$782,СВЦЭМ!$A$39:$A$782,$A100,СВЦЭМ!$B$39:$B$782,J$83)+'СЕТ СН'!$H$9+СВЦЭМ!$D$10+'СЕТ СН'!$H$6-'СЕТ СН'!$H$19</f>
        <v>1856.66169745</v>
      </c>
      <c r="K100" s="36">
        <f>SUMIFS(СВЦЭМ!$C$39:$C$782,СВЦЭМ!$A$39:$A$782,$A100,СВЦЭМ!$B$39:$B$782,K$83)+'СЕТ СН'!$H$9+СВЦЭМ!$D$10+'СЕТ СН'!$H$6-'СЕТ СН'!$H$19</f>
        <v>1826.74509934</v>
      </c>
      <c r="L100" s="36">
        <f>SUMIFS(СВЦЭМ!$C$39:$C$782,СВЦЭМ!$A$39:$A$782,$A100,СВЦЭМ!$B$39:$B$782,L$83)+'СЕТ СН'!$H$9+СВЦЭМ!$D$10+'СЕТ СН'!$H$6-'СЕТ СН'!$H$19</f>
        <v>1827.4855108900001</v>
      </c>
      <c r="M100" s="36">
        <f>SUMIFS(СВЦЭМ!$C$39:$C$782,СВЦЭМ!$A$39:$A$782,$A100,СВЦЭМ!$B$39:$B$782,M$83)+'СЕТ СН'!$H$9+СВЦЭМ!$D$10+'СЕТ СН'!$H$6-'СЕТ СН'!$H$19</f>
        <v>1837.4402134700001</v>
      </c>
      <c r="N100" s="36">
        <f>SUMIFS(СВЦЭМ!$C$39:$C$782,СВЦЭМ!$A$39:$A$782,$A100,СВЦЭМ!$B$39:$B$782,N$83)+'СЕТ СН'!$H$9+СВЦЭМ!$D$10+'СЕТ СН'!$H$6-'СЕТ СН'!$H$19</f>
        <v>1821.32597549</v>
      </c>
      <c r="O100" s="36">
        <f>SUMIFS(СВЦЭМ!$C$39:$C$782,СВЦЭМ!$A$39:$A$782,$A100,СВЦЭМ!$B$39:$B$782,O$83)+'СЕТ СН'!$H$9+СВЦЭМ!$D$10+'СЕТ СН'!$H$6-'СЕТ СН'!$H$19</f>
        <v>1848.8104457100001</v>
      </c>
      <c r="P100" s="36">
        <f>SUMIFS(СВЦЭМ!$C$39:$C$782,СВЦЭМ!$A$39:$A$782,$A100,СВЦЭМ!$B$39:$B$782,P$83)+'СЕТ СН'!$H$9+СВЦЭМ!$D$10+'СЕТ СН'!$H$6-'СЕТ СН'!$H$19</f>
        <v>1878.80757092</v>
      </c>
      <c r="Q100" s="36">
        <f>SUMIFS(СВЦЭМ!$C$39:$C$782,СВЦЭМ!$A$39:$A$782,$A100,СВЦЭМ!$B$39:$B$782,Q$83)+'СЕТ СН'!$H$9+СВЦЭМ!$D$10+'СЕТ СН'!$H$6-'СЕТ СН'!$H$19</f>
        <v>1837.51579075</v>
      </c>
      <c r="R100" s="36">
        <f>SUMIFS(СВЦЭМ!$C$39:$C$782,СВЦЭМ!$A$39:$A$782,$A100,СВЦЭМ!$B$39:$B$782,R$83)+'СЕТ СН'!$H$9+СВЦЭМ!$D$10+'СЕТ СН'!$H$6-'СЕТ СН'!$H$19</f>
        <v>1833.63675713</v>
      </c>
      <c r="S100" s="36">
        <f>SUMIFS(СВЦЭМ!$C$39:$C$782,СВЦЭМ!$A$39:$A$782,$A100,СВЦЭМ!$B$39:$B$782,S$83)+'СЕТ СН'!$H$9+СВЦЭМ!$D$10+'СЕТ СН'!$H$6-'СЕТ СН'!$H$19</f>
        <v>1846.7987692300001</v>
      </c>
      <c r="T100" s="36">
        <f>SUMIFS(СВЦЭМ!$C$39:$C$782,СВЦЭМ!$A$39:$A$782,$A100,СВЦЭМ!$B$39:$B$782,T$83)+'СЕТ СН'!$H$9+СВЦЭМ!$D$10+'СЕТ СН'!$H$6-'СЕТ СН'!$H$19</f>
        <v>1810.9829095100001</v>
      </c>
      <c r="U100" s="36">
        <f>SUMIFS(СВЦЭМ!$C$39:$C$782,СВЦЭМ!$A$39:$A$782,$A100,СВЦЭМ!$B$39:$B$782,U$83)+'СЕТ СН'!$H$9+СВЦЭМ!$D$10+'СЕТ СН'!$H$6-'СЕТ СН'!$H$19</f>
        <v>1764.6010452600001</v>
      </c>
      <c r="V100" s="36">
        <f>SUMIFS(СВЦЭМ!$C$39:$C$782,СВЦЭМ!$A$39:$A$782,$A100,СВЦЭМ!$B$39:$B$782,V$83)+'СЕТ СН'!$H$9+СВЦЭМ!$D$10+'СЕТ СН'!$H$6-'СЕТ СН'!$H$19</f>
        <v>1767.07751054</v>
      </c>
      <c r="W100" s="36">
        <f>SUMIFS(СВЦЭМ!$C$39:$C$782,СВЦЭМ!$A$39:$A$782,$A100,СВЦЭМ!$B$39:$B$782,W$83)+'СЕТ СН'!$H$9+СВЦЭМ!$D$10+'СЕТ СН'!$H$6-'СЕТ СН'!$H$19</f>
        <v>1790.13982199</v>
      </c>
      <c r="X100" s="36">
        <f>SUMIFS(СВЦЭМ!$C$39:$C$782,СВЦЭМ!$A$39:$A$782,$A100,СВЦЭМ!$B$39:$B$782,X$83)+'СЕТ СН'!$H$9+СВЦЭМ!$D$10+'СЕТ СН'!$H$6-'СЕТ СН'!$H$19</f>
        <v>1845.91538573</v>
      </c>
      <c r="Y100" s="36">
        <f>SUMIFS(СВЦЭМ!$C$39:$C$782,СВЦЭМ!$A$39:$A$782,$A100,СВЦЭМ!$B$39:$B$782,Y$83)+'СЕТ СН'!$H$9+СВЦЭМ!$D$10+'СЕТ СН'!$H$6-'СЕТ СН'!$H$19</f>
        <v>1913.9384944600001</v>
      </c>
    </row>
    <row r="101" spans="1:25" ht="15.75" x14ac:dyDescent="0.2">
      <c r="A101" s="35">
        <f t="shared" si="2"/>
        <v>45217</v>
      </c>
      <c r="B101" s="36">
        <f>SUMIFS(СВЦЭМ!$C$39:$C$782,СВЦЭМ!$A$39:$A$782,$A101,СВЦЭМ!$B$39:$B$782,B$83)+'СЕТ СН'!$H$9+СВЦЭМ!$D$10+'СЕТ СН'!$H$6-'СЕТ СН'!$H$19</f>
        <v>2008.4826582800001</v>
      </c>
      <c r="C101" s="36">
        <f>SUMIFS(СВЦЭМ!$C$39:$C$782,СВЦЭМ!$A$39:$A$782,$A101,СВЦЭМ!$B$39:$B$782,C$83)+'СЕТ СН'!$H$9+СВЦЭМ!$D$10+'СЕТ СН'!$H$6-'СЕТ СН'!$H$19</f>
        <v>2061.3855904400002</v>
      </c>
      <c r="D101" s="36">
        <f>SUMIFS(СВЦЭМ!$C$39:$C$782,СВЦЭМ!$A$39:$A$782,$A101,СВЦЭМ!$B$39:$B$782,D$83)+'СЕТ СН'!$H$9+СВЦЭМ!$D$10+'СЕТ СН'!$H$6-'СЕТ СН'!$H$19</f>
        <v>2129.8983392200003</v>
      </c>
      <c r="E101" s="36">
        <f>SUMIFS(СВЦЭМ!$C$39:$C$782,СВЦЭМ!$A$39:$A$782,$A101,СВЦЭМ!$B$39:$B$782,E$83)+'СЕТ СН'!$H$9+СВЦЭМ!$D$10+'СЕТ СН'!$H$6-'СЕТ СН'!$H$19</f>
        <v>2127.2392468400003</v>
      </c>
      <c r="F101" s="36">
        <f>SUMIFS(СВЦЭМ!$C$39:$C$782,СВЦЭМ!$A$39:$A$782,$A101,СВЦЭМ!$B$39:$B$782,F$83)+'СЕТ СН'!$H$9+СВЦЭМ!$D$10+'СЕТ СН'!$H$6-'СЕТ СН'!$H$19</f>
        <v>2123.75298398</v>
      </c>
      <c r="G101" s="36">
        <f>SUMIFS(СВЦЭМ!$C$39:$C$782,СВЦЭМ!$A$39:$A$782,$A101,СВЦЭМ!$B$39:$B$782,G$83)+'СЕТ СН'!$H$9+СВЦЭМ!$D$10+'СЕТ СН'!$H$6-'СЕТ СН'!$H$19</f>
        <v>2110.5466433700003</v>
      </c>
      <c r="H101" s="36">
        <f>SUMIFS(СВЦЭМ!$C$39:$C$782,СВЦЭМ!$A$39:$A$782,$A101,СВЦЭМ!$B$39:$B$782,H$83)+'СЕТ СН'!$H$9+СВЦЭМ!$D$10+'СЕТ СН'!$H$6-'СЕТ СН'!$H$19</f>
        <v>2027.8615342200001</v>
      </c>
      <c r="I101" s="36">
        <f>SUMIFS(СВЦЭМ!$C$39:$C$782,СВЦЭМ!$A$39:$A$782,$A101,СВЦЭМ!$B$39:$B$782,I$83)+'СЕТ СН'!$H$9+СВЦЭМ!$D$10+'СЕТ СН'!$H$6-'СЕТ СН'!$H$19</f>
        <v>1952.9133054700001</v>
      </c>
      <c r="J101" s="36">
        <f>SUMIFS(СВЦЭМ!$C$39:$C$782,СВЦЭМ!$A$39:$A$782,$A101,СВЦЭМ!$B$39:$B$782,J$83)+'СЕТ СН'!$H$9+СВЦЭМ!$D$10+'СЕТ СН'!$H$6-'СЕТ СН'!$H$19</f>
        <v>1892.54474119</v>
      </c>
      <c r="K101" s="36">
        <f>SUMIFS(СВЦЭМ!$C$39:$C$782,СВЦЭМ!$A$39:$A$782,$A101,СВЦЭМ!$B$39:$B$782,K$83)+'СЕТ СН'!$H$9+СВЦЭМ!$D$10+'СЕТ СН'!$H$6-'СЕТ СН'!$H$19</f>
        <v>1795.66660671</v>
      </c>
      <c r="L101" s="36">
        <f>SUMIFS(СВЦЭМ!$C$39:$C$782,СВЦЭМ!$A$39:$A$782,$A101,СВЦЭМ!$B$39:$B$782,L$83)+'СЕТ СН'!$H$9+СВЦЭМ!$D$10+'СЕТ СН'!$H$6-'СЕТ СН'!$H$19</f>
        <v>1806.9211452100001</v>
      </c>
      <c r="M101" s="36">
        <f>SUMIFS(СВЦЭМ!$C$39:$C$782,СВЦЭМ!$A$39:$A$782,$A101,СВЦЭМ!$B$39:$B$782,M$83)+'СЕТ СН'!$H$9+СВЦЭМ!$D$10+'СЕТ СН'!$H$6-'СЕТ СН'!$H$19</f>
        <v>1819.53165304</v>
      </c>
      <c r="N101" s="36">
        <f>SUMIFS(СВЦЭМ!$C$39:$C$782,СВЦЭМ!$A$39:$A$782,$A101,СВЦЭМ!$B$39:$B$782,N$83)+'СЕТ СН'!$H$9+СВЦЭМ!$D$10+'СЕТ СН'!$H$6-'СЕТ СН'!$H$19</f>
        <v>1843.31174121</v>
      </c>
      <c r="O101" s="36">
        <f>SUMIFS(СВЦЭМ!$C$39:$C$782,СВЦЭМ!$A$39:$A$782,$A101,СВЦЭМ!$B$39:$B$782,O$83)+'СЕТ СН'!$H$9+СВЦЭМ!$D$10+'СЕТ СН'!$H$6-'СЕТ СН'!$H$19</f>
        <v>1851.1372112200002</v>
      </c>
      <c r="P101" s="36">
        <f>SUMIFS(СВЦЭМ!$C$39:$C$782,СВЦЭМ!$A$39:$A$782,$A101,СВЦЭМ!$B$39:$B$782,P$83)+'СЕТ СН'!$H$9+СВЦЭМ!$D$10+'СЕТ СН'!$H$6-'СЕТ СН'!$H$19</f>
        <v>1874.12396337</v>
      </c>
      <c r="Q101" s="36">
        <f>SUMIFS(СВЦЭМ!$C$39:$C$782,СВЦЭМ!$A$39:$A$782,$A101,СВЦЭМ!$B$39:$B$782,Q$83)+'СЕТ СН'!$H$9+СВЦЭМ!$D$10+'СЕТ СН'!$H$6-'СЕТ СН'!$H$19</f>
        <v>1834.40603885</v>
      </c>
      <c r="R101" s="36">
        <f>SUMIFS(СВЦЭМ!$C$39:$C$782,СВЦЭМ!$A$39:$A$782,$A101,СВЦЭМ!$B$39:$B$782,R$83)+'СЕТ СН'!$H$9+СВЦЭМ!$D$10+'СЕТ СН'!$H$6-'СЕТ СН'!$H$19</f>
        <v>1842.60882333</v>
      </c>
      <c r="S101" s="36">
        <f>SUMIFS(СВЦЭМ!$C$39:$C$782,СВЦЭМ!$A$39:$A$782,$A101,СВЦЭМ!$B$39:$B$782,S$83)+'СЕТ СН'!$H$9+СВЦЭМ!$D$10+'СЕТ СН'!$H$6-'СЕТ СН'!$H$19</f>
        <v>1843.1760790600001</v>
      </c>
      <c r="T101" s="36">
        <f>SUMIFS(СВЦЭМ!$C$39:$C$782,СВЦЭМ!$A$39:$A$782,$A101,СВЦЭМ!$B$39:$B$782,T$83)+'СЕТ СН'!$H$9+СВЦЭМ!$D$10+'СЕТ СН'!$H$6-'СЕТ СН'!$H$19</f>
        <v>1862.7043823400002</v>
      </c>
      <c r="U101" s="36">
        <f>SUMIFS(СВЦЭМ!$C$39:$C$782,СВЦЭМ!$A$39:$A$782,$A101,СВЦЭМ!$B$39:$B$782,U$83)+'СЕТ СН'!$H$9+СВЦЭМ!$D$10+'СЕТ СН'!$H$6-'СЕТ СН'!$H$19</f>
        <v>1818.2866961700001</v>
      </c>
      <c r="V101" s="36">
        <f>SUMIFS(СВЦЭМ!$C$39:$C$782,СВЦЭМ!$A$39:$A$782,$A101,СВЦЭМ!$B$39:$B$782,V$83)+'СЕТ СН'!$H$9+СВЦЭМ!$D$10+'СЕТ СН'!$H$6-'СЕТ СН'!$H$19</f>
        <v>1828.6455283</v>
      </c>
      <c r="W101" s="36">
        <f>SUMIFS(СВЦЭМ!$C$39:$C$782,СВЦЭМ!$A$39:$A$782,$A101,СВЦЭМ!$B$39:$B$782,W$83)+'СЕТ СН'!$H$9+СВЦЭМ!$D$10+'СЕТ СН'!$H$6-'СЕТ СН'!$H$19</f>
        <v>1865.9032399300002</v>
      </c>
      <c r="X101" s="36">
        <f>SUMIFS(СВЦЭМ!$C$39:$C$782,СВЦЭМ!$A$39:$A$782,$A101,СВЦЭМ!$B$39:$B$782,X$83)+'СЕТ СН'!$H$9+СВЦЭМ!$D$10+'СЕТ СН'!$H$6-'СЕТ СН'!$H$19</f>
        <v>1917.35381244</v>
      </c>
      <c r="Y101" s="36">
        <f>SUMIFS(СВЦЭМ!$C$39:$C$782,СВЦЭМ!$A$39:$A$782,$A101,СВЦЭМ!$B$39:$B$782,Y$83)+'СЕТ СН'!$H$9+СВЦЭМ!$D$10+'СЕТ СН'!$H$6-'СЕТ СН'!$H$19</f>
        <v>1955.3476802300002</v>
      </c>
    </row>
    <row r="102" spans="1:25" ht="15.75" x14ac:dyDescent="0.2">
      <c r="A102" s="35">
        <f t="shared" si="2"/>
        <v>45218</v>
      </c>
      <c r="B102" s="36">
        <f>SUMIFS(СВЦЭМ!$C$39:$C$782,СВЦЭМ!$A$39:$A$782,$A102,СВЦЭМ!$B$39:$B$782,B$83)+'СЕТ СН'!$H$9+СВЦЭМ!$D$10+'СЕТ СН'!$H$6-'СЕТ СН'!$H$19</f>
        <v>1967.27671319</v>
      </c>
      <c r="C102" s="36">
        <f>SUMIFS(СВЦЭМ!$C$39:$C$782,СВЦЭМ!$A$39:$A$782,$A102,СВЦЭМ!$B$39:$B$782,C$83)+'СЕТ СН'!$H$9+СВЦЭМ!$D$10+'СЕТ СН'!$H$6-'СЕТ СН'!$H$19</f>
        <v>2029.38983482</v>
      </c>
      <c r="D102" s="36">
        <f>SUMIFS(СВЦЭМ!$C$39:$C$782,СВЦЭМ!$A$39:$A$782,$A102,СВЦЭМ!$B$39:$B$782,D$83)+'СЕТ СН'!$H$9+СВЦЭМ!$D$10+'СЕТ СН'!$H$6-'СЕТ СН'!$H$19</f>
        <v>2084.93672397</v>
      </c>
      <c r="E102" s="36">
        <f>SUMIFS(СВЦЭМ!$C$39:$C$782,СВЦЭМ!$A$39:$A$782,$A102,СВЦЭМ!$B$39:$B$782,E$83)+'СЕТ СН'!$H$9+СВЦЭМ!$D$10+'СЕТ СН'!$H$6-'СЕТ СН'!$H$19</f>
        <v>2048.0580605500004</v>
      </c>
      <c r="F102" s="36">
        <f>SUMIFS(СВЦЭМ!$C$39:$C$782,СВЦЭМ!$A$39:$A$782,$A102,СВЦЭМ!$B$39:$B$782,F$83)+'СЕТ СН'!$H$9+СВЦЭМ!$D$10+'СЕТ СН'!$H$6-'СЕТ СН'!$H$19</f>
        <v>2039.3578619</v>
      </c>
      <c r="G102" s="36">
        <f>SUMIFS(СВЦЭМ!$C$39:$C$782,СВЦЭМ!$A$39:$A$782,$A102,СВЦЭМ!$B$39:$B$782,G$83)+'СЕТ СН'!$H$9+СВЦЭМ!$D$10+'СЕТ СН'!$H$6-'СЕТ СН'!$H$19</f>
        <v>2065.92707724</v>
      </c>
      <c r="H102" s="36">
        <f>SUMIFS(СВЦЭМ!$C$39:$C$782,СВЦЭМ!$A$39:$A$782,$A102,СВЦЭМ!$B$39:$B$782,H$83)+'СЕТ СН'!$H$9+СВЦЭМ!$D$10+'СЕТ СН'!$H$6-'СЕТ СН'!$H$19</f>
        <v>1985.0294077999999</v>
      </c>
      <c r="I102" s="36">
        <f>SUMIFS(СВЦЭМ!$C$39:$C$782,СВЦЭМ!$A$39:$A$782,$A102,СВЦЭМ!$B$39:$B$782,I$83)+'СЕТ СН'!$H$9+СВЦЭМ!$D$10+'СЕТ СН'!$H$6-'СЕТ СН'!$H$19</f>
        <v>1910.30613085</v>
      </c>
      <c r="J102" s="36">
        <f>SUMIFS(СВЦЭМ!$C$39:$C$782,СВЦЭМ!$A$39:$A$782,$A102,СВЦЭМ!$B$39:$B$782,J$83)+'СЕТ СН'!$H$9+СВЦЭМ!$D$10+'СЕТ СН'!$H$6-'СЕТ СН'!$H$19</f>
        <v>1847.6839440700001</v>
      </c>
      <c r="K102" s="36">
        <f>SUMIFS(СВЦЭМ!$C$39:$C$782,СВЦЭМ!$A$39:$A$782,$A102,СВЦЭМ!$B$39:$B$782,K$83)+'СЕТ СН'!$H$9+СВЦЭМ!$D$10+'СЕТ СН'!$H$6-'СЕТ СН'!$H$19</f>
        <v>1752.1363831400001</v>
      </c>
      <c r="L102" s="36">
        <f>SUMIFS(СВЦЭМ!$C$39:$C$782,СВЦЭМ!$A$39:$A$782,$A102,СВЦЭМ!$B$39:$B$782,L$83)+'СЕТ СН'!$H$9+СВЦЭМ!$D$10+'СЕТ СН'!$H$6-'СЕТ СН'!$H$19</f>
        <v>1750.97582644</v>
      </c>
      <c r="M102" s="36">
        <f>SUMIFS(СВЦЭМ!$C$39:$C$782,СВЦЭМ!$A$39:$A$782,$A102,СВЦЭМ!$B$39:$B$782,M$83)+'СЕТ СН'!$H$9+СВЦЭМ!$D$10+'СЕТ СН'!$H$6-'СЕТ СН'!$H$19</f>
        <v>1772.30975616</v>
      </c>
      <c r="N102" s="36">
        <f>SUMIFS(СВЦЭМ!$C$39:$C$782,СВЦЭМ!$A$39:$A$782,$A102,СВЦЭМ!$B$39:$B$782,N$83)+'СЕТ СН'!$H$9+СВЦЭМ!$D$10+'СЕТ СН'!$H$6-'СЕТ СН'!$H$19</f>
        <v>1785.3260982300001</v>
      </c>
      <c r="O102" s="36">
        <f>SUMIFS(СВЦЭМ!$C$39:$C$782,СВЦЭМ!$A$39:$A$782,$A102,СВЦЭМ!$B$39:$B$782,O$83)+'СЕТ СН'!$H$9+СВЦЭМ!$D$10+'СЕТ СН'!$H$6-'СЕТ СН'!$H$19</f>
        <v>1813.59990406</v>
      </c>
      <c r="P102" s="36">
        <f>SUMIFS(СВЦЭМ!$C$39:$C$782,СВЦЭМ!$A$39:$A$782,$A102,СВЦЭМ!$B$39:$B$782,P$83)+'СЕТ СН'!$H$9+СВЦЭМ!$D$10+'СЕТ СН'!$H$6-'СЕТ СН'!$H$19</f>
        <v>1846.9207867100001</v>
      </c>
      <c r="Q102" s="36">
        <f>SUMIFS(СВЦЭМ!$C$39:$C$782,СВЦЭМ!$A$39:$A$782,$A102,СВЦЭМ!$B$39:$B$782,Q$83)+'СЕТ СН'!$H$9+СВЦЭМ!$D$10+'СЕТ СН'!$H$6-'СЕТ СН'!$H$19</f>
        <v>1864.7938662500001</v>
      </c>
      <c r="R102" s="36">
        <f>SUMIFS(СВЦЭМ!$C$39:$C$782,СВЦЭМ!$A$39:$A$782,$A102,СВЦЭМ!$B$39:$B$782,R$83)+'СЕТ СН'!$H$9+СВЦЭМ!$D$10+'СЕТ СН'!$H$6-'СЕТ СН'!$H$19</f>
        <v>1876.7608069</v>
      </c>
      <c r="S102" s="36">
        <f>SUMIFS(СВЦЭМ!$C$39:$C$782,СВЦЭМ!$A$39:$A$782,$A102,СВЦЭМ!$B$39:$B$782,S$83)+'СЕТ СН'!$H$9+СВЦЭМ!$D$10+'СЕТ СН'!$H$6-'СЕТ СН'!$H$19</f>
        <v>1862.6740137100001</v>
      </c>
      <c r="T102" s="36">
        <f>SUMIFS(СВЦЭМ!$C$39:$C$782,СВЦЭМ!$A$39:$A$782,$A102,СВЦЭМ!$B$39:$B$782,T$83)+'СЕТ СН'!$H$9+СВЦЭМ!$D$10+'СЕТ СН'!$H$6-'СЕТ СН'!$H$19</f>
        <v>1865.8824022400001</v>
      </c>
      <c r="U102" s="36">
        <f>SUMIFS(СВЦЭМ!$C$39:$C$782,СВЦЭМ!$A$39:$A$782,$A102,СВЦЭМ!$B$39:$B$782,U$83)+'СЕТ СН'!$H$9+СВЦЭМ!$D$10+'СЕТ СН'!$H$6-'СЕТ СН'!$H$19</f>
        <v>1811.4088005800002</v>
      </c>
      <c r="V102" s="36">
        <f>SUMIFS(СВЦЭМ!$C$39:$C$782,СВЦЭМ!$A$39:$A$782,$A102,СВЦЭМ!$B$39:$B$782,V$83)+'СЕТ СН'!$H$9+СВЦЭМ!$D$10+'СЕТ СН'!$H$6-'СЕТ СН'!$H$19</f>
        <v>1817.5697683000001</v>
      </c>
      <c r="W102" s="36">
        <f>SUMIFS(СВЦЭМ!$C$39:$C$782,СВЦЭМ!$A$39:$A$782,$A102,СВЦЭМ!$B$39:$B$782,W$83)+'СЕТ СН'!$H$9+СВЦЭМ!$D$10+'СЕТ СН'!$H$6-'СЕТ СН'!$H$19</f>
        <v>1839.7534539800001</v>
      </c>
      <c r="X102" s="36">
        <f>SUMIFS(СВЦЭМ!$C$39:$C$782,СВЦЭМ!$A$39:$A$782,$A102,СВЦЭМ!$B$39:$B$782,X$83)+'СЕТ СН'!$H$9+СВЦЭМ!$D$10+'СЕТ СН'!$H$6-'СЕТ СН'!$H$19</f>
        <v>1897.6538514200001</v>
      </c>
      <c r="Y102" s="36">
        <f>SUMIFS(СВЦЭМ!$C$39:$C$782,СВЦЭМ!$A$39:$A$782,$A102,СВЦЭМ!$B$39:$B$782,Y$83)+'СЕТ СН'!$H$9+СВЦЭМ!$D$10+'СЕТ СН'!$H$6-'СЕТ СН'!$H$19</f>
        <v>1966.1187786600001</v>
      </c>
    </row>
    <row r="103" spans="1:25" ht="15.75" x14ac:dyDescent="0.2">
      <c r="A103" s="35">
        <f t="shared" si="2"/>
        <v>45219</v>
      </c>
      <c r="B103" s="36">
        <f>SUMIFS(СВЦЭМ!$C$39:$C$782,СВЦЭМ!$A$39:$A$782,$A103,СВЦЭМ!$B$39:$B$782,B$83)+'СЕТ СН'!$H$9+СВЦЭМ!$D$10+'СЕТ СН'!$H$6-'СЕТ СН'!$H$19</f>
        <v>2003.5131344000001</v>
      </c>
      <c r="C103" s="36">
        <f>SUMIFS(СВЦЭМ!$C$39:$C$782,СВЦЭМ!$A$39:$A$782,$A103,СВЦЭМ!$B$39:$B$782,C$83)+'СЕТ СН'!$H$9+СВЦЭМ!$D$10+'СЕТ СН'!$H$6-'СЕТ СН'!$H$19</f>
        <v>2083.0505991600003</v>
      </c>
      <c r="D103" s="36">
        <f>SUMIFS(СВЦЭМ!$C$39:$C$782,СВЦЭМ!$A$39:$A$782,$A103,СВЦЭМ!$B$39:$B$782,D$83)+'СЕТ СН'!$H$9+СВЦЭМ!$D$10+'СЕТ СН'!$H$6-'СЕТ СН'!$H$19</f>
        <v>2132.1158895000003</v>
      </c>
      <c r="E103" s="36">
        <f>SUMIFS(СВЦЭМ!$C$39:$C$782,СВЦЭМ!$A$39:$A$782,$A103,СВЦЭМ!$B$39:$B$782,E$83)+'СЕТ СН'!$H$9+СВЦЭМ!$D$10+'СЕТ СН'!$H$6-'СЕТ СН'!$H$19</f>
        <v>2111.5609882799999</v>
      </c>
      <c r="F103" s="36">
        <f>SUMIFS(СВЦЭМ!$C$39:$C$782,СВЦЭМ!$A$39:$A$782,$A103,СВЦЭМ!$B$39:$B$782,F$83)+'СЕТ СН'!$H$9+СВЦЭМ!$D$10+'СЕТ СН'!$H$6-'СЕТ СН'!$H$19</f>
        <v>2106.6403672599999</v>
      </c>
      <c r="G103" s="36">
        <f>SUMIFS(СВЦЭМ!$C$39:$C$782,СВЦЭМ!$A$39:$A$782,$A103,СВЦЭМ!$B$39:$B$782,G$83)+'СЕТ СН'!$H$9+СВЦЭМ!$D$10+'СЕТ СН'!$H$6-'СЕТ СН'!$H$19</f>
        <v>2111.5949658500003</v>
      </c>
      <c r="H103" s="36">
        <f>SUMIFS(СВЦЭМ!$C$39:$C$782,СВЦЭМ!$A$39:$A$782,$A103,СВЦЭМ!$B$39:$B$782,H$83)+'СЕТ СН'!$H$9+СВЦЭМ!$D$10+'СЕТ СН'!$H$6-'СЕТ СН'!$H$19</f>
        <v>2026.35803667</v>
      </c>
      <c r="I103" s="36">
        <f>SUMIFS(СВЦЭМ!$C$39:$C$782,СВЦЭМ!$A$39:$A$782,$A103,СВЦЭМ!$B$39:$B$782,I$83)+'СЕТ СН'!$H$9+СВЦЭМ!$D$10+'СЕТ СН'!$H$6-'СЕТ СН'!$H$19</f>
        <v>1936.7165842000002</v>
      </c>
      <c r="J103" s="36">
        <f>SUMIFS(СВЦЭМ!$C$39:$C$782,СВЦЭМ!$A$39:$A$782,$A103,СВЦЭМ!$B$39:$B$782,J$83)+'СЕТ СН'!$H$9+СВЦЭМ!$D$10+'СЕТ СН'!$H$6-'СЕТ СН'!$H$19</f>
        <v>1867.6766353800001</v>
      </c>
      <c r="K103" s="36">
        <f>SUMIFS(СВЦЭМ!$C$39:$C$782,СВЦЭМ!$A$39:$A$782,$A103,СВЦЭМ!$B$39:$B$782,K$83)+'СЕТ СН'!$H$9+СВЦЭМ!$D$10+'СЕТ СН'!$H$6-'СЕТ СН'!$H$19</f>
        <v>1843.9627372500001</v>
      </c>
      <c r="L103" s="36">
        <f>SUMIFS(СВЦЭМ!$C$39:$C$782,СВЦЭМ!$A$39:$A$782,$A103,СВЦЭМ!$B$39:$B$782,L$83)+'СЕТ СН'!$H$9+СВЦЭМ!$D$10+'СЕТ СН'!$H$6-'СЕТ СН'!$H$19</f>
        <v>1824.38966506</v>
      </c>
      <c r="M103" s="36">
        <f>SUMIFS(СВЦЭМ!$C$39:$C$782,СВЦЭМ!$A$39:$A$782,$A103,СВЦЭМ!$B$39:$B$782,M$83)+'СЕТ СН'!$H$9+СВЦЭМ!$D$10+'СЕТ СН'!$H$6-'СЕТ СН'!$H$19</f>
        <v>1839.6500799600001</v>
      </c>
      <c r="N103" s="36">
        <f>SUMIFS(СВЦЭМ!$C$39:$C$782,СВЦЭМ!$A$39:$A$782,$A103,СВЦЭМ!$B$39:$B$782,N$83)+'СЕТ СН'!$H$9+СВЦЭМ!$D$10+'СЕТ СН'!$H$6-'СЕТ СН'!$H$19</f>
        <v>1864.1166177100001</v>
      </c>
      <c r="O103" s="36">
        <f>SUMIFS(СВЦЭМ!$C$39:$C$782,СВЦЭМ!$A$39:$A$782,$A103,СВЦЭМ!$B$39:$B$782,O$83)+'СЕТ СН'!$H$9+СВЦЭМ!$D$10+'СЕТ СН'!$H$6-'СЕТ СН'!$H$19</f>
        <v>1849.7572081800001</v>
      </c>
      <c r="P103" s="36">
        <f>SUMIFS(СВЦЭМ!$C$39:$C$782,СВЦЭМ!$A$39:$A$782,$A103,СВЦЭМ!$B$39:$B$782,P$83)+'СЕТ СН'!$H$9+СВЦЭМ!$D$10+'СЕТ СН'!$H$6-'СЕТ СН'!$H$19</f>
        <v>1900.5463269700001</v>
      </c>
      <c r="Q103" s="36">
        <f>SUMIFS(СВЦЭМ!$C$39:$C$782,СВЦЭМ!$A$39:$A$782,$A103,СВЦЭМ!$B$39:$B$782,Q$83)+'СЕТ СН'!$H$9+СВЦЭМ!$D$10+'СЕТ СН'!$H$6-'СЕТ СН'!$H$19</f>
        <v>1873.6818992600001</v>
      </c>
      <c r="R103" s="36">
        <f>SUMIFS(СВЦЭМ!$C$39:$C$782,СВЦЭМ!$A$39:$A$782,$A103,СВЦЭМ!$B$39:$B$782,R$83)+'СЕТ СН'!$H$9+СВЦЭМ!$D$10+'СЕТ СН'!$H$6-'СЕТ СН'!$H$19</f>
        <v>1905.68970715</v>
      </c>
      <c r="S103" s="36">
        <f>SUMIFS(СВЦЭМ!$C$39:$C$782,СВЦЭМ!$A$39:$A$782,$A103,СВЦЭМ!$B$39:$B$782,S$83)+'СЕТ СН'!$H$9+СВЦЭМ!$D$10+'СЕТ СН'!$H$6-'СЕТ СН'!$H$19</f>
        <v>1913.16657169</v>
      </c>
      <c r="T103" s="36">
        <f>SUMIFS(СВЦЭМ!$C$39:$C$782,СВЦЭМ!$A$39:$A$782,$A103,СВЦЭМ!$B$39:$B$782,T$83)+'СЕТ СН'!$H$9+СВЦЭМ!$D$10+'СЕТ СН'!$H$6-'СЕТ СН'!$H$19</f>
        <v>1842.24284794</v>
      </c>
      <c r="U103" s="36">
        <f>SUMIFS(СВЦЭМ!$C$39:$C$782,СВЦЭМ!$A$39:$A$782,$A103,СВЦЭМ!$B$39:$B$782,U$83)+'СЕТ СН'!$H$9+СВЦЭМ!$D$10+'СЕТ СН'!$H$6-'СЕТ СН'!$H$19</f>
        <v>1798.40885708</v>
      </c>
      <c r="V103" s="36">
        <f>SUMIFS(СВЦЭМ!$C$39:$C$782,СВЦЭМ!$A$39:$A$782,$A103,СВЦЭМ!$B$39:$B$782,V$83)+'СЕТ СН'!$H$9+СВЦЭМ!$D$10+'СЕТ СН'!$H$6-'СЕТ СН'!$H$19</f>
        <v>1825.3875091500001</v>
      </c>
      <c r="W103" s="36">
        <f>SUMIFS(СВЦЭМ!$C$39:$C$782,СВЦЭМ!$A$39:$A$782,$A103,СВЦЭМ!$B$39:$B$782,W$83)+'СЕТ СН'!$H$9+СВЦЭМ!$D$10+'СЕТ СН'!$H$6-'СЕТ СН'!$H$19</f>
        <v>1862.06138259</v>
      </c>
      <c r="X103" s="36">
        <f>SUMIFS(СВЦЭМ!$C$39:$C$782,СВЦЭМ!$A$39:$A$782,$A103,СВЦЭМ!$B$39:$B$782,X$83)+'СЕТ СН'!$H$9+СВЦЭМ!$D$10+'СЕТ СН'!$H$6-'СЕТ СН'!$H$19</f>
        <v>1916.7363792400001</v>
      </c>
      <c r="Y103" s="36">
        <f>SUMIFS(СВЦЭМ!$C$39:$C$782,СВЦЭМ!$A$39:$A$782,$A103,СВЦЭМ!$B$39:$B$782,Y$83)+'СЕТ СН'!$H$9+СВЦЭМ!$D$10+'СЕТ СН'!$H$6-'СЕТ СН'!$H$19</f>
        <v>1923.6967441100001</v>
      </c>
    </row>
    <row r="104" spans="1:25" ht="15.75" x14ac:dyDescent="0.2">
      <c r="A104" s="35">
        <f t="shared" si="2"/>
        <v>45220</v>
      </c>
      <c r="B104" s="36">
        <f>SUMIFS(СВЦЭМ!$C$39:$C$782,СВЦЭМ!$A$39:$A$782,$A104,СВЦЭМ!$B$39:$B$782,B$83)+'СЕТ СН'!$H$9+СВЦЭМ!$D$10+'СЕТ СН'!$H$6-'СЕТ СН'!$H$19</f>
        <v>1970.6085483300001</v>
      </c>
      <c r="C104" s="36">
        <f>SUMIFS(СВЦЭМ!$C$39:$C$782,СВЦЭМ!$A$39:$A$782,$A104,СВЦЭМ!$B$39:$B$782,C$83)+'СЕТ СН'!$H$9+СВЦЭМ!$D$10+'СЕТ СН'!$H$6-'СЕТ СН'!$H$19</f>
        <v>2008.34566627</v>
      </c>
      <c r="D104" s="36">
        <f>SUMIFS(СВЦЭМ!$C$39:$C$782,СВЦЭМ!$A$39:$A$782,$A104,СВЦЭМ!$B$39:$B$782,D$83)+'СЕТ СН'!$H$9+СВЦЭМ!$D$10+'СЕТ СН'!$H$6-'СЕТ СН'!$H$19</f>
        <v>2062.2238729400001</v>
      </c>
      <c r="E104" s="36">
        <f>SUMIFS(СВЦЭМ!$C$39:$C$782,СВЦЭМ!$A$39:$A$782,$A104,СВЦЭМ!$B$39:$B$782,E$83)+'СЕТ СН'!$H$9+СВЦЭМ!$D$10+'СЕТ СН'!$H$6-'СЕТ СН'!$H$19</f>
        <v>2064.44403465</v>
      </c>
      <c r="F104" s="36">
        <f>SUMIFS(СВЦЭМ!$C$39:$C$782,СВЦЭМ!$A$39:$A$782,$A104,СВЦЭМ!$B$39:$B$782,F$83)+'СЕТ СН'!$H$9+СВЦЭМ!$D$10+'СЕТ СН'!$H$6-'СЕТ СН'!$H$19</f>
        <v>2064.4676094500001</v>
      </c>
      <c r="G104" s="36">
        <f>SUMIFS(СВЦЭМ!$C$39:$C$782,СВЦЭМ!$A$39:$A$782,$A104,СВЦЭМ!$B$39:$B$782,G$83)+'СЕТ СН'!$H$9+СВЦЭМ!$D$10+'СЕТ СН'!$H$6-'СЕТ СН'!$H$19</f>
        <v>2032.32864681</v>
      </c>
      <c r="H104" s="36">
        <f>SUMIFS(СВЦЭМ!$C$39:$C$782,СВЦЭМ!$A$39:$A$782,$A104,СВЦЭМ!$B$39:$B$782,H$83)+'СЕТ СН'!$H$9+СВЦЭМ!$D$10+'СЕТ СН'!$H$6-'СЕТ СН'!$H$19</f>
        <v>1996.7162586100001</v>
      </c>
      <c r="I104" s="36">
        <f>SUMIFS(СВЦЭМ!$C$39:$C$782,СВЦЭМ!$A$39:$A$782,$A104,СВЦЭМ!$B$39:$B$782,I$83)+'СЕТ СН'!$H$9+СВЦЭМ!$D$10+'СЕТ СН'!$H$6-'СЕТ СН'!$H$19</f>
        <v>1913.94691392</v>
      </c>
      <c r="J104" s="36">
        <f>SUMIFS(СВЦЭМ!$C$39:$C$782,СВЦЭМ!$A$39:$A$782,$A104,СВЦЭМ!$B$39:$B$782,J$83)+'СЕТ СН'!$H$9+СВЦЭМ!$D$10+'СЕТ СН'!$H$6-'СЕТ СН'!$H$19</f>
        <v>1868.3617756200001</v>
      </c>
      <c r="K104" s="36">
        <f>SUMIFS(СВЦЭМ!$C$39:$C$782,СВЦЭМ!$A$39:$A$782,$A104,СВЦЭМ!$B$39:$B$782,K$83)+'СЕТ СН'!$H$9+СВЦЭМ!$D$10+'СЕТ СН'!$H$6-'СЕТ СН'!$H$19</f>
        <v>1814.0281447700002</v>
      </c>
      <c r="L104" s="36">
        <f>SUMIFS(СВЦЭМ!$C$39:$C$782,СВЦЭМ!$A$39:$A$782,$A104,СВЦЭМ!$B$39:$B$782,L$83)+'СЕТ СН'!$H$9+СВЦЭМ!$D$10+'СЕТ СН'!$H$6-'СЕТ СН'!$H$19</f>
        <v>1787.3815571500002</v>
      </c>
      <c r="M104" s="36">
        <f>SUMIFS(СВЦЭМ!$C$39:$C$782,СВЦЭМ!$A$39:$A$782,$A104,СВЦЭМ!$B$39:$B$782,M$83)+'СЕТ СН'!$H$9+СВЦЭМ!$D$10+'СЕТ СН'!$H$6-'СЕТ СН'!$H$19</f>
        <v>1801.2896341000001</v>
      </c>
      <c r="N104" s="36">
        <f>SUMIFS(СВЦЭМ!$C$39:$C$782,СВЦЭМ!$A$39:$A$782,$A104,СВЦЭМ!$B$39:$B$782,N$83)+'СЕТ СН'!$H$9+СВЦЭМ!$D$10+'СЕТ СН'!$H$6-'СЕТ СН'!$H$19</f>
        <v>1792.27448409</v>
      </c>
      <c r="O104" s="36">
        <f>SUMIFS(СВЦЭМ!$C$39:$C$782,СВЦЭМ!$A$39:$A$782,$A104,СВЦЭМ!$B$39:$B$782,O$83)+'СЕТ СН'!$H$9+СВЦЭМ!$D$10+'СЕТ СН'!$H$6-'СЕТ СН'!$H$19</f>
        <v>1817.5564113800001</v>
      </c>
      <c r="P104" s="36">
        <f>SUMIFS(СВЦЭМ!$C$39:$C$782,СВЦЭМ!$A$39:$A$782,$A104,СВЦЭМ!$B$39:$B$782,P$83)+'СЕТ СН'!$H$9+СВЦЭМ!$D$10+'СЕТ СН'!$H$6-'СЕТ СН'!$H$19</f>
        <v>1845.3884359200001</v>
      </c>
      <c r="Q104" s="36">
        <f>SUMIFS(СВЦЭМ!$C$39:$C$782,СВЦЭМ!$A$39:$A$782,$A104,СВЦЭМ!$B$39:$B$782,Q$83)+'СЕТ СН'!$H$9+СВЦЭМ!$D$10+'СЕТ СН'!$H$6-'СЕТ СН'!$H$19</f>
        <v>1831.38851961</v>
      </c>
      <c r="R104" s="36">
        <f>SUMIFS(СВЦЭМ!$C$39:$C$782,СВЦЭМ!$A$39:$A$782,$A104,СВЦЭМ!$B$39:$B$782,R$83)+'СЕТ СН'!$H$9+СВЦЭМ!$D$10+'СЕТ СН'!$H$6-'СЕТ СН'!$H$19</f>
        <v>1842.55333537</v>
      </c>
      <c r="S104" s="36">
        <f>SUMIFS(СВЦЭМ!$C$39:$C$782,СВЦЭМ!$A$39:$A$782,$A104,СВЦЭМ!$B$39:$B$782,S$83)+'СЕТ СН'!$H$9+СВЦЭМ!$D$10+'СЕТ СН'!$H$6-'СЕТ СН'!$H$19</f>
        <v>1835.7248958100001</v>
      </c>
      <c r="T104" s="36">
        <f>SUMIFS(СВЦЭМ!$C$39:$C$782,СВЦЭМ!$A$39:$A$782,$A104,СВЦЭМ!$B$39:$B$782,T$83)+'СЕТ СН'!$H$9+СВЦЭМ!$D$10+'СЕТ СН'!$H$6-'СЕТ СН'!$H$19</f>
        <v>1782.39900263</v>
      </c>
      <c r="U104" s="36">
        <f>SUMIFS(СВЦЭМ!$C$39:$C$782,СВЦЭМ!$A$39:$A$782,$A104,СВЦЭМ!$B$39:$B$782,U$83)+'СЕТ СН'!$H$9+СВЦЭМ!$D$10+'СЕТ СН'!$H$6-'СЕТ СН'!$H$19</f>
        <v>1734.7568614000002</v>
      </c>
      <c r="V104" s="36">
        <f>SUMIFS(СВЦЭМ!$C$39:$C$782,СВЦЭМ!$A$39:$A$782,$A104,СВЦЭМ!$B$39:$B$782,V$83)+'СЕТ СН'!$H$9+СВЦЭМ!$D$10+'СЕТ СН'!$H$6-'СЕТ СН'!$H$19</f>
        <v>1756.2292360000001</v>
      </c>
      <c r="W104" s="36">
        <f>SUMIFS(СВЦЭМ!$C$39:$C$782,СВЦЭМ!$A$39:$A$782,$A104,СВЦЭМ!$B$39:$B$782,W$83)+'СЕТ СН'!$H$9+СВЦЭМ!$D$10+'СЕТ СН'!$H$6-'СЕТ СН'!$H$19</f>
        <v>1789.86082418</v>
      </c>
      <c r="X104" s="36">
        <f>SUMIFS(СВЦЭМ!$C$39:$C$782,СВЦЭМ!$A$39:$A$782,$A104,СВЦЭМ!$B$39:$B$782,X$83)+'СЕТ СН'!$H$9+СВЦЭМ!$D$10+'СЕТ СН'!$H$6-'СЕТ СН'!$H$19</f>
        <v>1834.8684212000001</v>
      </c>
      <c r="Y104" s="36">
        <f>SUMIFS(СВЦЭМ!$C$39:$C$782,СВЦЭМ!$A$39:$A$782,$A104,СВЦЭМ!$B$39:$B$782,Y$83)+'СЕТ СН'!$H$9+СВЦЭМ!$D$10+'СЕТ СН'!$H$6-'СЕТ СН'!$H$19</f>
        <v>1878.05211869</v>
      </c>
    </row>
    <row r="105" spans="1:25" ht="15.75" x14ac:dyDescent="0.2">
      <c r="A105" s="35">
        <f t="shared" si="2"/>
        <v>45221</v>
      </c>
      <c r="B105" s="36">
        <f>SUMIFS(СВЦЭМ!$C$39:$C$782,СВЦЭМ!$A$39:$A$782,$A105,СВЦЭМ!$B$39:$B$782,B$83)+'СЕТ СН'!$H$9+СВЦЭМ!$D$10+'СЕТ СН'!$H$6-'СЕТ СН'!$H$19</f>
        <v>1946.28592456</v>
      </c>
      <c r="C105" s="36">
        <f>SUMIFS(СВЦЭМ!$C$39:$C$782,СВЦЭМ!$A$39:$A$782,$A105,СВЦЭМ!$B$39:$B$782,C$83)+'СЕТ СН'!$H$9+СВЦЭМ!$D$10+'СЕТ СН'!$H$6-'СЕТ СН'!$H$19</f>
        <v>2021.89453106</v>
      </c>
      <c r="D105" s="36">
        <f>SUMIFS(СВЦЭМ!$C$39:$C$782,СВЦЭМ!$A$39:$A$782,$A105,СВЦЭМ!$B$39:$B$782,D$83)+'СЕТ СН'!$H$9+СВЦЭМ!$D$10+'СЕТ СН'!$H$6-'СЕТ СН'!$H$19</f>
        <v>2057.9434878700004</v>
      </c>
      <c r="E105" s="36">
        <f>SUMIFS(СВЦЭМ!$C$39:$C$782,СВЦЭМ!$A$39:$A$782,$A105,СВЦЭМ!$B$39:$B$782,E$83)+'СЕТ СН'!$H$9+СВЦЭМ!$D$10+'СЕТ СН'!$H$6-'СЕТ СН'!$H$19</f>
        <v>2048.1939406900001</v>
      </c>
      <c r="F105" s="36">
        <f>SUMIFS(СВЦЭМ!$C$39:$C$782,СВЦЭМ!$A$39:$A$782,$A105,СВЦЭМ!$B$39:$B$782,F$83)+'СЕТ СН'!$H$9+СВЦЭМ!$D$10+'СЕТ СН'!$H$6-'СЕТ СН'!$H$19</f>
        <v>2034.9376123500001</v>
      </c>
      <c r="G105" s="36">
        <f>SUMIFS(СВЦЭМ!$C$39:$C$782,СВЦЭМ!$A$39:$A$782,$A105,СВЦЭМ!$B$39:$B$782,G$83)+'СЕТ СН'!$H$9+СВЦЭМ!$D$10+'СЕТ СН'!$H$6-'СЕТ СН'!$H$19</f>
        <v>2035.4166952400001</v>
      </c>
      <c r="H105" s="36">
        <f>SUMIFS(СВЦЭМ!$C$39:$C$782,СВЦЭМ!$A$39:$A$782,$A105,СВЦЭМ!$B$39:$B$782,H$83)+'СЕТ СН'!$H$9+СВЦЭМ!$D$10+'СЕТ СН'!$H$6-'СЕТ СН'!$H$19</f>
        <v>2006.2563395</v>
      </c>
      <c r="I105" s="36">
        <f>SUMIFS(СВЦЭМ!$C$39:$C$782,СВЦЭМ!$A$39:$A$782,$A105,СВЦЭМ!$B$39:$B$782,I$83)+'СЕТ СН'!$H$9+СВЦЭМ!$D$10+'СЕТ СН'!$H$6-'СЕТ СН'!$H$19</f>
        <v>1981.0241844700001</v>
      </c>
      <c r="J105" s="36">
        <f>SUMIFS(СВЦЭМ!$C$39:$C$782,СВЦЭМ!$A$39:$A$782,$A105,СВЦЭМ!$B$39:$B$782,J$83)+'СЕТ СН'!$H$9+СВЦЭМ!$D$10+'СЕТ СН'!$H$6-'СЕТ СН'!$H$19</f>
        <v>1892.0012883900001</v>
      </c>
      <c r="K105" s="36">
        <f>SUMIFS(СВЦЭМ!$C$39:$C$782,СВЦЭМ!$A$39:$A$782,$A105,СВЦЭМ!$B$39:$B$782,K$83)+'СЕТ СН'!$H$9+СВЦЭМ!$D$10+'СЕТ СН'!$H$6-'СЕТ СН'!$H$19</f>
        <v>1822.15302931</v>
      </c>
      <c r="L105" s="36">
        <f>SUMIFS(СВЦЭМ!$C$39:$C$782,СВЦЭМ!$A$39:$A$782,$A105,СВЦЭМ!$B$39:$B$782,L$83)+'СЕТ СН'!$H$9+СВЦЭМ!$D$10+'СЕТ СН'!$H$6-'СЕТ СН'!$H$19</f>
        <v>1788.3541173000001</v>
      </c>
      <c r="M105" s="36">
        <f>SUMIFS(СВЦЭМ!$C$39:$C$782,СВЦЭМ!$A$39:$A$782,$A105,СВЦЭМ!$B$39:$B$782,M$83)+'СЕТ СН'!$H$9+СВЦЭМ!$D$10+'СЕТ СН'!$H$6-'СЕТ СН'!$H$19</f>
        <v>1792.2682703100002</v>
      </c>
      <c r="N105" s="36">
        <f>SUMIFS(СВЦЭМ!$C$39:$C$782,СВЦЭМ!$A$39:$A$782,$A105,СВЦЭМ!$B$39:$B$782,N$83)+'СЕТ СН'!$H$9+СВЦЭМ!$D$10+'СЕТ СН'!$H$6-'СЕТ СН'!$H$19</f>
        <v>1795.4856668800001</v>
      </c>
      <c r="O105" s="36">
        <f>SUMIFS(СВЦЭМ!$C$39:$C$782,СВЦЭМ!$A$39:$A$782,$A105,СВЦЭМ!$B$39:$B$782,O$83)+'СЕТ СН'!$H$9+СВЦЭМ!$D$10+'СЕТ СН'!$H$6-'СЕТ СН'!$H$19</f>
        <v>1808.79199124</v>
      </c>
      <c r="P105" s="36">
        <f>SUMIFS(СВЦЭМ!$C$39:$C$782,СВЦЭМ!$A$39:$A$782,$A105,СВЦЭМ!$B$39:$B$782,P$83)+'СЕТ СН'!$H$9+СВЦЭМ!$D$10+'СЕТ СН'!$H$6-'СЕТ СН'!$H$19</f>
        <v>1835.2839768200001</v>
      </c>
      <c r="Q105" s="36">
        <f>SUMIFS(СВЦЭМ!$C$39:$C$782,СВЦЭМ!$A$39:$A$782,$A105,СВЦЭМ!$B$39:$B$782,Q$83)+'СЕТ СН'!$H$9+СВЦЭМ!$D$10+'СЕТ СН'!$H$6-'СЕТ СН'!$H$19</f>
        <v>1825.7104074400002</v>
      </c>
      <c r="R105" s="36">
        <f>SUMIFS(СВЦЭМ!$C$39:$C$782,СВЦЭМ!$A$39:$A$782,$A105,СВЦЭМ!$B$39:$B$782,R$83)+'СЕТ СН'!$H$9+СВЦЭМ!$D$10+'СЕТ СН'!$H$6-'СЕТ СН'!$H$19</f>
        <v>1820.0681992500001</v>
      </c>
      <c r="S105" s="36">
        <f>SUMIFS(СВЦЭМ!$C$39:$C$782,СВЦЭМ!$A$39:$A$782,$A105,СВЦЭМ!$B$39:$B$782,S$83)+'СЕТ СН'!$H$9+СВЦЭМ!$D$10+'СЕТ СН'!$H$6-'СЕТ СН'!$H$19</f>
        <v>1821.64610915</v>
      </c>
      <c r="T105" s="36">
        <f>SUMIFS(СВЦЭМ!$C$39:$C$782,СВЦЭМ!$A$39:$A$782,$A105,СВЦЭМ!$B$39:$B$782,T$83)+'СЕТ СН'!$H$9+СВЦЭМ!$D$10+'СЕТ СН'!$H$6-'СЕТ СН'!$H$19</f>
        <v>1769.9842550000001</v>
      </c>
      <c r="U105" s="36">
        <f>SUMIFS(СВЦЭМ!$C$39:$C$782,СВЦЭМ!$A$39:$A$782,$A105,СВЦЭМ!$B$39:$B$782,U$83)+'СЕТ СН'!$H$9+СВЦЭМ!$D$10+'СЕТ СН'!$H$6-'СЕТ СН'!$H$19</f>
        <v>1729.8528161200002</v>
      </c>
      <c r="V105" s="36">
        <f>SUMIFS(СВЦЭМ!$C$39:$C$782,СВЦЭМ!$A$39:$A$782,$A105,СВЦЭМ!$B$39:$B$782,V$83)+'СЕТ СН'!$H$9+СВЦЭМ!$D$10+'СЕТ СН'!$H$6-'СЕТ СН'!$H$19</f>
        <v>1739.24355844</v>
      </c>
      <c r="W105" s="36">
        <f>SUMIFS(СВЦЭМ!$C$39:$C$782,СВЦЭМ!$A$39:$A$782,$A105,СВЦЭМ!$B$39:$B$782,W$83)+'СЕТ СН'!$H$9+СВЦЭМ!$D$10+'СЕТ СН'!$H$6-'СЕТ СН'!$H$19</f>
        <v>1766.8911175000001</v>
      </c>
      <c r="X105" s="36">
        <f>SUMIFS(СВЦЭМ!$C$39:$C$782,СВЦЭМ!$A$39:$A$782,$A105,СВЦЭМ!$B$39:$B$782,X$83)+'СЕТ СН'!$H$9+СВЦЭМ!$D$10+'СЕТ СН'!$H$6-'СЕТ СН'!$H$19</f>
        <v>1822.80674161</v>
      </c>
      <c r="Y105" s="36">
        <f>SUMIFS(СВЦЭМ!$C$39:$C$782,СВЦЭМ!$A$39:$A$782,$A105,СВЦЭМ!$B$39:$B$782,Y$83)+'СЕТ СН'!$H$9+СВЦЭМ!$D$10+'СЕТ СН'!$H$6-'СЕТ СН'!$H$19</f>
        <v>1894.23247343</v>
      </c>
    </row>
    <row r="106" spans="1:25" ht="15.75" x14ac:dyDescent="0.2">
      <c r="A106" s="35">
        <f t="shared" si="2"/>
        <v>45222</v>
      </c>
      <c r="B106" s="36">
        <f>SUMIFS(СВЦЭМ!$C$39:$C$782,СВЦЭМ!$A$39:$A$782,$A106,СВЦЭМ!$B$39:$B$782,B$83)+'СЕТ СН'!$H$9+СВЦЭМ!$D$10+'СЕТ СН'!$H$6-'СЕТ СН'!$H$19</f>
        <v>2003.4997110100001</v>
      </c>
      <c r="C106" s="36">
        <f>SUMIFS(СВЦЭМ!$C$39:$C$782,СВЦЭМ!$A$39:$A$782,$A106,СВЦЭМ!$B$39:$B$782,C$83)+'СЕТ СН'!$H$9+СВЦЭМ!$D$10+'СЕТ СН'!$H$6-'СЕТ СН'!$H$19</f>
        <v>2065.9771039300003</v>
      </c>
      <c r="D106" s="36">
        <f>SUMIFS(СВЦЭМ!$C$39:$C$782,СВЦЭМ!$A$39:$A$782,$A106,СВЦЭМ!$B$39:$B$782,D$83)+'СЕТ СН'!$H$9+СВЦЭМ!$D$10+'СЕТ СН'!$H$6-'СЕТ СН'!$H$19</f>
        <v>2125.7820123900001</v>
      </c>
      <c r="E106" s="36">
        <f>SUMIFS(СВЦЭМ!$C$39:$C$782,СВЦЭМ!$A$39:$A$782,$A106,СВЦЭМ!$B$39:$B$782,E$83)+'СЕТ СН'!$H$9+СВЦЭМ!$D$10+'СЕТ СН'!$H$6-'СЕТ СН'!$H$19</f>
        <v>2162.9136867100001</v>
      </c>
      <c r="F106" s="36">
        <f>SUMIFS(СВЦЭМ!$C$39:$C$782,СВЦЭМ!$A$39:$A$782,$A106,СВЦЭМ!$B$39:$B$782,F$83)+'СЕТ СН'!$H$9+СВЦЭМ!$D$10+'СЕТ СН'!$H$6-'СЕТ СН'!$H$19</f>
        <v>2150.2406613800003</v>
      </c>
      <c r="G106" s="36">
        <f>SUMIFS(СВЦЭМ!$C$39:$C$782,СВЦЭМ!$A$39:$A$782,$A106,СВЦЭМ!$B$39:$B$782,G$83)+'СЕТ СН'!$H$9+СВЦЭМ!$D$10+'СЕТ СН'!$H$6-'СЕТ СН'!$H$19</f>
        <v>2082.1964495500001</v>
      </c>
      <c r="H106" s="36">
        <f>SUMIFS(СВЦЭМ!$C$39:$C$782,СВЦЭМ!$A$39:$A$782,$A106,СВЦЭМ!$B$39:$B$782,H$83)+'СЕТ СН'!$H$9+СВЦЭМ!$D$10+'СЕТ СН'!$H$6-'СЕТ СН'!$H$19</f>
        <v>1976.99771093</v>
      </c>
      <c r="I106" s="36">
        <f>SUMIFS(СВЦЭМ!$C$39:$C$782,СВЦЭМ!$A$39:$A$782,$A106,СВЦЭМ!$B$39:$B$782,I$83)+'СЕТ СН'!$H$9+СВЦЭМ!$D$10+'СЕТ СН'!$H$6-'СЕТ СН'!$H$19</f>
        <v>1900.15257948</v>
      </c>
      <c r="J106" s="36">
        <f>SUMIFS(СВЦЭМ!$C$39:$C$782,СВЦЭМ!$A$39:$A$782,$A106,СВЦЭМ!$B$39:$B$782,J$83)+'СЕТ СН'!$H$9+СВЦЭМ!$D$10+'СЕТ СН'!$H$6-'СЕТ СН'!$H$19</f>
        <v>1854.3588029700002</v>
      </c>
      <c r="K106" s="36">
        <f>SUMIFS(СВЦЭМ!$C$39:$C$782,СВЦЭМ!$A$39:$A$782,$A106,СВЦЭМ!$B$39:$B$782,K$83)+'СЕТ СН'!$H$9+СВЦЭМ!$D$10+'СЕТ СН'!$H$6-'СЕТ СН'!$H$19</f>
        <v>1814.6521725800001</v>
      </c>
      <c r="L106" s="36">
        <f>SUMIFS(СВЦЭМ!$C$39:$C$782,СВЦЭМ!$A$39:$A$782,$A106,СВЦЭМ!$B$39:$B$782,L$83)+'СЕТ СН'!$H$9+СВЦЭМ!$D$10+'СЕТ СН'!$H$6-'СЕТ СН'!$H$19</f>
        <v>1752.8292228800001</v>
      </c>
      <c r="M106" s="36">
        <f>SUMIFS(СВЦЭМ!$C$39:$C$782,СВЦЭМ!$A$39:$A$782,$A106,СВЦЭМ!$B$39:$B$782,M$83)+'СЕТ СН'!$H$9+СВЦЭМ!$D$10+'СЕТ СН'!$H$6-'СЕТ СН'!$H$19</f>
        <v>1761.44262583</v>
      </c>
      <c r="N106" s="36">
        <f>SUMIFS(СВЦЭМ!$C$39:$C$782,СВЦЭМ!$A$39:$A$782,$A106,СВЦЭМ!$B$39:$B$782,N$83)+'СЕТ СН'!$H$9+СВЦЭМ!$D$10+'СЕТ СН'!$H$6-'СЕТ СН'!$H$19</f>
        <v>1762.5999650900001</v>
      </c>
      <c r="O106" s="36">
        <f>SUMIFS(СВЦЭМ!$C$39:$C$782,СВЦЭМ!$A$39:$A$782,$A106,СВЦЭМ!$B$39:$B$782,O$83)+'СЕТ СН'!$H$9+СВЦЭМ!$D$10+'СЕТ СН'!$H$6-'СЕТ СН'!$H$19</f>
        <v>1771.8812396400001</v>
      </c>
      <c r="P106" s="36">
        <f>SUMIFS(СВЦЭМ!$C$39:$C$782,СВЦЭМ!$A$39:$A$782,$A106,СВЦЭМ!$B$39:$B$782,P$83)+'СЕТ СН'!$H$9+СВЦЭМ!$D$10+'СЕТ СН'!$H$6-'СЕТ СН'!$H$19</f>
        <v>1809.78829146</v>
      </c>
      <c r="Q106" s="36">
        <f>SUMIFS(СВЦЭМ!$C$39:$C$782,СВЦЭМ!$A$39:$A$782,$A106,СВЦЭМ!$B$39:$B$782,Q$83)+'СЕТ СН'!$H$9+СВЦЭМ!$D$10+'СЕТ СН'!$H$6-'СЕТ СН'!$H$19</f>
        <v>1802.8999675300001</v>
      </c>
      <c r="R106" s="36">
        <f>SUMIFS(СВЦЭМ!$C$39:$C$782,СВЦЭМ!$A$39:$A$782,$A106,СВЦЭМ!$B$39:$B$782,R$83)+'СЕТ СН'!$H$9+СВЦЭМ!$D$10+'СЕТ СН'!$H$6-'СЕТ СН'!$H$19</f>
        <v>1837.39678529</v>
      </c>
      <c r="S106" s="36">
        <f>SUMIFS(СВЦЭМ!$C$39:$C$782,СВЦЭМ!$A$39:$A$782,$A106,СВЦЭМ!$B$39:$B$782,S$83)+'СЕТ СН'!$H$9+СВЦЭМ!$D$10+'СЕТ СН'!$H$6-'СЕТ СН'!$H$19</f>
        <v>1833.1494534600001</v>
      </c>
      <c r="T106" s="36">
        <f>SUMIFS(СВЦЭМ!$C$39:$C$782,СВЦЭМ!$A$39:$A$782,$A106,СВЦЭМ!$B$39:$B$782,T$83)+'СЕТ СН'!$H$9+СВЦЭМ!$D$10+'СЕТ СН'!$H$6-'СЕТ СН'!$H$19</f>
        <v>1762.3920065100001</v>
      </c>
      <c r="U106" s="36">
        <f>SUMIFS(СВЦЭМ!$C$39:$C$782,СВЦЭМ!$A$39:$A$782,$A106,СВЦЭМ!$B$39:$B$782,U$83)+'СЕТ СН'!$H$9+СВЦЭМ!$D$10+'СЕТ СН'!$H$6-'СЕТ СН'!$H$19</f>
        <v>1727.07444538</v>
      </c>
      <c r="V106" s="36">
        <f>SUMIFS(СВЦЭМ!$C$39:$C$782,СВЦЭМ!$A$39:$A$782,$A106,СВЦЭМ!$B$39:$B$782,V$83)+'СЕТ СН'!$H$9+СВЦЭМ!$D$10+'СЕТ СН'!$H$6-'СЕТ СН'!$H$19</f>
        <v>1752.0735465</v>
      </c>
      <c r="W106" s="36">
        <f>SUMIFS(СВЦЭМ!$C$39:$C$782,СВЦЭМ!$A$39:$A$782,$A106,СВЦЭМ!$B$39:$B$782,W$83)+'СЕТ СН'!$H$9+СВЦЭМ!$D$10+'СЕТ СН'!$H$6-'СЕТ СН'!$H$19</f>
        <v>1765.90614099</v>
      </c>
      <c r="X106" s="36">
        <f>SUMIFS(СВЦЭМ!$C$39:$C$782,СВЦЭМ!$A$39:$A$782,$A106,СВЦЭМ!$B$39:$B$782,X$83)+'СЕТ СН'!$H$9+СВЦЭМ!$D$10+'СЕТ СН'!$H$6-'СЕТ СН'!$H$19</f>
        <v>1829.0854680800001</v>
      </c>
      <c r="Y106" s="36">
        <f>SUMIFS(СВЦЭМ!$C$39:$C$782,СВЦЭМ!$A$39:$A$782,$A106,СВЦЭМ!$B$39:$B$782,Y$83)+'СЕТ СН'!$H$9+СВЦЭМ!$D$10+'СЕТ СН'!$H$6-'СЕТ СН'!$H$19</f>
        <v>1878.11285791</v>
      </c>
    </row>
    <row r="107" spans="1:25" ht="15.75" x14ac:dyDescent="0.2">
      <c r="A107" s="35">
        <f t="shared" si="2"/>
        <v>45223</v>
      </c>
      <c r="B107" s="36">
        <f>SUMIFS(СВЦЭМ!$C$39:$C$782,СВЦЭМ!$A$39:$A$782,$A107,СВЦЭМ!$B$39:$B$782,B$83)+'СЕТ СН'!$H$9+СВЦЭМ!$D$10+'СЕТ СН'!$H$6-'СЕТ СН'!$H$19</f>
        <v>1987.56319472</v>
      </c>
      <c r="C107" s="36">
        <f>SUMIFS(СВЦЭМ!$C$39:$C$782,СВЦЭМ!$A$39:$A$782,$A107,СВЦЭМ!$B$39:$B$782,C$83)+'СЕТ СН'!$H$9+СВЦЭМ!$D$10+'СЕТ СН'!$H$6-'СЕТ СН'!$H$19</f>
        <v>2042.33109072</v>
      </c>
      <c r="D107" s="36">
        <f>SUMIFS(СВЦЭМ!$C$39:$C$782,СВЦЭМ!$A$39:$A$782,$A107,СВЦЭМ!$B$39:$B$782,D$83)+'СЕТ СН'!$H$9+СВЦЭМ!$D$10+'СЕТ СН'!$H$6-'СЕТ СН'!$H$19</f>
        <v>2115.6466200900004</v>
      </c>
      <c r="E107" s="36">
        <f>SUMIFS(СВЦЭМ!$C$39:$C$782,СВЦЭМ!$A$39:$A$782,$A107,СВЦЭМ!$B$39:$B$782,E$83)+'СЕТ СН'!$H$9+СВЦЭМ!$D$10+'СЕТ СН'!$H$6-'СЕТ СН'!$H$19</f>
        <v>2112.7832030100003</v>
      </c>
      <c r="F107" s="36">
        <f>SUMIFS(СВЦЭМ!$C$39:$C$782,СВЦЭМ!$A$39:$A$782,$A107,СВЦЭМ!$B$39:$B$782,F$83)+'СЕТ СН'!$H$9+СВЦЭМ!$D$10+'СЕТ СН'!$H$6-'СЕТ СН'!$H$19</f>
        <v>2073.5162465200001</v>
      </c>
      <c r="G107" s="36">
        <f>SUMIFS(СВЦЭМ!$C$39:$C$782,СВЦЭМ!$A$39:$A$782,$A107,СВЦЭМ!$B$39:$B$782,G$83)+'СЕТ СН'!$H$9+СВЦЭМ!$D$10+'СЕТ СН'!$H$6-'СЕТ СН'!$H$19</f>
        <v>2028.7872852400001</v>
      </c>
      <c r="H107" s="36">
        <f>SUMIFS(СВЦЭМ!$C$39:$C$782,СВЦЭМ!$A$39:$A$782,$A107,СВЦЭМ!$B$39:$B$782,H$83)+'СЕТ СН'!$H$9+СВЦЭМ!$D$10+'СЕТ СН'!$H$6-'СЕТ СН'!$H$19</f>
        <v>1995.62004796</v>
      </c>
      <c r="I107" s="36">
        <f>SUMIFS(СВЦЭМ!$C$39:$C$782,СВЦЭМ!$A$39:$A$782,$A107,СВЦЭМ!$B$39:$B$782,I$83)+'СЕТ СН'!$H$9+СВЦЭМ!$D$10+'СЕТ СН'!$H$6-'СЕТ СН'!$H$19</f>
        <v>1927.7599592399999</v>
      </c>
      <c r="J107" s="36">
        <f>SUMIFS(СВЦЭМ!$C$39:$C$782,СВЦЭМ!$A$39:$A$782,$A107,СВЦЭМ!$B$39:$B$782,J$83)+'СЕТ СН'!$H$9+СВЦЭМ!$D$10+'СЕТ СН'!$H$6-'СЕТ СН'!$H$19</f>
        <v>1895.48356216</v>
      </c>
      <c r="K107" s="36">
        <f>SUMIFS(СВЦЭМ!$C$39:$C$782,СВЦЭМ!$A$39:$A$782,$A107,СВЦЭМ!$B$39:$B$782,K$83)+'СЕТ СН'!$H$9+СВЦЭМ!$D$10+'СЕТ СН'!$H$6-'СЕТ СН'!$H$19</f>
        <v>1841.43358893</v>
      </c>
      <c r="L107" s="36">
        <f>SUMIFS(СВЦЭМ!$C$39:$C$782,СВЦЭМ!$A$39:$A$782,$A107,СВЦЭМ!$B$39:$B$782,L$83)+'СЕТ СН'!$H$9+СВЦЭМ!$D$10+'СЕТ СН'!$H$6-'СЕТ СН'!$H$19</f>
        <v>1829.49137131</v>
      </c>
      <c r="M107" s="36">
        <f>SUMIFS(СВЦЭМ!$C$39:$C$782,СВЦЭМ!$A$39:$A$782,$A107,СВЦЭМ!$B$39:$B$782,M$83)+'СЕТ СН'!$H$9+СВЦЭМ!$D$10+'СЕТ СН'!$H$6-'СЕТ СН'!$H$19</f>
        <v>1839.2655273800001</v>
      </c>
      <c r="N107" s="36">
        <f>SUMIFS(СВЦЭМ!$C$39:$C$782,СВЦЭМ!$A$39:$A$782,$A107,СВЦЭМ!$B$39:$B$782,N$83)+'СЕТ СН'!$H$9+СВЦЭМ!$D$10+'СЕТ СН'!$H$6-'СЕТ СН'!$H$19</f>
        <v>1836.1221381300002</v>
      </c>
      <c r="O107" s="36">
        <f>SUMIFS(СВЦЭМ!$C$39:$C$782,СВЦЭМ!$A$39:$A$782,$A107,СВЦЭМ!$B$39:$B$782,O$83)+'СЕТ СН'!$H$9+СВЦЭМ!$D$10+'СЕТ СН'!$H$6-'СЕТ СН'!$H$19</f>
        <v>1843.6005002500001</v>
      </c>
      <c r="P107" s="36">
        <f>SUMIFS(СВЦЭМ!$C$39:$C$782,СВЦЭМ!$A$39:$A$782,$A107,СВЦЭМ!$B$39:$B$782,P$83)+'СЕТ СН'!$H$9+СВЦЭМ!$D$10+'СЕТ СН'!$H$6-'СЕТ СН'!$H$19</f>
        <v>1880.98693832</v>
      </c>
      <c r="Q107" s="36">
        <f>SUMIFS(СВЦЭМ!$C$39:$C$782,СВЦЭМ!$A$39:$A$782,$A107,СВЦЭМ!$B$39:$B$782,Q$83)+'СЕТ СН'!$H$9+СВЦЭМ!$D$10+'СЕТ СН'!$H$6-'СЕТ СН'!$H$19</f>
        <v>1864.8750536100001</v>
      </c>
      <c r="R107" s="36">
        <f>SUMIFS(СВЦЭМ!$C$39:$C$782,СВЦЭМ!$A$39:$A$782,$A107,СВЦЭМ!$B$39:$B$782,R$83)+'СЕТ СН'!$H$9+СВЦЭМ!$D$10+'СЕТ СН'!$H$6-'СЕТ СН'!$H$19</f>
        <v>1882.68963115</v>
      </c>
      <c r="S107" s="36">
        <f>SUMIFS(СВЦЭМ!$C$39:$C$782,СВЦЭМ!$A$39:$A$782,$A107,СВЦЭМ!$B$39:$B$782,S$83)+'СЕТ СН'!$H$9+СВЦЭМ!$D$10+'СЕТ СН'!$H$6-'СЕТ СН'!$H$19</f>
        <v>1866.50244131</v>
      </c>
      <c r="T107" s="36">
        <f>SUMIFS(СВЦЭМ!$C$39:$C$782,СВЦЭМ!$A$39:$A$782,$A107,СВЦЭМ!$B$39:$B$782,T$83)+'СЕТ СН'!$H$9+СВЦЭМ!$D$10+'СЕТ СН'!$H$6-'СЕТ СН'!$H$19</f>
        <v>1796.3931728500002</v>
      </c>
      <c r="U107" s="36">
        <f>SUMIFS(СВЦЭМ!$C$39:$C$782,СВЦЭМ!$A$39:$A$782,$A107,СВЦЭМ!$B$39:$B$782,U$83)+'СЕТ СН'!$H$9+СВЦЭМ!$D$10+'СЕТ СН'!$H$6-'СЕТ СН'!$H$19</f>
        <v>1779.23409154</v>
      </c>
      <c r="V107" s="36">
        <f>SUMIFS(СВЦЭМ!$C$39:$C$782,СВЦЭМ!$A$39:$A$782,$A107,СВЦЭМ!$B$39:$B$782,V$83)+'СЕТ СН'!$H$9+СВЦЭМ!$D$10+'СЕТ СН'!$H$6-'СЕТ СН'!$H$19</f>
        <v>1793.33163393</v>
      </c>
      <c r="W107" s="36">
        <f>SUMIFS(СВЦЭМ!$C$39:$C$782,СВЦЭМ!$A$39:$A$782,$A107,СВЦЭМ!$B$39:$B$782,W$83)+'СЕТ СН'!$H$9+СВЦЭМ!$D$10+'СЕТ СН'!$H$6-'СЕТ СН'!$H$19</f>
        <v>1800.6814310300001</v>
      </c>
      <c r="X107" s="36">
        <f>SUMIFS(СВЦЭМ!$C$39:$C$782,СВЦЭМ!$A$39:$A$782,$A107,СВЦЭМ!$B$39:$B$782,X$83)+'СЕТ СН'!$H$9+СВЦЭМ!$D$10+'СЕТ СН'!$H$6-'СЕТ СН'!$H$19</f>
        <v>1855.66292226</v>
      </c>
      <c r="Y107" s="36">
        <f>SUMIFS(СВЦЭМ!$C$39:$C$782,СВЦЭМ!$A$39:$A$782,$A107,СВЦЭМ!$B$39:$B$782,Y$83)+'СЕТ СН'!$H$9+СВЦЭМ!$D$10+'СЕТ СН'!$H$6-'СЕТ СН'!$H$19</f>
        <v>1906.33387406</v>
      </c>
    </row>
    <row r="108" spans="1:25" ht="15.75" x14ac:dyDescent="0.2">
      <c r="A108" s="35">
        <f t="shared" si="2"/>
        <v>45224</v>
      </c>
      <c r="B108" s="36">
        <f>SUMIFS(СВЦЭМ!$C$39:$C$782,СВЦЭМ!$A$39:$A$782,$A108,СВЦЭМ!$B$39:$B$782,B$83)+'СЕТ СН'!$H$9+СВЦЭМ!$D$10+'СЕТ СН'!$H$6-'СЕТ СН'!$H$19</f>
        <v>1875.1114336099999</v>
      </c>
      <c r="C108" s="36">
        <f>SUMIFS(СВЦЭМ!$C$39:$C$782,СВЦЭМ!$A$39:$A$782,$A108,СВЦЭМ!$B$39:$B$782,C$83)+'СЕТ СН'!$H$9+СВЦЭМ!$D$10+'СЕТ СН'!$H$6-'СЕТ СН'!$H$19</f>
        <v>1915.4567534400001</v>
      </c>
      <c r="D108" s="36">
        <f>SUMIFS(СВЦЭМ!$C$39:$C$782,СВЦЭМ!$A$39:$A$782,$A108,СВЦЭМ!$B$39:$B$782,D$83)+'СЕТ СН'!$H$9+СВЦЭМ!$D$10+'СЕТ СН'!$H$6-'СЕТ СН'!$H$19</f>
        <v>1981.72923988</v>
      </c>
      <c r="E108" s="36">
        <f>SUMIFS(СВЦЭМ!$C$39:$C$782,СВЦЭМ!$A$39:$A$782,$A108,СВЦЭМ!$B$39:$B$782,E$83)+'СЕТ СН'!$H$9+СВЦЭМ!$D$10+'СЕТ СН'!$H$6-'СЕТ СН'!$H$19</f>
        <v>1979.9546447</v>
      </c>
      <c r="F108" s="36">
        <f>SUMIFS(СВЦЭМ!$C$39:$C$782,СВЦЭМ!$A$39:$A$782,$A108,СВЦЭМ!$B$39:$B$782,F$83)+'СЕТ СН'!$H$9+СВЦЭМ!$D$10+'СЕТ СН'!$H$6-'СЕТ СН'!$H$19</f>
        <v>1979.7651881000002</v>
      </c>
      <c r="G108" s="36">
        <f>SUMIFS(СВЦЭМ!$C$39:$C$782,СВЦЭМ!$A$39:$A$782,$A108,СВЦЭМ!$B$39:$B$782,G$83)+'СЕТ СН'!$H$9+СВЦЭМ!$D$10+'СЕТ СН'!$H$6-'СЕТ СН'!$H$19</f>
        <v>1970.7192743099999</v>
      </c>
      <c r="H108" s="36">
        <f>SUMIFS(СВЦЭМ!$C$39:$C$782,СВЦЭМ!$A$39:$A$782,$A108,СВЦЭМ!$B$39:$B$782,H$83)+'СЕТ СН'!$H$9+СВЦЭМ!$D$10+'СЕТ СН'!$H$6-'СЕТ СН'!$H$19</f>
        <v>1890.5383663800001</v>
      </c>
      <c r="I108" s="36">
        <f>SUMIFS(СВЦЭМ!$C$39:$C$782,СВЦЭМ!$A$39:$A$782,$A108,СВЦЭМ!$B$39:$B$782,I$83)+'СЕТ СН'!$H$9+СВЦЭМ!$D$10+'СЕТ СН'!$H$6-'СЕТ СН'!$H$19</f>
        <v>1804.48160398</v>
      </c>
      <c r="J108" s="36">
        <f>SUMIFS(СВЦЭМ!$C$39:$C$782,СВЦЭМ!$A$39:$A$782,$A108,СВЦЭМ!$B$39:$B$782,J$83)+'СЕТ СН'!$H$9+СВЦЭМ!$D$10+'СЕТ СН'!$H$6-'СЕТ СН'!$H$19</f>
        <v>1750.28343963</v>
      </c>
      <c r="K108" s="36">
        <f>SUMIFS(СВЦЭМ!$C$39:$C$782,СВЦЭМ!$A$39:$A$782,$A108,СВЦЭМ!$B$39:$B$782,K$83)+'СЕТ СН'!$H$9+СВЦЭМ!$D$10+'СЕТ СН'!$H$6-'СЕТ СН'!$H$19</f>
        <v>1712.4178375900001</v>
      </c>
      <c r="L108" s="36">
        <f>SUMIFS(СВЦЭМ!$C$39:$C$782,СВЦЭМ!$A$39:$A$782,$A108,СВЦЭМ!$B$39:$B$782,L$83)+'СЕТ СН'!$H$9+СВЦЭМ!$D$10+'СЕТ СН'!$H$6-'СЕТ СН'!$H$19</f>
        <v>1715.3450335500002</v>
      </c>
      <c r="M108" s="36">
        <f>SUMIFS(СВЦЭМ!$C$39:$C$782,СВЦЭМ!$A$39:$A$782,$A108,СВЦЭМ!$B$39:$B$782,M$83)+'СЕТ СН'!$H$9+СВЦЭМ!$D$10+'СЕТ СН'!$H$6-'СЕТ СН'!$H$19</f>
        <v>1719.2762302800002</v>
      </c>
      <c r="N108" s="36">
        <f>SUMIFS(СВЦЭМ!$C$39:$C$782,СВЦЭМ!$A$39:$A$782,$A108,СВЦЭМ!$B$39:$B$782,N$83)+'СЕТ СН'!$H$9+СВЦЭМ!$D$10+'СЕТ СН'!$H$6-'СЕТ СН'!$H$19</f>
        <v>1737.17505364</v>
      </c>
      <c r="O108" s="36">
        <f>SUMIFS(СВЦЭМ!$C$39:$C$782,СВЦЭМ!$A$39:$A$782,$A108,СВЦЭМ!$B$39:$B$782,O$83)+'СЕТ СН'!$H$9+СВЦЭМ!$D$10+'СЕТ СН'!$H$6-'СЕТ СН'!$H$19</f>
        <v>1759.9870714400001</v>
      </c>
      <c r="P108" s="36">
        <f>SUMIFS(СВЦЭМ!$C$39:$C$782,СВЦЭМ!$A$39:$A$782,$A108,СВЦЭМ!$B$39:$B$782,P$83)+'СЕТ СН'!$H$9+СВЦЭМ!$D$10+'СЕТ СН'!$H$6-'СЕТ СН'!$H$19</f>
        <v>1771.4178241300001</v>
      </c>
      <c r="Q108" s="36">
        <f>SUMIFS(СВЦЭМ!$C$39:$C$782,СВЦЭМ!$A$39:$A$782,$A108,СВЦЭМ!$B$39:$B$782,Q$83)+'СЕТ СН'!$H$9+СВЦЭМ!$D$10+'СЕТ СН'!$H$6-'СЕТ СН'!$H$19</f>
        <v>1776.0671531200001</v>
      </c>
      <c r="R108" s="36">
        <f>SUMIFS(СВЦЭМ!$C$39:$C$782,СВЦЭМ!$A$39:$A$782,$A108,СВЦЭМ!$B$39:$B$782,R$83)+'СЕТ СН'!$H$9+СВЦЭМ!$D$10+'СЕТ СН'!$H$6-'СЕТ СН'!$H$19</f>
        <v>1789.15140982</v>
      </c>
      <c r="S108" s="36">
        <f>SUMIFS(СВЦЭМ!$C$39:$C$782,СВЦЭМ!$A$39:$A$782,$A108,СВЦЭМ!$B$39:$B$782,S$83)+'СЕТ СН'!$H$9+СВЦЭМ!$D$10+'СЕТ СН'!$H$6-'СЕТ СН'!$H$19</f>
        <v>1753.7752050500001</v>
      </c>
      <c r="T108" s="36">
        <f>SUMIFS(СВЦЭМ!$C$39:$C$782,СВЦЭМ!$A$39:$A$782,$A108,СВЦЭМ!$B$39:$B$782,T$83)+'СЕТ СН'!$H$9+СВЦЭМ!$D$10+'СЕТ СН'!$H$6-'СЕТ СН'!$H$19</f>
        <v>1682.7792335700001</v>
      </c>
      <c r="U108" s="36">
        <f>SUMIFS(СВЦЭМ!$C$39:$C$782,СВЦЭМ!$A$39:$A$782,$A108,СВЦЭМ!$B$39:$B$782,U$83)+'СЕТ СН'!$H$9+СВЦЭМ!$D$10+'СЕТ СН'!$H$6-'СЕТ СН'!$H$19</f>
        <v>1660.87216171</v>
      </c>
      <c r="V108" s="36">
        <f>SUMIFS(СВЦЭМ!$C$39:$C$782,СВЦЭМ!$A$39:$A$782,$A108,СВЦЭМ!$B$39:$B$782,V$83)+'СЕТ СН'!$H$9+СВЦЭМ!$D$10+'СЕТ СН'!$H$6-'СЕТ СН'!$H$19</f>
        <v>1681.88205784</v>
      </c>
      <c r="W108" s="36">
        <f>SUMIFS(СВЦЭМ!$C$39:$C$782,СВЦЭМ!$A$39:$A$782,$A108,СВЦЭМ!$B$39:$B$782,W$83)+'СЕТ СН'!$H$9+СВЦЭМ!$D$10+'СЕТ СН'!$H$6-'СЕТ СН'!$H$19</f>
        <v>1696.1742651</v>
      </c>
      <c r="X108" s="36">
        <f>SUMIFS(СВЦЭМ!$C$39:$C$782,СВЦЭМ!$A$39:$A$782,$A108,СВЦЭМ!$B$39:$B$782,X$83)+'СЕТ СН'!$H$9+СВЦЭМ!$D$10+'СЕТ СН'!$H$6-'СЕТ СН'!$H$19</f>
        <v>1752.8913344699999</v>
      </c>
      <c r="Y108" s="36">
        <f>SUMIFS(СВЦЭМ!$C$39:$C$782,СВЦЭМ!$A$39:$A$782,$A108,СВЦЭМ!$B$39:$B$782,Y$83)+'СЕТ СН'!$H$9+СВЦЭМ!$D$10+'СЕТ СН'!$H$6-'СЕТ СН'!$H$19</f>
        <v>1823.54576838</v>
      </c>
    </row>
    <row r="109" spans="1:25" ht="15.75" x14ac:dyDescent="0.2">
      <c r="A109" s="35">
        <f t="shared" si="2"/>
        <v>45225</v>
      </c>
      <c r="B109" s="36">
        <f>SUMIFS(СВЦЭМ!$C$39:$C$782,СВЦЭМ!$A$39:$A$782,$A109,СВЦЭМ!$B$39:$B$782,B$83)+'СЕТ СН'!$H$9+СВЦЭМ!$D$10+'СЕТ СН'!$H$6-'СЕТ СН'!$H$19</f>
        <v>1889.15341459</v>
      </c>
      <c r="C109" s="36">
        <f>SUMIFS(СВЦЭМ!$C$39:$C$782,СВЦЭМ!$A$39:$A$782,$A109,СВЦЭМ!$B$39:$B$782,C$83)+'СЕТ СН'!$H$9+СВЦЭМ!$D$10+'СЕТ СН'!$H$6-'СЕТ СН'!$H$19</f>
        <v>1945.3107586600001</v>
      </c>
      <c r="D109" s="36">
        <f>SUMIFS(СВЦЭМ!$C$39:$C$782,СВЦЭМ!$A$39:$A$782,$A109,СВЦЭМ!$B$39:$B$782,D$83)+'СЕТ СН'!$H$9+СВЦЭМ!$D$10+'СЕТ СН'!$H$6-'СЕТ СН'!$H$19</f>
        <v>1991.91546614</v>
      </c>
      <c r="E109" s="36">
        <f>SUMIFS(СВЦЭМ!$C$39:$C$782,СВЦЭМ!$A$39:$A$782,$A109,СВЦЭМ!$B$39:$B$782,E$83)+'СЕТ СН'!$H$9+СВЦЭМ!$D$10+'СЕТ СН'!$H$6-'СЕТ СН'!$H$19</f>
        <v>1991.2958034400001</v>
      </c>
      <c r="F109" s="36">
        <f>SUMIFS(СВЦЭМ!$C$39:$C$782,СВЦЭМ!$A$39:$A$782,$A109,СВЦЭМ!$B$39:$B$782,F$83)+'СЕТ СН'!$H$9+СВЦЭМ!$D$10+'СЕТ СН'!$H$6-'СЕТ СН'!$H$19</f>
        <v>1984.13977009</v>
      </c>
      <c r="G109" s="36">
        <f>SUMIFS(СВЦЭМ!$C$39:$C$782,СВЦЭМ!$A$39:$A$782,$A109,СВЦЭМ!$B$39:$B$782,G$83)+'СЕТ СН'!$H$9+СВЦЭМ!$D$10+'СЕТ СН'!$H$6-'СЕТ СН'!$H$19</f>
        <v>1966.2876506800001</v>
      </c>
      <c r="H109" s="36">
        <f>SUMIFS(СВЦЭМ!$C$39:$C$782,СВЦЭМ!$A$39:$A$782,$A109,СВЦЭМ!$B$39:$B$782,H$83)+'СЕТ СН'!$H$9+СВЦЭМ!$D$10+'СЕТ СН'!$H$6-'СЕТ СН'!$H$19</f>
        <v>1895.7299826000001</v>
      </c>
      <c r="I109" s="36">
        <f>SUMIFS(СВЦЭМ!$C$39:$C$782,СВЦЭМ!$A$39:$A$782,$A109,СВЦЭМ!$B$39:$B$782,I$83)+'СЕТ СН'!$H$9+СВЦЭМ!$D$10+'СЕТ СН'!$H$6-'СЕТ СН'!$H$19</f>
        <v>1855.4115811000001</v>
      </c>
      <c r="J109" s="36">
        <f>SUMIFS(СВЦЭМ!$C$39:$C$782,СВЦЭМ!$A$39:$A$782,$A109,СВЦЭМ!$B$39:$B$782,J$83)+'СЕТ СН'!$H$9+СВЦЭМ!$D$10+'СЕТ СН'!$H$6-'СЕТ СН'!$H$19</f>
        <v>1795.01725762</v>
      </c>
      <c r="K109" s="36">
        <f>SUMIFS(СВЦЭМ!$C$39:$C$782,СВЦЭМ!$A$39:$A$782,$A109,СВЦЭМ!$B$39:$B$782,K$83)+'СЕТ СН'!$H$9+СВЦЭМ!$D$10+'СЕТ СН'!$H$6-'СЕТ СН'!$H$19</f>
        <v>1760.61197702</v>
      </c>
      <c r="L109" s="36">
        <f>SUMIFS(СВЦЭМ!$C$39:$C$782,СВЦЭМ!$A$39:$A$782,$A109,СВЦЭМ!$B$39:$B$782,L$83)+'СЕТ СН'!$H$9+СВЦЭМ!$D$10+'СЕТ СН'!$H$6-'СЕТ СН'!$H$19</f>
        <v>1772.12040028</v>
      </c>
      <c r="M109" s="36">
        <f>SUMIFS(СВЦЭМ!$C$39:$C$782,СВЦЭМ!$A$39:$A$782,$A109,СВЦЭМ!$B$39:$B$782,M$83)+'СЕТ СН'!$H$9+СВЦЭМ!$D$10+'СЕТ СН'!$H$6-'СЕТ СН'!$H$19</f>
        <v>1780.78724895</v>
      </c>
      <c r="N109" s="36">
        <f>SUMIFS(СВЦЭМ!$C$39:$C$782,СВЦЭМ!$A$39:$A$782,$A109,СВЦЭМ!$B$39:$B$782,N$83)+'СЕТ СН'!$H$9+СВЦЭМ!$D$10+'СЕТ СН'!$H$6-'СЕТ СН'!$H$19</f>
        <v>1791.3121538</v>
      </c>
      <c r="O109" s="36">
        <f>SUMIFS(СВЦЭМ!$C$39:$C$782,СВЦЭМ!$A$39:$A$782,$A109,СВЦЭМ!$B$39:$B$782,O$83)+'СЕТ СН'!$H$9+СВЦЭМ!$D$10+'СЕТ СН'!$H$6-'СЕТ СН'!$H$19</f>
        <v>1805.9492865</v>
      </c>
      <c r="P109" s="36">
        <f>SUMIFS(СВЦЭМ!$C$39:$C$782,СВЦЭМ!$A$39:$A$782,$A109,СВЦЭМ!$B$39:$B$782,P$83)+'СЕТ СН'!$H$9+СВЦЭМ!$D$10+'СЕТ СН'!$H$6-'СЕТ СН'!$H$19</f>
        <v>1819.4843460900001</v>
      </c>
      <c r="Q109" s="36">
        <f>SUMIFS(СВЦЭМ!$C$39:$C$782,СВЦЭМ!$A$39:$A$782,$A109,СВЦЭМ!$B$39:$B$782,Q$83)+'СЕТ СН'!$H$9+СВЦЭМ!$D$10+'СЕТ СН'!$H$6-'СЕТ СН'!$H$19</f>
        <v>1834.2852103500002</v>
      </c>
      <c r="R109" s="36">
        <f>SUMIFS(СВЦЭМ!$C$39:$C$782,СВЦЭМ!$A$39:$A$782,$A109,СВЦЭМ!$B$39:$B$782,R$83)+'СЕТ СН'!$H$9+СВЦЭМ!$D$10+'СЕТ СН'!$H$6-'СЕТ СН'!$H$19</f>
        <v>1854.99993339</v>
      </c>
      <c r="S109" s="36">
        <f>SUMIFS(СВЦЭМ!$C$39:$C$782,СВЦЭМ!$A$39:$A$782,$A109,СВЦЭМ!$B$39:$B$782,S$83)+'СЕТ СН'!$H$9+СВЦЭМ!$D$10+'СЕТ СН'!$H$6-'СЕТ СН'!$H$19</f>
        <v>1830.5907581000001</v>
      </c>
      <c r="T109" s="36">
        <f>SUMIFS(СВЦЭМ!$C$39:$C$782,СВЦЭМ!$A$39:$A$782,$A109,СВЦЭМ!$B$39:$B$782,T$83)+'СЕТ СН'!$H$9+СВЦЭМ!$D$10+'СЕТ СН'!$H$6-'СЕТ СН'!$H$19</f>
        <v>1766.09170262</v>
      </c>
      <c r="U109" s="36">
        <f>SUMIFS(СВЦЭМ!$C$39:$C$782,СВЦЭМ!$A$39:$A$782,$A109,СВЦЭМ!$B$39:$B$782,U$83)+'СЕТ СН'!$H$9+СВЦЭМ!$D$10+'СЕТ СН'!$H$6-'СЕТ СН'!$H$19</f>
        <v>1737.5241588600002</v>
      </c>
      <c r="V109" s="36">
        <f>SUMIFS(СВЦЭМ!$C$39:$C$782,СВЦЭМ!$A$39:$A$782,$A109,СВЦЭМ!$B$39:$B$782,V$83)+'СЕТ СН'!$H$9+СВЦЭМ!$D$10+'СЕТ СН'!$H$6-'СЕТ СН'!$H$19</f>
        <v>1750.2756742900001</v>
      </c>
      <c r="W109" s="36">
        <f>SUMIFS(СВЦЭМ!$C$39:$C$782,СВЦЭМ!$A$39:$A$782,$A109,СВЦЭМ!$B$39:$B$782,W$83)+'СЕТ СН'!$H$9+СВЦЭМ!$D$10+'СЕТ СН'!$H$6-'СЕТ СН'!$H$19</f>
        <v>1770.0382506000001</v>
      </c>
      <c r="X109" s="36">
        <f>SUMIFS(СВЦЭМ!$C$39:$C$782,СВЦЭМ!$A$39:$A$782,$A109,СВЦЭМ!$B$39:$B$782,X$83)+'СЕТ СН'!$H$9+СВЦЭМ!$D$10+'СЕТ СН'!$H$6-'СЕТ СН'!$H$19</f>
        <v>1835.54817086</v>
      </c>
      <c r="Y109" s="36">
        <f>SUMIFS(СВЦЭМ!$C$39:$C$782,СВЦЭМ!$A$39:$A$782,$A109,СВЦЭМ!$B$39:$B$782,Y$83)+'СЕТ СН'!$H$9+СВЦЭМ!$D$10+'СЕТ СН'!$H$6-'СЕТ СН'!$H$19</f>
        <v>1893.10404945</v>
      </c>
    </row>
    <row r="110" spans="1:25" ht="15.75" x14ac:dyDescent="0.2">
      <c r="A110" s="35">
        <f t="shared" si="2"/>
        <v>45226</v>
      </c>
      <c r="B110" s="36">
        <f>SUMIFS(СВЦЭМ!$C$39:$C$782,СВЦЭМ!$A$39:$A$782,$A110,СВЦЭМ!$B$39:$B$782,B$83)+'СЕТ СН'!$H$9+СВЦЭМ!$D$10+'СЕТ СН'!$H$6-'СЕТ СН'!$H$19</f>
        <v>1939.44093275</v>
      </c>
      <c r="C110" s="36">
        <f>SUMIFS(СВЦЭМ!$C$39:$C$782,СВЦЭМ!$A$39:$A$782,$A110,СВЦЭМ!$B$39:$B$782,C$83)+'СЕТ СН'!$H$9+СВЦЭМ!$D$10+'СЕТ СН'!$H$6-'СЕТ СН'!$H$19</f>
        <v>2001.7160488100001</v>
      </c>
      <c r="D110" s="36">
        <f>SUMIFS(СВЦЭМ!$C$39:$C$782,СВЦЭМ!$A$39:$A$782,$A110,СВЦЭМ!$B$39:$B$782,D$83)+'СЕТ СН'!$H$9+СВЦЭМ!$D$10+'СЕТ СН'!$H$6-'СЕТ СН'!$H$19</f>
        <v>2044.4675006500001</v>
      </c>
      <c r="E110" s="36">
        <f>SUMIFS(СВЦЭМ!$C$39:$C$782,СВЦЭМ!$A$39:$A$782,$A110,СВЦЭМ!$B$39:$B$782,E$83)+'СЕТ СН'!$H$9+СВЦЭМ!$D$10+'СЕТ СН'!$H$6-'СЕТ СН'!$H$19</f>
        <v>2056.7814359500003</v>
      </c>
      <c r="F110" s="36">
        <f>SUMIFS(СВЦЭМ!$C$39:$C$782,СВЦЭМ!$A$39:$A$782,$A110,СВЦЭМ!$B$39:$B$782,F$83)+'СЕТ СН'!$H$9+СВЦЭМ!$D$10+'СЕТ СН'!$H$6-'СЕТ СН'!$H$19</f>
        <v>2066.04999623</v>
      </c>
      <c r="G110" s="36">
        <f>SUMIFS(СВЦЭМ!$C$39:$C$782,СВЦЭМ!$A$39:$A$782,$A110,СВЦЭМ!$B$39:$B$782,G$83)+'СЕТ СН'!$H$9+СВЦЭМ!$D$10+'СЕТ СН'!$H$6-'СЕТ СН'!$H$19</f>
        <v>2048.5778658600002</v>
      </c>
      <c r="H110" s="36">
        <f>SUMIFS(СВЦЭМ!$C$39:$C$782,СВЦЭМ!$A$39:$A$782,$A110,СВЦЭМ!$B$39:$B$782,H$83)+'СЕТ СН'!$H$9+СВЦЭМ!$D$10+'СЕТ СН'!$H$6-'СЕТ СН'!$H$19</f>
        <v>1971.4412196800001</v>
      </c>
      <c r="I110" s="36">
        <f>SUMIFS(СВЦЭМ!$C$39:$C$782,СВЦЭМ!$A$39:$A$782,$A110,СВЦЭМ!$B$39:$B$782,I$83)+'СЕТ СН'!$H$9+СВЦЭМ!$D$10+'СЕТ СН'!$H$6-'СЕТ СН'!$H$19</f>
        <v>1853.7263133599999</v>
      </c>
      <c r="J110" s="36">
        <f>SUMIFS(СВЦЭМ!$C$39:$C$782,СВЦЭМ!$A$39:$A$782,$A110,СВЦЭМ!$B$39:$B$782,J$83)+'СЕТ СН'!$H$9+СВЦЭМ!$D$10+'СЕТ СН'!$H$6-'СЕТ СН'!$H$19</f>
        <v>1786.1932442900002</v>
      </c>
      <c r="K110" s="36">
        <f>SUMIFS(СВЦЭМ!$C$39:$C$782,СВЦЭМ!$A$39:$A$782,$A110,СВЦЭМ!$B$39:$B$782,K$83)+'СЕТ СН'!$H$9+СВЦЭМ!$D$10+'СЕТ СН'!$H$6-'СЕТ СН'!$H$19</f>
        <v>1753.61362962</v>
      </c>
      <c r="L110" s="36">
        <f>SUMIFS(СВЦЭМ!$C$39:$C$782,СВЦЭМ!$A$39:$A$782,$A110,СВЦЭМ!$B$39:$B$782,L$83)+'СЕТ СН'!$H$9+СВЦЭМ!$D$10+'СЕТ СН'!$H$6-'СЕТ СН'!$H$19</f>
        <v>1757.62314406</v>
      </c>
      <c r="M110" s="36">
        <f>SUMIFS(СВЦЭМ!$C$39:$C$782,СВЦЭМ!$A$39:$A$782,$A110,СВЦЭМ!$B$39:$B$782,M$83)+'СЕТ СН'!$H$9+СВЦЭМ!$D$10+'СЕТ СН'!$H$6-'СЕТ СН'!$H$19</f>
        <v>1771.8991058500001</v>
      </c>
      <c r="N110" s="36">
        <f>SUMIFS(СВЦЭМ!$C$39:$C$782,СВЦЭМ!$A$39:$A$782,$A110,СВЦЭМ!$B$39:$B$782,N$83)+'СЕТ СН'!$H$9+СВЦЭМ!$D$10+'СЕТ СН'!$H$6-'СЕТ СН'!$H$19</f>
        <v>1813.1340364800001</v>
      </c>
      <c r="O110" s="36">
        <f>SUMIFS(СВЦЭМ!$C$39:$C$782,СВЦЭМ!$A$39:$A$782,$A110,СВЦЭМ!$B$39:$B$782,O$83)+'СЕТ СН'!$H$9+СВЦЭМ!$D$10+'СЕТ СН'!$H$6-'СЕТ СН'!$H$19</f>
        <v>1831.9023883300001</v>
      </c>
      <c r="P110" s="36">
        <f>SUMIFS(СВЦЭМ!$C$39:$C$782,СВЦЭМ!$A$39:$A$782,$A110,СВЦЭМ!$B$39:$B$782,P$83)+'СЕТ СН'!$H$9+СВЦЭМ!$D$10+'СЕТ СН'!$H$6-'СЕТ СН'!$H$19</f>
        <v>1858.9081629500001</v>
      </c>
      <c r="Q110" s="36">
        <f>SUMIFS(СВЦЭМ!$C$39:$C$782,СВЦЭМ!$A$39:$A$782,$A110,СВЦЭМ!$B$39:$B$782,Q$83)+'СЕТ СН'!$H$9+СВЦЭМ!$D$10+'СЕТ СН'!$H$6-'СЕТ СН'!$H$19</f>
        <v>1868.56183773</v>
      </c>
      <c r="R110" s="36">
        <f>SUMIFS(СВЦЭМ!$C$39:$C$782,СВЦЭМ!$A$39:$A$782,$A110,СВЦЭМ!$B$39:$B$782,R$83)+'СЕТ СН'!$H$9+СВЦЭМ!$D$10+'СЕТ СН'!$H$6-'СЕТ СН'!$H$19</f>
        <v>1879.3963367200001</v>
      </c>
      <c r="S110" s="36">
        <f>SUMIFS(СВЦЭМ!$C$39:$C$782,СВЦЭМ!$A$39:$A$782,$A110,СВЦЭМ!$B$39:$B$782,S$83)+'СЕТ СН'!$H$9+СВЦЭМ!$D$10+'СЕТ СН'!$H$6-'СЕТ СН'!$H$19</f>
        <v>1863.45096822</v>
      </c>
      <c r="T110" s="36">
        <f>SUMIFS(СВЦЭМ!$C$39:$C$782,СВЦЭМ!$A$39:$A$782,$A110,СВЦЭМ!$B$39:$B$782,T$83)+'СЕТ СН'!$H$9+СВЦЭМ!$D$10+'СЕТ СН'!$H$6-'СЕТ СН'!$H$19</f>
        <v>1779.9813826300001</v>
      </c>
      <c r="U110" s="36">
        <f>SUMIFS(СВЦЭМ!$C$39:$C$782,СВЦЭМ!$A$39:$A$782,$A110,СВЦЭМ!$B$39:$B$782,U$83)+'СЕТ СН'!$H$9+СВЦЭМ!$D$10+'СЕТ СН'!$H$6-'СЕТ СН'!$H$19</f>
        <v>1745.8889509600001</v>
      </c>
      <c r="V110" s="36">
        <f>SUMIFS(СВЦЭМ!$C$39:$C$782,СВЦЭМ!$A$39:$A$782,$A110,СВЦЭМ!$B$39:$B$782,V$83)+'СЕТ СН'!$H$9+СВЦЭМ!$D$10+'СЕТ СН'!$H$6-'СЕТ СН'!$H$19</f>
        <v>1771.6629510300002</v>
      </c>
      <c r="W110" s="36">
        <f>SUMIFS(СВЦЭМ!$C$39:$C$782,СВЦЭМ!$A$39:$A$782,$A110,СВЦЭМ!$B$39:$B$782,W$83)+'СЕТ СН'!$H$9+СВЦЭМ!$D$10+'СЕТ СН'!$H$6-'СЕТ СН'!$H$19</f>
        <v>1793.24536132</v>
      </c>
      <c r="X110" s="36">
        <f>SUMIFS(СВЦЭМ!$C$39:$C$782,СВЦЭМ!$A$39:$A$782,$A110,СВЦЭМ!$B$39:$B$782,X$83)+'СЕТ СН'!$H$9+СВЦЭМ!$D$10+'СЕТ СН'!$H$6-'СЕТ СН'!$H$19</f>
        <v>1849.03404905</v>
      </c>
      <c r="Y110" s="36">
        <f>SUMIFS(СВЦЭМ!$C$39:$C$782,СВЦЭМ!$A$39:$A$782,$A110,СВЦЭМ!$B$39:$B$782,Y$83)+'СЕТ СН'!$H$9+СВЦЭМ!$D$10+'СЕТ СН'!$H$6-'СЕТ СН'!$H$19</f>
        <v>1956.3576521700002</v>
      </c>
    </row>
    <row r="111" spans="1:25" ht="15.75" x14ac:dyDescent="0.2">
      <c r="A111" s="35">
        <f t="shared" si="2"/>
        <v>45227</v>
      </c>
      <c r="B111" s="36">
        <f>SUMIFS(СВЦЭМ!$C$39:$C$782,СВЦЭМ!$A$39:$A$782,$A111,СВЦЭМ!$B$39:$B$782,B$83)+'СЕТ СН'!$H$9+СВЦЭМ!$D$10+'СЕТ СН'!$H$6-'СЕТ СН'!$H$19</f>
        <v>1984.0590182000001</v>
      </c>
      <c r="C111" s="36">
        <f>SUMIFS(СВЦЭМ!$C$39:$C$782,СВЦЭМ!$A$39:$A$782,$A111,СВЦЭМ!$B$39:$B$782,C$83)+'СЕТ СН'!$H$9+СВЦЭМ!$D$10+'СЕТ СН'!$H$6-'СЕТ СН'!$H$19</f>
        <v>1949.64904505</v>
      </c>
      <c r="D111" s="36">
        <f>SUMIFS(СВЦЭМ!$C$39:$C$782,СВЦЭМ!$A$39:$A$782,$A111,СВЦЭМ!$B$39:$B$782,D$83)+'СЕТ СН'!$H$9+СВЦЭМ!$D$10+'СЕТ СН'!$H$6-'СЕТ СН'!$H$19</f>
        <v>2001.9056224400001</v>
      </c>
      <c r="E111" s="36">
        <f>SUMIFS(СВЦЭМ!$C$39:$C$782,СВЦЭМ!$A$39:$A$782,$A111,СВЦЭМ!$B$39:$B$782,E$83)+'СЕТ СН'!$H$9+СВЦЭМ!$D$10+'СЕТ СН'!$H$6-'СЕТ СН'!$H$19</f>
        <v>2006.66371921</v>
      </c>
      <c r="F111" s="36">
        <f>SUMIFS(СВЦЭМ!$C$39:$C$782,СВЦЭМ!$A$39:$A$782,$A111,СВЦЭМ!$B$39:$B$782,F$83)+'СЕТ СН'!$H$9+СВЦЭМ!$D$10+'СЕТ СН'!$H$6-'СЕТ СН'!$H$19</f>
        <v>2014.1769060000001</v>
      </c>
      <c r="G111" s="36">
        <f>SUMIFS(СВЦЭМ!$C$39:$C$782,СВЦЭМ!$A$39:$A$782,$A111,СВЦЭМ!$B$39:$B$782,G$83)+'СЕТ СН'!$H$9+СВЦЭМ!$D$10+'СЕТ СН'!$H$6-'СЕТ СН'!$H$19</f>
        <v>2008.99899151</v>
      </c>
      <c r="H111" s="36">
        <f>SUMIFS(СВЦЭМ!$C$39:$C$782,СВЦЭМ!$A$39:$A$782,$A111,СВЦЭМ!$B$39:$B$782,H$83)+'СЕТ СН'!$H$9+СВЦЭМ!$D$10+'СЕТ СН'!$H$6-'СЕТ СН'!$H$19</f>
        <v>1994.0240686</v>
      </c>
      <c r="I111" s="36">
        <f>SUMIFS(СВЦЭМ!$C$39:$C$782,СВЦЭМ!$A$39:$A$782,$A111,СВЦЭМ!$B$39:$B$782,I$83)+'СЕТ СН'!$H$9+СВЦЭМ!$D$10+'СЕТ СН'!$H$6-'СЕТ СН'!$H$19</f>
        <v>1945.5369106600001</v>
      </c>
      <c r="J111" s="36">
        <f>SUMIFS(СВЦЭМ!$C$39:$C$782,СВЦЭМ!$A$39:$A$782,$A111,СВЦЭМ!$B$39:$B$782,J$83)+'СЕТ СН'!$H$9+СВЦЭМ!$D$10+'СЕТ СН'!$H$6-'СЕТ СН'!$H$19</f>
        <v>1884.53585378</v>
      </c>
      <c r="K111" s="36">
        <f>SUMIFS(СВЦЭМ!$C$39:$C$782,СВЦЭМ!$A$39:$A$782,$A111,СВЦЭМ!$B$39:$B$782,K$83)+'СЕТ СН'!$H$9+СВЦЭМ!$D$10+'СЕТ СН'!$H$6-'СЕТ СН'!$H$19</f>
        <v>1809.31486511</v>
      </c>
      <c r="L111" s="36">
        <f>SUMIFS(СВЦЭМ!$C$39:$C$782,СВЦЭМ!$A$39:$A$782,$A111,СВЦЭМ!$B$39:$B$782,L$83)+'СЕТ СН'!$H$9+СВЦЭМ!$D$10+'СЕТ СН'!$H$6-'СЕТ СН'!$H$19</f>
        <v>2289.9159337399997</v>
      </c>
      <c r="M111" s="36">
        <f>SUMIFS(СВЦЭМ!$C$39:$C$782,СВЦЭМ!$A$39:$A$782,$A111,СВЦЭМ!$B$39:$B$782,M$83)+'СЕТ СН'!$H$9+СВЦЭМ!$D$10+'СЕТ СН'!$H$6-'СЕТ СН'!$H$19</f>
        <v>1774.18511874</v>
      </c>
      <c r="N111" s="36">
        <f>SUMIFS(СВЦЭМ!$C$39:$C$782,СВЦЭМ!$A$39:$A$782,$A111,СВЦЭМ!$B$39:$B$782,N$83)+'СЕТ СН'!$H$9+СВЦЭМ!$D$10+'СЕТ СН'!$H$6-'СЕТ СН'!$H$19</f>
        <v>1795.8633223900001</v>
      </c>
      <c r="O111" s="36">
        <f>SUMIFS(СВЦЭМ!$C$39:$C$782,СВЦЭМ!$A$39:$A$782,$A111,СВЦЭМ!$B$39:$B$782,O$83)+'СЕТ СН'!$H$9+СВЦЭМ!$D$10+'СЕТ СН'!$H$6-'СЕТ СН'!$H$19</f>
        <v>1807.85655707</v>
      </c>
      <c r="P111" s="36">
        <f>SUMIFS(СВЦЭМ!$C$39:$C$782,СВЦЭМ!$A$39:$A$782,$A111,СВЦЭМ!$B$39:$B$782,P$83)+'СЕТ СН'!$H$9+СВЦЭМ!$D$10+'СЕТ СН'!$H$6-'СЕТ СН'!$H$19</f>
        <v>1822.4432115100001</v>
      </c>
      <c r="Q111" s="36">
        <f>SUMIFS(СВЦЭМ!$C$39:$C$782,СВЦЭМ!$A$39:$A$782,$A111,СВЦЭМ!$B$39:$B$782,Q$83)+'СЕТ СН'!$H$9+СВЦЭМ!$D$10+'СЕТ СН'!$H$6-'СЕТ СН'!$H$19</f>
        <v>1835.3262143900001</v>
      </c>
      <c r="R111" s="36">
        <f>SUMIFS(СВЦЭМ!$C$39:$C$782,СВЦЭМ!$A$39:$A$782,$A111,СВЦЭМ!$B$39:$B$782,R$83)+'СЕТ СН'!$H$9+СВЦЭМ!$D$10+'СЕТ СН'!$H$6-'СЕТ СН'!$H$19</f>
        <v>1829.7338415000002</v>
      </c>
      <c r="S111" s="36">
        <f>SUMIFS(СВЦЭМ!$C$39:$C$782,СВЦЭМ!$A$39:$A$782,$A111,СВЦЭМ!$B$39:$B$782,S$83)+'СЕТ СН'!$H$9+СВЦЭМ!$D$10+'СЕТ СН'!$H$6-'СЕТ СН'!$H$19</f>
        <v>8029.9716444600008</v>
      </c>
      <c r="T111" s="36">
        <f>SUMIFS(СВЦЭМ!$C$39:$C$782,СВЦЭМ!$A$39:$A$782,$A111,СВЦЭМ!$B$39:$B$782,T$83)+'СЕТ СН'!$H$9+СВЦЭМ!$D$10+'СЕТ СН'!$H$6-'СЕТ СН'!$H$19</f>
        <v>1779.21400756</v>
      </c>
      <c r="U111" s="36">
        <f>SUMIFS(СВЦЭМ!$C$39:$C$782,СВЦЭМ!$A$39:$A$782,$A111,СВЦЭМ!$B$39:$B$782,U$83)+'СЕТ СН'!$H$9+СВЦЭМ!$D$10+'СЕТ СН'!$H$6-'СЕТ СН'!$H$19</f>
        <v>1751.46466876</v>
      </c>
      <c r="V111" s="36">
        <f>SUMIFS(СВЦЭМ!$C$39:$C$782,СВЦЭМ!$A$39:$A$782,$A111,СВЦЭМ!$B$39:$B$782,V$83)+'СЕТ СН'!$H$9+СВЦЭМ!$D$10+'СЕТ СН'!$H$6-'СЕТ СН'!$H$19</f>
        <v>1766.7761123</v>
      </c>
      <c r="W111" s="36">
        <f>SUMIFS(СВЦЭМ!$C$39:$C$782,СВЦЭМ!$A$39:$A$782,$A111,СВЦЭМ!$B$39:$B$782,W$83)+'СЕТ СН'!$H$9+СВЦЭМ!$D$10+'СЕТ СН'!$H$6-'СЕТ СН'!$H$19</f>
        <v>1794.7287496500001</v>
      </c>
      <c r="X111" s="36">
        <f>SUMIFS(СВЦЭМ!$C$39:$C$782,СВЦЭМ!$A$39:$A$782,$A111,СВЦЭМ!$B$39:$B$782,X$83)+'СЕТ СН'!$H$9+СВЦЭМ!$D$10+'СЕТ СН'!$H$6-'СЕТ СН'!$H$19</f>
        <v>1823.65363828</v>
      </c>
      <c r="Y111" s="36">
        <f>SUMIFS(СВЦЭМ!$C$39:$C$782,СВЦЭМ!$A$39:$A$782,$A111,СВЦЭМ!$B$39:$B$782,Y$83)+'СЕТ СН'!$H$9+СВЦЭМ!$D$10+'СЕТ СН'!$H$6-'СЕТ СН'!$H$19</f>
        <v>1886.99069723</v>
      </c>
    </row>
    <row r="112" spans="1:25" ht="15.75" x14ac:dyDescent="0.2">
      <c r="A112" s="35">
        <f t="shared" si="2"/>
        <v>45228</v>
      </c>
      <c r="B112" s="36">
        <f>SUMIFS(СВЦЭМ!$C$39:$C$782,СВЦЭМ!$A$39:$A$782,$A112,СВЦЭМ!$B$39:$B$782,B$83)+'СЕТ СН'!$H$9+СВЦЭМ!$D$10+'СЕТ СН'!$H$6-'СЕТ СН'!$H$19</f>
        <v>1874.27592413</v>
      </c>
      <c r="C112" s="36">
        <f>SUMIFS(СВЦЭМ!$C$39:$C$782,СВЦЭМ!$A$39:$A$782,$A112,СВЦЭМ!$B$39:$B$782,C$83)+'СЕТ СН'!$H$9+СВЦЭМ!$D$10+'СЕТ СН'!$H$6-'СЕТ СН'!$H$19</f>
        <v>1920.1412582400001</v>
      </c>
      <c r="D112" s="36">
        <f>SUMIFS(СВЦЭМ!$C$39:$C$782,СВЦЭМ!$A$39:$A$782,$A112,СВЦЭМ!$B$39:$B$782,D$83)+'СЕТ СН'!$H$9+СВЦЭМ!$D$10+'СЕТ СН'!$H$6-'СЕТ СН'!$H$19</f>
        <v>1977.7847316500001</v>
      </c>
      <c r="E112" s="36">
        <f>SUMIFS(СВЦЭМ!$C$39:$C$782,СВЦЭМ!$A$39:$A$782,$A112,СВЦЭМ!$B$39:$B$782,E$83)+'СЕТ СН'!$H$9+СВЦЭМ!$D$10+'СЕТ СН'!$H$6-'СЕТ СН'!$H$19</f>
        <v>1984.5423410000001</v>
      </c>
      <c r="F112" s="36">
        <f>SUMIFS(СВЦЭМ!$C$39:$C$782,СВЦЭМ!$A$39:$A$782,$A112,СВЦЭМ!$B$39:$B$782,F$83)+'СЕТ СН'!$H$9+СВЦЭМ!$D$10+'СЕТ СН'!$H$6-'СЕТ СН'!$H$19</f>
        <v>1981.13905593</v>
      </c>
      <c r="G112" s="36">
        <f>SUMIFS(СВЦЭМ!$C$39:$C$782,СВЦЭМ!$A$39:$A$782,$A112,СВЦЭМ!$B$39:$B$782,G$83)+'СЕТ СН'!$H$9+СВЦЭМ!$D$10+'СЕТ СН'!$H$6-'СЕТ СН'!$H$19</f>
        <v>1977.72728063</v>
      </c>
      <c r="H112" s="36">
        <f>SUMIFS(СВЦЭМ!$C$39:$C$782,СВЦЭМ!$A$39:$A$782,$A112,СВЦЭМ!$B$39:$B$782,H$83)+'СЕТ СН'!$H$9+СВЦЭМ!$D$10+'СЕТ СН'!$H$6-'СЕТ СН'!$H$19</f>
        <v>1965.85443702</v>
      </c>
      <c r="I112" s="36">
        <f>SUMIFS(СВЦЭМ!$C$39:$C$782,СВЦЭМ!$A$39:$A$782,$A112,СВЦЭМ!$B$39:$B$782,I$83)+'СЕТ СН'!$H$9+СВЦЭМ!$D$10+'СЕТ СН'!$H$6-'СЕТ СН'!$H$19</f>
        <v>1933.9560786100001</v>
      </c>
      <c r="J112" s="36">
        <f>SUMIFS(СВЦЭМ!$C$39:$C$782,СВЦЭМ!$A$39:$A$782,$A112,СВЦЭМ!$B$39:$B$782,J$83)+'СЕТ СН'!$H$9+СВЦЭМ!$D$10+'СЕТ СН'!$H$6-'СЕТ СН'!$H$19</f>
        <v>1929.3122988300001</v>
      </c>
      <c r="K112" s="36">
        <f>SUMIFS(СВЦЭМ!$C$39:$C$782,СВЦЭМ!$A$39:$A$782,$A112,СВЦЭМ!$B$39:$B$782,K$83)+'СЕТ СН'!$H$9+СВЦЭМ!$D$10+'СЕТ СН'!$H$6-'СЕТ СН'!$H$19</f>
        <v>1855.7001249300001</v>
      </c>
      <c r="L112" s="36">
        <f>SUMIFS(СВЦЭМ!$C$39:$C$782,СВЦЭМ!$A$39:$A$782,$A112,СВЦЭМ!$B$39:$B$782,L$83)+'СЕТ СН'!$H$9+СВЦЭМ!$D$10+'СЕТ СН'!$H$6-'СЕТ СН'!$H$19</f>
        <v>1828.4631664600001</v>
      </c>
      <c r="M112" s="36">
        <f>SUMIFS(СВЦЭМ!$C$39:$C$782,СВЦЭМ!$A$39:$A$782,$A112,СВЦЭМ!$B$39:$B$782,M$83)+'СЕТ СН'!$H$9+СВЦЭМ!$D$10+'СЕТ СН'!$H$6-'СЕТ СН'!$H$19</f>
        <v>1829.61374052</v>
      </c>
      <c r="N112" s="36">
        <f>SUMIFS(СВЦЭМ!$C$39:$C$782,СВЦЭМ!$A$39:$A$782,$A112,СВЦЭМ!$B$39:$B$782,N$83)+'СЕТ СН'!$H$9+СВЦЭМ!$D$10+'СЕТ СН'!$H$6-'СЕТ СН'!$H$19</f>
        <v>1838.2442616600001</v>
      </c>
      <c r="O112" s="36">
        <f>SUMIFS(СВЦЭМ!$C$39:$C$782,СВЦЭМ!$A$39:$A$782,$A112,СВЦЭМ!$B$39:$B$782,O$83)+'СЕТ СН'!$H$9+СВЦЭМ!$D$10+'СЕТ СН'!$H$6-'СЕТ СН'!$H$19</f>
        <v>1855.1641333500002</v>
      </c>
      <c r="P112" s="36">
        <f>SUMIFS(СВЦЭМ!$C$39:$C$782,СВЦЭМ!$A$39:$A$782,$A112,СВЦЭМ!$B$39:$B$782,P$83)+'СЕТ СН'!$H$9+СВЦЭМ!$D$10+'СЕТ СН'!$H$6-'СЕТ СН'!$H$19</f>
        <v>1870.3136520600001</v>
      </c>
      <c r="Q112" s="36">
        <f>SUMIFS(СВЦЭМ!$C$39:$C$782,СВЦЭМ!$A$39:$A$782,$A112,СВЦЭМ!$B$39:$B$782,Q$83)+'СЕТ СН'!$H$9+СВЦЭМ!$D$10+'СЕТ СН'!$H$6-'СЕТ СН'!$H$19</f>
        <v>1885.7258595200001</v>
      </c>
      <c r="R112" s="36">
        <f>SUMIFS(СВЦЭМ!$C$39:$C$782,СВЦЭМ!$A$39:$A$782,$A112,СВЦЭМ!$B$39:$B$782,R$83)+'СЕТ СН'!$H$9+СВЦЭМ!$D$10+'СЕТ СН'!$H$6-'СЕТ СН'!$H$19</f>
        <v>1877.8378019500001</v>
      </c>
      <c r="S112" s="36">
        <f>SUMIFS(СВЦЭМ!$C$39:$C$782,СВЦЭМ!$A$39:$A$782,$A112,СВЦЭМ!$B$39:$B$782,S$83)+'СЕТ СН'!$H$9+СВЦЭМ!$D$10+'СЕТ СН'!$H$6-'СЕТ СН'!$H$19</f>
        <v>1858.2749972300001</v>
      </c>
      <c r="T112" s="36">
        <f>SUMIFS(СВЦЭМ!$C$39:$C$782,СВЦЭМ!$A$39:$A$782,$A112,СВЦЭМ!$B$39:$B$782,T$83)+'СЕТ СН'!$H$9+СВЦЭМ!$D$10+'СЕТ СН'!$H$6-'СЕТ СН'!$H$19</f>
        <v>1792.86793199</v>
      </c>
      <c r="U112" s="36">
        <f>SUMIFS(СВЦЭМ!$C$39:$C$782,СВЦЭМ!$A$39:$A$782,$A112,СВЦЭМ!$B$39:$B$782,U$83)+'СЕТ СН'!$H$9+СВЦЭМ!$D$10+'СЕТ СН'!$H$6-'СЕТ СН'!$H$19</f>
        <v>1762.48911604</v>
      </c>
      <c r="V112" s="36">
        <f>SUMIFS(СВЦЭМ!$C$39:$C$782,СВЦЭМ!$A$39:$A$782,$A112,СВЦЭМ!$B$39:$B$782,V$83)+'СЕТ СН'!$H$9+СВЦЭМ!$D$10+'СЕТ СН'!$H$6-'СЕТ СН'!$H$19</f>
        <v>1783.00370118</v>
      </c>
      <c r="W112" s="36">
        <f>SUMIFS(СВЦЭМ!$C$39:$C$782,СВЦЭМ!$A$39:$A$782,$A112,СВЦЭМ!$B$39:$B$782,W$83)+'СЕТ СН'!$H$9+СВЦЭМ!$D$10+'СЕТ СН'!$H$6-'СЕТ СН'!$H$19</f>
        <v>1804.52614468</v>
      </c>
      <c r="X112" s="36">
        <f>SUMIFS(СВЦЭМ!$C$39:$C$782,СВЦЭМ!$A$39:$A$782,$A112,СВЦЭМ!$B$39:$B$782,X$83)+'СЕТ СН'!$H$9+СВЦЭМ!$D$10+'СЕТ СН'!$H$6-'СЕТ СН'!$H$19</f>
        <v>1848.80371713</v>
      </c>
      <c r="Y112" s="36">
        <f>SUMIFS(СВЦЭМ!$C$39:$C$782,СВЦЭМ!$A$39:$A$782,$A112,СВЦЭМ!$B$39:$B$782,Y$83)+'СЕТ СН'!$H$9+СВЦЭМ!$D$10+'СЕТ СН'!$H$6-'СЕТ СН'!$H$19</f>
        <v>1915.72137398</v>
      </c>
    </row>
    <row r="113" spans="1:27" ht="15.75" x14ac:dyDescent="0.2">
      <c r="A113" s="35">
        <f t="shared" si="2"/>
        <v>45229</v>
      </c>
      <c r="B113" s="36">
        <f>SUMIFS(СВЦЭМ!$C$39:$C$782,СВЦЭМ!$A$39:$A$782,$A113,СВЦЭМ!$B$39:$B$782,B$83)+'СЕТ СН'!$H$9+СВЦЭМ!$D$10+'СЕТ СН'!$H$6-'СЕТ СН'!$H$19</f>
        <v>1843.0370832900001</v>
      </c>
      <c r="C113" s="36">
        <f>SUMIFS(СВЦЭМ!$C$39:$C$782,СВЦЭМ!$A$39:$A$782,$A113,СВЦЭМ!$B$39:$B$782,C$83)+'СЕТ СН'!$H$9+СВЦЭМ!$D$10+'СЕТ СН'!$H$6-'СЕТ СН'!$H$19</f>
        <v>1903.6866767000001</v>
      </c>
      <c r="D113" s="36">
        <f>SUMIFS(СВЦЭМ!$C$39:$C$782,СВЦЭМ!$A$39:$A$782,$A113,СВЦЭМ!$B$39:$B$782,D$83)+'СЕТ СН'!$H$9+СВЦЭМ!$D$10+'СЕТ СН'!$H$6-'СЕТ СН'!$H$19</f>
        <v>1941.0828042600001</v>
      </c>
      <c r="E113" s="36">
        <f>SUMIFS(СВЦЭМ!$C$39:$C$782,СВЦЭМ!$A$39:$A$782,$A113,СВЦЭМ!$B$39:$B$782,E$83)+'СЕТ СН'!$H$9+СВЦЭМ!$D$10+'СЕТ СН'!$H$6-'СЕТ СН'!$H$19</f>
        <v>1942.48685108</v>
      </c>
      <c r="F113" s="36">
        <f>SUMIFS(СВЦЭМ!$C$39:$C$782,СВЦЭМ!$A$39:$A$782,$A113,СВЦЭМ!$B$39:$B$782,F$83)+'СЕТ СН'!$H$9+СВЦЭМ!$D$10+'СЕТ СН'!$H$6-'СЕТ СН'!$H$19</f>
        <v>1933.7947329000001</v>
      </c>
      <c r="G113" s="36">
        <f>SUMIFS(СВЦЭМ!$C$39:$C$782,СВЦЭМ!$A$39:$A$782,$A113,СВЦЭМ!$B$39:$B$782,G$83)+'СЕТ СН'!$H$9+СВЦЭМ!$D$10+'СЕТ СН'!$H$6-'СЕТ СН'!$H$19</f>
        <v>1958.25901187</v>
      </c>
      <c r="H113" s="36">
        <f>SUMIFS(СВЦЭМ!$C$39:$C$782,СВЦЭМ!$A$39:$A$782,$A113,СВЦЭМ!$B$39:$B$782,H$83)+'СЕТ СН'!$H$9+СВЦЭМ!$D$10+'СЕТ СН'!$H$6-'СЕТ СН'!$H$19</f>
        <v>1996.6124961200001</v>
      </c>
      <c r="I113" s="36">
        <f>SUMIFS(СВЦЭМ!$C$39:$C$782,СВЦЭМ!$A$39:$A$782,$A113,СВЦЭМ!$B$39:$B$782,I$83)+'СЕТ СН'!$H$9+СВЦЭМ!$D$10+'СЕТ СН'!$H$6-'СЕТ СН'!$H$19</f>
        <v>1937.4773120700002</v>
      </c>
      <c r="J113" s="36">
        <f>SUMIFS(СВЦЭМ!$C$39:$C$782,СВЦЭМ!$A$39:$A$782,$A113,СВЦЭМ!$B$39:$B$782,J$83)+'СЕТ СН'!$H$9+СВЦЭМ!$D$10+'СЕТ СН'!$H$6-'СЕТ СН'!$H$19</f>
        <v>1941.5740181800002</v>
      </c>
      <c r="K113" s="36">
        <f>SUMIFS(СВЦЭМ!$C$39:$C$782,СВЦЭМ!$A$39:$A$782,$A113,СВЦЭМ!$B$39:$B$782,K$83)+'СЕТ СН'!$H$9+СВЦЭМ!$D$10+'СЕТ СН'!$H$6-'СЕТ СН'!$H$19</f>
        <v>1910.9689356600002</v>
      </c>
      <c r="L113" s="36">
        <f>SUMIFS(СВЦЭМ!$C$39:$C$782,СВЦЭМ!$A$39:$A$782,$A113,СВЦЭМ!$B$39:$B$782,L$83)+'СЕТ СН'!$H$9+СВЦЭМ!$D$10+'СЕТ СН'!$H$6-'СЕТ СН'!$H$19</f>
        <v>1911.8374984700001</v>
      </c>
      <c r="M113" s="36">
        <f>SUMIFS(СВЦЭМ!$C$39:$C$782,СВЦЭМ!$A$39:$A$782,$A113,СВЦЭМ!$B$39:$B$782,M$83)+'СЕТ СН'!$H$9+СВЦЭМ!$D$10+'СЕТ СН'!$H$6-'СЕТ СН'!$H$19</f>
        <v>1925.29248413</v>
      </c>
      <c r="N113" s="36">
        <f>SUMIFS(СВЦЭМ!$C$39:$C$782,СВЦЭМ!$A$39:$A$782,$A113,СВЦЭМ!$B$39:$B$782,N$83)+'СЕТ СН'!$H$9+СВЦЭМ!$D$10+'СЕТ СН'!$H$6-'СЕТ СН'!$H$19</f>
        <v>1942.17537545</v>
      </c>
      <c r="O113" s="36">
        <f>SUMIFS(СВЦЭМ!$C$39:$C$782,СВЦЭМ!$A$39:$A$782,$A113,СВЦЭМ!$B$39:$B$782,O$83)+'СЕТ СН'!$H$9+СВЦЭМ!$D$10+'СЕТ СН'!$H$6-'СЕТ СН'!$H$19</f>
        <v>1963.1799030700001</v>
      </c>
      <c r="P113" s="36">
        <f>SUMIFS(СВЦЭМ!$C$39:$C$782,СВЦЭМ!$A$39:$A$782,$A113,СВЦЭМ!$B$39:$B$782,P$83)+'СЕТ СН'!$H$9+СВЦЭМ!$D$10+'СЕТ СН'!$H$6-'СЕТ СН'!$H$19</f>
        <v>1971.2238842199999</v>
      </c>
      <c r="Q113" s="36">
        <f>SUMIFS(СВЦЭМ!$C$39:$C$782,СВЦЭМ!$A$39:$A$782,$A113,СВЦЭМ!$B$39:$B$782,Q$83)+'СЕТ СН'!$H$9+СВЦЭМ!$D$10+'СЕТ СН'!$H$6-'СЕТ СН'!$H$19</f>
        <v>1987.44068483</v>
      </c>
      <c r="R113" s="36">
        <f>SUMIFS(СВЦЭМ!$C$39:$C$782,СВЦЭМ!$A$39:$A$782,$A113,СВЦЭМ!$B$39:$B$782,R$83)+'СЕТ СН'!$H$9+СВЦЭМ!$D$10+'СЕТ СН'!$H$6-'СЕТ СН'!$H$19</f>
        <v>1973.8372576100001</v>
      </c>
      <c r="S113" s="36">
        <f>SUMIFS(СВЦЭМ!$C$39:$C$782,СВЦЭМ!$A$39:$A$782,$A113,СВЦЭМ!$B$39:$B$782,S$83)+'СЕТ СН'!$H$9+СВЦЭМ!$D$10+'СЕТ СН'!$H$6-'СЕТ СН'!$H$19</f>
        <v>1938.85749025</v>
      </c>
      <c r="T113" s="36">
        <f>SUMIFS(СВЦЭМ!$C$39:$C$782,СВЦЭМ!$A$39:$A$782,$A113,СВЦЭМ!$B$39:$B$782,T$83)+'СЕТ СН'!$H$9+СВЦЭМ!$D$10+'СЕТ СН'!$H$6-'СЕТ СН'!$H$19</f>
        <v>1887.9276084200001</v>
      </c>
      <c r="U113" s="36">
        <f>SUMIFS(СВЦЭМ!$C$39:$C$782,СВЦЭМ!$A$39:$A$782,$A113,СВЦЭМ!$B$39:$B$782,U$83)+'СЕТ СН'!$H$9+СВЦЭМ!$D$10+'СЕТ СН'!$H$6-'СЕТ СН'!$H$19</f>
        <v>1858.5574933100002</v>
      </c>
      <c r="V113" s="36">
        <f>SUMIFS(СВЦЭМ!$C$39:$C$782,СВЦЭМ!$A$39:$A$782,$A113,СВЦЭМ!$B$39:$B$782,V$83)+'СЕТ СН'!$H$9+СВЦЭМ!$D$10+'СЕТ СН'!$H$6-'СЕТ СН'!$H$19</f>
        <v>1882.1440569700001</v>
      </c>
      <c r="W113" s="36">
        <f>SUMIFS(СВЦЭМ!$C$39:$C$782,СВЦЭМ!$A$39:$A$782,$A113,СВЦЭМ!$B$39:$B$782,W$83)+'СЕТ СН'!$H$9+СВЦЭМ!$D$10+'СЕТ СН'!$H$6-'СЕТ СН'!$H$19</f>
        <v>1903.0878026</v>
      </c>
      <c r="X113" s="36">
        <f>SUMIFS(СВЦЭМ!$C$39:$C$782,СВЦЭМ!$A$39:$A$782,$A113,СВЦЭМ!$B$39:$B$782,X$83)+'СЕТ СН'!$H$9+СВЦЭМ!$D$10+'СЕТ СН'!$H$6-'СЕТ СН'!$H$19</f>
        <v>1958.90652127</v>
      </c>
      <c r="Y113" s="36">
        <f>SUMIFS(СВЦЭМ!$C$39:$C$782,СВЦЭМ!$A$39:$A$782,$A113,СВЦЭМ!$B$39:$B$782,Y$83)+'СЕТ СН'!$H$9+СВЦЭМ!$D$10+'СЕТ СН'!$H$6-'СЕТ СН'!$H$19</f>
        <v>2014.2996240100001</v>
      </c>
      <c r="AA113" s="37"/>
    </row>
    <row r="114" spans="1:27" ht="15.75" x14ac:dyDescent="0.2">
      <c r="A114" s="35">
        <f t="shared" si="2"/>
        <v>45230</v>
      </c>
      <c r="B114" s="36">
        <f>SUMIFS(СВЦЭМ!$C$39:$C$782,СВЦЭМ!$A$39:$A$782,$A114,СВЦЭМ!$B$39:$B$782,B$83)+'СЕТ СН'!$H$9+СВЦЭМ!$D$10+'СЕТ СН'!$H$6-'СЕТ СН'!$H$19</f>
        <v>2072.8481319500002</v>
      </c>
      <c r="C114" s="36">
        <f>SUMIFS(СВЦЭМ!$C$39:$C$782,СВЦЭМ!$A$39:$A$782,$A114,СВЦЭМ!$B$39:$B$782,C$83)+'СЕТ СН'!$H$9+СВЦЭМ!$D$10+'СЕТ СН'!$H$6-'СЕТ СН'!$H$19</f>
        <v>2126.2313763100001</v>
      </c>
      <c r="D114" s="36">
        <f>SUMIFS(СВЦЭМ!$C$39:$C$782,СВЦЭМ!$A$39:$A$782,$A114,СВЦЭМ!$B$39:$B$782,D$83)+'СЕТ СН'!$H$9+СВЦЭМ!$D$10+'СЕТ СН'!$H$6-'СЕТ СН'!$H$19</f>
        <v>2184.9047045500001</v>
      </c>
      <c r="E114" s="36">
        <f>SUMIFS(СВЦЭМ!$C$39:$C$782,СВЦЭМ!$A$39:$A$782,$A114,СВЦЭМ!$B$39:$B$782,E$83)+'СЕТ СН'!$H$9+СВЦЭМ!$D$10+'СЕТ СН'!$H$6-'СЕТ СН'!$H$19</f>
        <v>2198.5012451400003</v>
      </c>
      <c r="F114" s="36">
        <f>SUMIFS(СВЦЭМ!$C$39:$C$782,СВЦЭМ!$A$39:$A$782,$A114,СВЦЭМ!$B$39:$B$782,F$83)+'СЕТ СН'!$H$9+СВЦЭМ!$D$10+'СЕТ СН'!$H$6-'СЕТ СН'!$H$19</f>
        <v>2197.9237266</v>
      </c>
      <c r="G114" s="36">
        <f>SUMIFS(СВЦЭМ!$C$39:$C$782,СВЦЭМ!$A$39:$A$782,$A114,СВЦЭМ!$B$39:$B$782,G$83)+'СЕТ СН'!$H$9+СВЦЭМ!$D$10+'СЕТ СН'!$H$6-'СЕТ СН'!$H$19</f>
        <v>2180.34259935</v>
      </c>
      <c r="H114" s="36">
        <f>SUMIFS(СВЦЭМ!$C$39:$C$782,СВЦЭМ!$A$39:$A$782,$A114,СВЦЭМ!$B$39:$B$782,H$83)+'СЕТ СН'!$H$9+СВЦЭМ!$D$10+'СЕТ СН'!$H$6-'СЕТ СН'!$H$19</f>
        <v>2098.36273377</v>
      </c>
      <c r="I114" s="36">
        <f>SUMIFS(СВЦЭМ!$C$39:$C$782,СВЦЭМ!$A$39:$A$782,$A114,СВЦЭМ!$B$39:$B$782,I$83)+'СЕТ СН'!$H$9+СВЦЭМ!$D$10+'СЕТ СН'!$H$6-'СЕТ СН'!$H$19</f>
        <v>2013.1039508700001</v>
      </c>
      <c r="J114" s="36">
        <f>SUMIFS(СВЦЭМ!$C$39:$C$782,СВЦЭМ!$A$39:$A$782,$A114,СВЦЭМ!$B$39:$B$782,J$83)+'СЕТ СН'!$H$9+СВЦЭМ!$D$10+'СЕТ СН'!$H$6-'СЕТ СН'!$H$19</f>
        <v>1971.3055202400001</v>
      </c>
      <c r="K114" s="36">
        <f>SUMIFS(СВЦЭМ!$C$39:$C$782,СВЦЭМ!$A$39:$A$782,$A114,СВЦЭМ!$B$39:$B$782,K$83)+'СЕТ СН'!$H$9+СВЦЭМ!$D$10+'СЕТ СН'!$H$6-'СЕТ СН'!$H$19</f>
        <v>1950.6341206700001</v>
      </c>
      <c r="L114" s="36">
        <f>SUMIFS(СВЦЭМ!$C$39:$C$782,СВЦЭМ!$A$39:$A$782,$A114,СВЦЭМ!$B$39:$B$782,L$83)+'СЕТ СН'!$H$9+СВЦЭМ!$D$10+'СЕТ СН'!$H$6-'СЕТ СН'!$H$19</f>
        <v>1924.2622785600001</v>
      </c>
      <c r="M114" s="36">
        <f>SUMIFS(СВЦЭМ!$C$39:$C$782,СВЦЭМ!$A$39:$A$782,$A114,СВЦЭМ!$B$39:$B$782,M$83)+'СЕТ СН'!$H$9+СВЦЭМ!$D$10+'СЕТ СН'!$H$6-'СЕТ СН'!$H$19</f>
        <v>1941.53705289</v>
      </c>
      <c r="N114" s="36">
        <f>SUMIFS(СВЦЭМ!$C$39:$C$782,СВЦЭМ!$A$39:$A$782,$A114,СВЦЭМ!$B$39:$B$782,N$83)+'СЕТ СН'!$H$9+СВЦЭМ!$D$10+'СЕТ СН'!$H$6-'СЕТ СН'!$H$19</f>
        <v>1964.0810612400001</v>
      </c>
      <c r="O114" s="36">
        <f>SUMIFS(СВЦЭМ!$C$39:$C$782,СВЦЭМ!$A$39:$A$782,$A114,СВЦЭМ!$B$39:$B$782,O$83)+'СЕТ СН'!$H$9+СВЦЭМ!$D$10+'СЕТ СН'!$H$6-'СЕТ СН'!$H$19</f>
        <v>1982.87856227</v>
      </c>
      <c r="P114" s="36">
        <f>SUMIFS(СВЦЭМ!$C$39:$C$782,СВЦЭМ!$A$39:$A$782,$A114,СВЦЭМ!$B$39:$B$782,P$83)+'СЕТ СН'!$H$9+СВЦЭМ!$D$10+'СЕТ СН'!$H$6-'СЕТ СН'!$H$19</f>
        <v>1986.39267098</v>
      </c>
      <c r="Q114" s="36">
        <f>SUMIFS(СВЦЭМ!$C$39:$C$782,СВЦЭМ!$A$39:$A$782,$A114,СВЦЭМ!$B$39:$B$782,Q$83)+'СЕТ СН'!$H$9+СВЦЭМ!$D$10+'СЕТ СН'!$H$6-'СЕТ СН'!$H$19</f>
        <v>2001.8447409299999</v>
      </c>
      <c r="R114" s="36">
        <f>SUMIFS(СВЦЭМ!$C$39:$C$782,СВЦЭМ!$A$39:$A$782,$A114,СВЦЭМ!$B$39:$B$782,R$83)+'СЕТ СН'!$H$9+СВЦЭМ!$D$10+'СЕТ СН'!$H$6-'СЕТ СН'!$H$19</f>
        <v>2001.5819055500001</v>
      </c>
      <c r="S114" s="36">
        <f>SUMIFS(СВЦЭМ!$C$39:$C$782,СВЦЭМ!$A$39:$A$782,$A114,СВЦЭМ!$B$39:$B$782,S$83)+'СЕТ СН'!$H$9+СВЦЭМ!$D$10+'СЕТ СН'!$H$6-'СЕТ СН'!$H$19</f>
        <v>1971.89054702</v>
      </c>
      <c r="T114" s="36">
        <f>SUMIFS(СВЦЭМ!$C$39:$C$782,СВЦЭМ!$A$39:$A$782,$A114,СВЦЭМ!$B$39:$B$782,T$83)+'СЕТ СН'!$H$9+СВЦЭМ!$D$10+'СЕТ СН'!$H$6-'СЕТ СН'!$H$19</f>
        <v>1909.6713815000001</v>
      </c>
      <c r="U114" s="36">
        <f>SUMIFS(СВЦЭМ!$C$39:$C$782,СВЦЭМ!$A$39:$A$782,$A114,СВЦЭМ!$B$39:$B$782,U$83)+'СЕТ СН'!$H$9+СВЦЭМ!$D$10+'СЕТ СН'!$H$6-'СЕТ СН'!$H$19</f>
        <v>1891.8738852500001</v>
      </c>
      <c r="V114" s="36">
        <f>SUMIFS(СВЦЭМ!$C$39:$C$782,СВЦЭМ!$A$39:$A$782,$A114,СВЦЭМ!$B$39:$B$782,V$83)+'СЕТ СН'!$H$9+СВЦЭМ!$D$10+'СЕТ СН'!$H$6-'СЕТ СН'!$H$19</f>
        <v>1908.99933422</v>
      </c>
      <c r="W114" s="36">
        <f>SUMIFS(СВЦЭМ!$C$39:$C$782,СВЦЭМ!$A$39:$A$782,$A114,СВЦЭМ!$B$39:$B$782,W$83)+'СЕТ СН'!$H$9+СВЦЭМ!$D$10+'СЕТ СН'!$H$6-'СЕТ СН'!$H$19</f>
        <v>1919.1079453300001</v>
      </c>
      <c r="X114" s="36">
        <f>SUMIFS(СВЦЭМ!$C$39:$C$782,СВЦЭМ!$A$39:$A$782,$A114,СВЦЭМ!$B$39:$B$782,X$83)+'СЕТ СН'!$H$9+СВЦЭМ!$D$10+'СЕТ СН'!$H$6-'СЕТ СН'!$H$19</f>
        <v>1975.87327258</v>
      </c>
      <c r="Y114" s="36">
        <f>SUMIFS(СВЦЭМ!$C$39:$C$782,СВЦЭМ!$A$39:$A$782,$A114,СВЦЭМ!$B$39:$B$782,Y$83)+'СЕТ СН'!$H$9+СВЦЭМ!$D$10+'СЕТ СН'!$H$6-'СЕТ СН'!$H$19</f>
        <v>1992.38195903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01.10.2023</v>
      </c>
      <c r="B120" s="36">
        <f>SUMIFS(СВЦЭМ!$C$39:$C$782,СВЦЭМ!$A$39:$A$782,$A120,СВЦЭМ!$B$39:$B$782,B$119)+'СЕТ СН'!$I$9+СВЦЭМ!$D$10+'СЕТ СН'!$I$6-'СЕТ СН'!$I$19</f>
        <v>2277.9528029100002</v>
      </c>
      <c r="C120" s="36">
        <f>SUMIFS(СВЦЭМ!$C$39:$C$782,СВЦЭМ!$A$39:$A$782,$A120,СВЦЭМ!$B$39:$B$782,C$119)+'СЕТ СН'!$I$9+СВЦЭМ!$D$10+'СЕТ СН'!$I$6-'СЕТ СН'!$I$19</f>
        <v>2337.6692967500003</v>
      </c>
      <c r="D120" s="36">
        <f>SUMIFS(СВЦЭМ!$C$39:$C$782,СВЦЭМ!$A$39:$A$782,$A120,СВЦЭМ!$B$39:$B$782,D$119)+'СЕТ СН'!$I$9+СВЦЭМ!$D$10+'СЕТ СН'!$I$6-'СЕТ СН'!$I$19</f>
        <v>2417.0913190000001</v>
      </c>
      <c r="E120" s="36">
        <f>SUMIFS(СВЦЭМ!$C$39:$C$782,СВЦЭМ!$A$39:$A$782,$A120,СВЦЭМ!$B$39:$B$782,E$119)+'СЕТ СН'!$I$9+СВЦЭМ!$D$10+'СЕТ СН'!$I$6-'СЕТ СН'!$I$19</f>
        <v>2424.0154238499999</v>
      </c>
      <c r="F120" s="36">
        <f>SUMIFS(СВЦЭМ!$C$39:$C$782,СВЦЭМ!$A$39:$A$782,$A120,СВЦЭМ!$B$39:$B$782,F$119)+'СЕТ СН'!$I$9+СВЦЭМ!$D$10+'СЕТ СН'!$I$6-'СЕТ СН'!$I$19</f>
        <v>2420.6087762699999</v>
      </c>
      <c r="G120" s="36">
        <f>SUMIFS(СВЦЭМ!$C$39:$C$782,СВЦЭМ!$A$39:$A$782,$A120,СВЦЭМ!$B$39:$B$782,G$119)+'СЕТ СН'!$I$9+СВЦЭМ!$D$10+'СЕТ СН'!$I$6-'СЕТ СН'!$I$19</f>
        <v>2405.0744523499998</v>
      </c>
      <c r="H120" s="36">
        <f>SUMIFS(СВЦЭМ!$C$39:$C$782,СВЦЭМ!$A$39:$A$782,$A120,СВЦЭМ!$B$39:$B$782,H$119)+'СЕТ СН'!$I$9+СВЦЭМ!$D$10+'СЕТ СН'!$I$6-'СЕТ СН'!$I$19</f>
        <v>2362.8943750099997</v>
      </c>
      <c r="I120" s="36">
        <f>SUMIFS(СВЦЭМ!$C$39:$C$782,СВЦЭМ!$A$39:$A$782,$A120,СВЦЭМ!$B$39:$B$782,I$119)+'СЕТ СН'!$I$9+СВЦЭМ!$D$10+'СЕТ СН'!$I$6-'СЕТ СН'!$I$19</f>
        <v>2342.71495684</v>
      </c>
      <c r="J120" s="36">
        <f>SUMIFS(СВЦЭМ!$C$39:$C$782,СВЦЭМ!$A$39:$A$782,$A120,СВЦЭМ!$B$39:$B$782,J$119)+'СЕТ СН'!$I$9+СВЦЭМ!$D$10+'СЕТ СН'!$I$6-'СЕТ СН'!$I$19</f>
        <v>2325.7634278400001</v>
      </c>
      <c r="K120" s="36">
        <f>SUMIFS(СВЦЭМ!$C$39:$C$782,СВЦЭМ!$A$39:$A$782,$A120,СВЦЭМ!$B$39:$B$782,K$119)+'СЕТ СН'!$I$9+СВЦЭМ!$D$10+'СЕТ СН'!$I$6-'СЕТ СН'!$I$19</f>
        <v>2296.9372321800001</v>
      </c>
      <c r="L120" s="36">
        <f>SUMIFS(СВЦЭМ!$C$39:$C$782,СВЦЭМ!$A$39:$A$782,$A120,СВЦЭМ!$B$39:$B$782,L$119)+'СЕТ СН'!$I$9+СВЦЭМ!$D$10+'СЕТ СН'!$I$6-'СЕТ СН'!$I$19</f>
        <v>2226.7378102800003</v>
      </c>
      <c r="M120" s="36">
        <f>SUMIFS(СВЦЭМ!$C$39:$C$782,СВЦЭМ!$A$39:$A$782,$A120,СВЦЭМ!$B$39:$B$782,M$119)+'СЕТ СН'!$I$9+СВЦЭМ!$D$10+'СЕТ СН'!$I$6-'СЕТ СН'!$I$19</f>
        <v>2221.6512071100001</v>
      </c>
      <c r="N120" s="36">
        <f>SUMIFS(СВЦЭМ!$C$39:$C$782,СВЦЭМ!$A$39:$A$782,$A120,СВЦЭМ!$B$39:$B$782,N$119)+'СЕТ СН'!$I$9+СВЦЭМ!$D$10+'СЕТ СН'!$I$6-'СЕТ СН'!$I$19</f>
        <v>2193.2401269800002</v>
      </c>
      <c r="O120" s="36">
        <f>SUMIFS(СВЦЭМ!$C$39:$C$782,СВЦЭМ!$A$39:$A$782,$A120,СВЦЭМ!$B$39:$B$782,O$119)+'СЕТ СН'!$I$9+СВЦЭМ!$D$10+'СЕТ СН'!$I$6-'СЕТ СН'!$I$19</f>
        <v>2236.2557127600003</v>
      </c>
      <c r="P120" s="36">
        <f>SUMIFS(СВЦЭМ!$C$39:$C$782,СВЦЭМ!$A$39:$A$782,$A120,СВЦЭМ!$B$39:$B$782,P$119)+'СЕТ СН'!$I$9+СВЦЭМ!$D$10+'СЕТ СН'!$I$6-'СЕТ СН'!$I$19</f>
        <v>2284.6439355800003</v>
      </c>
      <c r="Q120" s="36">
        <f>SUMIFS(СВЦЭМ!$C$39:$C$782,СВЦЭМ!$A$39:$A$782,$A120,СВЦЭМ!$B$39:$B$782,Q$119)+'СЕТ СН'!$I$9+СВЦЭМ!$D$10+'СЕТ СН'!$I$6-'СЕТ СН'!$I$19</f>
        <v>2262.5344043599998</v>
      </c>
      <c r="R120" s="36">
        <f>SUMIFS(СВЦЭМ!$C$39:$C$782,СВЦЭМ!$A$39:$A$782,$A120,СВЦЭМ!$B$39:$B$782,R$119)+'СЕТ СН'!$I$9+СВЦЭМ!$D$10+'СЕТ СН'!$I$6-'СЕТ СН'!$I$19</f>
        <v>2251.0676667500002</v>
      </c>
      <c r="S120" s="36">
        <f>SUMIFS(СВЦЭМ!$C$39:$C$782,СВЦЭМ!$A$39:$A$782,$A120,СВЦЭМ!$B$39:$B$782,S$119)+'СЕТ СН'!$I$9+СВЦЭМ!$D$10+'СЕТ СН'!$I$6-'СЕТ СН'!$I$19</f>
        <v>2260.89780999</v>
      </c>
      <c r="T120" s="36">
        <f>SUMIFS(СВЦЭМ!$C$39:$C$782,СВЦЭМ!$A$39:$A$782,$A120,СВЦЭМ!$B$39:$B$782,T$119)+'СЕТ СН'!$I$9+СВЦЭМ!$D$10+'СЕТ СН'!$I$6-'СЕТ СН'!$I$19</f>
        <v>2221.9426412800003</v>
      </c>
      <c r="U120" s="36">
        <f>SUMIFS(СВЦЭМ!$C$39:$C$782,СВЦЭМ!$A$39:$A$782,$A120,СВЦЭМ!$B$39:$B$782,U$119)+'СЕТ СН'!$I$9+СВЦЭМ!$D$10+'СЕТ СН'!$I$6-'СЕТ СН'!$I$19</f>
        <v>2156.0421033800003</v>
      </c>
      <c r="V120" s="36">
        <f>SUMIFS(СВЦЭМ!$C$39:$C$782,СВЦЭМ!$A$39:$A$782,$A120,СВЦЭМ!$B$39:$B$782,V$119)+'СЕТ СН'!$I$9+СВЦЭМ!$D$10+'СЕТ СН'!$I$6-'СЕТ СН'!$I$19</f>
        <v>2153.6440016199999</v>
      </c>
      <c r="W120" s="36">
        <f>SUMIFS(СВЦЭМ!$C$39:$C$782,СВЦЭМ!$A$39:$A$782,$A120,СВЦЭМ!$B$39:$B$782,W$119)+'СЕТ СН'!$I$9+СВЦЭМ!$D$10+'СЕТ СН'!$I$6-'СЕТ СН'!$I$19</f>
        <v>2171.5289613599998</v>
      </c>
      <c r="X120" s="36">
        <f>SUMIFS(СВЦЭМ!$C$39:$C$782,СВЦЭМ!$A$39:$A$782,$A120,СВЦЭМ!$B$39:$B$782,X$119)+'СЕТ СН'!$I$9+СВЦЭМ!$D$10+'СЕТ СН'!$I$6-'СЕТ СН'!$I$19</f>
        <v>2256.6282358999997</v>
      </c>
      <c r="Y120" s="36">
        <f>SUMIFS(СВЦЭМ!$C$39:$C$782,СВЦЭМ!$A$39:$A$782,$A120,СВЦЭМ!$B$39:$B$782,Y$119)+'СЕТ СН'!$I$9+СВЦЭМ!$D$10+'СЕТ СН'!$I$6-'СЕТ СН'!$I$19</f>
        <v>2340.2570501099999</v>
      </c>
    </row>
    <row r="121" spans="1:27" ht="15.75" x14ac:dyDescent="0.2">
      <c r="A121" s="35">
        <f>A120+1</f>
        <v>45201</v>
      </c>
      <c r="B121" s="36">
        <f>SUMIFS(СВЦЭМ!$C$39:$C$782,СВЦЭМ!$A$39:$A$782,$A121,СВЦЭМ!$B$39:$B$782,B$119)+'СЕТ СН'!$I$9+СВЦЭМ!$D$10+'СЕТ СН'!$I$6-'СЕТ СН'!$I$19</f>
        <v>2372.8352195699999</v>
      </c>
      <c r="C121" s="36">
        <f>SUMIFS(СВЦЭМ!$C$39:$C$782,СВЦЭМ!$A$39:$A$782,$A121,СВЦЭМ!$B$39:$B$782,C$119)+'СЕТ СН'!$I$9+СВЦЭМ!$D$10+'СЕТ СН'!$I$6-'СЕТ СН'!$I$19</f>
        <v>2471.1830872600003</v>
      </c>
      <c r="D121" s="36">
        <f>SUMIFS(СВЦЭМ!$C$39:$C$782,СВЦЭМ!$A$39:$A$782,$A121,СВЦЭМ!$B$39:$B$782,D$119)+'СЕТ СН'!$I$9+СВЦЭМ!$D$10+'СЕТ СН'!$I$6-'СЕТ СН'!$I$19</f>
        <v>2542.7325424999999</v>
      </c>
      <c r="E121" s="36">
        <f>SUMIFS(СВЦЭМ!$C$39:$C$782,СВЦЭМ!$A$39:$A$782,$A121,СВЦЭМ!$B$39:$B$782,E$119)+'СЕТ СН'!$I$9+СВЦЭМ!$D$10+'СЕТ СН'!$I$6-'СЕТ СН'!$I$19</f>
        <v>2495.6568906399998</v>
      </c>
      <c r="F121" s="36">
        <f>SUMIFS(СВЦЭМ!$C$39:$C$782,СВЦЭМ!$A$39:$A$782,$A121,СВЦЭМ!$B$39:$B$782,F$119)+'СЕТ СН'!$I$9+СВЦЭМ!$D$10+'СЕТ СН'!$I$6-'СЕТ СН'!$I$19</f>
        <v>2505.0998307700002</v>
      </c>
      <c r="G121" s="36">
        <f>SUMIFS(СВЦЭМ!$C$39:$C$782,СВЦЭМ!$A$39:$A$782,$A121,СВЦЭМ!$B$39:$B$782,G$119)+'СЕТ СН'!$I$9+СВЦЭМ!$D$10+'СЕТ СН'!$I$6-'СЕТ СН'!$I$19</f>
        <v>2488.15974448</v>
      </c>
      <c r="H121" s="36">
        <f>SUMIFS(СВЦЭМ!$C$39:$C$782,СВЦЭМ!$A$39:$A$782,$A121,СВЦЭМ!$B$39:$B$782,H$119)+'СЕТ СН'!$I$9+СВЦЭМ!$D$10+'СЕТ СН'!$I$6-'СЕТ СН'!$I$19</f>
        <v>2410.1515916500002</v>
      </c>
      <c r="I121" s="36">
        <f>SUMIFS(СВЦЭМ!$C$39:$C$782,СВЦЭМ!$A$39:$A$782,$A121,СВЦЭМ!$B$39:$B$782,I$119)+'СЕТ СН'!$I$9+СВЦЭМ!$D$10+'СЕТ СН'!$I$6-'СЕТ СН'!$I$19</f>
        <v>2270.6165388700001</v>
      </c>
      <c r="J121" s="36">
        <f>SUMIFS(СВЦЭМ!$C$39:$C$782,СВЦЭМ!$A$39:$A$782,$A121,СВЦЭМ!$B$39:$B$782,J$119)+'СЕТ СН'!$I$9+СВЦЭМ!$D$10+'СЕТ СН'!$I$6-'СЕТ СН'!$I$19</f>
        <v>2226.55039541</v>
      </c>
      <c r="K121" s="36">
        <f>SUMIFS(СВЦЭМ!$C$39:$C$782,СВЦЭМ!$A$39:$A$782,$A121,СВЦЭМ!$B$39:$B$782,K$119)+'СЕТ СН'!$I$9+СВЦЭМ!$D$10+'СЕТ СН'!$I$6-'СЕТ СН'!$I$19</f>
        <v>2186.35712212</v>
      </c>
      <c r="L121" s="36">
        <f>SUMIFS(СВЦЭМ!$C$39:$C$782,СВЦЭМ!$A$39:$A$782,$A121,СВЦЭМ!$B$39:$B$782,L$119)+'СЕТ СН'!$I$9+СВЦЭМ!$D$10+'СЕТ СН'!$I$6-'СЕТ СН'!$I$19</f>
        <v>2160.9667687400001</v>
      </c>
      <c r="M121" s="36">
        <f>SUMIFS(СВЦЭМ!$C$39:$C$782,СВЦЭМ!$A$39:$A$782,$A121,СВЦЭМ!$B$39:$B$782,M$119)+'СЕТ СН'!$I$9+СВЦЭМ!$D$10+'СЕТ СН'!$I$6-'СЕТ СН'!$I$19</f>
        <v>2176.95846007</v>
      </c>
      <c r="N121" s="36">
        <f>SUMIFS(СВЦЭМ!$C$39:$C$782,СВЦЭМ!$A$39:$A$782,$A121,СВЦЭМ!$B$39:$B$782,N$119)+'СЕТ СН'!$I$9+СВЦЭМ!$D$10+'СЕТ СН'!$I$6-'СЕТ СН'!$I$19</f>
        <v>2166.9297388599998</v>
      </c>
      <c r="O121" s="36">
        <f>SUMIFS(СВЦЭМ!$C$39:$C$782,СВЦЭМ!$A$39:$A$782,$A121,СВЦЭМ!$B$39:$B$782,O$119)+'СЕТ СН'!$I$9+СВЦЭМ!$D$10+'СЕТ СН'!$I$6-'СЕТ СН'!$I$19</f>
        <v>2172.09970961</v>
      </c>
      <c r="P121" s="36">
        <f>SUMIFS(СВЦЭМ!$C$39:$C$782,СВЦЭМ!$A$39:$A$782,$A121,СВЦЭМ!$B$39:$B$782,P$119)+'СЕТ СН'!$I$9+СВЦЭМ!$D$10+'СЕТ СН'!$I$6-'СЕТ СН'!$I$19</f>
        <v>2257.3030144900004</v>
      </c>
      <c r="Q121" s="36">
        <f>SUMIFS(СВЦЭМ!$C$39:$C$782,СВЦЭМ!$A$39:$A$782,$A121,СВЦЭМ!$B$39:$B$782,Q$119)+'СЕТ СН'!$I$9+СВЦЭМ!$D$10+'СЕТ СН'!$I$6-'СЕТ СН'!$I$19</f>
        <v>2260.4333549000003</v>
      </c>
      <c r="R121" s="36">
        <f>SUMIFS(СВЦЭМ!$C$39:$C$782,СВЦЭМ!$A$39:$A$782,$A121,СВЦЭМ!$B$39:$B$782,R$119)+'СЕТ СН'!$I$9+СВЦЭМ!$D$10+'СЕТ СН'!$I$6-'СЕТ СН'!$I$19</f>
        <v>2271.51599609</v>
      </c>
      <c r="S121" s="36">
        <f>SUMIFS(СВЦЭМ!$C$39:$C$782,СВЦЭМ!$A$39:$A$782,$A121,СВЦЭМ!$B$39:$B$782,S$119)+'СЕТ СН'!$I$9+СВЦЭМ!$D$10+'СЕТ СН'!$I$6-'СЕТ СН'!$I$19</f>
        <v>2265.5933283100003</v>
      </c>
      <c r="T121" s="36">
        <f>SUMIFS(СВЦЭМ!$C$39:$C$782,СВЦЭМ!$A$39:$A$782,$A121,СВЦЭМ!$B$39:$B$782,T$119)+'СЕТ СН'!$I$9+СВЦЭМ!$D$10+'СЕТ СН'!$I$6-'СЕТ СН'!$I$19</f>
        <v>2238.0299068599998</v>
      </c>
      <c r="U121" s="36">
        <f>SUMIFS(СВЦЭМ!$C$39:$C$782,СВЦЭМ!$A$39:$A$782,$A121,СВЦЭМ!$B$39:$B$782,U$119)+'СЕТ СН'!$I$9+СВЦЭМ!$D$10+'СЕТ СН'!$I$6-'СЕТ СН'!$I$19</f>
        <v>2179.3005701000002</v>
      </c>
      <c r="V121" s="36">
        <f>SUMIFS(СВЦЭМ!$C$39:$C$782,СВЦЭМ!$A$39:$A$782,$A121,СВЦЭМ!$B$39:$B$782,V$119)+'СЕТ СН'!$I$9+СВЦЭМ!$D$10+'СЕТ СН'!$I$6-'СЕТ СН'!$I$19</f>
        <v>2169.2878590400001</v>
      </c>
      <c r="W121" s="36">
        <f>SUMIFS(СВЦЭМ!$C$39:$C$782,СВЦЭМ!$A$39:$A$782,$A121,СВЦЭМ!$B$39:$B$782,W$119)+'СЕТ СН'!$I$9+СВЦЭМ!$D$10+'СЕТ СН'!$I$6-'СЕТ СН'!$I$19</f>
        <v>2190.2219326200002</v>
      </c>
      <c r="X121" s="36">
        <f>SUMIFS(СВЦЭМ!$C$39:$C$782,СВЦЭМ!$A$39:$A$782,$A121,СВЦЭМ!$B$39:$B$782,X$119)+'СЕТ СН'!$I$9+СВЦЭМ!$D$10+'СЕТ СН'!$I$6-'СЕТ СН'!$I$19</f>
        <v>2260.20722832</v>
      </c>
      <c r="Y121" s="36">
        <f>SUMIFS(СВЦЭМ!$C$39:$C$782,СВЦЭМ!$A$39:$A$782,$A121,СВЦЭМ!$B$39:$B$782,Y$119)+'СЕТ СН'!$I$9+СВЦЭМ!$D$10+'СЕТ СН'!$I$6-'СЕТ СН'!$I$19</f>
        <v>2357.9848172399998</v>
      </c>
    </row>
    <row r="122" spans="1:27" ht="15.75" x14ac:dyDescent="0.2">
      <c r="A122" s="35">
        <f t="shared" ref="A122:A150" si="3">A121+1</f>
        <v>45202</v>
      </c>
      <c r="B122" s="36">
        <f>SUMIFS(СВЦЭМ!$C$39:$C$782,СВЦЭМ!$A$39:$A$782,$A122,СВЦЭМ!$B$39:$B$782,B$119)+'СЕТ СН'!$I$9+СВЦЭМ!$D$10+'СЕТ СН'!$I$6-'СЕТ СН'!$I$19</f>
        <v>2373.4343011400001</v>
      </c>
      <c r="C122" s="36">
        <f>SUMIFS(СВЦЭМ!$C$39:$C$782,СВЦЭМ!$A$39:$A$782,$A122,СВЦЭМ!$B$39:$B$782,C$119)+'СЕТ СН'!$I$9+СВЦЭМ!$D$10+'СЕТ СН'!$I$6-'СЕТ СН'!$I$19</f>
        <v>2457.1207333000002</v>
      </c>
      <c r="D122" s="36">
        <f>SUMIFS(СВЦЭМ!$C$39:$C$782,СВЦЭМ!$A$39:$A$782,$A122,СВЦЭМ!$B$39:$B$782,D$119)+'СЕТ СН'!$I$9+СВЦЭМ!$D$10+'СЕТ СН'!$I$6-'СЕТ СН'!$I$19</f>
        <v>2541.0162826200003</v>
      </c>
      <c r="E122" s="36">
        <f>SUMIFS(СВЦЭМ!$C$39:$C$782,СВЦЭМ!$A$39:$A$782,$A122,СВЦЭМ!$B$39:$B$782,E$119)+'СЕТ СН'!$I$9+СВЦЭМ!$D$10+'СЕТ СН'!$I$6-'СЕТ СН'!$I$19</f>
        <v>2521.36886104</v>
      </c>
      <c r="F122" s="36">
        <f>SUMIFS(СВЦЭМ!$C$39:$C$782,СВЦЭМ!$A$39:$A$782,$A122,СВЦЭМ!$B$39:$B$782,F$119)+'СЕТ СН'!$I$9+СВЦЭМ!$D$10+'СЕТ СН'!$I$6-'СЕТ СН'!$I$19</f>
        <v>2523.3026136799999</v>
      </c>
      <c r="G122" s="36">
        <f>SUMIFS(СВЦЭМ!$C$39:$C$782,СВЦЭМ!$A$39:$A$782,$A122,СВЦЭМ!$B$39:$B$782,G$119)+'СЕТ СН'!$I$9+СВЦЭМ!$D$10+'СЕТ СН'!$I$6-'СЕТ СН'!$I$19</f>
        <v>2512.1190540799998</v>
      </c>
      <c r="H122" s="36">
        <f>SUMIFS(СВЦЭМ!$C$39:$C$782,СВЦЭМ!$A$39:$A$782,$A122,СВЦЭМ!$B$39:$B$782,H$119)+'СЕТ СН'!$I$9+СВЦЭМ!$D$10+'СЕТ СН'!$I$6-'СЕТ СН'!$I$19</f>
        <v>2411.8615860700002</v>
      </c>
      <c r="I122" s="36">
        <f>SUMIFS(СВЦЭМ!$C$39:$C$782,СВЦЭМ!$A$39:$A$782,$A122,СВЦЭМ!$B$39:$B$782,I$119)+'СЕТ СН'!$I$9+СВЦЭМ!$D$10+'СЕТ СН'!$I$6-'СЕТ СН'!$I$19</f>
        <v>2333.1451517200003</v>
      </c>
      <c r="J122" s="36">
        <f>SUMIFS(СВЦЭМ!$C$39:$C$782,СВЦЭМ!$A$39:$A$782,$A122,СВЦЭМ!$B$39:$B$782,J$119)+'СЕТ СН'!$I$9+СВЦЭМ!$D$10+'СЕТ СН'!$I$6-'СЕТ СН'!$I$19</f>
        <v>2266.9305435000001</v>
      </c>
      <c r="K122" s="36">
        <f>SUMIFS(СВЦЭМ!$C$39:$C$782,СВЦЭМ!$A$39:$A$782,$A122,СВЦЭМ!$B$39:$B$782,K$119)+'СЕТ СН'!$I$9+СВЦЭМ!$D$10+'СЕТ СН'!$I$6-'СЕТ СН'!$I$19</f>
        <v>2210.35597254</v>
      </c>
      <c r="L122" s="36">
        <f>SUMIFS(СВЦЭМ!$C$39:$C$782,СВЦЭМ!$A$39:$A$782,$A122,СВЦЭМ!$B$39:$B$782,L$119)+'СЕТ СН'!$I$9+СВЦЭМ!$D$10+'СЕТ СН'!$I$6-'СЕТ СН'!$I$19</f>
        <v>2192.3797948199999</v>
      </c>
      <c r="M122" s="36">
        <f>SUMIFS(СВЦЭМ!$C$39:$C$782,СВЦЭМ!$A$39:$A$782,$A122,СВЦЭМ!$B$39:$B$782,M$119)+'СЕТ СН'!$I$9+СВЦЭМ!$D$10+'СЕТ СН'!$I$6-'СЕТ СН'!$I$19</f>
        <v>2195.2082178800001</v>
      </c>
      <c r="N122" s="36">
        <f>SUMIFS(СВЦЭМ!$C$39:$C$782,СВЦЭМ!$A$39:$A$782,$A122,СВЦЭМ!$B$39:$B$782,N$119)+'СЕТ СН'!$I$9+СВЦЭМ!$D$10+'СЕТ СН'!$I$6-'СЕТ СН'!$I$19</f>
        <v>2169.4597633499998</v>
      </c>
      <c r="O122" s="36">
        <f>SUMIFS(СВЦЭМ!$C$39:$C$782,СВЦЭМ!$A$39:$A$782,$A122,СВЦЭМ!$B$39:$B$782,O$119)+'СЕТ СН'!$I$9+СВЦЭМ!$D$10+'СЕТ СН'!$I$6-'СЕТ СН'!$I$19</f>
        <v>2176.3638656900002</v>
      </c>
      <c r="P122" s="36">
        <f>SUMIFS(СВЦЭМ!$C$39:$C$782,СВЦЭМ!$A$39:$A$782,$A122,СВЦЭМ!$B$39:$B$782,P$119)+'СЕТ СН'!$I$9+СВЦЭМ!$D$10+'СЕТ СН'!$I$6-'СЕТ СН'!$I$19</f>
        <v>2216.1277266500001</v>
      </c>
      <c r="Q122" s="36">
        <f>SUMIFS(СВЦЭМ!$C$39:$C$782,СВЦЭМ!$A$39:$A$782,$A122,СВЦЭМ!$B$39:$B$782,Q$119)+'СЕТ СН'!$I$9+СВЦЭМ!$D$10+'СЕТ СН'!$I$6-'СЕТ СН'!$I$19</f>
        <v>2215.5668640900003</v>
      </c>
      <c r="R122" s="36">
        <f>SUMIFS(СВЦЭМ!$C$39:$C$782,СВЦЭМ!$A$39:$A$782,$A122,СВЦЭМ!$B$39:$B$782,R$119)+'СЕТ СН'!$I$9+СВЦЭМ!$D$10+'СЕТ СН'!$I$6-'СЕТ СН'!$I$19</f>
        <v>2222.24907502</v>
      </c>
      <c r="S122" s="36">
        <f>SUMIFS(СВЦЭМ!$C$39:$C$782,СВЦЭМ!$A$39:$A$782,$A122,СВЦЭМ!$B$39:$B$782,S$119)+'СЕТ СН'!$I$9+СВЦЭМ!$D$10+'СЕТ СН'!$I$6-'СЕТ СН'!$I$19</f>
        <v>2231.6162743200002</v>
      </c>
      <c r="T122" s="36">
        <f>SUMIFS(СВЦЭМ!$C$39:$C$782,СВЦЭМ!$A$39:$A$782,$A122,СВЦЭМ!$B$39:$B$782,T$119)+'СЕТ СН'!$I$9+СВЦЭМ!$D$10+'СЕТ СН'!$I$6-'СЕТ СН'!$I$19</f>
        <v>2203.2545312299999</v>
      </c>
      <c r="U122" s="36">
        <f>SUMIFS(СВЦЭМ!$C$39:$C$782,СВЦЭМ!$A$39:$A$782,$A122,СВЦЭМ!$B$39:$B$782,U$119)+'СЕТ СН'!$I$9+СВЦЭМ!$D$10+'СЕТ СН'!$I$6-'СЕТ СН'!$I$19</f>
        <v>2156.81856505</v>
      </c>
      <c r="V122" s="36">
        <f>SUMIFS(СВЦЭМ!$C$39:$C$782,СВЦЭМ!$A$39:$A$782,$A122,СВЦЭМ!$B$39:$B$782,V$119)+'СЕТ СН'!$I$9+СВЦЭМ!$D$10+'СЕТ СН'!$I$6-'СЕТ СН'!$I$19</f>
        <v>2151.38002074</v>
      </c>
      <c r="W122" s="36">
        <f>SUMIFS(СВЦЭМ!$C$39:$C$782,СВЦЭМ!$A$39:$A$782,$A122,СВЦЭМ!$B$39:$B$782,W$119)+'СЕТ СН'!$I$9+СВЦЭМ!$D$10+'СЕТ СН'!$I$6-'СЕТ СН'!$I$19</f>
        <v>2185.5228271200003</v>
      </c>
      <c r="X122" s="36">
        <f>SUMIFS(СВЦЭМ!$C$39:$C$782,СВЦЭМ!$A$39:$A$782,$A122,СВЦЭМ!$B$39:$B$782,X$119)+'СЕТ СН'!$I$9+СВЦЭМ!$D$10+'СЕТ СН'!$I$6-'СЕТ СН'!$I$19</f>
        <v>2247.3395595700003</v>
      </c>
      <c r="Y122" s="36">
        <f>SUMIFS(СВЦЭМ!$C$39:$C$782,СВЦЭМ!$A$39:$A$782,$A122,СВЦЭМ!$B$39:$B$782,Y$119)+'СЕТ СН'!$I$9+СВЦЭМ!$D$10+'СЕТ СН'!$I$6-'СЕТ СН'!$I$19</f>
        <v>2354.3032053300003</v>
      </c>
    </row>
    <row r="123" spans="1:27" ht="15.75" x14ac:dyDescent="0.2">
      <c r="A123" s="35">
        <f t="shared" si="3"/>
        <v>45203</v>
      </c>
      <c r="B123" s="36">
        <f>SUMIFS(СВЦЭМ!$C$39:$C$782,СВЦЭМ!$A$39:$A$782,$A123,СВЦЭМ!$B$39:$B$782,B$119)+'СЕТ СН'!$I$9+СВЦЭМ!$D$10+'СЕТ СН'!$I$6-'СЕТ СН'!$I$19</f>
        <v>2242.3657369900002</v>
      </c>
      <c r="C123" s="36">
        <f>SUMIFS(СВЦЭМ!$C$39:$C$782,СВЦЭМ!$A$39:$A$782,$A123,СВЦЭМ!$B$39:$B$782,C$119)+'СЕТ СН'!$I$9+СВЦЭМ!$D$10+'СЕТ СН'!$I$6-'СЕТ СН'!$I$19</f>
        <v>2327.7781026299999</v>
      </c>
      <c r="D123" s="36">
        <f>SUMIFS(СВЦЭМ!$C$39:$C$782,СВЦЭМ!$A$39:$A$782,$A123,СВЦЭМ!$B$39:$B$782,D$119)+'СЕТ СН'!$I$9+СВЦЭМ!$D$10+'СЕТ СН'!$I$6-'СЕТ СН'!$I$19</f>
        <v>2413.1122944700001</v>
      </c>
      <c r="E123" s="36">
        <f>SUMIFS(СВЦЭМ!$C$39:$C$782,СВЦЭМ!$A$39:$A$782,$A123,СВЦЭМ!$B$39:$B$782,E$119)+'СЕТ СН'!$I$9+СВЦЭМ!$D$10+'СЕТ СН'!$I$6-'СЕТ СН'!$I$19</f>
        <v>2409.2022456100003</v>
      </c>
      <c r="F123" s="36">
        <f>SUMIFS(СВЦЭМ!$C$39:$C$782,СВЦЭМ!$A$39:$A$782,$A123,СВЦЭМ!$B$39:$B$782,F$119)+'СЕТ СН'!$I$9+СВЦЭМ!$D$10+'СЕТ СН'!$I$6-'СЕТ СН'!$I$19</f>
        <v>2404.1275868900002</v>
      </c>
      <c r="G123" s="36">
        <f>SUMIFS(СВЦЭМ!$C$39:$C$782,СВЦЭМ!$A$39:$A$782,$A123,СВЦЭМ!$B$39:$B$782,G$119)+'СЕТ СН'!$I$9+СВЦЭМ!$D$10+'СЕТ СН'!$I$6-'СЕТ СН'!$I$19</f>
        <v>2385.4818286700001</v>
      </c>
      <c r="H123" s="36">
        <f>SUMIFS(СВЦЭМ!$C$39:$C$782,СВЦЭМ!$A$39:$A$782,$A123,СВЦЭМ!$B$39:$B$782,H$119)+'СЕТ СН'!$I$9+СВЦЭМ!$D$10+'СЕТ СН'!$I$6-'СЕТ СН'!$I$19</f>
        <v>2287.2511695000003</v>
      </c>
      <c r="I123" s="36">
        <f>SUMIFS(СВЦЭМ!$C$39:$C$782,СВЦЭМ!$A$39:$A$782,$A123,СВЦЭМ!$B$39:$B$782,I$119)+'СЕТ СН'!$I$9+СВЦЭМ!$D$10+'СЕТ СН'!$I$6-'СЕТ СН'!$I$19</f>
        <v>2172.6245739599999</v>
      </c>
      <c r="J123" s="36">
        <f>SUMIFS(СВЦЭМ!$C$39:$C$782,СВЦЭМ!$A$39:$A$782,$A123,СВЦЭМ!$B$39:$B$782,J$119)+'СЕТ СН'!$I$9+СВЦЭМ!$D$10+'СЕТ СН'!$I$6-'СЕТ СН'!$I$19</f>
        <v>2135.88204713</v>
      </c>
      <c r="K123" s="36">
        <f>SUMIFS(СВЦЭМ!$C$39:$C$782,СВЦЭМ!$A$39:$A$782,$A123,СВЦЭМ!$B$39:$B$782,K$119)+'СЕТ СН'!$I$9+СВЦЭМ!$D$10+'СЕТ СН'!$I$6-'СЕТ СН'!$I$19</f>
        <v>2087.4521359800001</v>
      </c>
      <c r="L123" s="36">
        <f>SUMIFS(СВЦЭМ!$C$39:$C$782,СВЦЭМ!$A$39:$A$782,$A123,СВЦЭМ!$B$39:$B$782,L$119)+'СЕТ СН'!$I$9+СВЦЭМ!$D$10+'СЕТ СН'!$I$6-'СЕТ СН'!$I$19</f>
        <v>2067.6468611099999</v>
      </c>
      <c r="M123" s="36">
        <f>SUMIFS(СВЦЭМ!$C$39:$C$782,СВЦЭМ!$A$39:$A$782,$A123,СВЦЭМ!$B$39:$B$782,M$119)+'СЕТ СН'!$I$9+СВЦЭМ!$D$10+'СЕТ СН'!$I$6-'СЕТ СН'!$I$19</f>
        <v>2071.5454624100003</v>
      </c>
      <c r="N123" s="36">
        <f>SUMIFS(СВЦЭМ!$C$39:$C$782,СВЦЭМ!$A$39:$A$782,$A123,СВЦЭМ!$B$39:$B$782,N$119)+'СЕТ СН'!$I$9+СВЦЭМ!$D$10+'СЕТ СН'!$I$6-'СЕТ СН'!$I$19</f>
        <v>2063.1234518599999</v>
      </c>
      <c r="O123" s="36">
        <f>SUMIFS(СВЦЭМ!$C$39:$C$782,СВЦЭМ!$A$39:$A$782,$A123,СВЦЭМ!$B$39:$B$782,O$119)+'СЕТ СН'!$I$9+СВЦЭМ!$D$10+'СЕТ СН'!$I$6-'СЕТ СН'!$I$19</f>
        <v>2065.62977533</v>
      </c>
      <c r="P123" s="36">
        <f>SUMIFS(СВЦЭМ!$C$39:$C$782,СВЦЭМ!$A$39:$A$782,$A123,СВЦЭМ!$B$39:$B$782,P$119)+'СЕТ СН'!$I$9+СВЦЭМ!$D$10+'СЕТ СН'!$I$6-'СЕТ СН'!$I$19</f>
        <v>2101.5894252500002</v>
      </c>
      <c r="Q123" s="36">
        <f>SUMIFS(СВЦЭМ!$C$39:$C$782,СВЦЭМ!$A$39:$A$782,$A123,СВЦЭМ!$B$39:$B$782,Q$119)+'СЕТ СН'!$I$9+СВЦЭМ!$D$10+'СЕТ СН'!$I$6-'СЕТ СН'!$I$19</f>
        <v>2090.4118270999998</v>
      </c>
      <c r="R123" s="36">
        <f>SUMIFS(СВЦЭМ!$C$39:$C$782,СВЦЭМ!$A$39:$A$782,$A123,СВЦЭМ!$B$39:$B$782,R$119)+'СЕТ СН'!$I$9+СВЦЭМ!$D$10+'СЕТ СН'!$I$6-'СЕТ СН'!$I$19</f>
        <v>2092.9373999999998</v>
      </c>
      <c r="S123" s="36">
        <f>SUMIFS(СВЦЭМ!$C$39:$C$782,СВЦЭМ!$A$39:$A$782,$A123,СВЦЭМ!$B$39:$B$782,S$119)+'СЕТ СН'!$I$9+СВЦЭМ!$D$10+'СЕТ СН'!$I$6-'СЕТ СН'!$I$19</f>
        <v>2106.9965170400001</v>
      </c>
      <c r="T123" s="36">
        <f>SUMIFS(СВЦЭМ!$C$39:$C$782,СВЦЭМ!$A$39:$A$782,$A123,СВЦЭМ!$B$39:$B$782,T$119)+'СЕТ СН'!$I$9+СВЦЭМ!$D$10+'СЕТ СН'!$I$6-'СЕТ СН'!$I$19</f>
        <v>2072.8619258799999</v>
      </c>
      <c r="U123" s="36">
        <f>SUMIFS(СВЦЭМ!$C$39:$C$782,СВЦЭМ!$A$39:$A$782,$A123,СВЦЭМ!$B$39:$B$782,U$119)+'СЕТ СН'!$I$9+СВЦЭМ!$D$10+'СЕТ СН'!$I$6-'СЕТ СН'!$I$19</f>
        <v>2025.09800483</v>
      </c>
      <c r="V123" s="36">
        <f>SUMIFS(СВЦЭМ!$C$39:$C$782,СВЦЭМ!$A$39:$A$782,$A123,СВЦЭМ!$B$39:$B$782,V$119)+'СЕТ СН'!$I$9+СВЦЭМ!$D$10+'СЕТ СН'!$I$6-'СЕТ СН'!$I$19</f>
        <v>2014.3338075500001</v>
      </c>
      <c r="W123" s="36">
        <f>SUMIFS(СВЦЭМ!$C$39:$C$782,СВЦЭМ!$A$39:$A$782,$A123,СВЦЭМ!$B$39:$B$782,W$119)+'СЕТ СН'!$I$9+СВЦЭМ!$D$10+'СЕТ СН'!$I$6-'СЕТ СН'!$I$19</f>
        <v>2039.1342193200001</v>
      </c>
      <c r="X123" s="36">
        <f>SUMIFS(СВЦЭМ!$C$39:$C$782,СВЦЭМ!$A$39:$A$782,$A123,СВЦЭМ!$B$39:$B$782,X$119)+'СЕТ СН'!$I$9+СВЦЭМ!$D$10+'СЕТ СН'!$I$6-'СЕТ СН'!$I$19</f>
        <v>2104.1265913699999</v>
      </c>
      <c r="Y123" s="36">
        <f>SUMIFS(СВЦЭМ!$C$39:$C$782,СВЦЭМ!$A$39:$A$782,$A123,СВЦЭМ!$B$39:$B$782,Y$119)+'СЕТ СН'!$I$9+СВЦЭМ!$D$10+'СЕТ СН'!$I$6-'СЕТ СН'!$I$19</f>
        <v>2195.2285413</v>
      </c>
    </row>
    <row r="124" spans="1:27" ht="15.75" x14ac:dyDescent="0.2">
      <c r="A124" s="35">
        <f t="shared" si="3"/>
        <v>45204</v>
      </c>
      <c r="B124" s="36">
        <f>SUMIFS(СВЦЭМ!$C$39:$C$782,СВЦЭМ!$A$39:$A$782,$A124,СВЦЭМ!$B$39:$B$782,B$119)+'СЕТ СН'!$I$9+СВЦЭМ!$D$10+'СЕТ СН'!$I$6-'СЕТ СН'!$I$19</f>
        <v>2287.4699497900001</v>
      </c>
      <c r="C124" s="36">
        <f>SUMIFS(СВЦЭМ!$C$39:$C$782,СВЦЭМ!$A$39:$A$782,$A124,СВЦЭМ!$B$39:$B$782,C$119)+'СЕТ СН'!$I$9+СВЦЭМ!$D$10+'СЕТ СН'!$I$6-'СЕТ СН'!$I$19</f>
        <v>2357.2474127200003</v>
      </c>
      <c r="D124" s="36">
        <f>SUMIFS(СВЦЭМ!$C$39:$C$782,СВЦЭМ!$A$39:$A$782,$A124,СВЦЭМ!$B$39:$B$782,D$119)+'СЕТ СН'!$I$9+СВЦЭМ!$D$10+'СЕТ СН'!$I$6-'СЕТ СН'!$I$19</f>
        <v>2428.0134026300002</v>
      </c>
      <c r="E124" s="36">
        <f>SUMIFS(СВЦЭМ!$C$39:$C$782,СВЦЭМ!$A$39:$A$782,$A124,СВЦЭМ!$B$39:$B$782,E$119)+'СЕТ СН'!$I$9+СВЦЭМ!$D$10+'СЕТ СН'!$I$6-'СЕТ СН'!$I$19</f>
        <v>2403.3974138900003</v>
      </c>
      <c r="F124" s="36">
        <f>SUMIFS(СВЦЭМ!$C$39:$C$782,СВЦЭМ!$A$39:$A$782,$A124,СВЦЭМ!$B$39:$B$782,F$119)+'СЕТ СН'!$I$9+СВЦЭМ!$D$10+'СЕТ СН'!$I$6-'СЕТ СН'!$I$19</f>
        <v>2399.6916980599999</v>
      </c>
      <c r="G124" s="36">
        <f>SUMIFS(СВЦЭМ!$C$39:$C$782,СВЦЭМ!$A$39:$A$782,$A124,СВЦЭМ!$B$39:$B$782,G$119)+'СЕТ СН'!$I$9+СВЦЭМ!$D$10+'СЕТ СН'!$I$6-'СЕТ СН'!$I$19</f>
        <v>2399.3470058499997</v>
      </c>
      <c r="H124" s="36">
        <f>SUMIFS(СВЦЭМ!$C$39:$C$782,СВЦЭМ!$A$39:$A$782,$A124,СВЦЭМ!$B$39:$B$782,H$119)+'СЕТ СН'!$I$9+СВЦЭМ!$D$10+'СЕТ СН'!$I$6-'СЕТ СН'!$I$19</f>
        <v>2322.9548642700001</v>
      </c>
      <c r="I124" s="36">
        <f>SUMIFS(СВЦЭМ!$C$39:$C$782,СВЦЭМ!$A$39:$A$782,$A124,СВЦЭМ!$B$39:$B$782,I$119)+'СЕТ СН'!$I$9+СВЦЭМ!$D$10+'СЕТ СН'!$I$6-'СЕТ СН'!$I$19</f>
        <v>2236.4722805500001</v>
      </c>
      <c r="J124" s="36">
        <f>SUMIFS(СВЦЭМ!$C$39:$C$782,СВЦЭМ!$A$39:$A$782,$A124,СВЦЭМ!$B$39:$B$782,J$119)+'СЕТ СН'!$I$9+СВЦЭМ!$D$10+'СЕТ СН'!$I$6-'СЕТ СН'!$I$19</f>
        <v>2178.9624392800001</v>
      </c>
      <c r="K124" s="36">
        <f>SUMIFS(СВЦЭМ!$C$39:$C$782,СВЦЭМ!$A$39:$A$782,$A124,СВЦЭМ!$B$39:$B$782,K$119)+'СЕТ СН'!$I$9+СВЦЭМ!$D$10+'СЕТ СН'!$I$6-'СЕТ СН'!$I$19</f>
        <v>2154.9796929499998</v>
      </c>
      <c r="L124" s="36">
        <f>SUMIFS(СВЦЭМ!$C$39:$C$782,СВЦЭМ!$A$39:$A$782,$A124,СВЦЭМ!$B$39:$B$782,L$119)+'СЕТ СН'!$I$9+СВЦЭМ!$D$10+'СЕТ СН'!$I$6-'СЕТ СН'!$I$19</f>
        <v>2142.1040501799998</v>
      </c>
      <c r="M124" s="36">
        <f>SUMIFS(СВЦЭМ!$C$39:$C$782,СВЦЭМ!$A$39:$A$782,$A124,СВЦЭМ!$B$39:$B$782,M$119)+'СЕТ СН'!$I$9+СВЦЭМ!$D$10+'СЕТ СН'!$I$6-'СЕТ СН'!$I$19</f>
        <v>2145.2271125400002</v>
      </c>
      <c r="N124" s="36">
        <f>SUMIFS(СВЦЭМ!$C$39:$C$782,СВЦЭМ!$A$39:$A$782,$A124,СВЦЭМ!$B$39:$B$782,N$119)+'СЕТ СН'!$I$9+СВЦЭМ!$D$10+'СЕТ СН'!$I$6-'СЕТ СН'!$I$19</f>
        <v>2129.1947284600001</v>
      </c>
      <c r="O124" s="36">
        <f>SUMIFS(СВЦЭМ!$C$39:$C$782,СВЦЭМ!$A$39:$A$782,$A124,СВЦЭМ!$B$39:$B$782,O$119)+'СЕТ СН'!$I$9+СВЦЭМ!$D$10+'СЕТ СН'!$I$6-'СЕТ СН'!$I$19</f>
        <v>2174.2265428600003</v>
      </c>
      <c r="P124" s="36">
        <f>SUMIFS(СВЦЭМ!$C$39:$C$782,СВЦЭМ!$A$39:$A$782,$A124,СВЦЭМ!$B$39:$B$782,P$119)+'СЕТ СН'!$I$9+СВЦЭМ!$D$10+'СЕТ СН'!$I$6-'СЕТ СН'!$I$19</f>
        <v>2208.6992149400003</v>
      </c>
      <c r="Q124" s="36">
        <f>SUMIFS(СВЦЭМ!$C$39:$C$782,СВЦЭМ!$A$39:$A$782,$A124,СВЦЭМ!$B$39:$B$782,Q$119)+'СЕТ СН'!$I$9+СВЦЭМ!$D$10+'СЕТ СН'!$I$6-'СЕТ СН'!$I$19</f>
        <v>2205.4041397800002</v>
      </c>
      <c r="R124" s="36">
        <f>SUMIFS(СВЦЭМ!$C$39:$C$782,СВЦЭМ!$A$39:$A$782,$A124,СВЦЭМ!$B$39:$B$782,R$119)+'СЕТ СН'!$I$9+СВЦЭМ!$D$10+'СЕТ СН'!$I$6-'СЕТ СН'!$I$19</f>
        <v>2198.8554119999999</v>
      </c>
      <c r="S124" s="36">
        <f>SUMIFS(СВЦЭМ!$C$39:$C$782,СВЦЭМ!$A$39:$A$782,$A124,СВЦЭМ!$B$39:$B$782,S$119)+'СЕТ СН'!$I$9+СВЦЭМ!$D$10+'СЕТ СН'!$I$6-'СЕТ СН'!$I$19</f>
        <v>2203.2583587099998</v>
      </c>
      <c r="T124" s="36">
        <f>SUMIFS(СВЦЭМ!$C$39:$C$782,СВЦЭМ!$A$39:$A$782,$A124,СВЦЭМ!$B$39:$B$782,T$119)+'СЕТ СН'!$I$9+СВЦЭМ!$D$10+'СЕТ СН'!$I$6-'СЕТ СН'!$I$19</f>
        <v>2205.0702423299999</v>
      </c>
      <c r="U124" s="36">
        <f>SUMIFS(СВЦЭМ!$C$39:$C$782,СВЦЭМ!$A$39:$A$782,$A124,СВЦЭМ!$B$39:$B$782,U$119)+'СЕТ СН'!$I$9+СВЦЭМ!$D$10+'СЕТ СН'!$I$6-'СЕТ СН'!$I$19</f>
        <v>2129.7845656300001</v>
      </c>
      <c r="V124" s="36">
        <f>SUMIFS(СВЦЭМ!$C$39:$C$782,СВЦЭМ!$A$39:$A$782,$A124,СВЦЭМ!$B$39:$B$782,V$119)+'СЕТ СН'!$I$9+СВЦЭМ!$D$10+'СЕТ СН'!$I$6-'СЕТ СН'!$I$19</f>
        <v>2137.0901614300001</v>
      </c>
      <c r="W124" s="36">
        <f>SUMIFS(СВЦЭМ!$C$39:$C$782,СВЦЭМ!$A$39:$A$782,$A124,СВЦЭМ!$B$39:$B$782,W$119)+'СЕТ СН'!$I$9+СВЦЭМ!$D$10+'СЕТ СН'!$I$6-'СЕТ СН'!$I$19</f>
        <v>2127.8674125100001</v>
      </c>
      <c r="X124" s="36">
        <f>SUMIFS(СВЦЭМ!$C$39:$C$782,СВЦЭМ!$A$39:$A$782,$A124,СВЦЭМ!$B$39:$B$782,X$119)+'СЕТ СН'!$I$9+СВЦЭМ!$D$10+'СЕТ СН'!$I$6-'СЕТ СН'!$I$19</f>
        <v>2187.5176812199998</v>
      </c>
      <c r="Y124" s="36">
        <f>SUMIFS(СВЦЭМ!$C$39:$C$782,СВЦЭМ!$A$39:$A$782,$A124,СВЦЭМ!$B$39:$B$782,Y$119)+'СЕТ СН'!$I$9+СВЦЭМ!$D$10+'СЕТ СН'!$I$6-'СЕТ СН'!$I$19</f>
        <v>2249.3993742100001</v>
      </c>
    </row>
    <row r="125" spans="1:27" ht="15.75" x14ac:dyDescent="0.2">
      <c r="A125" s="35">
        <f t="shared" si="3"/>
        <v>45205</v>
      </c>
      <c r="B125" s="36">
        <f>SUMIFS(СВЦЭМ!$C$39:$C$782,СВЦЭМ!$A$39:$A$782,$A125,СВЦЭМ!$B$39:$B$782,B$119)+'СЕТ СН'!$I$9+СВЦЭМ!$D$10+'СЕТ СН'!$I$6-'СЕТ СН'!$I$19</f>
        <v>2208.69434624</v>
      </c>
      <c r="C125" s="36">
        <f>SUMIFS(СВЦЭМ!$C$39:$C$782,СВЦЭМ!$A$39:$A$782,$A125,СВЦЭМ!$B$39:$B$782,C$119)+'СЕТ СН'!$I$9+СВЦЭМ!$D$10+'СЕТ СН'!$I$6-'СЕТ СН'!$I$19</f>
        <v>2235.54459</v>
      </c>
      <c r="D125" s="36">
        <f>SUMIFS(СВЦЭМ!$C$39:$C$782,СВЦЭМ!$A$39:$A$782,$A125,СВЦЭМ!$B$39:$B$782,D$119)+'СЕТ СН'!$I$9+СВЦЭМ!$D$10+'СЕТ СН'!$I$6-'СЕТ СН'!$I$19</f>
        <v>2297.3082551500002</v>
      </c>
      <c r="E125" s="36">
        <f>SUMIFS(СВЦЭМ!$C$39:$C$782,СВЦЭМ!$A$39:$A$782,$A125,СВЦЭМ!$B$39:$B$782,E$119)+'СЕТ СН'!$I$9+СВЦЭМ!$D$10+'СЕТ СН'!$I$6-'СЕТ СН'!$I$19</f>
        <v>2296.27441877</v>
      </c>
      <c r="F125" s="36">
        <f>SUMIFS(СВЦЭМ!$C$39:$C$782,СВЦЭМ!$A$39:$A$782,$A125,СВЦЭМ!$B$39:$B$782,F$119)+'СЕТ СН'!$I$9+СВЦЭМ!$D$10+'СЕТ СН'!$I$6-'СЕТ СН'!$I$19</f>
        <v>2295.8363066299999</v>
      </c>
      <c r="G125" s="36">
        <f>SUMIFS(СВЦЭМ!$C$39:$C$782,СВЦЭМ!$A$39:$A$782,$A125,СВЦЭМ!$B$39:$B$782,G$119)+'СЕТ СН'!$I$9+СВЦЭМ!$D$10+'СЕТ СН'!$I$6-'СЕТ СН'!$I$19</f>
        <v>2286.5040682999997</v>
      </c>
      <c r="H125" s="36">
        <f>SUMIFS(СВЦЭМ!$C$39:$C$782,СВЦЭМ!$A$39:$A$782,$A125,СВЦЭМ!$B$39:$B$782,H$119)+'СЕТ СН'!$I$9+СВЦЭМ!$D$10+'СЕТ СН'!$I$6-'СЕТ СН'!$I$19</f>
        <v>2200.59002685</v>
      </c>
      <c r="I125" s="36">
        <f>SUMIFS(СВЦЭМ!$C$39:$C$782,СВЦЭМ!$A$39:$A$782,$A125,СВЦЭМ!$B$39:$B$782,I$119)+'СЕТ СН'!$I$9+СВЦЭМ!$D$10+'СЕТ СН'!$I$6-'СЕТ СН'!$I$19</f>
        <v>2078.00942648</v>
      </c>
      <c r="J125" s="36">
        <f>SUMIFS(СВЦЭМ!$C$39:$C$782,СВЦЭМ!$A$39:$A$782,$A125,СВЦЭМ!$B$39:$B$782,J$119)+'СЕТ СН'!$I$9+СВЦЭМ!$D$10+'СЕТ СН'!$I$6-'СЕТ СН'!$I$19</f>
        <v>2052.7223794399997</v>
      </c>
      <c r="K125" s="36">
        <f>SUMIFS(СВЦЭМ!$C$39:$C$782,СВЦЭМ!$A$39:$A$782,$A125,СВЦЭМ!$B$39:$B$782,K$119)+'СЕТ СН'!$I$9+СВЦЭМ!$D$10+'СЕТ СН'!$I$6-'СЕТ СН'!$I$19</f>
        <v>2019.6727453400001</v>
      </c>
      <c r="L125" s="36">
        <f>SUMIFS(СВЦЭМ!$C$39:$C$782,СВЦЭМ!$A$39:$A$782,$A125,СВЦЭМ!$B$39:$B$782,L$119)+'СЕТ СН'!$I$9+СВЦЭМ!$D$10+'СЕТ СН'!$I$6-'СЕТ СН'!$I$19</f>
        <v>2012.1208209900001</v>
      </c>
      <c r="M125" s="36">
        <f>SUMIFS(СВЦЭМ!$C$39:$C$782,СВЦЭМ!$A$39:$A$782,$A125,СВЦЭМ!$B$39:$B$782,M$119)+'СЕТ СН'!$I$9+СВЦЭМ!$D$10+'СЕТ СН'!$I$6-'СЕТ СН'!$I$19</f>
        <v>2028.02280754</v>
      </c>
      <c r="N125" s="36">
        <f>SUMIFS(СВЦЭМ!$C$39:$C$782,СВЦЭМ!$A$39:$A$782,$A125,СВЦЭМ!$B$39:$B$782,N$119)+'СЕТ СН'!$I$9+СВЦЭМ!$D$10+'СЕТ СН'!$I$6-'СЕТ СН'!$I$19</f>
        <v>2024.7754145000001</v>
      </c>
      <c r="O125" s="36">
        <f>SUMIFS(СВЦЭМ!$C$39:$C$782,СВЦЭМ!$A$39:$A$782,$A125,СВЦЭМ!$B$39:$B$782,O$119)+'СЕТ СН'!$I$9+СВЦЭМ!$D$10+'СЕТ СН'!$I$6-'СЕТ СН'!$I$19</f>
        <v>2031.0872758200001</v>
      </c>
      <c r="P125" s="36">
        <f>SUMIFS(СВЦЭМ!$C$39:$C$782,СВЦЭМ!$A$39:$A$782,$A125,СВЦЭМ!$B$39:$B$782,P$119)+'СЕТ СН'!$I$9+СВЦЭМ!$D$10+'СЕТ СН'!$I$6-'СЕТ СН'!$I$19</f>
        <v>2063.1077088399998</v>
      </c>
      <c r="Q125" s="36">
        <f>SUMIFS(СВЦЭМ!$C$39:$C$782,СВЦЭМ!$A$39:$A$782,$A125,СВЦЭМ!$B$39:$B$782,Q$119)+'СЕТ СН'!$I$9+СВЦЭМ!$D$10+'СЕТ СН'!$I$6-'СЕТ СН'!$I$19</f>
        <v>2067.4950783200002</v>
      </c>
      <c r="R125" s="36">
        <f>SUMIFS(СВЦЭМ!$C$39:$C$782,СВЦЭМ!$A$39:$A$782,$A125,СВЦЭМ!$B$39:$B$782,R$119)+'СЕТ СН'!$I$9+СВЦЭМ!$D$10+'СЕТ СН'!$I$6-'СЕТ СН'!$I$19</f>
        <v>2074.8991183799999</v>
      </c>
      <c r="S125" s="36">
        <f>SUMIFS(СВЦЭМ!$C$39:$C$782,СВЦЭМ!$A$39:$A$782,$A125,СВЦЭМ!$B$39:$B$782,S$119)+'СЕТ СН'!$I$9+СВЦЭМ!$D$10+'СЕТ СН'!$I$6-'СЕТ СН'!$I$19</f>
        <v>2089.2855363400004</v>
      </c>
      <c r="T125" s="36">
        <f>SUMIFS(СВЦЭМ!$C$39:$C$782,СВЦЭМ!$A$39:$A$782,$A125,СВЦЭМ!$B$39:$B$782,T$119)+'СЕТ СН'!$I$9+СВЦЭМ!$D$10+'СЕТ СН'!$I$6-'СЕТ СН'!$I$19</f>
        <v>2055.0264755899998</v>
      </c>
      <c r="U125" s="36">
        <f>SUMIFS(СВЦЭМ!$C$39:$C$782,СВЦЭМ!$A$39:$A$782,$A125,СВЦЭМ!$B$39:$B$782,U$119)+'СЕТ СН'!$I$9+СВЦЭМ!$D$10+'СЕТ СН'!$I$6-'СЕТ СН'!$I$19</f>
        <v>1999.4751181500001</v>
      </c>
      <c r="V125" s="36">
        <f>SUMIFS(СВЦЭМ!$C$39:$C$782,СВЦЭМ!$A$39:$A$782,$A125,СВЦЭМ!$B$39:$B$782,V$119)+'СЕТ СН'!$I$9+СВЦЭМ!$D$10+'СЕТ СН'!$I$6-'СЕТ СН'!$I$19</f>
        <v>2008.46741286</v>
      </c>
      <c r="W125" s="36">
        <f>SUMIFS(СВЦЭМ!$C$39:$C$782,СВЦЭМ!$A$39:$A$782,$A125,СВЦЭМ!$B$39:$B$782,W$119)+'СЕТ СН'!$I$9+СВЦЭМ!$D$10+'СЕТ СН'!$I$6-'СЕТ СН'!$I$19</f>
        <v>2024.9222382600001</v>
      </c>
      <c r="X125" s="36">
        <f>SUMIFS(СВЦЭМ!$C$39:$C$782,СВЦЭМ!$A$39:$A$782,$A125,СВЦЭМ!$B$39:$B$782,X$119)+'СЕТ СН'!$I$9+СВЦЭМ!$D$10+'СЕТ СН'!$I$6-'СЕТ СН'!$I$19</f>
        <v>2086.4566687900001</v>
      </c>
      <c r="Y125" s="36">
        <f>SUMIFS(СВЦЭМ!$C$39:$C$782,СВЦЭМ!$A$39:$A$782,$A125,СВЦЭМ!$B$39:$B$782,Y$119)+'СЕТ СН'!$I$9+СВЦЭМ!$D$10+'СЕТ СН'!$I$6-'СЕТ СН'!$I$19</f>
        <v>2204.2569583499999</v>
      </c>
    </row>
    <row r="126" spans="1:27" ht="15.75" x14ac:dyDescent="0.2">
      <c r="A126" s="35">
        <f t="shared" si="3"/>
        <v>45206</v>
      </c>
      <c r="B126" s="36">
        <f>SUMIFS(СВЦЭМ!$C$39:$C$782,СВЦЭМ!$A$39:$A$782,$A126,СВЦЭМ!$B$39:$B$782,B$119)+'СЕТ СН'!$I$9+СВЦЭМ!$D$10+'СЕТ СН'!$I$6-'СЕТ СН'!$I$19</f>
        <v>2166.8442497799997</v>
      </c>
      <c r="C126" s="36">
        <f>SUMIFS(СВЦЭМ!$C$39:$C$782,СВЦЭМ!$A$39:$A$782,$A126,СВЦЭМ!$B$39:$B$782,C$119)+'СЕТ СН'!$I$9+СВЦЭМ!$D$10+'СЕТ СН'!$I$6-'СЕТ СН'!$I$19</f>
        <v>2215.0375417100004</v>
      </c>
      <c r="D126" s="36">
        <f>SUMIFS(СВЦЭМ!$C$39:$C$782,СВЦЭМ!$A$39:$A$782,$A126,СВЦЭМ!$B$39:$B$782,D$119)+'СЕТ СН'!$I$9+СВЦЭМ!$D$10+'СЕТ СН'!$I$6-'СЕТ СН'!$I$19</f>
        <v>2278.0514487800001</v>
      </c>
      <c r="E126" s="36">
        <f>SUMIFS(СВЦЭМ!$C$39:$C$782,СВЦЭМ!$A$39:$A$782,$A126,СВЦЭМ!$B$39:$B$782,E$119)+'СЕТ СН'!$I$9+СВЦЭМ!$D$10+'СЕТ СН'!$I$6-'СЕТ СН'!$I$19</f>
        <v>2273.5204862400001</v>
      </c>
      <c r="F126" s="36">
        <f>SUMIFS(СВЦЭМ!$C$39:$C$782,СВЦЭМ!$A$39:$A$782,$A126,СВЦЭМ!$B$39:$B$782,F$119)+'СЕТ СН'!$I$9+СВЦЭМ!$D$10+'СЕТ СН'!$I$6-'СЕТ СН'!$I$19</f>
        <v>2267.9797488100003</v>
      </c>
      <c r="G126" s="36">
        <f>SUMIFS(СВЦЭМ!$C$39:$C$782,СВЦЭМ!$A$39:$A$782,$A126,СВЦЭМ!$B$39:$B$782,G$119)+'СЕТ СН'!$I$9+СВЦЭМ!$D$10+'СЕТ СН'!$I$6-'СЕТ СН'!$I$19</f>
        <v>2267.0342378200003</v>
      </c>
      <c r="H126" s="36">
        <f>SUMIFS(СВЦЭМ!$C$39:$C$782,СВЦЭМ!$A$39:$A$782,$A126,СВЦЭМ!$B$39:$B$782,H$119)+'СЕТ СН'!$I$9+СВЦЭМ!$D$10+'СЕТ СН'!$I$6-'СЕТ СН'!$I$19</f>
        <v>2240.8486601300001</v>
      </c>
      <c r="I126" s="36">
        <f>SUMIFS(СВЦЭМ!$C$39:$C$782,СВЦЭМ!$A$39:$A$782,$A126,СВЦЭМ!$B$39:$B$782,I$119)+'СЕТ СН'!$I$9+СВЦЭМ!$D$10+'СЕТ СН'!$I$6-'СЕТ СН'!$I$19</f>
        <v>2169.7474215700004</v>
      </c>
      <c r="J126" s="36">
        <f>SUMIFS(СВЦЭМ!$C$39:$C$782,СВЦЭМ!$A$39:$A$782,$A126,СВЦЭМ!$B$39:$B$782,J$119)+'СЕТ СН'!$I$9+СВЦЭМ!$D$10+'СЕТ СН'!$I$6-'СЕТ СН'!$I$19</f>
        <v>2092.0458244000001</v>
      </c>
      <c r="K126" s="36">
        <f>SUMIFS(СВЦЭМ!$C$39:$C$782,СВЦЭМ!$A$39:$A$782,$A126,СВЦЭМ!$B$39:$B$782,K$119)+'СЕТ СН'!$I$9+СВЦЭМ!$D$10+'СЕТ СН'!$I$6-'СЕТ СН'!$I$19</f>
        <v>2016.2870336000001</v>
      </c>
      <c r="L126" s="36">
        <f>SUMIFS(СВЦЭМ!$C$39:$C$782,СВЦЭМ!$A$39:$A$782,$A126,СВЦЭМ!$B$39:$B$782,L$119)+'СЕТ СН'!$I$9+СВЦЭМ!$D$10+'СЕТ СН'!$I$6-'СЕТ СН'!$I$19</f>
        <v>1995.17242476</v>
      </c>
      <c r="M126" s="36">
        <f>SUMIFS(СВЦЭМ!$C$39:$C$782,СВЦЭМ!$A$39:$A$782,$A126,СВЦЭМ!$B$39:$B$782,M$119)+'СЕТ СН'!$I$9+СВЦЭМ!$D$10+'СЕТ СН'!$I$6-'СЕТ СН'!$I$19</f>
        <v>1992.7936732400001</v>
      </c>
      <c r="N126" s="36">
        <f>SUMIFS(СВЦЭМ!$C$39:$C$782,СВЦЭМ!$A$39:$A$782,$A126,СВЦЭМ!$B$39:$B$782,N$119)+'СЕТ СН'!$I$9+СВЦЭМ!$D$10+'СЕТ СН'!$I$6-'СЕТ СН'!$I$19</f>
        <v>2014.4850688900001</v>
      </c>
      <c r="O126" s="36">
        <f>SUMIFS(СВЦЭМ!$C$39:$C$782,СВЦЭМ!$A$39:$A$782,$A126,СВЦЭМ!$B$39:$B$782,O$119)+'СЕТ СН'!$I$9+СВЦЭМ!$D$10+'СЕТ СН'!$I$6-'СЕТ СН'!$I$19</f>
        <v>1988.8602196300001</v>
      </c>
      <c r="P126" s="36">
        <f>SUMIFS(СВЦЭМ!$C$39:$C$782,СВЦЭМ!$A$39:$A$782,$A126,СВЦЭМ!$B$39:$B$782,P$119)+'СЕТ СН'!$I$9+СВЦЭМ!$D$10+'СЕТ СН'!$I$6-'СЕТ СН'!$I$19</f>
        <v>2016.1786168000001</v>
      </c>
      <c r="Q126" s="36">
        <f>SUMIFS(СВЦЭМ!$C$39:$C$782,СВЦЭМ!$A$39:$A$782,$A126,СВЦЭМ!$B$39:$B$782,Q$119)+'СЕТ СН'!$I$9+СВЦЭМ!$D$10+'СЕТ СН'!$I$6-'СЕТ СН'!$I$19</f>
        <v>2003.0613829900001</v>
      </c>
      <c r="R126" s="36">
        <f>SUMIFS(СВЦЭМ!$C$39:$C$782,СВЦЭМ!$A$39:$A$782,$A126,СВЦЭМ!$B$39:$B$782,R$119)+'СЕТ СН'!$I$9+СВЦЭМ!$D$10+'СЕТ СН'!$I$6-'СЕТ СН'!$I$19</f>
        <v>2013.35250655</v>
      </c>
      <c r="S126" s="36">
        <f>SUMIFS(СВЦЭМ!$C$39:$C$782,СВЦЭМ!$A$39:$A$782,$A126,СВЦЭМ!$B$39:$B$782,S$119)+'СЕТ СН'!$I$9+СВЦЭМ!$D$10+'СЕТ СН'!$I$6-'СЕТ СН'!$I$19</f>
        <v>2016.08869531</v>
      </c>
      <c r="T126" s="36">
        <f>SUMIFS(СВЦЭМ!$C$39:$C$782,СВЦЭМ!$A$39:$A$782,$A126,СВЦЭМ!$B$39:$B$782,T$119)+'СЕТ СН'!$I$9+СВЦЭМ!$D$10+'СЕТ СН'!$I$6-'СЕТ СН'!$I$19</f>
        <v>2031.5383015100001</v>
      </c>
      <c r="U126" s="36">
        <f>SUMIFS(СВЦЭМ!$C$39:$C$782,СВЦЭМ!$A$39:$A$782,$A126,СВЦЭМ!$B$39:$B$782,U$119)+'СЕТ СН'!$I$9+СВЦЭМ!$D$10+'СЕТ СН'!$I$6-'СЕТ СН'!$I$19</f>
        <v>1988.6461330100001</v>
      </c>
      <c r="V126" s="36">
        <f>SUMIFS(СВЦЭМ!$C$39:$C$782,СВЦЭМ!$A$39:$A$782,$A126,СВЦЭМ!$B$39:$B$782,V$119)+'СЕТ СН'!$I$9+СВЦЭМ!$D$10+'СЕТ СН'!$I$6-'СЕТ СН'!$I$19</f>
        <v>1996.0287211899999</v>
      </c>
      <c r="W126" s="36">
        <f>SUMIFS(СВЦЭМ!$C$39:$C$782,СВЦЭМ!$A$39:$A$782,$A126,СВЦЭМ!$B$39:$B$782,W$119)+'СЕТ СН'!$I$9+СВЦЭМ!$D$10+'СЕТ СН'!$I$6-'СЕТ СН'!$I$19</f>
        <v>1982.8699972100001</v>
      </c>
      <c r="X126" s="36">
        <f>SUMIFS(СВЦЭМ!$C$39:$C$782,СВЦЭМ!$A$39:$A$782,$A126,СВЦЭМ!$B$39:$B$782,X$119)+'СЕТ СН'!$I$9+СВЦЭМ!$D$10+'СЕТ СН'!$I$6-'СЕТ СН'!$I$19</f>
        <v>2035.65415039</v>
      </c>
      <c r="Y126" s="36">
        <f>SUMIFS(СВЦЭМ!$C$39:$C$782,СВЦЭМ!$A$39:$A$782,$A126,СВЦЭМ!$B$39:$B$782,Y$119)+'СЕТ СН'!$I$9+СВЦЭМ!$D$10+'СЕТ СН'!$I$6-'СЕТ СН'!$I$19</f>
        <v>2130.8724943799998</v>
      </c>
    </row>
    <row r="127" spans="1:27" ht="15.75" x14ac:dyDescent="0.2">
      <c r="A127" s="35">
        <f t="shared" si="3"/>
        <v>45207</v>
      </c>
      <c r="B127" s="36">
        <f>SUMIFS(СВЦЭМ!$C$39:$C$782,СВЦЭМ!$A$39:$A$782,$A127,СВЦЭМ!$B$39:$B$782,B$119)+'СЕТ СН'!$I$9+СВЦЭМ!$D$10+'СЕТ СН'!$I$6-'СЕТ СН'!$I$19</f>
        <v>2182.8769497800004</v>
      </c>
      <c r="C127" s="36">
        <f>SUMIFS(СВЦЭМ!$C$39:$C$782,СВЦЭМ!$A$39:$A$782,$A127,СВЦЭМ!$B$39:$B$782,C$119)+'СЕТ СН'!$I$9+СВЦЭМ!$D$10+'СЕТ СН'!$I$6-'СЕТ СН'!$I$19</f>
        <v>2244.8383415200001</v>
      </c>
      <c r="D127" s="36">
        <f>SUMIFS(СВЦЭМ!$C$39:$C$782,СВЦЭМ!$A$39:$A$782,$A127,СВЦЭМ!$B$39:$B$782,D$119)+'СЕТ СН'!$I$9+СВЦЭМ!$D$10+'СЕТ СН'!$I$6-'СЕТ СН'!$I$19</f>
        <v>2314.3395327400003</v>
      </c>
      <c r="E127" s="36">
        <f>SUMIFS(СВЦЭМ!$C$39:$C$782,СВЦЭМ!$A$39:$A$782,$A127,СВЦЭМ!$B$39:$B$782,E$119)+'СЕТ СН'!$I$9+СВЦЭМ!$D$10+'СЕТ СН'!$I$6-'СЕТ СН'!$I$19</f>
        <v>2316.5030706100001</v>
      </c>
      <c r="F127" s="36">
        <f>SUMIFS(СВЦЭМ!$C$39:$C$782,СВЦЭМ!$A$39:$A$782,$A127,СВЦЭМ!$B$39:$B$782,F$119)+'СЕТ СН'!$I$9+СВЦЭМ!$D$10+'СЕТ СН'!$I$6-'СЕТ СН'!$I$19</f>
        <v>2317.41522781</v>
      </c>
      <c r="G127" s="36">
        <f>SUMIFS(СВЦЭМ!$C$39:$C$782,СВЦЭМ!$A$39:$A$782,$A127,СВЦЭМ!$B$39:$B$782,G$119)+'СЕТ СН'!$I$9+СВЦЭМ!$D$10+'СЕТ СН'!$I$6-'СЕТ СН'!$I$19</f>
        <v>2331.3557818999998</v>
      </c>
      <c r="H127" s="36">
        <f>SUMIFS(СВЦЭМ!$C$39:$C$782,СВЦЭМ!$A$39:$A$782,$A127,СВЦЭМ!$B$39:$B$782,H$119)+'СЕТ СН'!$I$9+СВЦЭМ!$D$10+'СЕТ СН'!$I$6-'СЕТ СН'!$I$19</f>
        <v>2303.8957125500001</v>
      </c>
      <c r="I127" s="36">
        <f>SUMIFS(СВЦЭМ!$C$39:$C$782,СВЦЭМ!$A$39:$A$782,$A127,СВЦЭМ!$B$39:$B$782,I$119)+'СЕТ СН'!$I$9+СВЦЭМ!$D$10+'СЕТ СН'!$I$6-'СЕТ СН'!$I$19</f>
        <v>2265.67797346</v>
      </c>
      <c r="J127" s="36">
        <f>SUMIFS(СВЦЭМ!$C$39:$C$782,СВЦЭМ!$A$39:$A$782,$A127,СВЦЭМ!$B$39:$B$782,J$119)+'СЕТ СН'!$I$9+СВЦЭМ!$D$10+'СЕТ СН'!$I$6-'СЕТ СН'!$I$19</f>
        <v>2184.7235023100002</v>
      </c>
      <c r="K127" s="36">
        <f>SUMIFS(СВЦЭМ!$C$39:$C$782,СВЦЭМ!$A$39:$A$782,$A127,СВЦЭМ!$B$39:$B$782,K$119)+'СЕТ СН'!$I$9+СВЦЭМ!$D$10+'СЕТ СН'!$I$6-'СЕТ СН'!$I$19</f>
        <v>2094.58737655</v>
      </c>
      <c r="L127" s="36">
        <f>SUMIFS(СВЦЭМ!$C$39:$C$782,СВЦЭМ!$A$39:$A$782,$A127,СВЦЭМ!$B$39:$B$782,L$119)+'СЕТ СН'!$I$9+СВЦЭМ!$D$10+'СЕТ СН'!$I$6-'СЕТ СН'!$I$19</f>
        <v>2017.00588234</v>
      </c>
      <c r="M127" s="36">
        <f>SUMIFS(СВЦЭМ!$C$39:$C$782,СВЦЭМ!$A$39:$A$782,$A127,СВЦЭМ!$B$39:$B$782,M$119)+'СЕТ СН'!$I$9+СВЦЭМ!$D$10+'СЕТ СН'!$I$6-'СЕТ СН'!$I$19</f>
        <v>2011.76180677</v>
      </c>
      <c r="N127" s="36">
        <f>SUMIFS(СВЦЭМ!$C$39:$C$782,СВЦЭМ!$A$39:$A$782,$A127,СВЦЭМ!$B$39:$B$782,N$119)+'СЕТ СН'!$I$9+СВЦЭМ!$D$10+'СЕТ СН'!$I$6-'СЕТ СН'!$I$19</f>
        <v>1973.37596719</v>
      </c>
      <c r="O127" s="36">
        <f>SUMIFS(СВЦЭМ!$C$39:$C$782,СВЦЭМ!$A$39:$A$782,$A127,СВЦЭМ!$B$39:$B$782,O$119)+'СЕТ СН'!$I$9+СВЦЭМ!$D$10+'СЕТ СН'!$I$6-'СЕТ СН'!$I$19</f>
        <v>2000.0053766999999</v>
      </c>
      <c r="P127" s="36">
        <f>SUMIFS(СВЦЭМ!$C$39:$C$782,СВЦЭМ!$A$39:$A$782,$A127,СВЦЭМ!$B$39:$B$782,P$119)+'СЕТ СН'!$I$9+СВЦЭМ!$D$10+'СЕТ СН'!$I$6-'СЕТ СН'!$I$19</f>
        <v>2034.8311016499999</v>
      </c>
      <c r="Q127" s="36">
        <f>SUMIFS(СВЦЭМ!$C$39:$C$782,СВЦЭМ!$A$39:$A$782,$A127,СВЦЭМ!$B$39:$B$782,Q$119)+'СЕТ СН'!$I$9+СВЦЭМ!$D$10+'СЕТ СН'!$I$6-'СЕТ СН'!$I$19</f>
        <v>2081.6068819299999</v>
      </c>
      <c r="R127" s="36">
        <f>SUMIFS(СВЦЭМ!$C$39:$C$782,СВЦЭМ!$A$39:$A$782,$A127,СВЦЭМ!$B$39:$B$782,R$119)+'СЕТ СН'!$I$9+СВЦЭМ!$D$10+'СЕТ СН'!$I$6-'СЕТ СН'!$I$19</f>
        <v>2070.7769390900003</v>
      </c>
      <c r="S127" s="36">
        <f>SUMIFS(СВЦЭМ!$C$39:$C$782,СВЦЭМ!$A$39:$A$782,$A127,СВЦЭМ!$B$39:$B$782,S$119)+'СЕТ СН'!$I$9+СВЦЭМ!$D$10+'СЕТ СН'!$I$6-'СЕТ СН'!$I$19</f>
        <v>2080.2534026000003</v>
      </c>
      <c r="T127" s="36">
        <f>SUMIFS(СВЦЭМ!$C$39:$C$782,СВЦЭМ!$A$39:$A$782,$A127,СВЦЭМ!$B$39:$B$782,T$119)+'СЕТ СН'!$I$9+СВЦЭМ!$D$10+'СЕТ СН'!$I$6-'СЕТ СН'!$I$19</f>
        <v>2045.2908843499999</v>
      </c>
      <c r="U127" s="36">
        <f>SUMIFS(СВЦЭМ!$C$39:$C$782,СВЦЭМ!$A$39:$A$782,$A127,СВЦЭМ!$B$39:$B$782,U$119)+'СЕТ СН'!$I$9+СВЦЭМ!$D$10+'СЕТ СН'!$I$6-'СЕТ СН'!$I$19</f>
        <v>1992.0195452400001</v>
      </c>
      <c r="V127" s="36">
        <f>SUMIFS(СВЦЭМ!$C$39:$C$782,СВЦЭМ!$A$39:$A$782,$A127,СВЦЭМ!$B$39:$B$782,V$119)+'СЕТ СН'!$I$9+СВЦЭМ!$D$10+'СЕТ СН'!$I$6-'СЕТ СН'!$I$19</f>
        <v>1997.7172806000001</v>
      </c>
      <c r="W127" s="36">
        <f>SUMIFS(СВЦЭМ!$C$39:$C$782,СВЦЭМ!$A$39:$A$782,$A127,СВЦЭМ!$B$39:$B$782,W$119)+'СЕТ СН'!$I$9+СВЦЭМ!$D$10+'СЕТ СН'!$I$6-'СЕТ СН'!$I$19</f>
        <v>2015.0394537700001</v>
      </c>
      <c r="X127" s="36">
        <f>SUMIFS(СВЦЭМ!$C$39:$C$782,СВЦЭМ!$A$39:$A$782,$A127,СВЦЭМ!$B$39:$B$782,X$119)+'СЕТ СН'!$I$9+СВЦЭМ!$D$10+'СЕТ СН'!$I$6-'СЕТ СН'!$I$19</f>
        <v>2062.5462748899999</v>
      </c>
      <c r="Y127" s="36">
        <f>SUMIFS(СВЦЭМ!$C$39:$C$782,СВЦЭМ!$A$39:$A$782,$A127,СВЦЭМ!$B$39:$B$782,Y$119)+'СЕТ СН'!$I$9+СВЦЭМ!$D$10+'СЕТ СН'!$I$6-'СЕТ СН'!$I$19</f>
        <v>2195.8754753600001</v>
      </c>
    </row>
    <row r="128" spans="1:27" ht="15.75" x14ac:dyDescent="0.2">
      <c r="A128" s="35">
        <f t="shared" si="3"/>
        <v>45208</v>
      </c>
      <c r="B128" s="36">
        <f>SUMIFS(СВЦЭМ!$C$39:$C$782,СВЦЭМ!$A$39:$A$782,$A128,СВЦЭМ!$B$39:$B$782,B$119)+'СЕТ СН'!$I$9+СВЦЭМ!$D$10+'СЕТ СН'!$I$6-'СЕТ СН'!$I$19</f>
        <v>2267.5376925600003</v>
      </c>
      <c r="C128" s="36">
        <f>SUMIFS(СВЦЭМ!$C$39:$C$782,СВЦЭМ!$A$39:$A$782,$A128,СВЦЭМ!$B$39:$B$782,C$119)+'СЕТ СН'!$I$9+СВЦЭМ!$D$10+'СЕТ СН'!$I$6-'СЕТ СН'!$I$19</f>
        <v>2371.7662265999998</v>
      </c>
      <c r="D128" s="36">
        <f>SUMIFS(СВЦЭМ!$C$39:$C$782,СВЦЭМ!$A$39:$A$782,$A128,СВЦЭМ!$B$39:$B$782,D$119)+'СЕТ СН'!$I$9+СВЦЭМ!$D$10+'СЕТ СН'!$I$6-'СЕТ СН'!$I$19</f>
        <v>2463.18522768</v>
      </c>
      <c r="E128" s="36">
        <f>SUMIFS(СВЦЭМ!$C$39:$C$782,СВЦЭМ!$A$39:$A$782,$A128,СВЦЭМ!$B$39:$B$782,E$119)+'СЕТ СН'!$I$9+СВЦЭМ!$D$10+'СЕТ СН'!$I$6-'СЕТ СН'!$I$19</f>
        <v>2583.7853214799998</v>
      </c>
      <c r="F128" s="36">
        <f>SUMIFS(СВЦЭМ!$C$39:$C$782,СВЦЭМ!$A$39:$A$782,$A128,СВЦЭМ!$B$39:$B$782,F$119)+'СЕТ СН'!$I$9+СВЦЭМ!$D$10+'СЕТ СН'!$I$6-'СЕТ СН'!$I$19</f>
        <v>2546.45180734</v>
      </c>
      <c r="G128" s="36">
        <f>SUMIFS(СВЦЭМ!$C$39:$C$782,СВЦЭМ!$A$39:$A$782,$A128,СВЦЭМ!$B$39:$B$782,G$119)+'СЕТ СН'!$I$9+СВЦЭМ!$D$10+'СЕТ СН'!$I$6-'СЕТ СН'!$I$19</f>
        <v>2528.0474890300002</v>
      </c>
      <c r="H128" s="36">
        <f>SUMIFS(СВЦЭМ!$C$39:$C$782,СВЦЭМ!$A$39:$A$782,$A128,СВЦЭМ!$B$39:$B$782,H$119)+'СЕТ СН'!$I$9+СВЦЭМ!$D$10+'СЕТ СН'!$I$6-'СЕТ СН'!$I$19</f>
        <v>2420.81093616</v>
      </c>
      <c r="I128" s="36">
        <f>SUMIFS(СВЦЭМ!$C$39:$C$782,СВЦЭМ!$A$39:$A$782,$A128,СВЦЭМ!$B$39:$B$782,I$119)+'СЕТ СН'!$I$9+СВЦЭМ!$D$10+'СЕТ СН'!$I$6-'СЕТ СН'!$I$19</f>
        <v>2275.1862534100001</v>
      </c>
      <c r="J128" s="36">
        <f>SUMIFS(СВЦЭМ!$C$39:$C$782,СВЦЭМ!$A$39:$A$782,$A128,СВЦЭМ!$B$39:$B$782,J$119)+'СЕТ СН'!$I$9+СВЦЭМ!$D$10+'СЕТ СН'!$I$6-'СЕТ СН'!$I$19</f>
        <v>2201.64792618</v>
      </c>
      <c r="K128" s="36">
        <f>SUMIFS(СВЦЭМ!$C$39:$C$782,СВЦЭМ!$A$39:$A$782,$A128,СВЦЭМ!$B$39:$B$782,K$119)+'СЕТ СН'!$I$9+СВЦЭМ!$D$10+'СЕТ СН'!$I$6-'СЕТ СН'!$I$19</f>
        <v>2162.2755356799998</v>
      </c>
      <c r="L128" s="36">
        <f>SUMIFS(СВЦЭМ!$C$39:$C$782,СВЦЭМ!$A$39:$A$782,$A128,СВЦЭМ!$B$39:$B$782,L$119)+'СЕТ СН'!$I$9+СВЦЭМ!$D$10+'СЕТ СН'!$I$6-'СЕТ СН'!$I$19</f>
        <v>2148.4418855499998</v>
      </c>
      <c r="M128" s="36">
        <f>SUMIFS(СВЦЭМ!$C$39:$C$782,СВЦЭМ!$A$39:$A$782,$A128,СВЦЭМ!$B$39:$B$782,M$119)+'СЕТ СН'!$I$9+СВЦЭМ!$D$10+'СЕТ СН'!$I$6-'СЕТ СН'!$I$19</f>
        <v>2168.0636652000003</v>
      </c>
      <c r="N128" s="36">
        <f>SUMIFS(СВЦЭМ!$C$39:$C$782,СВЦЭМ!$A$39:$A$782,$A128,СВЦЭМ!$B$39:$B$782,N$119)+'СЕТ СН'!$I$9+СВЦЭМ!$D$10+'СЕТ СН'!$I$6-'СЕТ СН'!$I$19</f>
        <v>2155.00742193</v>
      </c>
      <c r="O128" s="36">
        <f>SUMIFS(СВЦЭМ!$C$39:$C$782,СВЦЭМ!$A$39:$A$782,$A128,СВЦЭМ!$B$39:$B$782,O$119)+'СЕТ СН'!$I$9+СВЦЭМ!$D$10+'СЕТ СН'!$I$6-'СЕТ СН'!$I$19</f>
        <v>2151.1067665999999</v>
      </c>
      <c r="P128" s="36">
        <f>SUMIFS(СВЦЭМ!$C$39:$C$782,СВЦЭМ!$A$39:$A$782,$A128,СВЦЭМ!$B$39:$B$782,P$119)+'СЕТ СН'!$I$9+СВЦЭМ!$D$10+'СЕТ СН'!$I$6-'СЕТ СН'!$I$19</f>
        <v>2199.6350983900002</v>
      </c>
      <c r="Q128" s="36">
        <f>SUMIFS(СВЦЭМ!$C$39:$C$782,СВЦЭМ!$A$39:$A$782,$A128,СВЦЭМ!$B$39:$B$782,Q$119)+'СЕТ СН'!$I$9+СВЦЭМ!$D$10+'СЕТ СН'!$I$6-'СЕТ СН'!$I$19</f>
        <v>2172.1782163099997</v>
      </c>
      <c r="R128" s="36">
        <f>SUMIFS(СВЦЭМ!$C$39:$C$782,СВЦЭМ!$A$39:$A$782,$A128,СВЦЭМ!$B$39:$B$782,R$119)+'СЕТ СН'!$I$9+СВЦЭМ!$D$10+'СЕТ СН'!$I$6-'СЕТ СН'!$I$19</f>
        <v>2171.1567395700004</v>
      </c>
      <c r="S128" s="36">
        <f>SUMIFS(СВЦЭМ!$C$39:$C$782,СВЦЭМ!$A$39:$A$782,$A128,СВЦЭМ!$B$39:$B$782,S$119)+'СЕТ СН'!$I$9+СВЦЭМ!$D$10+'СЕТ СН'!$I$6-'СЕТ СН'!$I$19</f>
        <v>2190.9356043899998</v>
      </c>
      <c r="T128" s="36">
        <f>SUMIFS(СВЦЭМ!$C$39:$C$782,СВЦЭМ!$A$39:$A$782,$A128,СВЦЭМ!$B$39:$B$782,T$119)+'СЕТ СН'!$I$9+СВЦЭМ!$D$10+'СЕТ СН'!$I$6-'СЕТ СН'!$I$19</f>
        <v>2160.30603397</v>
      </c>
      <c r="U128" s="36">
        <f>SUMIFS(СВЦЭМ!$C$39:$C$782,СВЦЭМ!$A$39:$A$782,$A128,СВЦЭМ!$B$39:$B$782,U$119)+'СЕТ СН'!$I$9+СВЦЭМ!$D$10+'СЕТ СН'!$I$6-'СЕТ СН'!$I$19</f>
        <v>2100.7893438900001</v>
      </c>
      <c r="V128" s="36">
        <f>SUMIFS(СВЦЭМ!$C$39:$C$782,СВЦЭМ!$A$39:$A$782,$A128,СВЦЭМ!$B$39:$B$782,V$119)+'СЕТ СН'!$I$9+СВЦЭМ!$D$10+'СЕТ СН'!$I$6-'СЕТ СН'!$I$19</f>
        <v>2116.0140808599999</v>
      </c>
      <c r="W128" s="36">
        <f>SUMIFS(СВЦЭМ!$C$39:$C$782,СВЦЭМ!$A$39:$A$782,$A128,СВЦЭМ!$B$39:$B$782,W$119)+'СЕТ СН'!$I$9+СВЦЭМ!$D$10+'СЕТ СН'!$I$6-'СЕТ СН'!$I$19</f>
        <v>2131.98144998</v>
      </c>
      <c r="X128" s="36">
        <f>SUMIFS(СВЦЭМ!$C$39:$C$782,СВЦЭМ!$A$39:$A$782,$A128,СВЦЭМ!$B$39:$B$782,X$119)+'СЕТ СН'!$I$9+СВЦЭМ!$D$10+'СЕТ СН'!$I$6-'СЕТ СН'!$I$19</f>
        <v>2205.3803172799999</v>
      </c>
      <c r="Y128" s="36">
        <f>SUMIFS(СВЦЭМ!$C$39:$C$782,СВЦЭМ!$A$39:$A$782,$A128,СВЦЭМ!$B$39:$B$782,Y$119)+'СЕТ СН'!$I$9+СВЦЭМ!$D$10+'СЕТ СН'!$I$6-'СЕТ СН'!$I$19</f>
        <v>2269.2982946100001</v>
      </c>
    </row>
    <row r="129" spans="1:25" ht="15.75" x14ac:dyDescent="0.2">
      <c r="A129" s="35">
        <f t="shared" si="3"/>
        <v>45209</v>
      </c>
      <c r="B129" s="36">
        <f>SUMIFS(СВЦЭМ!$C$39:$C$782,СВЦЭМ!$A$39:$A$782,$A129,СВЦЭМ!$B$39:$B$782,B$119)+'СЕТ СН'!$I$9+СВЦЭМ!$D$10+'СЕТ СН'!$I$6-'СЕТ СН'!$I$19</f>
        <v>2334.2050676400004</v>
      </c>
      <c r="C129" s="36">
        <f>SUMIFS(СВЦЭМ!$C$39:$C$782,СВЦЭМ!$A$39:$A$782,$A129,СВЦЭМ!$B$39:$B$782,C$119)+'СЕТ СН'!$I$9+СВЦЭМ!$D$10+'СЕТ СН'!$I$6-'СЕТ СН'!$I$19</f>
        <v>2395.2496339999998</v>
      </c>
      <c r="D129" s="36">
        <f>SUMIFS(СВЦЭМ!$C$39:$C$782,СВЦЭМ!$A$39:$A$782,$A129,СВЦЭМ!$B$39:$B$782,D$119)+'СЕТ СН'!$I$9+СВЦЭМ!$D$10+'СЕТ СН'!$I$6-'СЕТ СН'!$I$19</f>
        <v>2460.0720418800001</v>
      </c>
      <c r="E129" s="36">
        <f>SUMIFS(СВЦЭМ!$C$39:$C$782,СВЦЭМ!$A$39:$A$782,$A129,СВЦЭМ!$B$39:$B$782,E$119)+'СЕТ СН'!$I$9+СВЦЭМ!$D$10+'СЕТ СН'!$I$6-'СЕТ СН'!$I$19</f>
        <v>2448.5496695299998</v>
      </c>
      <c r="F129" s="36">
        <f>SUMIFS(СВЦЭМ!$C$39:$C$782,СВЦЭМ!$A$39:$A$782,$A129,СВЦЭМ!$B$39:$B$782,F$119)+'СЕТ СН'!$I$9+СВЦЭМ!$D$10+'СЕТ СН'!$I$6-'СЕТ СН'!$I$19</f>
        <v>2443.6302852099998</v>
      </c>
      <c r="G129" s="36">
        <f>SUMIFS(СВЦЭМ!$C$39:$C$782,СВЦЭМ!$A$39:$A$782,$A129,СВЦЭМ!$B$39:$B$782,G$119)+'СЕТ СН'!$I$9+СВЦЭМ!$D$10+'СЕТ СН'!$I$6-'СЕТ СН'!$I$19</f>
        <v>2426.2423026900001</v>
      </c>
      <c r="H129" s="36">
        <f>SUMIFS(СВЦЭМ!$C$39:$C$782,СВЦЭМ!$A$39:$A$782,$A129,СВЦЭМ!$B$39:$B$782,H$119)+'СЕТ СН'!$I$9+СВЦЭМ!$D$10+'СЕТ СН'!$I$6-'СЕТ СН'!$I$19</f>
        <v>2363.98496372</v>
      </c>
      <c r="I129" s="36">
        <f>SUMIFS(СВЦЭМ!$C$39:$C$782,СВЦЭМ!$A$39:$A$782,$A129,СВЦЭМ!$B$39:$B$782,I$119)+'СЕТ СН'!$I$9+СВЦЭМ!$D$10+'СЕТ СН'!$I$6-'СЕТ СН'!$I$19</f>
        <v>2286.49824046</v>
      </c>
      <c r="J129" s="36">
        <f>SUMIFS(СВЦЭМ!$C$39:$C$782,СВЦЭМ!$A$39:$A$782,$A129,СВЦЭМ!$B$39:$B$782,J$119)+'СЕТ СН'!$I$9+СВЦЭМ!$D$10+'СЕТ СН'!$I$6-'СЕТ СН'!$I$19</f>
        <v>2212.1416974100002</v>
      </c>
      <c r="K129" s="36">
        <f>SUMIFS(СВЦЭМ!$C$39:$C$782,СВЦЭМ!$A$39:$A$782,$A129,СВЦЭМ!$B$39:$B$782,K$119)+'СЕТ СН'!$I$9+СВЦЭМ!$D$10+'СЕТ СН'!$I$6-'СЕТ СН'!$I$19</f>
        <v>2152.68265608</v>
      </c>
      <c r="L129" s="36">
        <f>SUMIFS(СВЦЭМ!$C$39:$C$782,СВЦЭМ!$A$39:$A$782,$A129,СВЦЭМ!$B$39:$B$782,L$119)+'СЕТ СН'!$I$9+СВЦЭМ!$D$10+'СЕТ СН'!$I$6-'СЕТ СН'!$I$19</f>
        <v>2150.38195511</v>
      </c>
      <c r="M129" s="36">
        <f>SUMIFS(СВЦЭМ!$C$39:$C$782,СВЦЭМ!$A$39:$A$782,$A129,СВЦЭМ!$B$39:$B$782,M$119)+'СЕТ СН'!$I$9+СВЦЭМ!$D$10+'СЕТ СН'!$I$6-'СЕТ СН'!$I$19</f>
        <v>2165.24674637</v>
      </c>
      <c r="N129" s="36">
        <f>SUMIFS(СВЦЭМ!$C$39:$C$782,СВЦЭМ!$A$39:$A$782,$A129,СВЦЭМ!$B$39:$B$782,N$119)+'СЕТ СН'!$I$9+СВЦЭМ!$D$10+'СЕТ СН'!$I$6-'СЕТ СН'!$I$19</f>
        <v>2162.3057235799997</v>
      </c>
      <c r="O129" s="36">
        <f>SUMIFS(СВЦЭМ!$C$39:$C$782,СВЦЭМ!$A$39:$A$782,$A129,СВЦЭМ!$B$39:$B$782,O$119)+'СЕТ СН'!$I$9+СВЦЭМ!$D$10+'СЕТ СН'!$I$6-'СЕТ СН'!$I$19</f>
        <v>2180.7617169800001</v>
      </c>
      <c r="P129" s="36">
        <f>SUMIFS(СВЦЭМ!$C$39:$C$782,СВЦЭМ!$A$39:$A$782,$A129,СВЦЭМ!$B$39:$B$782,P$119)+'СЕТ СН'!$I$9+СВЦЭМ!$D$10+'СЕТ СН'!$I$6-'СЕТ СН'!$I$19</f>
        <v>2209.4401626899999</v>
      </c>
      <c r="Q129" s="36">
        <f>SUMIFS(СВЦЭМ!$C$39:$C$782,СВЦЭМ!$A$39:$A$782,$A129,СВЦЭМ!$B$39:$B$782,Q$119)+'СЕТ СН'!$I$9+СВЦЭМ!$D$10+'СЕТ СН'!$I$6-'СЕТ СН'!$I$19</f>
        <v>2198.4197402199998</v>
      </c>
      <c r="R129" s="36">
        <f>SUMIFS(СВЦЭМ!$C$39:$C$782,СВЦЭМ!$A$39:$A$782,$A129,СВЦЭМ!$B$39:$B$782,R$119)+'СЕТ СН'!$I$9+СВЦЭМ!$D$10+'СЕТ СН'!$I$6-'СЕТ СН'!$I$19</f>
        <v>2200.7383040200002</v>
      </c>
      <c r="S129" s="36">
        <f>SUMIFS(СВЦЭМ!$C$39:$C$782,СВЦЭМ!$A$39:$A$782,$A129,СВЦЭМ!$B$39:$B$782,S$119)+'СЕТ СН'!$I$9+СВЦЭМ!$D$10+'СЕТ СН'!$I$6-'СЕТ СН'!$I$19</f>
        <v>2194.2103828899999</v>
      </c>
      <c r="T129" s="36">
        <f>SUMIFS(СВЦЭМ!$C$39:$C$782,СВЦЭМ!$A$39:$A$782,$A129,СВЦЭМ!$B$39:$B$782,T$119)+'СЕТ СН'!$I$9+СВЦЭМ!$D$10+'СЕТ СН'!$I$6-'СЕТ СН'!$I$19</f>
        <v>2165.8448237000002</v>
      </c>
      <c r="U129" s="36">
        <f>SUMIFS(СВЦЭМ!$C$39:$C$782,СВЦЭМ!$A$39:$A$782,$A129,СВЦЭМ!$B$39:$B$782,U$119)+'СЕТ СН'!$I$9+СВЦЭМ!$D$10+'СЕТ СН'!$I$6-'СЕТ СН'!$I$19</f>
        <v>2114.0264549100002</v>
      </c>
      <c r="V129" s="36">
        <f>SUMIFS(СВЦЭМ!$C$39:$C$782,СВЦЭМ!$A$39:$A$782,$A129,СВЦЭМ!$B$39:$B$782,V$119)+'СЕТ СН'!$I$9+СВЦЭМ!$D$10+'СЕТ СН'!$I$6-'СЕТ СН'!$I$19</f>
        <v>2111.3778928700003</v>
      </c>
      <c r="W129" s="36">
        <f>SUMIFS(СВЦЭМ!$C$39:$C$782,СВЦЭМ!$A$39:$A$782,$A129,СВЦЭМ!$B$39:$B$782,W$119)+'СЕТ СН'!$I$9+СВЦЭМ!$D$10+'СЕТ СН'!$I$6-'СЕТ СН'!$I$19</f>
        <v>2128.5813090000001</v>
      </c>
      <c r="X129" s="36">
        <f>SUMIFS(СВЦЭМ!$C$39:$C$782,СВЦЭМ!$A$39:$A$782,$A129,СВЦЭМ!$B$39:$B$782,X$119)+'СЕТ СН'!$I$9+СВЦЭМ!$D$10+'СЕТ СН'!$I$6-'СЕТ СН'!$I$19</f>
        <v>2204.36245637</v>
      </c>
      <c r="Y129" s="36">
        <f>SUMIFS(СВЦЭМ!$C$39:$C$782,СВЦЭМ!$A$39:$A$782,$A129,СВЦЭМ!$B$39:$B$782,Y$119)+'СЕТ СН'!$I$9+СВЦЭМ!$D$10+'СЕТ СН'!$I$6-'СЕТ СН'!$I$19</f>
        <v>2291.2591730100003</v>
      </c>
    </row>
    <row r="130" spans="1:25" ht="15.75" x14ac:dyDescent="0.2">
      <c r="A130" s="35">
        <f t="shared" si="3"/>
        <v>45210</v>
      </c>
      <c r="B130" s="36">
        <f>SUMIFS(СВЦЭМ!$C$39:$C$782,СВЦЭМ!$A$39:$A$782,$A130,СВЦЭМ!$B$39:$B$782,B$119)+'СЕТ СН'!$I$9+СВЦЭМ!$D$10+'СЕТ СН'!$I$6-'СЕТ СН'!$I$19</f>
        <v>2324.3472366999999</v>
      </c>
      <c r="C130" s="36">
        <f>SUMIFS(СВЦЭМ!$C$39:$C$782,СВЦЭМ!$A$39:$A$782,$A130,СВЦЭМ!$B$39:$B$782,C$119)+'СЕТ СН'!$I$9+СВЦЭМ!$D$10+'СЕТ СН'!$I$6-'СЕТ СН'!$I$19</f>
        <v>2395.9934797699998</v>
      </c>
      <c r="D130" s="36">
        <f>SUMIFS(СВЦЭМ!$C$39:$C$782,СВЦЭМ!$A$39:$A$782,$A130,СВЦЭМ!$B$39:$B$782,D$119)+'СЕТ СН'!$I$9+СВЦЭМ!$D$10+'СЕТ СН'!$I$6-'СЕТ СН'!$I$19</f>
        <v>2452.1492528700001</v>
      </c>
      <c r="E130" s="36">
        <f>SUMIFS(СВЦЭМ!$C$39:$C$782,СВЦЭМ!$A$39:$A$782,$A130,СВЦЭМ!$B$39:$B$782,E$119)+'СЕТ СН'!$I$9+СВЦЭМ!$D$10+'СЕТ СН'!$I$6-'СЕТ СН'!$I$19</f>
        <v>2449.9949601799999</v>
      </c>
      <c r="F130" s="36">
        <f>SUMIFS(СВЦЭМ!$C$39:$C$782,СВЦЭМ!$A$39:$A$782,$A130,СВЦЭМ!$B$39:$B$782,F$119)+'СЕТ СН'!$I$9+СВЦЭМ!$D$10+'СЕТ СН'!$I$6-'СЕТ СН'!$I$19</f>
        <v>2442.91747816</v>
      </c>
      <c r="G130" s="36">
        <f>SUMIFS(СВЦЭМ!$C$39:$C$782,СВЦЭМ!$A$39:$A$782,$A130,СВЦЭМ!$B$39:$B$782,G$119)+'СЕТ СН'!$I$9+СВЦЭМ!$D$10+'СЕТ СН'!$I$6-'СЕТ СН'!$I$19</f>
        <v>2446.43868901</v>
      </c>
      <c r="H130" s="36">
        <f>SUMIFS(СВЦЭМ!$C$39:$C$782,СВЦЭМ!$A$39:$A$782,$A130,СВЦЭМ!$B$39:$B$782,H$119)+'СЕТ СН'!$I$9+СВЦЭМ!$D$10+'СЕТ СН'!$I$6-'СЕТ СН'!$I$19</f>
        <v>2349.62240161</v>
      </c>
      <c r="I130" s="36">
        <f>SUMIFS(СВЦЭМ!$C$39:$C$782,СВЦЭМ!$A$39:$A$782,$A130,СВЦЭМ!$B$39:$B$782,I$119)+'СЕТ СН'!$I$9+СВЦЭМ!$D$10+'СЕТ СН'!$I$6-'СЕТ СН'!$I$19</f>
        <v>2254.3322898699998</v>
      </c>
      <c r="J130" s="36">
        <f>SUMIFS(СВЦЭМ!$C$39:$C$782,СВЦЭМ!$A$39:$A$782,$A130,СВЦЭМ!$B$39:$B$782,J$119)+'СЕТ СН'!$I$9+СВЦЭМ!$D$10+'СЕТ СН'!$I$6-'СЕТ СН'!$I$19</f>
        <v>2206.8779406799999</v>
      </c>
      <c r="K130" s="36">
        <f>SUMIFS(СВЦЭМ!$C$39:$C$782,СВЦЭМ!$A$39:$A$782,$A130,СВЦЭМ!$B$39:$B$782,K$119)+'СЕТ СН'!$I$9+СВЦЭМ!$D$10+'СЕТ СН'!$I$6-'СЕТ СН'!$I$19</f>
        <v>2168.6287577900002</v>
      </c>
      <c r="L130" s="36">
        <f>SUMIFS(СВЦЭМ!$C$39:$C$782,СВЦЭМ!$A$39:$A$782,$A130,СВЦЭМ!$B$39:$B$782,L$119)+'СЕТ СН'!$I$9+СВЦЭМ!$D$10+'СЕТ СН'!$I$6-'СЕТ СН'!$I$19</f>
        <v>2174.9279256600003</v>
      </c>
      <c r="M130" s="36">
        <f>SUMIFS(СВЦЭМ!$C$39:$C$782,СВЦЭМ!$A$39:$A$782,$A130,СВЦЭМ!$B$39:$B$782,M$119)+'СЕТ СН'!$I$9+СВЦЭМ!$D$10+'СЕТ СН'!$I$6-'СЕТ СН'!$I$19</f>
        <v>2173.8542325500002</v>
      </c>
      <c r="N130" s="36">
        <f>SUMIFS(СВЦЭМ!$C$39:$C$782,СВЦЭМ!$A$39:$A$782,$A130,СВЦЭМ!$B$39:$B$782,N$119)+'СЕТ СН'!$I$9+СВЦЭМ!$D$10+'СЕТ СН'!$I$6-'СЕТ СН'!$I$19</f>
        <v>2170.0026195800001</v>
      </c>
      <c r="O130" s="36">
        <f>SUMIFS(СВЦЭМ!$C$39:$C$782,СВЦЭМ!$A$39:$A$782,$A130,СВЦЭМ!$B$39:$B$782,O$119)+'СЕТ СН'!$I$9+СВЦЭМ!$D$10+'СЕТ СН'!$I$6-'СЕТ СН'!$I$19</f>
        <v>2176.6632394200001</v>
      </c>
      <c r="P130" s="36">
        <f>SUMIFS(СВЦЭМ!$C$39:$C$782,СВЦЭМ!$A$39:$A$782,$A130,СВЦЭМ!$B$39:$B$782,P$119)+'СЕТ СН'!$I$9+СВЦЭМ!$D$10+'СЕТ СН'!$I$6-'СЕТ СН'!$I$19</f>
        <v>2216.0379833799998</v>
      </c>
      <c r="Q130" s="36">
        <f>SUMIFS(СВЦЭМ!$C$39:$C$782,СВЦЭМ!$A$39:$A$782,$A130,СВЦЭМ!$B$39:$B$782,Q$119)+'СЕТ СН'!$I$9+СВЦЭМ!$D$10+'СЕТ СН'!$I$6-'СЕТ СН'!$I$19</f>
        <v>2206.1557377500003</v>
      </c>
      <c r="R130" s="36">
        <f>SUMIFS(СВЦЭМ!$C$39:$C$782,СВЦЭМ!$A$39:$A$782,$A130,СВЦЭМ!$B$39:$B$782,R$119)+'СЕТ СН'!$I$9+СВЦЭМ!$D$10+'СЕТ СН'!$I$6-'СЕТ СН'!$I$19</f>
        <v>2205.7833706399997</v>
      </c>
      <c r="S130" s="36">
        <f>SUMIFS(СВЦЭМ!$C$39:$C$782,СВЦЭМ!$A$39:$A$782,$A130,СВЦЭМ!$B$39:$B$782,S$119)+'СЕТ СН'!$I$9+СВЦЭМ!$D$10+'СЕТ СН'!$I$6-'СЕТ СН'!$I$19</f>
        <v>2218.2442293399999</v>
      </c>
      <c r="T130" s="36">
        <f>SUMIFS(СВЦЭМ!$C$39:$C$782,СВЦЭМ!$A$39:$A$782,$A130,СВЦЭМ!$B$39:$B$782,T$119)+'СЕТ СН'!$I$9+СВЦЭМ!$D$10+'СЕТ СН'!$I$6-'СЕТ СН'!$I$19</f>
        <v>2184.4195510899999</v>
      </c>
      <c r="U130" s="36">
        <f>SUMIFS(СВЦЭМ!$C$39:$C$782,СВЦЭМ!$A$39:$A$782,$A130,СВЦЭМ!$B$39:$B$782,U$119)+'СЕТ СН'!$I$9+СВЦЭМ!$D$10+'СЕТ СН'!$I$6-'СЕТ СН'!$I$19</f>
        <v>2126.7121798200001</v>
      </c>
      <c r="V130" s="36">
        <f>SUMIFS(СВЦЭМ!$C$39:$C$782,СВЦЭМ!$A$39:$A$782,$A130,СВЦЭМ!$B$39:$B$782,V$119)+'СЕТ СН'!$I$9+СВЦЭМ!$D$10+'СЕТ СН'!$I$6-'СЕТ СН'!$I$19</f>
        <v>2118.29779534</v>
      </c>
      <c r="W130" s="36">
        <f>SUMIFS(СВЦЭМ!$C$39:$C$782,СВЦЭМ!$A$39:$A$782,$A130,СВЦЭМ!$B$39:$B$782,W$119)+'СЕТ СН'!$I$9+СВЦЭМ!$D$10+'СЕТ СН'!$I$6-'СЕТ СН'!$I$19</f>
        <v>2133.8658344400001</v>
      </c>
      <c r="X130" s="36">
        <f>SUMIFS(СВЦЭМ!$C$39:$C$782,СВЦЭМ!$A$39:$A$782,$A130,СВЦЭМ!$B$39:$B$782,X$119)+'СЕТ СН'!$I$9+СВЦЭМ!$D$10+'СЕТ СН'!$I$6-'СЕТ СН'!$I$19</f>
        <v>2211.9952497700001</v>
      </c>
      <c r="Y130" s="36">
        <f>SUMIFS(СВЦЭМ!$C$39:$C$782,СВЦЭМ!$A$39:$A$782,$A130,СВЦЭМ!$B$39:$B$782,Y$119)+'СЕТ СН'!$I$9+СВЦЭМ!$D$10+'СЕТ СН'!$I$6-'СЕТ СН'!$I$19</f>
        <v>2291.5302146499998</v>
      </c>
    </row>
    <row r="131" spans="1:25" ht="15.75" x14ac:dyDescent="0.2">
      <c r="A131" s="35">
        <f t="shared" si="3"/>
        <v>45211</v>
      </c>
      <c r="B131" s="36">
        <f>SUMIFS(СВЦЭМ!$C$39:$C$782,СВЦЭМ!$A$39:$A$782,$A131,СВЦЭМ!$B$39:$B$782,B$119)+'СЕТ СН'!$I$9+СВЦЭМ!$D$10+'СЕТ СН'!$I$6-'СЕТ СН'!$I$19</f>
        <v>2347.4202911800003</v>
      </c>
      <c r="C131" s="36">
        <f>SUMIFS(СВЦЭМ!$C$39:$C$782,СВЦЭМ!$A$39:$A$782,$A131,СВЦЭМ!$B$39:$B$782,C$119)+'СЕТ СН'!$I$9+СВЦЭМ!$D$10+'СЕТ СН'!$I$6-'СЕТ СН'!$I$19</f>
        <v>2411.0575233099999</v>
      </c>
      <c r="D131" s="36">
        <f>SUMIFS(СВЦЭМ!$C$39:$C$782,СВЦЭМ!$A$39:$A$782,$A131,СВЦЭМ!$B$39:$B$782,D$119)+'СЕТ СН'!$I$9+СВЦЭМ!$D$10+'СЕТ СН'!$I$6-'СЕТ СН'!$I$19</f>
        <v>2460.4275313400003</v>
      </c>
      <c r="E131" s="36">
        <f>SUMIFS(СВЦЭМ!$C$39:$C$782,СВЦЭМ!$A$39:$A$782,$A131,СВЦЭМ!$B$39:$B$782,E$119)+'СЕТ СН'!$I$9+СВЦЭМ!$D$10+'СЕТ СН'!$I$6-'СЕТ СН'!$I$19</f>
        <v>2466.2437445699998</v>
      </c>
      <c r="F131" s="36">
        <f>SUMIFS(СВЦЭМ!$C$39:$C$782,СВЦЭМ!$A$39:$A$782,$A131,СВЦЭМ!$B$39:$B$782,F$119)+'СЕТ СН'!$I$9+СВЦЭМ!$D$10+'СЕТ СН'!$I$6-'СЕТ СН'!$I$19</f>
        <v>2472.49491859</v>
      </c>
      <c r="G131" s="36">
        <f>SUMIFS(СВЦЭМ!$C$39:$C$782,СВЦЭМ!$A$39:$A$782,$A131,СВЦЭМ!$B$39:$B$782,G$119)+'СЕТ СН'!$I$9+СВЦЭМ!$D$10+'СЕТ СН'!$I$6-'СЕТ СН'!$I$19</f>
        <v>2439.3821130200004</v>
      </c>
      <c r="H131" s="36">
        <f>SUMIFS(СВЦЭМ!$C$39:$C$782,СВЦЭМ!$A$39:$A$782,$A131,СВЦЭМ!$B$39:$B$782,H$119)+'СЕТ СН'!$I$9+СВЦЭМ!$D$10+'СЕТ СН'!$I$6-'СЕТ СН'!$I$19</f>
        <v>2350.3238313100001</v>
      </c>
      <c r="I131" s="36">
        <f>SUMIFS(СВЦЭМ!$C$39:$C$782,СВЦЭМ!$A$39:$A$782,$A131,СВЦЭМ!$B$39:$B$782,I$119)+'СЕТ СН'!$I$9+СВЦЭМ!$D$10+'СЕТ СН'!$I$6-'СЕТ СН'!$I$19</f>
        <v>2268.0976495200002</v>
      </c>
      <c r="J131" s="36">
        <f>SUMIFS(СВЦЭМ!$C$39:$C$782,СВЦЭМ!$A$39:$A$782,$A131,СВЦЭМ!$B$39:$B$782,J$119)+'СЕТ СН'!$I$9+СВЦЭМ!$D$10+'СЕТ СН'!$I$6-'СЕТ СН'!$I$19</f>
        <v>2240.9185242100002</v>
      </c>
      <c r="K131" s="36">
        <f>SUMIFS(СВЦЭМ!$C$39:$C$782,СВЦЭМ!$A$39:$A$782,$A131,СВЦЭМ!$B$39:$B$782,K$119)+'СЕТ СН'!$I$9+СВЦЭМ!$D$10+'СЕТ СН'!$I$6-'СЕТ СН'!$I$19</f>
        <v>2188.2683976899998</v>
      </c>
      <c r="L131" s="36">
        <f>SUMIFS(СВЦЭМ!$C$39:$C$782,СВЦЭМ!$A$39:$A$782,$A131,СВЦЭМ!$B$39:$B$782,L$119)+'СЕТ СН'!$I$9+СВЦЭМ!$D$10+'СЕТ СН'!$I$6-'СЕТ СН'!$I$19</f>
        <v>2192.4506974599999</v>
      </c>
      <c r="M131" s="36">
        <f>SUMIFS(СВЦЭМ!$C$39:$C$782,СВЦЭМ!$A$39:$A$782,$A131,СВЦЭМ!$B$39:$B$782,M$119)+'СЕТ СН'!$I$9+СВЦЭМ!$D$10+'СЕТ СН'!$I$6-'СЕТ СН'!$I$19</f>
        <v>2200.2460856300004</v>
      </c>
      <c r="N131" s="36">
        <f>SUMIFS(СВЦЭМ!$C$39:$C$782,СВЦЭМ!$A$39:$A$782,$A131,СВЦЭМ!$B$39:$B$782,N$119)+'СЕТ СН'!$I$9+СВЦЭМ!$D$10+'СЕТ СН'!$I$6-'СЕТ СН'!$I$19</f>
        <v>2207.3081461199999</v>
      </c>
      <c r="O131" s="36">
        <f>SUMIFS(СВЦЭМ!$C$39:$C$782,СВЦЭМ!$A$39:$A$782,$A131,СВЦЭМ!$B$39:$B$782,O$119)+'СЕТ СН'!$I$9+СВЦЭМ!$D$10+'СЕТ СН'!$I$6-'СЕТ СН'!$I$19</f>
        <v>2234.62031161</v>
      </c>
      <c r="P131" s="36">
        <f>SUMIFS(СВЦЭМ!$C$39:$C$782,СВЦЭМ!$A$39:$A$782,$A131,СВЦЭМ!$B$39:$B$782,P$119)+'СЕТ СН'!$I$9+СВЦЭМ!$D$10+'СЕТ СН'!$I$6-'СЕТ СН'!$I$19</f>
        <v>2264.0541208</v>
      </c>
      <c r="Q131" s="36">
        <f>SUMIFS(СВЦЭМ!$C$39:$C$782,СВЦЭМ!$A$39:$A$782,$A131,СВЦЭМ!$B$39:$B$782,Q$119)+'СЕТ СН'!$I$9+СВЦЭМ!$D$10+'СЕТ СН'!$I$6-'СЕТ СН'!$I$19</f>
        <v>2248.6265188300004</v>
      </c>
      <c r="R131" s="36">
        <f>SUMIFS(СВЦЭМ!$C$39:$C$782,СВЦЭМ!$A$39:$A$782,$A131,СВЦЭМ!$B$39:$B$782,R$119)+'СЕТ СН'!$I$9+СВЦЭМ!$D$10+'СЕТ СН'!$I$6-'СЕТ СН'!$I$19</f>
        <v>2259.3556658100001</v>
      </c>
      <c r="S131" s="36">
        <f>SUMIFS(СВЦЭМ!$C$39:$C$782,СВЦЭМ!$A$39:$A$782,$A131,СВЦЭМ!$B$39:$B$782,S$119)+'СЕТ СН'!$I$9+СВЦЭМ!$D$10+'СЕТ СН'!$I$6-'СЕТ СН'!$I$19</f>
        <v>2253.2166502999999</v>
      </c>
      <c r="T131" s="36">
        <f>SUMIFS(СВЦЭМ!$C$39:$C$782,СВЦЭМ!$A$39:$A$782,$A131,СВЦЭМ!$B$39:$B$782,T$119)+'СЕТ СН'!$I$9+СВЦЭМ!$D$10+'СЕТ СН'!$I$6-'СЕТ СН'!$I$19</f>
        <v>2211.8378277299998</v>
      </c>
      <c r="U131" s="36">
        <f>SUMIFS(СВЦЭМ!$C$39:$C$782,СВЦЭМ!$A$39:$A$782,$A131,СВЦЭМ!$B$39:$B$782,U$119)+'СЕТ СН'!$I$9+СВЦЭМ!$D$10+'СЕТ СН'!$I$6-'СЕТ СН'!$I$19</f>
        <v>2146.1982195700002</v>
      </c>
      <c r="V131" s="36">
        <f>SUMIFS(СВЦЭМ!$C$39:$C$782,СВЦЭМ!$A$39:$A$782,$A131,СВЦЭМ!$B$39:$B$782,V$119)+'СЕТ СН'!$I$9+СВЦЭМ!$D$10+'СЕТ СН'!$I$6-'СЕТ СН'!$I$19</f>
        <v>2138.1673504400001</v>
      </c>
      <c r="W131" s="36">
        <f>SUMIFS(СВЦЭМ!$C$39:$C$782,СВЦЭМ!$A$39:$A$782,$A131,СВЦЭМ!$B$39:$B$782,W$119)+'СЕТ СН'!$I$9+СВЦЭМ!$D$10+'СЕТ СН'!$I$6-'СЕТ СН'!$I$19</f>
        <v>2159.0855582599997</v>
      </c>
      <c r="X131" s="36">
        <f>SUMIFS(СВЦЭМ!$C$39:$C$782,СВЦЭМ!$A$39:$A$782,$A131,СВЦЭМ!$B$39:$B$782,X$119)+'СЕТ СН'!$I$9+СВЦЭМ!$D$10+'СЕТ СН'!$I$6-'СЕТ СН'!$I$19</f>
        <v>2223.89238432</v>
      </c>
      <c r="Y131" s="36">
        <f>SUMIFS(СВЦЭМ!$C$39:$C$782,СВЦЭМ!$A$39:$A$782,$A131,СВЦЭМ!$B$39:$B$782,Y$119)+'СЕТ СН'!$I$9+СВЦЭМ!$D$10+'СЕТ СН'!$I$6-'СЕТ СН'!$I$19</f>
        <v>2285.0339441799997</v>
      </c>
    </row>
    <row r="132" spans="1:25" ht="15.75" x14ac:dyDescent="0.2">
      <c r="A132" s="35">
        <f t="shared" si="3"/>
        <v>45212</v>
      </c>
      <c r="B132" s="36">
        <f>SUMIFS(СВЦЭМ!$C$39:$C$782,СВЦЭМ!$A$39:$A$782,$A132,СВЦЭМ!$B$39:$B$782,B$119)+'СЕТ СН'!$I$9+СВЦЭМ!$D$10+'СЕТ СН'!$I$6-'СЕТ СН'!$I$19</f>
        <v>2297.8409701700002</v>
      </c>
      <c r="C132" s="36">
        <f>SUMIFS(СВЦЭМ!$C$39:$C$782,СВЦЭМ!$A$39:$A$782,$A132,СВЦЭМ!$B$39:$B$782,C$119)+'СЕТ СН'!$I$9+СВЦЭМ!$D$10+'СЕТ СН'!$I$6-'СЕТ СН'!$I$19</f>
        <v>2331.6128437500001</v>
      </c>
      <c r="D132" s="36">
        <f>SUMIFS(СВЦЭМ!$C$39:$C$782,СВЦЭМ!$A$39:$A$782,$A132,СВЦЭМ!$B$39:$B$782,D$119)+'СЕТ СН'!$I$9+СВЦЭМ!$D$10+'СЕТ СН'!$I$6-'СЕТ СН'!$I$19</f>
        <v>2396.9049018599999</v>
      </c>
      <c r="E132" s="36">
        <f>SUMIFS(СВЦЭМ!$C$39:$C$782,СВЦЭМ!$A$39:$A$782,$A132,СВЦЭМ!$B$39:$B$782,E$119)+'СЕТ СН'!$I$9+СВЦЭМ!$D$10+'СЕТ СН'!$I$6-'СЕТ СН'!$I$19</f>
        <v>2401.0933096899998</v>
      </c>
      <c r="F132" s="36">
        <f>SUMIFS(СВЦЭМ!$C$39:$C$782,СВЦЭМ!$A$39:$A$782,$A132,СВЦЭМ!$B$39:$B$782,F$119)+'СЕТ СН'!$I$9+СВЦЭМ!$D$10+'СЕТ СН'!$I$6-'СЕТ СН'!$I$19</f>
        <v>2403.6730684100003</v>
      </c>
      <c r="G132" s="36">
        <f>SUMIFS(СВЦЭМ!$C$39:$C$782,СВЦЭМ!$A$39:$A$782,$A132,СВЦЭМ!$B$39:$B$782,G$119)+'СЕТ СН'!$I$9+СВЦЭМ!$D$10+'СЕТ СН'!$I$6-'СЕТ СН'!$I$19</f>
        <v>2392.4080246900003</v>
      </c>
      <c r="H132" s="36">
        <f>SUMIFS(СВЦЭМ!$C$39:$C$782,СВЦЭМ!$A$39:$A$782,$A132,СВЦЭМ!$B$39:$B$782,H$119)+'СЕТ СН'!$I$9+СВЦЭМ!$D$10+'СЕТ СН'!$I$6-'СЕТ СН'!$I$19</f>
        <v>2286.4255468199999</v>
      </c>
      <c r="I132" s="36">
        <f>SUMIFS(СВЦЭМ!$C$39:$C$782,СВЦЭМ!$A$39:$A$782,$A132,СВЦЭМ!$B$39:$B$782,I$119)+'СЕТ СН'!$I$9+СВЦЭМ!$D$10+'СЕТ СН'!$I$6-'СЕТ СН'!$I$19</f>
        <v>2187.0431563900001</v>
      </c>
      <c r="J132" s="36">
        <f>SUMIFS(СВЦЭМ!$C$39:$C$782,СВЦЭМ!$A$39:$A$782,$A132,СВЦЭМ!$B$39:$B$782,J$119)+'СЕТ СН'!$I$9+СВЦЭМ!$D$10+'СЕТ СН'!$I$6-'СЕТ СН'!$I$19</f>
        <v>2169.8407620099997</v>
      </c>
      <c r="K132" s="36">
        <f>SUMIFS(СВЦЭМ!$C$39:$C$782,СВЦЭМ!$A$39:$A$782,$A132,СВЦЭМ!$B$39:$B$782,K$119)+'СЕТ СН'!$I$9+СВЦЭМ!$D$10+'СЕТ СН'!$I$6-'СЕТ СН'!$I$19</f>
        <v>2139.9688643999998</v>
      </c>
      <c r="L132" s="36">
        <f>SUMIFS(СВЦЭМ!$C$39:$C$782,СВЦЭМ!$A$39:$A$782,$A132,СВЦЭМ!$B$39:$B$782,L$119)+'СЕТ СН'!$I$9+СВЦЭМ!$D$10+'СЕТ СН'!$I$6-'СЕТ СН'!$I$19</f>
        <v>2150.8264140000001</v>
      </c>
      <c r="M132" s="36">
        <f>SUMIFS(СВЦЭМ!$C$39:$C$782,СВЦЭМ!$A$39:$A$782,$A132,СВЦЭМ!$B$39:$B$782,M$119)+'СЕТ СН'!$I$9+СВЦЭМ!$D$10+'СЕТ СН'!$I$6-'СЕТ СН'!$I$19</f>
        <v>2139.6103455000002</v>
      </c>
      <c r="N132" s="36">
        <f>SUMIFS(СВЦЭМ!$C$39:$C$782,СВЦЭМ!$A$39:$A$782,$A132,СВЦЭМ!$B$39:$B$782,N$119)+'СЕТ СН'!$I$9+СВЦЭМ!$D$10+'СЕТ СН'!$I$6-'СЕТ СН'!$I$19</f>
        <v>2144.1690800699998</v>
      </c>
      <c r="O132" s="36">
        <f>SUMIFS(СВЦЭМ!$C$39:$C$782,СВЦЭМ!$A$39:$A$782,$A132,СВЦЭМ!$B$39:$B$782,O$119)+'СЕТ СН'!$I$9+СВЦЭМ!$D$10+'СЕТ СН'!$I$6-'СЕТ СН'!$I$19</f>
        <v>2176.19400709</v>
      </c>
      <c r="P132" s="36">
        <f>SUMIFS(СВЦЭМ!$C$39:$C$782,СВЦЭМ!$A$39:$A$782,$A132,СВЦЭМ!$B$39:$B$782,P$119)+'СЕТ СН'!$I$9+СВЦЭМ!$D$10+'СЕТ СН'!$I$6-'СЕТ СН'!$I$19</f>
        <v>2219.4570009199997</v>
      </c>
      <c r="Q132" s="36">
        <f>SUMIFS(СВЦЭМ!$C$39:$C$782,СВЦЭМ!$A$39:$A$782,$A132,СВЦЭМ!$B$39:$B$782,Q$119)+'СЕТ СН'!$I$9+СВЦЭМ!$D$10+'СЕТ СН'!$I$6-'СЕТ СН'!$I$19</f>
        <v>2209.8545372400004</v>
      </c>
      <c r="R132" s="36">
        <f>SUMIFS(СВЦЭМ!$C$39:$C$782,СВЦЭМ!$A$39:$A$782,$A132,СВЦЭМ!$B$39:$B$782,R$119)+'СЕТ СН'!$I$9+СВЦЭМ!$D$10+'СЕТ СН'!$I$6-'СЕТ СН'!$I$19</f>
        <v>2205.1200871999999</v>
      </c>
      <c r="S132" s="36">
        <f>SUMIFS(СВЦЭМ!$C$39:$C$782,СВЦЭМ!$A$39:$A$782,$A132,СВЦЭМ!$B$39:$B$782,S$119)+'СЕТ СН'!$I$9+СВЦЭМ!$D$10+'СЕТ СН'!$I$6-'СЕТ СН'!$I$19</f>
        <v>2241.4039545200003</v>
      </c>
      <c r="T132" s="36">
        <f>SUMIFS(СВЦЭМ!$C$39:$C$782,СВЦЭМ!$A$39:$A$782,$A132,СВЦЭМ!$B$39:$B$782,T$119)+'СЕТ СН'!$I$9+СВЦЭМ!$D$10+'СЕТ СН'!$I$6-'СЕТ СН'!$I$19</f>
        <v>2195.1970768000001</v>
      </c>
      <c r="U132" s="36">
        <f>SUMIFS(СВЦЭМ!$C$39:$C$782,СВЦЭМ!$A$39:$A$782,$A132,СВЦЭМ!$B$39:$B$782,U$119)+'СЕТ СН'!$I$9+СВЦЭМ!$D$10+'СЕТ СН'!$I$6-'СЕТ СН'!$I$19</f>
        <v>2097.79385744</v>
      </c>
      <c r="V132" s="36">
        <f>SUMIFS(СВЦЭМ!$C$39:$C$782,СВЦЭМ!$A$39:$A$782,$A132,СВЦЭМ!$B$39:$B$782,V$119)+'СЕТ СН'!$I$9+СВЦЭМ!$D$10+'СЕТ СН'!$I$6-'СЕТ СН'!$I$19</f>
        <v>2083.63477616</v>
      </c>
      <c r="W132" s="36">
        <f>SUMIFS(СВЦЭМ!$C$39:$C$782,СВЦЭМ!$A$39:$A$782,$A132,СВЦЭМ!$B$39:$B$782,W$119)+'СЕТ СН'!$I$9+СВЦЭМ!$D$10+'СЕТ СН'!$I$6-'СЕТ СН'!$I$19</f>
        <v>2089.8109877100001</v>
      </c>
      <c r="X132" s="36">
        <f>SUMIFS(СВЦЭМ!$C$39:$C$782,СВЦЭМ!$A$39:$A$782,$A132,СВЦЭМ!$B$39:$B$782,X$119)+'СЕТ СН'!$I$9+СВЦЭМ!$D$10+'СЕТ СН'!$I$6-'СЕТ СН'!$I$19</f>
        <v>2157.8711190200002</v>
      </c>
      <c r="Y132" s="36">
        <f>SUMIFS(СВЦЭМ!$C$39:$C$782,СВЦЭМ!$A$39:$A$782,$A132,СВЦЭМ!$B$39:$B$782,Y$119)+'СЕТ СН'!$I$9+СВЦЭМ!$D$10+'СЕТ СН'!$I$6-'СЕТ СН'!$I$19</f>
        <v>2298.2123565100001</v>
      </c>
    </row>
    <row r="133" spans="1:25" ht="15.75" x14ac:dyDescent="0.2">
      <c r="A133" s="35">
        <f t="shared" si="3"/>
        <v>45213</v>
      </c>
      <c r="B133" s="36">
        <f>SUMIFS(СВЦЭМ!$C$39:$C$782,СВЦЭМ!$A$39:$A$782,$A133,СВЦЭМ!$B$39:$B$782,B$119)+'СЕТ СН'!$I$9+СВЦЭМ!$D$10+'СЕТ СН'!$I$6-'СЕТ СН'!$I$19</f>
        <v>2137.0449520900002</v>
      </c>
      <c r="C133" s="36">
        <f>SUMIFS(СВЦЭМ!$C$39:$C$782,СВЦЭМ!$A$39:$A$782,$A133,СВЦЭМ!$B$39:$B$782,C$119)+'СЕТ СН'!$I$9+СВЦЭМ!$D$10+'СЕТ СН'!$I$6-'СЕТ СН'!$I$19</f>
        <v>2171.6678897700003</v>
      </c>
      <c r="D133" s="36">
        <f>SUMIFS(СВЦЭМ!$C$39:$C$782,СВЦЭМ!$A$39:$A$782,$A133,СВЦЭМ!$B$39:$B$782,D$119)+'СЕТ СН'!$I$9+СВЦЭМ!$D$10+'СЕТ СН'!$I$6-'СЕТ СН'!$I$19</f>
        <v>2223.8927562200001</v>
      </c>
      <c r="E133" s="36">
        <f>SUMIFS(СВЦЭМ!$C$39:$C$782,СВЦЭМ!$A$39:$A$782,$A133,СВЦЭМ!$B$39:$B$782,E$119)+'СЕТ СН'!$I$9+СВЦЭМ!$D$10+'СЕТ СН'!$I$6-'СЕТ СН'!$I$19</f>
        <v>2239.5913050999998</v>
      </c>
      <c r="F133" s="36">
        <f>SUMIFS(СВЦЭМ!$C$39:$C$782,СВЦЭМ!$A$39:$A$782,$A133,СВЦЭМ!$B$39:$B$782,F$119)+'СЕТ СН'!$I$9+СВЦЭМ!$D$10+'СЕТ СН'!$I$6-'СЕТ СН'!$I$19</f>
        <v>2241.9862928499997</v>
      </c>
      <c r="G133" s="36">
        <f>SUMIFS(СВЦЭМ!$C$39:$C$782,СВЦЭМ!$A$39:$A$782,$A133,СВЦЭМ!$B$39:$B$782,G$119)+'СЕТ СН'!$I$9+СВЦЭМ!$D$10+'СЕТ СН'!$I$6-'СЕТ СН'!$I$19</f>
        <v>2221.8227788900003</v>
      </c>
      <c r="H133" s="36">
        <f>SUMIFS(СВЦЭМ!$C$39:$C$782,СВЦЭМ!$A$39:$A$782,$A133,СВЦЭМ!$B$39:$B$782,H$119)+'СЕТ СН'!$I$9+СВЦЭМ!$D$10+'СЕТ СН'!$I$6-'СЕТ СН'!$I$19</f>
        <v>2176.2956203799999</v>
      </c>
      <c r="I133" s="36">
        <f>SUMIFS(СВЦЭМ!$C$39:$C$782,СВЦЭМ!$A$39:$A$782,$A133,СВЦЭМ!$B$39:$B$782,I$119)+'СЕТ СН'!$I$9+СВЦЭМ!$D$10+'СЕТ СН'!$I$6-'СЕТ СН'!$I$19</f>
        <v>2111.1029943399999</v>
      </c>
      <c r="J133" s="36">
        <f>SUMIFS(СВЦЭМ!$C$39:$C$782,СВЦЭМ!$A$39:$A$782,$A133,СВЦЭМ!$B$39:$B$782,J$119)+'СЕТ СН'!$I$9+СВЦЭМ!$D$10+'СЕТ СН'!$I$6-'СЕТ СН'!$I$19</f>
        <v>2067.0088716</v>
      </c>
      <c r="K133" s="36">
        <f>SUMIFS(СВЦЭМ!$C$39:$C$782,СВЦЭМ!$A$39:$A$782,$A133,СВЦЭМ!$B$39:$B$782,K$119)+'СЕТ СН'!$I$9+СВЦЭМ!$D$10+'СЕТ СН'!$I$6-'СЕТ СН'!$I$19</f>
        <v>2046.1575214300001</v>
      </c>
      <c r="L133" s="36">
        <f>SUMIFS(СВЦЭМ!$C$39:$C$782,СВЦЭМ!$A$39:$A$782,$A133,СВЦЭМ!$B$39:$B$782,L$119)+'СЕТ СН'!$I$9+СВЦЭМ!$D$10+'СЕТ СН'!$I$6-'СЕТ СН'!$I$19</f>
        <v>2015.7261021100001</v>
      </c>
      <c r="M133" s="36">
        <f>SUMIFS(СВЦЭМ!$C$39:$C$782,СВЦЭМ!$A$39:$A$782,$A133,СВЦЭМ!$B$39:$B$782,M$119)+'СЕТ СН'!$I$9+СВЦЭМ!$D$10+'СЕТ СН'!$I$6-'СЕТ СН'!$I$19</f>
        <v>2031.28886739</v>
      </c>
      <c r="N133" s="36">
        <f>SUMIFS(СВЦЭМ!$C$39:$C$782,СВЦЭМ!$A$39:$A$782,$A133,СВЦЭМ!$B$39:$B$782,N$119)+'СЕТ СН'!$I$9+СВЦЭМ!$D$10+'СЕТ СН'!$I$6-'СЕТ СН'!$I$19</f>
        <v>2002.98268575</v>
      </c>
      <c r="O133" s="36">
        <f>SUMIFS(СВЦЭМ!$C$39:$C$782,СВЦЭМ!$A$39:$A$782,$A133,СВЦЭМ!$B$39:$B$782,O$119)+'СЕТ СН'!$I$9+СВЦЭМ!$D$10+'СЕТ СН'!$I$6-'СЕТ СН'!$I$19</f>
        <v>2031.92518941</v>
      </c>
      <c r="P133" s="36">
        <f>SUMIFS(СВЦЭМ!$C$39:$C$782,СВЦЭМ!$A$39:$A$782,$A133,СВЦЭМ!$B$39:$B$782,P$119)+'СЕТ СН'!$I$9+СВЦЭМ!$D$10+'СЕТ СН'!$I$6-'СЕТ СН'!$I$19</f>
        <v>2066.71786883</v>
      </c>
      <c r="Q133" s="36">
        <f>SUMIFS(СВЦЭМ!$C$39:$C$782,СВЦЭМ!$A$39:$A$782,$A133,СВЦЭМ!$B$39:$B$782,Q$119)+'СЕТ СН'!$I$9+СВЦЭМ!$D$10+'СЕТ СН'!$I$6-'СЕТ СН'!$I$19</f>
        <v>2067.2922438099999</v>
      </c>
      <c r="R133" s="36">
        <f>SUMIFS(СВЦЭМ!$C$39:$C$782,СВЦЭМ!$A$39:$A$782,$A133,СВЦЭМ!$B$39:$B$782,R$119)+'СЕТ СН'!$I$9+СВЦЭМ!$D$10+'СЕТ СН'!$I$6-'СЕТ СН'!$I$19</f>
        <v>2064.6907141500001</v>
      </c>
      <c r="S133" s="36">
        <f>SUMIFS(СВЦЭМ!$C$39:$C$782,СВЦЭМ!$A$39:$A$782,$A133,СВЦЭМ!$B$39:$B$782,S$119)+'СЕТ СН'!$I$9+СВЦЭМ!$D$10+'СЕТ СН'!$I$6-'СЕТ СН'!$I$19</f>
        <v>2054.2447765500001</v>
      </c>
      <c r="T133" s="36">
        <f>SUMIFS(СВЦЭМ!$C$39:$C$782,СВЦЭМ!$A$39:$A$782,$A133,СВЦЭМ!$B$39:$B$782,T$119)+'СЕТ СН'!$I$9+СВЦЭМ!$D$10+'СЕТ СН'!$I$6-'СЕТ СН'!$I$19</f>
        <v>2007.89304511</v>
      </c>
      <c r="U133" s="36">
        <f>SUMIFS(СВЦЭМ!$C$39:$C$782,СВЦЭМ!$A$39:$A$782,$A133,СВЦЭМ!$B$39:$B$782,U$119)+'СЕТ СН'!$I$9+СВЦЭМ!$D$10+'СЕТ СН'!$I$6-'СЕТ СН'!$I$19</f>
        <v>1996.3557154499999</v>
      </c>
      <c r="V133" s="36">
        <f>SUMIFS(СВЦЭМ!$C$39:$C$782,СВЦЭМ!$A$39:$A$782,$A133,СВЦЭМ!$B$39:$B$782,V$119)+'СЕТ СН'!$I$9+СВЦЭМ!$D$10+'СЕТ СН'!$I$6-'СЕТ СН'!$I$19</f>
        <v>1991.6816270300001</v>
      </c>
      <c r="W133" s="36">
        <f>SUMIFS(СВЦЭМ!$C$39:$C$782,СВЦЭМ!$A$39:$A$782,$A133,СВЦЭМ!$B$39:$B$782,W$119)+'СЕТ СН'!$I$9+СВЦЭМ!$D$10+'СЕТ СН'!$I$6-'СЕТ СН'!$I$19</f>
        <v>2012.0265097900001</v>
      </c>
      <c r="X133" s="36">
        <f>SUMIFS(СВЦЭМ!$C$39:$C$782,СВЦЭМ!$A$39:$A$782,$A133,СВЦЭМ!$B$39:$B$782,X$119)+'СЕТ СН'!$I$9+СВЦЭМ!$D$10+'СЕТ СН'!$I$6-'СЕТ СН'!$I$19</f>
        <v>2068.4270591599998</v>
      </c>
      <c r="Y133" s="36">
        <f>SUMIFS(СВЦЭМ!$C$39:$C$782,СВЦЭМ!$A$39:$A$782,$A133,СВЦЭМ!$B$39:$B$782,Y$119)+'СЕТ СН'!$I$9+СВЦЭМ!$D$10+'СЕТ СН'!$I$6-'СЕТ СН'!$I$19</f>
        <v>2115.0556895199998</v>
      </c>
    </row>
    <row r="134" spans="1:25" ht="15.75" x14ac:dyDescent="0.2">
      <c r="A134" s="35">
        <f t="shared" si="3"/>
        <v>45214</v>
      </c>
      <c r="B134" s="36">
        <f>SUMIFS(СВЦЭМ!$C$39:$C$782,СВЦЭМ!$A$39:$A$782,$A134,СВЦЭМ!$B$39:$B$782,B$119)+'СЕТ СН'!$I$9+СВЦЭМ!$D$10+'СЕТ СН'!$I$6-'СЕТ СН'!$I$19</f>
        <v>2201.8727900599997</v>
      </c>
      <c r="C134" s="36">
        <f>SUMIFS(СВЦЭМ!$C$39:$C$782,СВЦЭМ!$A$39:$A$782,$A134,СВЦЭМ!$B$39:$B$782,C$119)+'СЕТ СН'!$I$9+СВЦЭМ!$D$10+'СЕТ СН'!$I$6-'СЕТ СН'!$I$19</f>
        <v>2258.2128175400003</v>
      </c>
      <c r="D134" s="36">
        <f>SUMIFS(СВЦЭМ!$C$39:$C$782,СВЦЭМ!$A$39:$A$782,$A134,СВЦЭМ!$B$39:$B$782,D$119)+'СЕТ СН'!$I$9+СВЦЭМ!$D$10+'СЕТ СН'!$I$6-'СЕТ СН'!$I$19</f>
        <v>2303.32882135</v>
      </c>
      <c r="E134" s="36">
        <f>SUMIFS(СВЦЭМ!$C$39:$C$782,СВЦЭМ!$A$39:$A$782,$A134,СВЦЭМ!$B$39:$B$782,E$119)+'СЕТ СН'!$I$9+СВЦЭМ!$D$10+'СЕТ СН'!$I$6-'СЕТ СН'!$I$19</f>
        <v>2297.7617168699999</v>
      </c>
      <c r="F134" s="36">
        <f>SUMIFS(СВЦЭМ!$C$39:$C$782,СВЦЭМ!$A$39:$A$782,$A134,СВЦЭМ!$B$39:$B$782,F$119)+'СЕТ СН'!$I$9+СВЦЭМ!$D$10+'СЕТ СН'!$I$6-'СЕТ СН'!$I$19</f>
        <v>2305.6255198099998</v>
      </c>
      <c r="G134" s="36">
        <f>SUMIFS(СВЦЭМ!$C$39:$C$782,СВЦЭМ!$A$39:$A$782,$A134,СВЦЭМ!$B$39:$B$782,G$119)+'СЕТ СН'!$I$9+СВЦЭМ!$D$10+'СЕТ СН'!$I$6-'СЕТ СН'!$I$19</f>
        <v>2307.1462324399999</v>
      </c>
      <c r="H134" s="36">
        <f>SUMIFS(СВЦЭМ!$C$39:$C$782,СВЦЭМ!$A$39:$A$782,$A134,СВЦЭМ!$B$39:$B$782,H$119)+'СЕТ СН'!$I$9+СВЦЭМ!$D$10+'СЕТ СН'!$I$6-'СЕТ СН'!$I$19</f>
        <v>2264.7239169599998</v>
      </c>
      <c r="I134" s="36">
        <f>SUMIFS(СВЦЭМ!$C$39:$C$782,СВЦЭМ!$A$39:$A$782,$A134,СВЦЭМ!$B$39:$B$782,I$119)+'СЕТ СН'!$I$9+СВЦЭМ!$D$10+'СЕТ СН'!$I$6-'СЕТ СН'!$I$19</f>
        <v>2238.9011731800001</v>
      </c>
      <c r="J134" s="36">
        <f>SUMIFS(СВЦЭМ!$C$39:$C$782,СВЦЭМ!$A$39:$A$782,$A134,СВЦЭМ!$B$39:$B$782,J$119)+'СЕТ СН'!$I$9+СВЦЭМ!$D$10+'СЕТ СН'!$I$6-'СЕТ СН'!$I$19</f>
        <v>2163.7682926699999</v>
      </c>
      <c r="K134" s="36">
        <f>SUMIFS(СВЦЭМ!$C$39:$C$782,СВЦЭМ!$A$39:$A$782,$A134,СВЦЭМ!$B$39:$B$782,K$119)+'СЕТ СН'!$I$9+СВЦЭМ!$D$10+'СЕТ СН'!$I$6-'СЕТ СН'!$I$19</f>
        <v>2096.5117597400003</v>
      </c>
      <c r="L134" s="36">
        <f>SUMIFS(СВЦЭМ!$C$39:$C$782,СВЦЭМ!$A$39:$A$782,$A134,СВЦЭМ!$B$39:$B$782,L$119)+'СЕТ СН'!$I$9+СВЦЭМ!$D$10+'СЕТ СН'!$I$6-'СЕТ СН'!$I$19</f>
        <v>2075.99765127</v>
      </c>
      <c r="M134" s="36">
        <f>SUMIFS(СВЦЭМ!$C$39:$C$782,СВЦЭМ!$A$39:$A$782,$A134,СВЦЭМ!$B$39:$B$782,M$119)+'СЕТ СН'!$I$9+СВЦЭМ!$D$10+'СЕТ СН'!$I$6-'СЕТ СН'!$I$19</f>
        <v>2082.3268209600001</v>
      </c>
      <c r="N134" s="36">
        <f>SUMIFS(СВЦЭМ!$C$39:$C$782,СВЦЭМ!$A$39:$A$782,$A134,СВЦЭМ!$B$39:$B$782,N$119)+'СЕТ СН'!$I$9+СВЦЭМ!$D$10+'СЕТ СН'!$I$6-'СЕТ СН'!$I$19</f>
        <v>2052.8064412799999</v>
      </c>
      <c r="O134" s="36">
        <f>SUMIFS(СВЦЭМ!$C$39:$C$782,СВЦЭМ!$A$39:$A$782,$A134,СВЦЭМ!$B$39:$B$782,O$119)+'СЕТ СН'!$I$9+СВЦЭМ!$D$10+'СЕТ СН'!$I$6-'СЕТ СН'!$I$19</f>
        <v>2079.8207567600002</v>
      </c>
      <c r="P134" s="36">
        <f>SUMIFS(СВЦЭМ!$C$39:$C$782,СВЦЭМ!$A$39:$A$782,$A134,СВЦЭМ!$B$39:$B$782,P$119)+'СЕТ СН'!$I$9+СВЦЭМ!$D$10+'СЕТ СН'!$I$6-'СЕТ СН'!$I$19</f>
        <v>2100.7507492499999</v>
      </c>
      <c r="Q134" s="36">
        <f>SUMIFS(СВЦЭМ!$C$39:$C$782,СВЦЭМ!$A$39:$A$782,$A134,СВЦЭМ!$B$39:$B$782,Q$119)+'СЕТ СН'!$I$9+СВЦЭМ!$D$10+'СЕТ СН'!$I$6-'СЕТ СН'!$I$19</f>
        <v>2098.2406075999997</v>
      </c>
      <c r="R134" s="36">
        <f>SUMIFS(СВЦЭМ!$C$39:$C$782,СВЦЭМ!$A$39:$A$782,$A134,СВЦЭМ!$B$39:$B$782,R$119)+'СЕТ СН'!$I$9+СВЦЭМ!$D$10+'СЕТ СН'!$I$6-'СЕТ СН'!$I$19</f>
        <v>2104.8771849100003</v>
      </c>
      <c r="S134" s="36">
        <f>SUMIFS(СВЦЭМ!$C$39:$C$782,СВЦЭМ!$A$39:$A$782,$A134,СВЦЭМ!$B$39:$B$782,S$119)+'СЕТ СН'!$I$9+СВЦЭМ!$D$10+'СЕТ СН'!$I$6-'СЕТ СН'!$I$19</f>
        <v>2108.65683175</v>
      </c>
      <c r="T134" s="36">
        <f>SUMIFS(СВЦЭМ!$C$39:$C$782,СВЦЭМ!$A$39:$A$782,$A134,СВЦЭМ!$B$39:$B$782,T$119)+'СЕТ СН'!$I$9+СВЦЭМ!$D$10+'СЕТ СН'!$I$6-'СЕТ СН'!$I$19</f>
        <v>2060.4180081</v>
      </c>
      <c r="U134" s="36">
        <f>SUMIFS(СВЦЭМ!$C$39:$C$782,СВЦЭМ!$A$39:$A$782,$A134,СВЦЭМ!$B$39:$B$782,U$119)+'СЕТ СН'!$I$9+СВЦЭМ!$D$10+'СЕТ СН'!$I$6-'СЕТ СН'!$I$19</f>
        <v>2008.3677854</v>
      </c>
      <c r="V134" s="36">
        <f>SUMIFS(СВЦЭМ!$C$39:$C$782,СВЦЭМ!$A$39:$A$782,$A134,СВЦЭМ!$B$39:$B$782,V$119)+'СЕТ СН'!$I$9+СВЦЭМ!$D$10+'СЕТ СН'!$I$6-'СЕТ СН'!$I$19</f>
        <v>2006.4033774300001</v>
      </c>
      <c r="W134" s="36">
        <f>SUMIFS(СВЦЭМ!$C$39:$C$782,СВЦЭМ!$A$39:$A$782,$A134,СВЦЭМ!$B$39:$B$782,W$119)+'СЕТ СН'!$I$9+СВЦЭМ!$D$10+'СЕТ СН'!$I$6-'СЕТ СН'!$I$19</f>
        <v>2022.04566843</v>
      </c>
      <c r="X134" s="36">
        <f>SUMIFS(СВЦЭМ!$C$39:$C$782,СВЦЭМ!$A$39:$A$782,$A134,СВЦЭМ!$B$39:$B$782,X$119)+'СЕТ СН'!$I$9+СВЦЭМ!$D$10+'СЕТ СН'!$I$6-'СЕТ СН'!$I$19</f>
        <v>2078.8171204999999</v>
      </c>
      <c r="Y134" s="36">
        <f>SUMIFS(СВЦЭМ!$C$39:$C$782,СВЦЭМ!$A$39:$A$782,$A134,СВЦЭМ!$B$39:$B$782,Y$119)+'СЕТ СН'!$I$9+СВЦЭМ!$D$10+'СЕТ СН'!$I$6-'СЕТ СН'!$I$19</f>
        <v>2154.95998276</v>
      </c>
    </row>
    <row r="135" spans="1:25" ht="15.75" x14ac:dyDescent="0.2">
      <c r="A135" s="35">
        <f t="shared" si="3"/>
        <v>45215</v>
      </c>
      <c r="B135" s="36">
        <f>SUMIFS(СВЦЭМ!$C$39:$C$782,СВЦЭМ!$A$39:$A$782,$A135,СВЦЭМ!$B$39:$B$782,B$119)+'СЕТ СН'!$I$9+СВЦЭМ!$D$10+'СЕТ СН'!$I$6-'СЕТ СН'!$I$19</f>
        <v>2211.39493606</v>
      </c>
      <c r="C135" s="36">
        <f>SUMIFS(СВЦЭМ!$C$39:$C$782,СВЦЭМ!$A$39:$A$782,$A135,СВЦЭМ!$B$39:$B$782,C$119)+'СЕТ СН'!$I$9+СВЦЭМ!$D$10+'СЕТ СН'!$I$6-'СЕТ СН'!$I$19</f>
        <v>2291.04062307</v>
      </c>
      <c r="D135" s="36">
        <f>SUMIFS(СВЦЭМ!$C$39:$C$782,СВЦЭМ!$A$39:$A$782,$A135,СВЦЭМ!$B$39:$B$782,D$119)+'СЕТ СН'!$I$9+СВЦЭМ!$D$10+'СЕТ СН'!$I$6-'СЕТ СН'!$I$19</f>
        <v>2370.61545802</v>
      </c>
      <c r="E135" s="36">
        <f>SUMIFS(СВЦЭМ!$C$39:$C$782,СВЦЭМ!$A$39:$A$782,$A135,СВЦЭМ!$B$39:$B$782,E$119)+'СЕТ СН'!$I$9+СВЦЭМ!$D$10+'СЕТ СН'!$I$6-'СЕТ СН'!$I$19</f>
        <v>2391.5767516599999</v>
      </c>
      <c r="F135" s="36">
        <f>SUMIFS(СВЦЭМ!$C$39:$C$782,СВЦЭМ!$A$39:$A$782,$A135,СВЦЭМ!$B$39:$B$782,F$119)+'СЕТ СН'!$I$9+СВЦЭМ!$D$10+'СЕТ СН'!$I$6-'СЕТ СН'!$I$19</f>
        <v>2390.2221663999999</v>
      </c>
      <c r="G135" s="36">
        <f>SUMIFS(СВЦЭМ!$C$39:$C$782,СВЦЭМ!$A$39:$A$782,$A135,СВЦЭМ!$B$39:$B$782,G$119)+'СЕТ СН'!$I$9+СВЦЭМ!$D$10+'СЕТ СН'!$I$6-'СЕТ СН'!$I$19</f>
        <v>2384.5637374500002</v>
      </c>
      <c r="H135" s="36">
        <f>SUMIFS(СВЦЭМ!$C$39:$C$782,СВЦЭМ!$A$39:$A$782,$A135,СВЦЭМ!$B$39:$B$782,H$119)+'СЕТ СН'!$I$9+СВЦЭМ!$D$10+'СЕТ СН'!$I$6-'СЕТ СН'!$I$19</f>
        <v>2298.1816361700003</v>
      </c>
      <c r="I135" s="36">
        <f>SUMIFS(СВЦЭМ!$C$39:$C$782,СВЦЭМ!$A$39:$A$782,$A135,СВЦЭМ!$B$39:$B$782,I$119)+'СЕТ СН'!$I$9+СВЦЭМ!$D$10+'СЕТ СН'!$I$6-'СЕТ СН'!$I$19</f>
        <v>2225.4171969600002</v>
      </c>
      <c r="J135" s="36">
        <f>SUMIFS(СВЦЭМ!$C$39:$C$782,СВЦЭМ!$A$39:$A$782,$A135,СВЦЭМ!$B$39:$B$782,J$119)+'СЕТ СН'!$I$9+СВЦЭМ!$D$10+'СЕТ СН'!$I$6-'СЕТ СН'!$I$19</f>
        <v>2178.4231776799998</v>
      </c>
      <c r="K135" s="36">
        <f>SUMIFS(СВЦЭМ!$C$39:$C$782,СВЦЭМ!$A$39:$A$782,$A135,СВЦЭМ!$B$39:$B$782,K$119)+'СЕТ СН'!$I$9+СВЦЭМ!$D$10+'СЕТ СН'!$I$6-'СЕТ СН'!$I$19</f>
        <v>2153.1705429100002</v>
      </c>
      <c r="L135" s="36">
        <f>SUMIFS(СВЦЭМ!$C$39:$C$782,СВЦЭМ!$A$39:$A$782,$A135,СВЦЭМ!$B$39:$B$782,L$119)+'СЕТ СН'!$I$9+СВЦЭМ!$D$10+'СЕТ СН'!$I$6-'СЕТ СН'!$I$19</f>
        <v>2154.1921455399997</v>
      </c>
      <c r="M135" s="36">
        <f>SUMIFS(СВЦЭМ!$C$39:$C$782,СВЦЭМ!$A$39:$A$782,$A135,СВЦЭМ!$B$39:$B$782,M$119)+'СЕТ СН'!$I$9+СВЦЭМ!$D$10+'СЕТ СН'!$I$6-'СЕТ СН'!$I$19</f>
        <v>2160.2210792599999</v>
      </c>
      <c r="N135" s="36">
        <f>SUMIFS(СВЦЭМ!$C$39:$C$782,СВЦЭМ!$A$39:$A$782,$A135,СВЦЭМ!$B$39:$B$782,N$119)+'СЕТ СН'!$I$9+СВЦЭМ!$D$10+'СЕТ СН'!$I$6-'СЕТ СН'!$I$19</f>
        <v>2149.0592000799998</v>
      </c>
      <c r="O135" s="36">
        <f>SUMIFS(СВЦЭМ!$C$39:$C$782,СВЦЭМ!$A$39:$A$782,$A135,СВЦЭМ!$B$39:$B$782,O$119)+'СЕТ СН'!$I$9+СВЦЭМ!$D$10+'СЕТ СН'!$I$6-'СЕТ СН'!$I$19</f>
        <v>2162.5780920500001</v>
      </c>
      <c r="P135" s="36">
        <f>SUMIFS(СВЦЭМ!$C$39:$C$782,СВЦЭМ!$A$39:$A$782,$A135,СВЦЭМ!$B$39:$B$782,P$119)+'СЕТ СН'!$I$9+СВЦЭМ!$D$10+'СЕТ СН'!$I$6-'СЕТ СН'!$I$19</f>
        <v>2189.13831256</v>
      </c>
      <c r="Q135" s="36">
        <f>SUMIFS(СВЦЭМ!$C$39:$C$782,СВЦЭМ!$A$39:$A$782,$A135,СВЦЭМ!$B$39:$B$782,Q$119)+'СЕТ СН'!$I$9+СВЦЭМ!$D$10+'СЕТ СН'!$I$6-'СЕТ СН'!$I$19</f>
        <v>2170.3791354100003</v>
      </c>
      <c r="R135" s="36">
        <f>SUMIFS(СВЦЭМ!$C$39:$C$782,СВЦЭМ!$A$39:$A$782,$A135,СВЦЭМ!$B$39:$B$782,R$119)+'СЕТ СН'!$I$9+СВЦЭМ!$D$10+'СЕТ СН'!$I$6-'СЕТ СН'!$I$19</f>
        <v>2174.2618469199997</v>
      </c>
      <c r="S135" s="36">
        <f>SUMIFS(СВЦЭМ!$C$39:$C$782,СВЦЭМ!$A$39:$A$782,$A135,СВЦЭМ!$B$39:$B$782,S$119)+'СЕТ СН'!$I$9+СВЦЭМ!$D$10+'СЕТ СН'!$I$6-'СЕТ СН'!$I$19</f>
        <v>2181.89769604</v>
      </c>
      <c r="T135" s="36">
        <f>SUMIFS(СВЦЭМ!$C$39:$C$782,СВЦЭМ!$A$39:$A$782,$A135,СВЦЭМ!$B$39:$B$782,T$119)+'СЕТ СН'!$I$9+СВЦЭМ!$D$10+'СЕТ СН'!$I$6-'СЕТ СН'!$I$19</f>
        <v>2145.4448376199998</v>
      </c>
      <c r="U135" s="36">
        <f>SUMIFS(СВЦЭМ!$C$39:$C$782,СВЦЭМ!$A$39:$A$782,$A135,СВЦЭМ!$B$39:$B$782,U$119)+'СЕТ СН'!$I$9+СВЦЭМ!$D$10+'СЕТ СН'!$I$6-'СЕТ СН'!$I$19</f>
        <v>2088.0407984000003</v>
      </c>
      <c r="V135" s="36">
        <f>SUMIFS(СВЦЭМ!$C$39:$C$782,СВЦЭМ!$A$39:$A$782,$A135,СВЦЭМ!$B$39:$B$782,V$119)+'СЕТ СН'!$I$9+СВЦЭМ!$D$10+'СЕТ СН'!$I$6-'СЕТ СН'!$I$19</f>
        <v>2105.31373463</v>
      </c>
      <c r="W135" s="36">
        <f>SUMIFS(СВЦЭМ!$C$39:$C$782,СВЦЭМ!$A$39:$A$782,$A135,СВЦЭМ!$B$39:$B$782,W$119)+'СЕТ СН'!$I$9+СВЦЭМ!$D$10+'СЕТ СН'!$I$6-'СЕТ СН'!$I$19</f>
        <v>2129.2764643700002</v>
      </c>
      <c r="X135" s="36">
        <f>SUMIFS(СВЦЭМ!$C$39:$C$782,СВЦЭМ!$A$39:$A$782,$A135,СВЦЭМ!$B$39:$B$782,X$119)+'СЕТ СН'!$I$9+СВЦЭМ!$D$10+'СЕТ СН'!$I$6-'СЕТ СН'!$I$19</f>
        <v>2168.3205833100001</v>
      </c>
      <c r="Y135" s="36">
        <f>SUMIFS(СВЦЭМ!$C$39:$C$782,СВЦЭМ!$A$39:$A$782,$A135,СВЦЭМ!$B$39:$B$782,Y$119)+'СЕТ СН'!$I$9+СВЦЭМ!$D$10+'СЕТ СН'!$I$6-'СЕТ СН'!$I$19</f>
        <v>2231.05940874</v>
      </c>
    </row>
    <row r="136" spans="1:25" ht="15.75" x14ac:dyDescent="0.2">
      <c r="A136" s="35">
        <f t="shared" si="3"/>
        <v>45216</v>
      </c>
      <c r="B136" s="36">
        <f>SUMIFS(СВЦЭМ!$C$39:$C$782,СВЦЭМ!$A$39:$A$782,$A136,СВЦЭМ!$B$39:$B$782,B$119)+'СЕТ СН'!$I$9+СВЦЭМ!$D$10+'СЕТ СН'!$I$6-'СЕТ СН'!$I$19</f>
        <v>2357.95904135</v>
      </c>
      <c r="C136" s="36">
        <f>SUMIFS(СВЦЭМ!$C$39:$C$782,СВЦЭМ!$A$39:$A$782,$A136,СВЦЭМ!$B$39:$B$782,C$119)+'СЕТ СН'!$I$9+СВЦЭМ!$D$10+'СЕТ СН'!$I$6-'СЕТ СН'!$I$19</f>
        <v>2413.84434311</v>
      </c>
      <c r="D136" s="36">
        <f>SUMIFS(СВЦЭМ!$C$39:$C$782,СВЦЭМ!$A$39:$A$782,$A136,СВЦЭМ!$B$39:$B$782,D$119)+'СЕТ СН'!$I$9+СВЦЭМ!$D$10+'СЕТ СН'!$I$6-'СЕТ СН'!$I$19</f>
        <v>2479.6274320500002</v>
      </c>
      <c r="E136" s="36">
        <f>SUMIFS(СВЦЭМ!$C$39:$C$782,СВЦЭМ!$A$39:$A$782,$A136,СВЦЭМ!$B$39:$B$782,E$119)+'СЕТ СН'!$I$9+СВЦЭМ!$D$10+'СЕТ СН'!$I$6-'СЕТ СН'!$I$19</f>
        <v>2444.6940242299997</v>
      </c>
      <c r="F136" s="36">
        <f>SUMIFS(СВЦЭМ!$C$39:$C$782,СВЦЭМ!$A$39:$A$782,$A136,СВЦЭМ!$B$39:$B$782,F$119)+'СЕТ СН'!$I$9+СВЦЭМ!$D$10+'СЕТ СН'!$I$6-'СЕТ СН'!$I$19</f>
        <v>2448.1196007899998</v>
      </c>
      <c r="G136" s="36">
        <f>SUMIFS(СВЦЭМ!$C$39:$C$782,СВЦЭМ!$A$39:$A$782,$A136,СВЦЭМ!$B$39:$B$782,G$119)+'СЕТ СН'!$I$9+СВЦЭМ!$D$10+'СЕТ СН'!$I$6-'СЕТ СН'!$I$19</f>
        <v>2469.7048018400001</v>
      </c>
      <c r="H136" s="36">
        <f>SUMIFS(СВЦЭМ!$C$39:$C$782,СВЦЭМ!$A$39:$A$782,$A136,СВЦЭМ!$B$39:$B$782,H$119)+'СЕТ СН'!$I$9+СВЦЭМ!$D$10+'СЕТ СН'!$I$6-'СЕТ СН'!$I$19</f>
        <v>2374.6855251100001</v>
      </c>
      <c r="I136" s="36">
        <f>SUMIFS(СВЦЭМ!$C$39:$C$782,СВЦЭМ!$A$39:$A$782,$A136,СВЦЭМ!$B$39:$B$782,I$119)+'СЕТ СН'!$I$9+СВЦЭМ!$D$10+'СЕТ СН'!$I$6-'СЕТ СН'!$I$19</f>
        <v>2278.6463444199999</v>
      </c>
      <c r="J136" s="36">
        <f>SUMIFS(СВЦЭМ!$C$39:$C$782,СВЦЭМ!$A$39:$A$782,$A136,СВЦЭМ!$B$39:$B$782,J$119)+'СЕТ СН'!$I$9+СВЦЭМ!$D$10+'СЕТ СН'!$I$6-'СЕТ СН'!$I$19</f>
        <v>2218.6816974499998</v>
      </c>
      <c r="K136" s="36">
        <f>SUMIFS(СВЦЭМ!$C$39:$C$782,СВЦЭМ!$A$39:$A$782,$A136,СВЦЭМ!$B$39:$B$782,K$119)+'СЕТ СН'!$I$9+СВЦЭМ!$D$10+'СЕТ СН'!$I$6-'СЕТ СН'!$I$19</f>
        <v>2188.7650993400002</v>
      </c>
      <c r="L136" s="36">
        <f>SUMIFS(СВЦЭМ!$C$39:$C$782,СВЦЭМ!$A$39:$A$782,$A136,СВЦЭМ!$B$39:$B$782,L$119)+'СЕТ СН'!$I$9+СВЦЭМ!$D$10+'СЕТ СН'!$I$6-'СЕТ СН'!$I$19</f>
        <v>2189.5055108900001</v>
      </c>
      <c r="M136" s="36">
        <f>SUMIFS(СВЦЭМ!$C$39:$C$782,СВЦЭМ!$A$39:$A$782,$A136,СВЦЭМ!$B$39:$B$782,M$119)+'СЕТ СН'!$I$9+СВЦЭМ!$D$10+'СЕТ СН'!$I$6-'СЕТ СН'!$I$19</f>
        <v>2199.4602134699999</v>
      </c>
      <c r="N136" s="36">
        <f>SUMIFS(СВЦЭМ!$C$39:$C$782,СВЦЭМ!$A$39:$A$782,$A136,СВЦЭМ!$B$39:$B$782,N$119)+'СЕТ СН'!$I$9+СВЦЭМ!$D$10+'СЕТ СН'!$I$6-'СЕТ СН'!$I$19</f>
        <v>2183.34597549</v>
      </c>
      <c r="O136" s="36">
        <f>SUMIFS(СВЦЭМ!$C$39:$C$782,СВЦЭМ!$A$39:$A$782,$A136,СВЦЭМ!$B$39:$B$782,O$119)+'СЕТ СН'!$I$9+СВЦЭМ!$D$10+'СЕТ СН'!$I$6-'СЕТ СН'!$I$19</f>
        <v>2210.8304457100003</v>
      </c>
      <c r="P136" s="36">
        <f>SUMIFS(СВЦЭМ!$C$39:$C$782,СВЦЭМ!$A$39:$A$782,$A136,СВЦЭМ!$B$39:$B$782,P$119)+'СЕТ СН'!$I$9+СВЦЭМ!$D$10+'СЕТ СН'!$I$6-'СЕТ СН'!$I$19</f>
        <v>2240.8275709199997</v>
      </c>
      <c r="Q136" s="36">
        <f>SUMIFS(СВЦЭМ!$C$39:$C$782,СВЦЭМ!$A$39:$A$782,$A136,СВЦЭМ!$B$39:$B$782,Q$119)+'СЕТ СН'!$I$9+СВЦЭМ!$D$10+'СЕТ СН'!$I$6-'СЕТ СН'!$I$19</f>
        <v>2199.5357907500002</v>
      </c>
      <c r="R136" s="36">
        <f>SUMIFS(СВЦЭМ!$C$39:$C$782,СВЦЭМ!$A$39:$A$782,$A136,СВЦЭМ!$B$39:$B$782,R$119)+'СЕТ СН'!$I$9+СВЦЭМ!$D$10+'СЕТ СН'!$I$6-'СЕТ СН'!$I$19</f>
        <v>2195.6567571300002</v>
      </c>
      <c r="S136" s="36">
        <f>SUMIFS(СВЦЭМ!$C$39:$C$782,СВЦЭМ!$A$39:$A$782,$A136,СВЦЭМ!$B$39:$B$782,S$119)+'СЕТ СН'!$I$9+СВЦЭМ!$D$10+'СЕТ СН'!$I$6-'СЕТ СН'!$I$19</f>
        <v>2208.8187692299998</v>
      </c>
      <c r="T136" s="36">
        <f>SUMIFS(СВЦЭМ!$C$39:$C$782,СВЦЭМ!$A$39:$A$782,$A136,СВЦЭМ!$B$39:$B$782,T$119)+'СЕТ СН'!$I$9+СВЦЭМ!$D$10+'СЕТ СН'!$I$6-'СЕТ СН'!$I$19</f>
        <v>2173.0029095099999</v>
      </c>
      <c r="U136" s="36">
        <f>SUMIFS(СВЦЭМ!$C$39:$C$782,СВЦЭМ!$A$39:$A$782,$A136,СВЦЭМ!$B$39:$B$782,U$119)+'СЕТ СН'!$I$9+СВЦЭМ!$D$10+'СЕТ СН'!$I$6-'СЕТ СН'!$I$19</f>
        <v>2126.6210452599998</v>
      </c>
      <c r="V136" s="36">
        <f>SUMIFS(СВЦЭМ!$C$39:$C$782,СВЦЭМ!$A$39:$A$782,$A136,СВЦЭМ!$B$39:$B$782,V$119)+'СЕТ СН'!$I$9+СВЦЭМ!$D$10+'СЕТ СН'!$I$6-'СЕТ СН'!$I$19</f>
        <v>2129.0975105400003</v>
      </c>
      <c r="W136" s="36">
        <f>SUMIFS(СВЦЭМ!$C$39:$C$782,СВЦЭМ!$A$39:$A$782,$A136,СВЦЭМ!$B$39:$B$782,W$119)+'СЕТ СН'!$I$9+СВЦЭМ!$D$10+'СЕТ СН'!$I$6-'СЕТ СН'!$I$19</f>
        <v>2152.1598219899997</v>
      </c>
      <c r="X136" s="36">
        <f>SUMIFS(СВЦЭМ!$C$39:$C$782,СВЦЭМ!$A$39:$A$782,$A136,СВЦЭМ!$B$39:$B$782,X$119)+'СЕТ СН'!$I$9+СВЦЭМ!$D$10+'СЕТ СН'!$I$6-'СЕТ СН'!$I$19</f>
        <v>2207.9353857300002</v>
      </c>
      <c r="Y136" s="36">
        <f>SUMIFS(СВЦЭМ!$C$39:$C$782,СВЦЭМ!$A$39:$A$782,$A136,СВЦЭМ!$B$39:$B$782,Y$119)+'СЕТ СН'!$I$9+СВЦЭМ!$D$10+'СЕТ СН'!$I$6-'СЕТ СН'!$I$19</f>
        <v>2275.9584944600001</v>
      </c>
    </row>
    <row r="137" spans="1:25" ht="15.75" x14ac:dyDescent="0.2">
      <c r="A137" s="35">
        <f t="shared" si="3"/>
        <v>45217</v>
      </c>
      <c r="B137" s="36">
        <f>SUMIFS(СВЦЭМ!$C$39:$C$782,СВЦЭМ!$A$39:$A$782,$A137,СВЦЭМ!$B$39:$B$782,B$119)+'СЕТ СН'!$I$9+СВЦЭМ!$D$10+'СЕТ СН'!$I$6-'СЕТ СН'!$I$19</f>
        <v>2370.5026582800001</v>
      </c>
      <c r="C137" s="36">
        <f>SUMIFS(СВЦЭМ!$C$39:$C$782,СВЦЭМ!$A$39:$A$782,$A137,СВЦЭМ!$B$39:$B$782,C$119)+'СЕТ СН'!$I$9+СВЦЭМ!$D$10+'СЕТ СН'!$I$6-'СЕТ СН'!$I$19</f>
        <v>2423.4055904400002</v>
      </c>
      <c r="D137" s="36">
        <f>SUMIFS(СВЦЭМ!$C$39:$C$782,СВЦЭМ!$A$39:$A$782,$A137,СВЦЭМ!$B$39:$B$782,D$119)+'СЕТ СН'!$I$9+СВЦЭМ!$D$10+'СЕТ СН'!$I$6-'СЕТ СН'!$I$19</f>
        <v>2491.9183392200002</v>
      </c>
      <c r="E137" s="36">
        <f>SUMIFS(СВЦЭМ!$C$39:$C$782,СВЦЭМ!$A$39:$A$782,$A137,СВЦЭМ!$B$39:$B$782,E$119)+'СЕТ СН'!$I$9+СВЦЭМ!$D$10+'СЕТ СН'!$I$6-'СЕТ СН'!$I$19</f>
        <v>2489.2592468399998</v>
      </c>
      <c r="F137" s="36">
        <f>SUMIFS(СВЦЭМ!$C$39:$C$782,СВЦЭМ!$A$39:$A$782,$A137,СВЦЭМ!$B$39:$B$782,F$119)+'СЕТ СН'!$I$9+СВЦЭМ!$D$10+'СЕТ СН'!$I$6-'СЕТ СН'!$I$19</f>
        <v>2485.7729839799999</v>
      </c>
      <c r="G137" s="36">
        <f>SUMIFS(СВЦЭМ!$C$39:$C$782,СВЦЭМ!$A$39:$A$782,$A137,СВЦЭМ!$B$39:$B$782,G$119)+'СЕТ СН'!$I$9+СВЦЭМ!$D$10+'СЕТ СН'!$I$6-'СЕТ СН'!$I$19</f>
        <v>2472.5666433699998</v>
      </c>
      <c r="H137" s="36">
        <f>SUMIFS(СВЦЭМ!$C$39:$C$782,СВЦЭМ!$A$39:$A$782,$A137,СВЦЭМ!$B$39:$B$782,H$119)+'СЕТ СН'!$I$9+СВЦЭМ!$D$10+'СЕТ СН'!$I$6-'СЕТ СН'!$I$19</f>
        <v>2389.88153422</v>
      </c>
      <c r="I137" s="36">
        <f>SUMIFS(СВЦЭМ!$C$39:$C$782,СВЦЭМ!$A$39:$A$782,$A137,СВЦЭМ!$B$39:$B$782,I$119)+'СЕТ СН'!$I$9+СВЦЭМ!$D$10+'СЕТ СН'!$I$6-'СЕТ СН'!$I$19</f>
        <v>2314.9333054700001</v>
      </c>
      <c r="J137" s="36">
        <f>SUMIFS(СВЦЭМ!$C$39:$C$782,СВЦЭМ!$A$39:$A$782,$A137,СВЦЭМ!$B$39:$B$782,J$119)+'СЕТ СН'!$I$9+СВЦЭМ!$D$10+'СЕТ СН'!$I$6-'СЕТ СН'!$I$19</f>
        <v>2254.5647411899999</v>
      </c>
      <c r="K137" s="36">
        <f>SUMIFS(СВЦЭМ!$C$39:$C$782,СВЦЭМ!$A$39:$A$782,$A137,СВЦЭМ!$B$39:$B$782,K$119)+'СЕТ СН'!$I$9+СВЦЭМ!$D$10+'СЕТ СН'!$I$6-'СЕТ СН'!$I$19</f>
        <v>2157.68660671</v>
      </c>
      <c r="L137" s="36">
        <f>SUMIFS(СВЦЭМ!$C$39:$C$782,СВЦЭМ!$A$39:$A$782,$A137,СВЦЭМ!$B$39:$B$782,L$119)+'СЕТ СН'!$I$9+СВЦЭМ!$D$10+'СЕТ СН'!$I$6-'СЕТ СН'!$I$19</f>
        <v>2168.9411452100003</v>
      </c>
      <c r="M137" s="36">
        <f>SUMIFS(СВЦЭМ!$C$39:$C$782,СВЦЭМ!$A$39:$A$782,$A137,СВЦЭМ!$B$39:$B$782,M$119)+'СЕТ СН'!$I$9+СВЦЭМ!$D$10+'СЕТ СН'!$I$6-'СЕТ СН'!$I$19</f>
        <v>2181.55165304</v>
      </c>
      <c r="N137" s="36">
        <f>SUMIFS(СВЦЭМ!$C$39:$C$782,СВЦЭМ!$A$39:$A$782,$A137,СВЦЭМ!$B$39:$B$782,N$119)+'СЕТ СН'!$I$9+СВЦЭМ!$D$10+'СЕТ СН'!$I$6-'СЕТ СН'!$I$19</f>
        <v>2205.33174121</v>
      </c>
      <c r="O137" s="36">
        <f>SUMIFS(СВЦЭМ!$C$39:$C$782,СВЦЭМ!$A$39:$A$782,$A137,СВЦЭМ!$B$39:$B$782,O$119)+'СЕТ СН'!$I$9+СВЦЭМ!$D$10+'СЕТ СН'!$I$6-'СЕТ СН'!$I$19</f>
        <v>2213.1572112200001</v>
      </c>
      <c r="P137" s="36">
        <f>SUMIFS(СВЦЭМ!$C$39:$C$782,СВЦЭМ!$A$39:$A$782,$A137,СВЦЭМ!$B$39:$B$782,P$119)+'СЕТ СН'!$I$9+СВЦЭМ!$D$10+'СЕТ СН'!$I$6-'СЕТ СН'!$I$19</f>
        <v>2236.1439633700002</v>
      </c>
      <c r="Q137" s="36">
        <f>SUMIFS(СВЦЭМ!$C$39:$C$782,СВЦЭМ!$A$39:$A$782,$A137,СВЦЭМ!$B$39:$B$782,Q$119)+'СЕТ СН'!$I$9+СВЦЭМ!$D$10+'СЕТ СН'!$I$6-'СЕТ СН'!$I$19</f>
        <v>2196.4260388499997</v>
      </c>
      <c r="R137" s="36">
        <f>SUMIFS(СВЦЭМ!$C$39:$C$782,СВЦЭМ!$A$39:$A$782,$A137,СВЦЭМ!$B$39:$B$782,R$119)+'СЕТ СН'!$I$9+СВЦЭМ!$D$10+'СЕТ СН'!$I$6-'СЕТ СН'!$I$19</f>
        <v>2204.6288233300002</v>
      </c>
      <c r="S137" s="36">
        <f>SUMIFS(СВЦЭМ!$C$39:$C$782,СВЦЭМ!$A$39:$A$782,$A137,СВЦЭМ!$B$39:$B$782,S$119)+'СЕТ СН'!$I$9+СВЦЭМ!$D$10+'СЕТ СН'!$I$6-'СЕТ СН'!$I$19</f>
        <v>2205.1960790600001</v>
      </c>
      <c r="T137" s="36">
        <f>SUMIFS(СВЦЭМ!$C$39:$C$782,СВЦЭМ!$A$39:$A$782,$A137,СВЦЭМ!$B$39:$B$782,T$119)+'СЕТ СН'!$I$9+СВЦЭМ!$D$10+'СЕТ СН'!$I$6-'СЕТ СН'!$I$19</f>
        <v>2224.7243823400004</v>
      </c>
      <c r="U137" s="36">
        <f>SUMIFS(СВЦЭМ!$C$39:$C$782,СВЦЭМ!$A$39:$A$782,$A137,СВЦЭМ!$B$39:$B$782,U$119)+'СЕТ СН'!$I$9+СВЦЭМ!$D$10+'СЕТ СН'!$I$6-'СЕТ СН'!$I$19</f>
        <v>2180.3066961700001</v>
      </c>
      <c r="V137" s="36">
        <f>SUMIFS(СВЦЭМ!$C$39:$C$782,СВЦЭМ!$A$39:$A$782,$A137,СВЦЭМ!$B$39:$B$782,V$119)+'СЕТ СН'!$I$9+СВЦЭМ!$D$10+'СЕТ СН'!$I$6-'СЕТ СН'!$I$19</f>
        <v>2190.6655283</v>
      </c>
      <c r="W137" s="36">
        <f>SUMIFS(СВЦЭМ!$C$39:$C$782,СВЦЭМ!$A$39:$A$782,$A137,СВЦЭМ!$B$39:$B$782,W$119)+'СЕТ СН'!$I$9+СВЦЭМ!$D$10+'СЕТ СН'!$I$6-'СЕТ СН'!$I$19</f>
        <v>2227.9232399299999</v>
      </c>
      <c r="X137" s="36">
        <f>SUMIFS(СВЦЭМ!$C$39:$C$782,СВЦЭМ!$A$39:$A$782,$A137,СВЦЭМ!$B$39:$B$782,X$119)+'СЕТ СН'!$I$9+СВЦЭМ!$D$10+'СЕТ СН'!$I$6-'СЕТ СН'!$I$19</f>
        <v>2279.3738124399997</v>
      </c>
      <c r="Y137" s="36">
        <f>SUMIFS(СВЦЭМ!$C$39:$C$782,СВЦЭМ!$A$39:$A$782,$A137,СВЦЭМ!$B$39:$B$782,Y$119)+'СЕТ СН'!$I$9+СВЦЭМ!$D$10+'СЕТ СН'!$I$6-'СЕТ СН'!$I$19</f>
        <v>2317.3676802300001</v>
      </c>
    </row>
    <row r="138" spans="1:25" ht="15.75" x14ac:dyDescent="0.2">
      <c r="A138" s="35">
        <f t="shared" si="3"/>
        <v>45218</v>
      </c>
      <c r="B138" s="36">
        <f>SUMIFS(СВЦЭМ!$C$39:$C$782,СВЦЭМ!$A$39:$A$782,$A138,СВЦЭМ!$B$39:$B$782,B$119)+'СЕТ СН'!$I$9+СВЦЭМ!$D$10+'СЕТ СН'!$I$6-'СЕТ СН'!$I$19</f>
        <v>2329.29671319</v>
      </c>
      <c r="C138" s="36">
        <f>SUMIFS(СВЦЭМ!$C$39:$C$782,СВЦЭМ!$A$39:$A$782,$A138,СВЦЭМ!$B$39:$B$782,C$119)+'СЕТ СН'!$I$9+СВЦЭМ!$D$10+'СЕТ СН'!$I$6-'СЕТ СН'!$I$19</f>
        <v>2391.40983482</v>
      </c>
      <c r="D138" s="36">
        <f>SUMIFS(СВЦЭМ!$C$39:$C$782,СВЦЭМ!$A$39:$A$782,$A138,СВЦЭМ!$B$39:$B$782,D$119)+'СЕТ СН'!$I$9+СВЦЭМ!$D$10+'СЕТ СН'!$I$6-'СЕТ СН'!$I$19</f>
        <v>2446.95672397</v>
      </c>
      <c r="E138" s="36">
        <f>SUMIFS(СВЦЭМ!$C$39:$C$782,СВЦЭМ!$A$39:$A$782,$A138,СВЦЭМ!$B$39:$B$782,E$119)+'СЕТ СН'!$I$9+СВЦЭМ!$D$10+'СЕТ СН'!$I$6-'СЕТ СН'!$I$19</f>
        <v>2410.0780605500004</v>
      </c>
      <c r="F138" s="36">
        <f>SUMIFS(СВЦЭМ!$C$39:$C$782,СВЦЭМ!$A$39:$A$782,$A138,СВЦЭМ!$B$39:$B$782,F$119)+'СЕТ СН'!$I$9+СВЦЭМ!$D$10+'СЕТ СН'!$I$6-'СЕТ СН'!$I$19</f>
        <v>2401.3778619</v>
      </c>
      <c r="G138" s="36">
        <f>SUMIFS(СВЦЭМ!$C$39:$C$782,СВЦЭМ!$A$39:$A$782,$A138,СВЦЭМ!$B$39:$B$782,G$119)+'СЕТ СН'!$I$9+СВЦЭМ!$D$10+'СЕТ СН'!$I$6-'СЕТ СН'!$I$19</f>
        <v>2427.94707724</v>
      </c>
      <c r="H138" s="36">
        <f>SUMIFS(СВЦЭМ!$C$39:$C$782,СВЦЭМ!$A$39:$A$782,$A138,СВЦЭМ!$B$39:$B$782,H$119)+'СЕТ СН'!$I$9+СВЦЭМ!$D$10+'СЕТ СН'!$I$6-'СЕТ СН'!$I$19</f>
        <v>2347.0494078000002</v>
      </c>
      <c r="I138" s="36">
        <f>SUMIFS(СВЦЭМ!$C$39:$C$782,СВЦЭМ!$A$39:$A$782,$A138,СВЦЭМ!$B$39:$B$782,I$119)+'СЕТ СН'!$I$9+СВЦЭМ!$D$10+'СЕТ СН'!$I$6-'СЕТ СН'!$I$19</f>
        <v>2272.32613085</v>
      </c>
      <c r="J138" s="36">
        <f>SUMIFS(СВЦЭМ!$C$39:$C$782,СВЦЭМ!$A$39:$A$782,$A138,СВЦЭМ!$B$39:$B$782,J$119)+'СЕТ СН'!$I$9+СВЦЭМ!$D$10+'СЕТ СН'!$I$6-'СЕТ СН'!$I$19</f>
        <v>2209.70394407</v>
      </c>
      <c r="K138" s="36">
        <f>SUMIFS(СВЦЭМ!$C$39:$C$782,СВЦЭМ!$A$39:$A$782,$A138,СВЦЭМ!$B$39:$B$782,K$119)+'СЕТ СН'!$I$9+СВЦЭМ!$D$10+'СЕТ СН'!$I$6-'СЕТ СН'!$I$19</f>
        <v>2114.1563831399999</v>
      </c>
      <c r="L138" s="36">
        <f>SUMIFS(СВЦЭМ!$C$39:$C$782,СВЦЭМ!$A$39:$A$782,$A138,СВЦЭМ!$B$39:$B$782,L$119)+'СЕТ СН'!$I$9+СВЦЭМ!$D$10+'СЕТ СН'!$I$6-'СЕТ СН'!$I$19</f>
        <v>2112.9958264400002</v>
      </c>
      <c r="M138" s="36">
        <f>SUMIFS(СВЦЭМ!$C$39:$C$782,СВЦЭМ!$A$39:$A$782,$A138,СВЦЭМ!$B$39:$B$782,M$119)+'СЕТ СН'!$I$9+СВЦЭМ!$D$10+'СЕТ СН'!$I$6-'СЕТ СН'!$I$19</f>
        <v>2134.3297561600002</v>
      </c>
      <c r="N138" s="36">
        <f>SUMIFS(СВЦЭМ!$C$39:$C$782,СВЦЭМ!$A$39:$A$782,$A138,СВЦЭМ!$B$39:$B$782,N$119)+'СЕТ СН'!$I$9+СВЦЭМ!$D$10+'СЕТ СН'!$I$6-'СЕТ СН'!$I$19</f>
        <v>2147.3460982300003</v>
      </c>
      <c r="O138" s="36">
        <f>SUMIFS(СВЦЭМ!$C$39:$C$782,СВЦЭМ!$A$39:$A$782,$A138,СВЦЭМ!$B$39:$B$782,O$119)+'СЕТ СН'!$I$9+СВЦЭМ!$D$10+'СЕТ СН'!$I$6-'СЕТ СН'!$I$19</f>
        <v>2175.61990406</v>
      </c>
      <c r="P138" s="36">
        <f>SUMIFS(СВЦЭМ!$C$39:$C$782,СВЦЭМ!$A$39:$A$782,$A138,СВЦЭМ!$B$39:$B$782,P$119)+'СЕТ СН'!$I$9+СВЦЭМ!$D$10+'СЕТ СН'!$I$6-'СЕТ СН'!$I$19</f>
        <v>2208.9407867099999</v>
      </c>
      <c r="Q138" s="36">
        <f>SUMIFS(СВЦЭМ!$C$39:$C$782,СВЦЭМ!$A$39:$A$782,$A138,СВЦЭМ!$B$39:$B$782,Q$119)+'СЕТ СН'!$I$9+СВЦЭМ!$D$10+'СЕТ СН'!$I$6-'СЕТ СН'!$I$19</f>
        <v>2226.81386625</v>
      </c>
      <c r="R138" s="36">
        <f>SUMIFS(СВЦЭМ!$C$39:$C$782,СВЦЭМ!$A$39:$A$782,$A138,СВЦЭМ!$B$39:$B$782,R$119)+'СЕТ СН'!$I$9+СВЦЭМ!$D$10+'СЕТ СН'!$I$6-'СЕТ СН'!$I$19</f>
        <v>2238.7808069000002</v>
      </c>
      <c r="S138" s="36">
        <f>SUMIFS(СВЦЭМ!$C$39:$C$782,СВЦЭМ!$A$39:$A$782,$A138,СВЦЭМ!$B$39:$B$782,S$119)+'СЕТ СН'!$I$9+СВЦЭМ!$D$10+'СЕТ СН'!$I$6-'СЕТ СН'!$I$19</f>
        <v>2224.69401371</v>
      </c>
      <c r="T138" s="36">
        <f>SUMIFS(СВЦЭМ!$C$39:$C$782,СВЦЭМ!$A$39:$A$782,$A138,СВЦЭМ!$B$39:$B$782,T$119)+'СЕТ СН'!$I$9+СВЦЭМ!$D$10+'СЕТ СН'!$I$6-'СЕТ СН'!$I$19</f>
        <v>2227.9024022399999</v>
      </c>
      <c r="U138" s="36">
        <f>SUMIFS(СВЦЭМ!$C$39:$C$782,СВЦЭМ!$A$39:$A$782,$A138,СВЦЭМ!$B$39:$B$782,U$119)+'СЕТ СН'!$I$9+СВЦЭМ!$D$10+'СЕТ СН'!$I$6-'СЕТ СН'!$I$19</f>
        <v>2173.4288005799999</v>
      </c>
      <c r="V138" s="36">
        <f>SUMIFS(СВЦЭМ!$C$39:$C$782,СВЦЭМ!$A$39:$A$782,$A138,СВЦЭМ!$B$39:$B$782,V$119)+'СЕТ СН'!$I$9+СВЦЭМ!$D$10+'СЕТ СН'!$I$6-'СЕТ СН'!$I$19</f>
        <v>2179.5897683000003</v>
      </c>
      <c r="W138" s="36">
        <f>SUMIFS(СВЦЭМ!$C$39:$C$782,СВЦЭМ!$A$39:$A$782,$A138,СВЦЭМ!$B$39:$B$782,W$119)+'СЕТ СН'!$I$9+СВЦЭМ!$D$10+'СЕТ СН'!$I$6-'СЕТ СН'!$I$19</f>
        <v>2201.7734539800003</v>
      </c>
      <c r="X138" s="36">
        <f>SUMIFS(СВЦЭМ!$C$39:$C$782,СВЦЭМ!$A$39:$A$782,$A138,СВЦЭМ!$B$39:$B$782,X$119)+'СЕТ СН'!$I$9+СВЦЭМ!$D$10+'СЕТ СН'!$I$6-'СЕТ СН'!$I$19</f>
        <v>2259.6738514200001</v>
      </c>
      <c r="Y138" s="36">
        <f>SUMIFS(СВЦЭМ!$C$39:$C$782,СВЦЭМ!$A$39:$A$782,$A138,СВЦЭМ!$B$39:$B$782,Y$119)+'СЕТ СН'!$I$9+СВЦЭМ!$D$10+'СЕТ СН'!$I$6-'СЕТ СН'!$I$19</f>
        <v>2328.1387786599998</v>
      </c>
    </row>
    <row r="139" spans="1:25" ht="15.75" x14ac:dyDescent="0.2">
      <c r="A139" s="35">
        <f t="shared" si="3"/>
        <v>45219</v>
      </c>
      <c r="B139" s="36">
        <f>SUMIFS(СВЦЭМ!$C$39:$C$782,СВЦЭМ!$A$39:$A$782,$A139,СВЦЭМ!$B$39:$B$782,B$119)+'СЕТ СН'!$I$9+СВЦЭМ!$D$10+'СЕТ СН'!$I$6-'СЕТ СН'!$I$19</f>
        <v>2365.5331344000001</v>
      </c>
      <c r="C139" s="36">
        <f>SUMIFS(СВЦЭМ!$C$39:$C$782,СВЦЭМ!$A$39:$A$782,$A139,СВЦЭМ!$B$39:$B$782,C$119)+'СЕТ СН'!$I$9+СВЦЭМ!$D$10+'СЕТ СН'!$I$6-'СЕТ СН'!$I$19</f>
        <v>2445.0705991599998</v>
      </c>
      <c r="D139" s="36">
        <f>SUMIFS(СВЦЭМ!$C$39:$C$782,СВЦЭМ!$A$39:$A$782,$A139,СВЦЭМ!$B$39:$B$782,D$119)+'СЕТ СН'!$I$9+СВЦЭМ!$D$10+'СЕТ СН'!$I$6-'СЕТ СН'!$I$19</f>
        <v>2494.1358895000003</v>
      </c>
      <c r="E139" s="36">
        <f>SUMIFS(СВЦЭМ!$C$39:$C$782,СВЦЭМ!$A$39:$A$782,$A139,СВЦЭМ!$B$39:$B$782,E$119)+'СЕТ СН'!$I$9+СВЦЭМ!$D$10+'СЕТ СН'!$I$6-'СЕТ СН'!$I$19</f>
        <v>2473.5809882799999</v>
      </c>
      <c r="F139" s="36">
        <f>SUMIFS(СВЦЭМ!$C$39:$C$782,СВЦЭМ!$A$39:$A$782,$A139,СВЦЭМ!$B$39:$B$782,F$119)+'СЕТ СН'!$I$9+СВЦЭМ!$D$10+'СЕТ СН'!$I$6-'СЕТ СН'!$I$19</f>
        <v>2468.6603672599999</v>
      </c>
      <c r="G139" s="36">
        <f>SUMIFS(СВЦЭМ!$C$39:$C$782,СВЦЭМ!$A$39:$A$782,$A139,СВЦЭМ!$B$39:$B$782,G$119)+'СЕТ СН'!$I$9+СВЦЭМ!$D$10+'СЕТ СН'!$I$6-'СЕТ СН'!$I$19</f>
        <v>2473.6149658499999</v>
      </c>
      <c r="H139" s="36">
        <f>SUMIFS(СВЦЭМ!$C$39:$C$782,СВЦЭМ!$A$39:$A$782,$A139,СВЦЭМ!$B$39:$B$782,H$119)+'СЕТ СН'!$I$9+СВЦЭМ!$D$10+'СЕТ СН'!$I$6-'СЕТ СН'!$I$19</f>
        <v>2388.3780366700003</v>
      </c>
      <c r="I139" s="36">
        <f>SUMIFS(СВЦЭМ!$C$39:$C$782,СВЦЭМ!$A$39:$A$782,$A139,СВЦЭМ!$B$39:$B$782,I$119)+'СЕТ СН'!$I$9+СВЦЭМ!$D$10+'СЕТ СН'!$I$6-'СЕТ СН'!$I$19</f>
        <v>2298.7365841999999</v>
      </c>
      <c r="J139" s="36">
        <f>SUMIFS(СВЦЭМ!$C$39:$C$782,СВЦЭМ!$A$39:$A$782,$A139,СВЦЭМ!$B$39:$B$782,J$119)+'СЕТ СН'!$I$9+СВЦЭМ!$D$10+'СЕТ СН'!$I$6-'СЕТ СН'!$I$19</f>
        <v>2229.6966353799999</v>
      </c>
      <c r="K139" s="36">
        <f>SUMIFS(СВЦЭМ!$C$39:$C$782,СВЦЭМ!$A$39:$A$782,$A139,СВЦЭМ!$B$39:$B$782,K$119)+'СЕТ СН'!$I$9+СВЦЭМ!$D$10+'СЕТ СН'!$I$6-'СЕТ СН'!$I$19</f>
        <v>2205.9827372500004</v>
      </c>
      <c r="L139" s="36">
        <f>SUMIFS(СВЦЭМ!$C$39:$C$782,СВЦЭМ!$A$39:$A$782,$A139,СВЦЭМ!$B$39:$B$782,L$119)+'СЕТ СН'!$I$9+СВЦЭМ!$D$10+'СЕТ СН'!$I$6-'СЕТ СН'!$I$19</f>
        <v>2186.40966506</v>
      </c>
      <c r="M139" s="36">
        <f>SUMIFS(СВЦЭМ!$C$39:$C$782,СВЦЭМ!$A$39:$A$782,$A139,СВЦЭМ!$B$39:$B$782,M$119)+'СЕТ СН'!$I$9+СВЦЭМ!$D$10+'СЕТ СН'!$I$6-'СЕТ СН'!$I$19</f>
        <v>2201.6700799600003</v>
      </c>
      <c r="N139" s="36">
        <f>SUMIFS(СВЦЭМ!$C$39:$C$782,СВЦЭМ!$A$39:$A$782,$A139,СВЦЭМ!$B$39:$B$782,N$119)+'СЕТ СН'!$I$9+СВЦЭМ!$D$10+'СЕТ СН'!$I$6-'СЕТ СН'!$I$19</f>
        <v>2226.1366177099999</v>
      </c>
      <c r="O139" s="36">
        <f>SUMIFS(СВЦЭМ!$C$39:$C$782,СВЦЭМ!$A$39:$A$782,$A139,СВЦЭМ!$B$39:$B$782,O$119)+'СЕТ СН'!$I$9+СВЦЭМ!$D$10+'СЕТ СН'!$I$6-'СЕТ СН'!$I$19</f>
        <v>2211.7772081800003</v>
      </c>
      <c r="P139" s="36">
        <f>SUMIFS(СВЦЭМ!$C$39:$C$782,СВЦЭМ!$A$39:$A$782,$A139,СВЦЭМ!$B$39:$B$782,P$119)+'СЕТ СН'!$I$9+СВЦЭМ!$D$10+'СЕТ СН'!$I$6-'СЕТ СН'!$I$19</f>
        <v>2262.5663269699999</v>
      </c>
      <c r="Q139" s="36">
        <f>SUMIFS(СВЦЭМ!$C$39:$C$782,СВЦЭМ!$A$39:$A$782,$A139,СВЦЭМ!$B$39:$B$782,Q$119)+'СЕТ СН'!$I$9+СВЦЭМ!$D$10+'СЕТ СН'!$I$6-'СЕТ СН'!$I$19</f>
        <v>2235.7018992600001</v>
      </c>
      <c r="R139" s="36">
        <f>SUMIFS(СВЦЭМ!$C$39:$C$782,СВЦЭМ!$A$39:$A$782,$A139,СВЦЭМ!$B$39:$B$782,R$119)+'СЕТ СН'!$I$9+СВЦЭМ!$D$10+'СЕТ СН'!$I$6-'СЕТ СН'!$I$19</f>
        <v>2267.7097071500002</v>
      </c>
      <c r="S139" s="36">
        <f>SUMIFS(СВЦЭМ!$C$39:$C$782,СВЦЭМ!$A$39:$A$782,$A139,СВЦЭМ!$B$39:$B$782,S$119)+'СЕТ СН'!$I$9+СВЦЭМ!$D$10+'СЕТ СН'!$I$6-'СЕТ СН'!$I$19</f>
        <v>2275.1865716900002</v>
      </c>
      <c r="T139" s="36">
        <f>SUMIFS(СВЦЭМ!$C$39:$C$782,СВЦЭМ!$A$39:$A$782,$A139,СВЦЭМ!$B$39:$B$782,T$119)+'СЕТ СН'!$I$9+СВЦЭМ!$D$10+'СЕТ СН'!$I$6-'СЕТ СН'!$I$19</f>
        <v>2204.26284794</v>
      </c>
      <c r="U139" s="36">
        <f>SUMIFS(СВЦЭМ!$C$39:$C$782,СВЦЭМ!$A$39:$A$782,$A139,СВЦЭМ!$B$39:$B$782,U$119)+'СЕТ СН'!$I$9+СВЦЭМ!$D$10+'СЕТ СН'!$I$6-'СЕТ СН'!$I$19</f>
        <v>2160.4288570799999</v>
      </c>
      <c r="V139" s="36">
        <f>SUMIFS(СВЦЭМ!$C$39:$C$782,СВЦЭМ!$A$39:$A$782,$A139,СВЦЭМ!$B$39:$B$782,V$119)+'СЕТ СН'!$I$9+СВЦЭМ!$D$10+'СЕТ СН'!$I$6-'СЕТ СН'!$I$19</f>
        <v>2187.4075091499999</v>
      </c>
      <c r="W139" s="36">
        <f>SUMIFS(СВЦЭМ!$C$39:$C$782,СВЦЭМ!$A$39:$A$782,$A139,СВЦЭМ!$B$39:$B$782,W$119)+'СЕТ СН'!$I$9+СВЦЭМ!$D$10+'СЕТ СН'!$I$6-'СЕТ СН'!$I$19</f>
        <v>2224.08138259</v>
      </c>
      <c r="X139" s="36">
        <f>SUMIFS(СВЦЭМ!$C$39:$C$782,СВЦЭМ!$A$39:$A$782,$A139,СВЦЭМ!$B$39:$B$782,X$119)+'СЕТ СН'!$I$9+СВЦЭМ!$D$10+'СЕТ СН'!$I$6-'СЕТ СН'!$I$19</f>
        <v>2278.7563792400001</v>
      </c>
      <c r="Y139" s="36">
        <f>SUMIFS(СВЦЭМ!$C$39:$C$782,СВЦЭМ!$A$39:$A$782,$A139,СВЦЭМ!$B$39:$B$782,Y$119)+'СЕТ СН'!$I$9+СВЦЭМ!$D$10+'СЕТ СН'!$I$6-'СЕТ СН'!$I$19</f>
        <v>2285.71674411</v>
      </c>
    </row>
    <row r="140" spans="1:25" ht="15.75" x14ac:dyDescent="0.2">
      <c r="A140" s="35">
        <f t="shared" si="3"/>
        <v>45220</v>
      </c>
      <c r="B140" s="36">
        <f>SUMIFS(СВЦЭМ!$C$39:$C$782,СВЦЭМ!$A$39:$A$782,$A140,СВЦЭМ!$B$39:$B$782,B$119)+'СЕТ СН'!$I$9+СВЦЭМ!$D$10+'СЕТ СН'!$I$6-'СЕТ СН'!$I$19</f>
        <v>2332.6285483299998</v>
      </c>
      <c r="C140" s="36">
        <f>SUMIFS(СВЦЭМ!$C$39:$C$782,СВЦЭМ!$A$39:$A$782,$A140,СВЦЭМ!$B$39:$B$782,C$119)+'СЕТ СН'!$I$9+СВЦЭМ!$D$10+'СЕТ СН'!$I$6-'СЕТ СН'!$I$19</f>
        <v>2370.36566627</v>
      </c>
      <c r="D140" s="36">
        <f>SUMIFS(СВЦЭМ!$C$39:$C$782,СВЦЭМ!$A$39:$A$782,$A140,СВЦЭМ!$B$39:$B$782,D$119)+'СЕТ СН'!$I$9+СВЦЭМ!$D$10+'СЕТ СН'!$I$6-'СЕТ СН'!$I$19</f>
        <v>2424.2438729400001</v>
      </c>
      <c r="E140" s="36">
        <f>SUMIFS(СВЦЭМ!$C$39:$C$782,СВЦЭМ!$A$39:$A$782,$A140,СВЦЭМ!$B$39:$B$782,E$119)+'СЕТ СН'!$I$9+СВЦЭМ!$D$10+'СЕТ СН'!$I$6-'СЕТ СН'!$I$19</f>
        <v>2426.46403465</v>
      </c>
      <c r="F140" s="36">
        <f>SUMIFS(СВЦЭМ!$C$39:$C$782,СВЦЭМ!$A$39:$A$782,$A140,СВЦЭМ!$B$39:$B$782,F$119)+'СЕТ СН'!$I$9+СВЦЭМ!$D$10+'СЕТ СН'!$I$6-'СЕТ СН'!$I$19</f>
        <v>2426.48760945</v>
      </c>
      <c r="G140" s="36">
        <f>SUMIFS(СВЦЭМ!$C$39:$C$782,СВЦЭМ!$A$39:$A$782,$A140,СВЦЭМ!$B$39:$B$782,G$119)+'СЕТ СН'!$I$9+СВЦЭМ!$D$10+'СЕТ СН'!$I$6-'СЕТ СН'!$I$19</f>
        <v>2394.34864681</v>
      </c>
      <c r="H140" s="36">
        <f>SUMIFS(СВЦЭМ!$C$39:$C$782,СВЦЭМ!$A$39:$A$782,$A140,СВЦЭМ!$B$39:$B$782,H$119)+'СЕТ СН'!$I$9+СВЦЭМ!$D$10+'СЕТ СН'!$I$6-'СЕТ СН'!$I$19</f>
        <v>2358.7362586099998</v>
      </c>
      <c r="I140" s="36">
        <f>SUMIFS(СВЦЭМ!$C$39:$C$782,СВЦЭМ!$A$39:$A$782,$A140,СВЦЭМ!$B$39:$B$782,I$119)+'СЕТ СН'!$I$9+СВЦЭМ!$D$10+'СЕТ СН'!$I$6-'СЕТ СН'!$I$19</f>
        <v>2275.96691392</v>
      </c>
      <c r="J140" s="36">
        <f>SUMIFS(СВЦЭМ!$C$39:$C$782,СВЦЭМ!$A$39:$A$782,$A140,СВЦЭМ!$B$39:$B$782,J$119)+'СЕТ СН'!$I$9+СВЦЭМ!$D$10+'СЕТ СН'!$I$6-'СЕТ СН'!$I$19</f>
        <v>2230.3817756200001</v>
      </c>
      <c r="K140" s="36">
        <f>SUMIFS(СВЦЭМ!$C$39:$C$782,СВЦЭМ!$A$39:$A$782,$A140,СВЦЭМ!$B$39:$B$782,K$119)+'СЕТ СН'!$I$9+СВЦЭМ!$D$10+'СЕТ СН'!$I$6-'СЕТ СН'!$I$19</f>
        <v>2176.0481447700004</v>
      </c>
      <c r="L140" s="36">
        <f>SUMIFS(СВЦЭМ!$C$39:$C$782,СВЦЭМ!$A$39:$A$782,$A140,СВЦЭМ!$B$39:$B$782,L$119)+'СЕТ СН'!$I$9+СВЦЭМ!$D$10+'СЕТ СН'!$I$6-'СЕТ СН'!$I$19</f>
        <v>2149.4015571500004</v>
      </c>
      <c r="M140" s="36">
        <f>SUMIFS(СВЦЭМ!$C$39:$C$782,СВЦЭМ!$A$39:$A$782,$A140,СВЦЭМ!$B$39:$B$782,M$119)+'СЕТ СН'!$I$9+СВЦЭМ!$D$10+'СЕТ СН'!$I$6-'СЕТ СН'!$I$19</f>
        <v>2163.3096341</v>
      </c>
      <c r="N140" s="36">
        <f>SUMIFS(СВЦЭМ!$C$39:$C$782,СВЦЭМ!$A$39:$A$782,$A140,СВЦЭМ!$B$39:$B$782,N$119)+'СЕТ СН'!$I$9+СВЦЭМ!$D$10+'СЕТ СН'!$I$6-'СЕТ СН'!$I$19</f>
        <v>2154.29448409</v>
      </c>
      <c r="O140" s="36">
        <f>SUMIFS(СВЦЭМ!$C$39:$C$782,СВЦЭМ!$A$39:$A$782,$A140,СВЦЭМ!$B$39:$B$782,O$119)+'СЕТ СН'!$I$9+СВЦЭМ!$D$10+'СЕТ СН'!$I$6-'СЕТ СН'!$I$19</f>
        <v>2179.5764113800001</v>
      </c>
      <c r="P140" s="36">
        <f>SUMIFS(СВЦЭМ!$C$39:$C$782,СВЦЭМ!$A$39:$A$782,$A140,СВЦЭМ!$B$39:$B$782,P$119)+'СЕТ СН'!$I$9+СВЦЭМ!$D$10+'СЕТ СН'!$I$6-'СЕТ СН'!$I$19</f>
        <v>2207.4084359200001</v>
      </c>
      <c r="Q140" s="36">
        <f>SUMIFS(СВЦЭМ!$C$39:$C$782,СВЦЭМ!$A$39:$A$782,$A140,СВЦЭМ!$B$39:$B$782,Q$119)+'СЕТ СН'!$I$9+СВЦЭМ!$D$10+'СЕТ СН'!$I$6-'СЕТ СН'!$I$19</f>
        <v>2193.40851961</v>
      </c>
      <c r="R140" s="36">
        <f>SUMIFS(СВЦЭМ!$C$39:$C$782,СВЦЭМ!$A$39:$A$782,$A140,СВЦЭМ!$B$39:$B$782,R$119)+'СЕТ СН'!$I$9+СВЦЭМ!$D$10+'СЕТ СН'!$I$6-'СЕТ СН'!$I$19</f>
        <v>2204.5733353699998</v>
      </c>
      <c r="S140" s="36">
        <f>SUMIFS(СВЦЭМ!$C$39:$C$782,СВЦЭМ!$A$39:$A$782,$A140,СВЦЭМ!$B$39:$B$782,S$119)+'СЕТ СН'!$I$9+СВЦЭМ!$D$10+'СЕТ СН'!$I$6-'СЕТ СН'!$I$19</f>
        <v>2197.7448958100003</v>
      </c>
      <c r="T140" s="36">
        <f>SUMIFS(СВЦЭМ!$C$39:$C$782,СВЦЭМ!$A$39:$A$782,$A140,СВЦЭМ!$B$39:$B$782,T$119)+'СЕТ СН'!$I$9+СВЦЭМ!$D$10+'СЕТ СН'!$I$6-'СЕТ СН'!$I$19</f>
        <v>2144.4190026300003</v>
      </c>
      <c r="U140" s="36">
        <f>SUMIFS(СВЦЭМ!$C$39:$C$782,СВЦЭМ!$A$39:$A$782,$A140,СВЦЭМ!$B$39:$B$782,U$119)+'СЕТ СН'!$I$9+СВЦЭМ!$D$10+'СЕТ СН'!$I$6-'СЕТ СН'!$I$19</f>
        <v>2096.7768614000001</v>
      </c>
      <c r="V140" s="36">
        <f>SUMIFS(СВЦЭМ!$C$39:$C$782,СВЦЭМ!$A$39:$A$782,$A140,СВЦЭМ!$B$39:$B$782,V$119)+'СЕТ СН'!$I$9+СВЦЭМ!$D$10+'СЕТ СН'!$I$6-'СЕТ СН'!$I$19</f>
        <v>2118.2492360000001</v>
      </c>
      <c r="W140" s="36">
        <f>SUMIFS(СВЦЭМ!$C$39:$C$782,СВЦЭМ!$A$39:$A$782,$A140,СВЦЭМ!$B$39:$B$782,W$119)+'СЕТ СН'!$I$9+СВЦЭМ!$D$10+'СЕТ СН'!$I$6-'СЕТ СН'!$I$19</f>
        <v>2151.8808241799998</v>
      </c>
      <c r="X140" s="36">
        <f>SUMIFS(СВЦЭМ!$C$39:$C$782,СВЦЭМ!$A$39:$A$782,$A140,СВЦЭМ!$B$39:$B$782,X$119)+'СЕТ СН'!$I$9+СВЦЭМ!$D$10+'СЕТ СН'!$I$6-'СЕТ СН'!$I$19</f>
        <v>2196.8884212000003</v>
      </c>
      <c r="Y140" s="36">
        <f>SUMIFS(СВЦЭМ!$C$39:$C$782,СВЦЭМ!$A$39:$A$782,$A140,СВЦЭМ!$B$39:$B$782,Y$119)+'СЕТ СН'!$I$9+СВЦЭМ!$D$10+'СЕТ СН'!$I$6-'СЕТ СН'!$I$19</f>
        <v>2240.07211869</v>
      </c>
    </row>
    <row r="141" spans="1:25" ht="15.75" x14ac:dyDescent="0.2">
      <c r="A141" s="35">
        <f t="shared" si="3"/>
        <v>45221</v>
      </c>
      <c r="B141" s="36">
        <f>SUMIFS(СВЦЭМ!$C$39:$C$782,СВЦЭМ!$A$39:$A$782,$A141,СВЦЭМ!$B$39:$B$782,B$119)+'СЕТ СН'!$I$9+СВЦЭМ!$D$10+'СЕТ СН'!$I$6-'СЕТ СН'!$I$19</f>
        <v>2308.3059245599998</v>
      </c>
      <c r="C141" s="36">
        <f>SUMIFS(СВЦЭМ!$C$39:$C$782,СВЦЭМ!$A$39:$A$782,$A141,СВЦЭМ!$B$39:$B$782,C$119)+'СЕТ СН'!$I$9+СВЦЭМ!$D$10+'СЕТ СН'!$I$6-'СЕТ СН'!$I$19</f>
        <v>2383.9145310599997</v>
      </c>
      <c r="D141" s="36">
        <f>SUMIFS(СВЦЭМ!$C$39:$C$782,СВЦЭМ!$A$39:$A$782,$A141,СВЦЭМ!$B$39:$B$782,D$119)+'СЕТ СН'!$I$9+СВЦЭМ!$D$10+'СЕТ СН'!$I$6-'СЕТ СН'!$I$19</f>
        <v>2419.9634878699999</v>
      </c>
      <c r="E141" s="36">
        <f>SUMIFS(СВЦЭМ!$C$39:$C$782,СВЦЭМ!$A$39:$A$782,$A141,СВЦЭМ!$B$39:$B$782,E$119)+'СЕТ СН'!$I$9+СВЦЭМ!$D$10+'СЕТ СН'!$I$6-'СЕТ СН'!$I$19</f>
        <v>2410.2139406900001</v>
      </c>
      <c r="F141" s="36">
        <f>SUMIFS(СВЦЭМ!$C$39:$C$782,СВЦЭМ!$A$39:$A$782,$A141,СВЦЭМ!$B$39:$B$782,F$119)+'СЕТ СН'!$I$9+СВЦЭМ!$D$10+'СЕТ СН'!$I$6-'СЕТ СН'!$I$19</f>
        <v>2396.9576123500001</v>
      </c>
      <c r="G141" s="36">
        <f>SUMIFS(СВЦЭМ!$C$39:$C$782,СВЦЭМ!$A$39:$A$782,$A141,СВЦЭМ!$B$39:$B$782,G$119)+'СЕТ СН'!$I$9+СВЦЭМ!$D$10+'СЕТ СН'!$I$6-'СЕТ СН'!$I$19</f>
        <v>2397.4366952400001</v>
      </c>
      <c r="H141" s="36">
        <f>SUMIFS(СВЦЭМ!$C$39:$C$782,СВЦЭМ!$A$39:$A$782,$A141,СВЦЭМ!$B$39:$B$782,H$119)+'СЕТ СН'!$I$9+СВЦЭМ!$D$10+'СЕТ СН'!$I$6-'СЕТ СН'!$I$19</f>
        <v>2368.2763395000002</v>
      </c>
      <c r="I141" s="36">
        <f>SUMIFS(СВЦЭМ!$C$39:$C$782,СВЦЭМ!$A$39:$A$782,$A141,СВЦЭМ!$B$39:$B$782,I$119)+'СЕТ СН'!$I$9+СВЦЭМ!$D$10+'СЕТ СН'!$I$6-'СЕТ СН'!$I$19</f>
        <v>2343.0441844699999</v>
      </c>
      <c r="J141" s="36">
        <f>SUMIFS(СВЦЭМ!$C$39:$C$782,СВЦЭМ!$A$39:$A$782,$A141,СВЦЭМ!$B$39:$B$782,J$119)+'СЕТ СН'!$I$9+СВЦЭМ!$D$10+'СЕТ СН'!$I$6-'СЕТ СН'!$I$19</f>
        <v>2254.0212883900003</v>
      </c>
      <c r="K141" s="36">
        <f>SUMIFS(СВЦЭМ!$C$39:$C$782,СВЦЭМ!$A$39:$A$782,$A141,СВЦЭМ!$B$39:$B$782,K$119)+'СЕТ СН'!$I$9+СВЦЭМ!$D$10+'СЕТ СН'!$I$6-'СЕТ СН'!$I$19</f>
        <v>2184.1730293099999</v>
      </c>
      <c r="L141" s="36">
        <f>SUMIFS(СВЦЭМ!$C$39:$C$782,СВЦЭМ!$A$39:$A$782,$A141,СВЦЭМ!$B$39:$B$782,L$119)+'СЕТ СН'!$I$9+СВЦЭМ!$D$10+'СЕТ СН'!$I$6-'СЕТ СН'!$I$19</f>
        <v>2150.3741172999999</v>
      </c>
      <c r="M141" s="36">
        <f>SUMIFS(СВЦЭМ!$C$39:$C$782,СВЦЭМ!$A$39:$A$782,$A141,СВЦЭМ!$B$39:$B$782,M$119)+'СЕТ СН'!$I$9+СВЦЭМ!$D$10+'СЕТ СН'!$I$6-'СЕТ СН'!$I$19</f>
        <v>2154.2882703100004</v>
      </c>
      <c r="N141" s="36">
        <f>SUMIFS(СВЦЭМ!$C$39:$C$782,СВЦЭМ!$A$39:$A$782,$A141,СВЦЭМ!$B$39:$B$782,N$119)+'СЕТ СН'!$I$9+СВЦЭМ!$D$10+'СЕТ СН'!$I$6-'СЕТ СН'!$I$19</f>
        <v>2157.5056668799998</v>
      </c>
      <c r="O141" s="36">
        <f>SUMIFS(СВЦЭМ!$C$39:$C$782,СВЦЭМ!$A$39:$A$782,$A141,СВЦЭМ!$B$39:$B$782,O$119)+'СЕТ СН'!$I$9+СВЦЭМ!$D$10+'СЕТ СН'!$I$6-'СЕТ СН'!$I$19</f>
        <v>2170.8119912399998</v>
      </c>
      <c r="P141" s="36">
        <f>SUMIFS(СВЦЭМ!$C$39:$C$782,СВЦЭМ!$A$39:$A$782,$A141,СВЦЭМ!$B$39:$B$782,P$119)+'СЕТ СН'!$I$9+СВЦЭМ!$D$10+'СЕТ СН'!$I$6-'СЕТ СН'!$I$19</f>
        <v>2197.3039768200001</v>
      </c>
      <c r="Q141" s="36">
        <f>SUMIFS(СВЦЭМ!$C$39:$C$782,СВЦЭМ!$A$39:$A$782,$A141,СВЦЭМ!$B$39:$B$782,Q$119)+'СЕТ СН'!$I$9+СВЦЭМ!$D$10+'СЕТ СН'!$I$6-'СЕТ СН'!$I$19</f>
        <v>2187.7304074399999</v>
      </c>
      <c r="R141" s="36">
        <f>SUMIFS(СВЦЭМ!$C$39:$C$782,СВЦЭМ!$A$39:$A$782,$A141,СВЦЭМ!$B$39:$B$782,R$119)+'СЕТ СН'!$I$9+СВЦЭМ!$D$10+'СЕТ СН'!$I$6-'СЕТ СН'!$I$19</f>
        <v>2182.0881992499999</v>
      </c>
      <c r="S141" s="36">
        <f>SUMIFS(СВЦЭМ!$C$39:$C$782,СВЦЭМ!$A$39:$A$782,$A141,СВЦЭМ!$B$39:$B$782,S$119)+'СЕТ СН'!$I$9+СВЦЭМ!$D$10+'СЕТ СН'!$I$6-'СЕТ СН'!$I$19</f>
        <v>2183.66610915</v>
      </c>
      <c r="T141" s="36">
        <f>SUMIFS(СВЦЭМ!$C$39:$C$782,СВЦЭМ!$A$39:$A$782,$A141,СВЦЭМ!$B$39:$B$782,T$119)+'СЕТ СН'!$I$9+СВЦЭМ!$D$10+'СЕТ СН'!$I$6-'СЕТ СН'!$I$19</f>
        <v>2132.0042549999998</v>
      </c>
      <c r="U141" s="36">
        <f>SUMIFS(СВЦЭМ!$C$39:$C$782,СВЦЭМ!$A$39:$A$782,$A141,СВЦЭМ!$B$39:$B$782,U$119)+'СЕТ СН'!$I$9+СВЦЭМ!$D$10+'СЕТ СН'!$I$6-'СЕТ СН'!$I$19</f>
        <v>2091.8728161200002</v>
      </c>
      <c r="V141" s="36">
        <f>SUMIFS(СВЦЭМ!$C$39:$C$782,СВЦЭМ!$A$39:$A$782,$A141,СВЦЭМ!$B$39:$B$782,V$119)+'СЕТ СН'!$I$9+СВЦЭМ!$D$10+'СЕТ СН'!$I$6-'СЕТ СН'!$I$19</f>
        <v>2101.26355844</v>
      </c>
      <c r="W141" s="36">
        <f>SUMIFS(СВЦЭМ!$C$39:$C$782,СВЦЭМ!$A$39:$A$782,$A141,СВЦЭМ!$B$39:$B$782,W$119)+'СЕТ СН'!$I$9+СВЦЭМ!$D$10+'СЕТ СН'!$I$6-'СЕТ СН'!$I$19</f>
        <v>2128.9111174999998</v>
      </c>
      <c r="X141" s="36">
        <f>SUMIFS(СВЦЭМ!$C$39:$C$782,СВЦЭМ!$A$39:$A$782,$A141,СВЦЭМ!$B$39:$B$782,X$119)+'СЕТ СН'!$I$9+СВЦЭМ!$D$10+'СЕТ СН'!$I$6-'СЕТ СН'!$I$19</f>
        <v>2184.8267416099998</v>
      </c>
      <c r="Y141" s="36">
        <f>SUMIFS(СВЦЭМ!$C$39:$C$782,СВЦЭМ!$A$39:$A$782,$A141,СВЦЭМ!$B$39:$B$782,Y$119)+'СЕТ СН'!$I$9+СВЦЭМ!$D$10+'СЕТ СН'!$I$6-'СЕТ СН'!$I$19</f>
        <v>2256.25247343</v>
      </c>
    </row>
    <row r="142" spans="1:25" ht="15.75" x14ac:dyDescent="0.2">
      <c r="A142" s="35">
        <f t="shared" si="3"/>
        <v>45222</v>
      </c>
      <c r="B142" s="36">
        <f>SUMIFS(СВЦЭМ!$C$39:$C$782,СВЦЭМ!$A$39:$A$782,$A142,СВЦЭМ!$B$39:$B$782,B$119)+'СЕТ СН'!$I$9+СВЦЭМ!$D$10+'СЕТ СН'!$I$6-'СЕТ СН'!$I$19</f>
        <v>2365.5197110099998</v>
      </c>
      <c r="C142" s="36">
        <f>SUMIFS(СВЦЭМ!$C$39:$C$782,СВЦЭМ!$A$39:$A$782,$A142,СВЦЭМ!$B$39:$B$782,C$119)+'СЕТ СН'!$I$9+СВЦЭМ!$D$10+'СЕТ СН'!$I$6-'СЕТ СН'!$I$19</f>
        <v>2427.9971039299999</v>
      </c>
      <c r="D142" s="36">
        <f>SUMIFS(СВЦЭМ!$C$39:$C$782,СВЦЭМ!$A$39:$A$782,$A142,СВЦЭМ!$B$39:$B$782,D$119)+'СЕТ СН'!$I$9+СВЦЭМ!$D$10+'СЕТ СН'!$I$6-'СЕТ СН'!$I$19</f>
        <v>2487.8020123900001</v>
      </c>
      <c r="E142" s="36">
        <f>SUMIFS(СВЦЭМ!$C$39:$C$782,СВЦЭМ!$A$39:$A$782,$A142,СВЦЭМ!$B$39:$B$782,E$119)+'СЕТ СН'!$I$9+СВЦЭМ!$D$10+'СЕТ СН'!$I$6-'СЕТ СН'!$I$19</f>
        <v>2524.9336867100001</v>
      </c>
      <c r="F142" s="36">
        <f>SUMIFS(СВЦЭМ!$C$39:$C$782,СВЦЭМ!$A$39:$A$782,$A142,СВЦЭМ!$B$39:$B$782,F$119)+'СЕТ СН'!$I$9+СВЦЭМ!$D$10+'СЕТ СН'!$I$6-'СЕТ СН'!$I$19</f>
        <v>2512.2606613799999</v>
      </c>
      <c r="G142" s="36">
        <f>SUMIFS(СВЦЭМ!$C$39:$C$782,СВЦЭМ!$A$39:$A$782,$A142,СВЦЭМ!$B$39:$B$782,G$119)+'СЕТ СН'!$I$9+СВЦЭМ!$D$10+'СЕТ СН'!$I$6-'СЕТ СН'!$I$19</f>
        <v>2444.2164495500001</v>
      </c>
      <c r="H142" s="36">
        <f>SUMIFS(СВЦЭМ!$C$39:$C$782,СВЦЭМ!$A$39:$A$782,$A142,СВЦЭМ!$B$39:$B$782,H$119)+'СЕТ СН'!$I$9+СВЦЭМ!$D$10+'СЕТ СН'!$I$6-'СЕТ СН'!$I$19</f>
        <v>2339.0177109300002</v>
      </c>
      <c r="I142" s="36">
        <f>SUMIFS(СВЦЭМ!$C$39:$C$782,СВЦЭМ!$A$39:$A$782,$A142,СВЦЭМ!$B$39:$B$782,I$119)+'СЕТ СН'!$I$9+СВЦЭМ!$D$10+'СЕТ СН'!$I$6-'СЕТ СН'!$I$19</f>
        <v>2262.17257948</v>
      </c>
      <c r="J142" s="36">
        <f>SUMIFS(СВЦЭМ!$C$39:$C$782,СВЦЭМ!$A$39:$A$782,$A142,СВЦЭМ!$B$39:$B$782,J$119)+'СЕТ СН'!$I$9+СВЦЭМ!$D$10+'СЕТ СН'!$I$6-'СЕТ СН'!$I$19</f>
        <v>2216.3788029699999</v>
      </c>
      <c r="K142" s="36">
        <f>SUMIFS(СВЦЭМ!$C$39:$C$782,СВЦЭМ!$A$39:$A$782,$A142,СВЦЭМ!$B$39:$B$782,K$119)+'СЕТ СН'!$I$9+СВЦЭМ!$D$10+'СЕТ СН'!$I$6-'СЕТ СН'!$I$19</f>
        <v>2176.6721725799998</v>
      </c>
      <c r="L142" s="36">
        <f>SUMIFS(СВЦЭМ!$C$39:$C$782,СВЦЭМ!$A$39:$A$782,$A142,СВЦЭМ!$B$39:$B$782,L$119)+'СЕТ СН'!$I$9+СВЦЭМ!$D$10+'СЕТ СН'!$I$6-'СЕТ СН'!$I$19</f>
        <v>2114.8492228800001</v>
      </c>
      <c r="M142" s="36">
        <f>SUMIFS(СВЦЭМ!$C$39:$C$782,СВЦЭМ!$A$39:$A$782,$A142,СВЦЭМ!$B$39:$B$782,M$119)+'СЕТ СН'!$I$9+СВЦЭМ!$D$10+'СЕТ СН'!$I$6-'СЕТ СН'!$I$19</f>
        <v>2123.46262583</v>
      </c>
      <c r="N142" s="36">
        <f>SUMIFS(СВЦЭМ!$C$39:$C$782,СВЦЭМ!$A$39:$A$782,$A142,СВЦЭМ!$B$39:$B$782,N$119)+'СЕТ СН'!$I$9+СВЦЭМ!$D$10+'СЕТ СН'!$I$6-'СЕТ СН'!$I$19</f>
        <v>2124.6199650899998</v>
      </c>
      <c r="O142" s="36">
        <f>SUMIFS(СВЦЭМ!$C$39:$C$782,СВЦЭМ!$A$39:$A$782,$A142,СВЦЭМ!$B$39:$B$782,O$119)+'СЕТ СН'!$I$9+СВЦЭМ!$D$10+'СЕТ СН'!$I$6-'СЕТ СН'!$I$19</f>
        <v>2133.9012396400003</v>
      </c>
      <c r="P142" s="36">
        <f>SUMIFS(СВЦЭМ!$C$39:$C$782,СВЦЭМ!$A$39:$A$782,$A142,СВЦЭМ!$B$39:$B$782,P$119)+'СЕТ СН'!$I$9+СВЦЭМ!$D$10+'СЕТ СН'!$I$6-'СЕТ СН'!$I$19</f>
        <v>2171.80829146</v>
      </c>
      <c r="Q142" s="36">
        <f>SUMIFS(СВЦЭМ!$C$39:$C$782,СВЦЭМ!$A$39:$A$782,$A142,СВЦЭМ!$B$39:$B$782,Q$119)+'СЕТ СН'!$I$9+СВЦЭМ!$D$10+'СЕТ СН'!$I$6-'СЕТ СН'!$I$19</f>
        <v>2164.9199675300001</v>
      </c>
      <c r="R142" s="36">
        <f>SUMIFS(СВЦЭМ!$C$39:$C$782,СВЦЭМ!$A$39:$A$782,$A142,СВЦЭМ!$B$39:$B$782,R$119)+'СЕТ СН'!$I$9+СВЦЭМ!$D$10+'СЕТ СН'!$I$6-'СЕТ СН'!$I$19</f>
        <v>2199.41678529</v>
      </c>
      <c r="S142" s="36">
        <f>SUMIFS(СВЦЭМ!$C$39:$C$782,СВЦЭМ!$A$39:$A$782,$A142,СВЦЭМ!$B$39:$B$782,S$119)+'СЕТ СН'!$I$9+СВЦЭМ!$D$10+'СЕТ СН'!$I$6-'СЕТ СН'!$I$19</f>
        <v>2195.1694534600001</v>
      </c>
      <c r="T142" s="36">
        <f>SUMIFS(СВЦЭМ!$C$39:$C$782,СВЦЭМ!$A$39:$A$782,$A142,СВЦЭМ!$B$39:$B$782,T$119)+'СЕТ СН'!$I$9+СВЦЭМ!$D$10+'СЕТ СН'!$I$6-'СЕТ СН'!$I$19</f>
        <v>2124.4120065100001</v>
      </c>
      <c r="U142" s="36">
        <f>SUMIFS(СВЦЭМ!$C$39:$C$782,СВЦЭМ!$A$39:$A$782,$A142,СВЦЭМ!$B$39:$B$782,U$119)+'СЕТ СН'!$I$9+СВЦЭМ!$D$10+'СЕТ СН'!$I$6-'СЕТ СН'!$I$19</f>
        <v>2089.0944453800003</v>
      </c>
      <c r="V142" s="36">
        <f>SUMIFS(СВЦЭМ!$C$39:$C$782,СВЦЭМ!$A$39:$A$782,$A142,СВЦЭМ!$B$39:$B$782,V$119)+'СЕТ СН'!$I$9+СВЦЭМ!$D$10+'СЕТ СН'!$I$6-'СЕТ СН'!$I$19</f>
        <v>2114.0935465000002</v>
      </c>
      <c r="W142" s="36">
        <f>SUMIFS(СВЦЭМ!$C$39:$C$782,СВЦЭМ!$A$39:$A$782,$A142,СВЦЭМ!$B$39:$B$782,W$119)+'СЕТ СН'!$I$9+СВЦЭМ!$D$10+'СЕТ СН'!$I$6-'СЕТ СН'!$I$19</f>
        <v>2127.92614099</v>
      </c>
      <c r="X142" s="36">
        <f>SUMIFS(СВЦЭМ!$C$39:$C$782,СВЦЭМ!$A$39:$A$782,$A142,СВЦЭМ!$B$39:$B$782,X$119)+'СЕТ СН'!$I$9+СВЦЭМ!$D$10+'СЕТ СН'!$I$6-'СЕТ СН'!$I$19</f>
        <v>2191.1054680799998</v>
      </c>
      <c r="Y142" s="36">
        <f>SUMIFS(СВЦЭМ!$C$39:$C$782,СВЦЭМ!$A$39:$A$782,$A142,СВЦЭМ!$B$39:$B$782,Y$119)+'СЕТ СН'!$I$9+СВЦЭМ!$D$10+'СЕТ СН'!$I$6-'СЕТ СН'!$I$19</f>
        <v>2240.13285791</v>
      </c>
    </row>
    <row r="143" spans="1:25" ht="15.75" x14ac:dyDescent="0.2">
      <c r="A143" s="35">
        <f t="shared" si="3"/>
        <v>45223</v>
      </c>
      <c r="B143" s="36">
        <f>SUMIFS(СВЦЭМ!$C$39:$C$782,СВЦЭМ!$A$39:$A$782,$A143,СВЦЭМ!$B$39:$B$782,B$119)+'СЕТ СН'!$I$9+СВЦЭМ!$D$10+'СЕТ СН'!$I$6-'СЕТ СН'!$I$19</f>
        <v>2349.5831947199999</v>
      </c>
      <c r="C143" s="36">
        <f>SUMIFS(СВЦЭМ!$C$39:$C$782,СВЦЭМ!$A$39:$A$782,$A143,СВЦЭМ!$B$39:$B$782,C$119)+'СЕТ СН'!$I$9+СВЦЭМ!$D$10+'СЕТ СН'!$I$6-'СЕТ СН'!$I$19</f>
        <v>2404.3510907199998</v>
      </c>
      <c r="D143" s="36">
        <f>SUMIFS(СВЦЭМ!$C$39:$C$782,СВЦЭМ!$A$39:$A$782,$A143,СВЦЭМ!$B$39:$B$782,D$119)+'СЕТ СН'!$I$9+СВЦЭМ!$D$10+'СЕТ СН'!$I$6-'СЕТ СН'!$I$19</f>
        <v>2477.6666200899999</v>
      </c>
      <c r="E143" s="36">
        <f>SUMIFS(СВЦЭМ!$C$39:$C$782,СВЦЭМ!$A$39:$A$782,$A143,СВЦЭМ!$B$39:$B$782,E$119)+'СЕТ СН'!$I$9+СВЦЭМ!$D$10+'СЕТ СН'!$I$6-'СЕТ СН'!$I$19</f>
        <v>2474.8032030100003</v>
      </c>
      <c r="F143" s="36">
        <f>SUMIFS(СВЦЭМ!$C$39:$C$782,СВЦЭМ!$A$39:$A$782,$A143,СВЦЭМ!$B$39:$B$782,F$119)+'СЕТ СН'!$I$9+СВЦЭМ!$D$10+'СЕТ СН'!$I$6-'СЕТ СН'!$I$19</f>
        <v>2435.5362465200001</v>
      </c>
      <c r="G143" s="36">
        <f>SUMIFS(СВЦЭМ!$C$39:$C$782,СВЦЭМ!$A$39:$A$782,$A143,СВЦЭМ!$B$39:$B$782,G$119)+'СЕТ СН'!$I$9+СВЦЭМ!$D$10+'СЕТ СН'!$I$6-'СЕТ СН'!$I$19</f>
        <v>2390.8072852400001</v>
      </c>
      <c r="H143" s="36">
        <f>SUMIFS(СВЦЭМ!$C$39:$C$782,СВЦЭМ!$A$39:$A$782,$A143,СВЦЭМ!$B$39:$B$782,H$119)+'СЕТ СН'!$I$9+СВЦЭМ!$D$10+'СЕТ СН'!$I$6-'СЕТ СН'!$I$19</f>
        <v>2357.6400479599997</v>
      </c>
      <c r="I143" s="36">
        <f>SUMIFS(СВЦЭМ!$C$39:$C$782,СВЦЭМ!$A$39:$A$782,$A143,СВЦЭМ!$B$39:$B$782,I$119)+'СЕТ СН'!$I$9+СВЦЭМ!$D$10+'СЕТ СН'!$I$6-'СЕТ СН'!$I$19</f>
        <v>2289.7799592399997</v>
      </c>
      <c r="J143" s="36">
        <f>SUMIFS(СВЦЭМ!$C$39:$C$782,СВЦЭМ!$A$39:$A$782,$A143,СВЦЭМ!$B$39:$B$782,J$119)+'СЕТ СН'!$I$9+СВЦЭМ!$D$10+'СЕТ СН'!$I$6-'СЕТ СН'!$I$19</f>
        <v>2257.50356216</v>
      </c>
      <c r="K143" s="36">
        <f>SUMIFS(СВЦЭМ!$C$39:$C$782,СВЦЭМ!$A$39:$A$782,$A143,СВЦЭМ!$B$39:$B$782,K$119)+'СЕТ СН'!$I$9+СВЦЭМ!$D$10+'СЕТ СН'!$I$6-'СЕТ СН'!$I$19</f>
        <v>2203.45358893</v>
      </c>
      <c r="L143" s="36">
        <f>SUMIFS(СВЦЭМ!$C$39:$C$782,СВЦЭМ!$A$39:$A$782,$A143,СВЦЭМ!$B$39:$B$782,L$119)+'СЕТ СН'!$I$9+СВЦЭМ!$D$10+'СЕТ СН'!$I$6-'СЕТ СН'!$I$19</f>
        <v>2191.51137131</v>
      </c>
      <c r="M143" s="36">
        <f>SUMIFS(СВЦЭМ!$C$39:$C$782,СВЦЭМ!$A$39:$A$782,$A143,СВЦЭМ!$B$39:$B$782,M$119)+'СЕТ СН'!$I$9+СВЦЭМ!$D$10+'СЕТ СН'!$I$6-'СЕТ СН'!$I$19</f>
        <v>2201.2855273800001</v>
      </c>
      <c r="N143" s="36">
        <f>SUMIFS(СВЦЭМ!$C$39:$C$782,СВЦЭМ!$A$39:$A$782,$A143,СВЦЭМ!$B$39:$B$782,N$119)+'СЕТ СН'!$I$9+СВЦЭМ!$D$10+'СЕТ СН'!$I$6-'СЕТ СН'!$I$19</f>
        <v>2198.1421381300001</v>
      </c>
      <c r="O143" s="36">
        <f>SUMIFS(СВЦЭМ!$C$39:$C$782,СВЦЭМ!$A$39:$A$782,$A143,СВЦЭМ!$B$39:$B$782,O$119)+'СЕТ СН'!$I$9+СВЦЭМ!$D$10+'СЕТ СН'!$I$6-'СЕТ СН'!$I$19</f>
        <v>2205.6205002500001</v>
      </c>
      <c r="P143" s="36">
        <f>SUMIFS(СВЦЭМ!$C$39:$C$782,СВЦЭМ!$A$39:$A$782,$A143,СВЦЭМ!$B$39:$B$782,P$119)+'СЕТ СН'!$I$9+СВЦЭМ!$D$10+'СЕТ СН'!$I$6-'СЕТ СН'!$I$19</f>
        <v>2243.0069383199998</v>
      </c>
      <c r="Q143" s="36">
        <f>SUMIFS(СВЦЭМ!$C$39:$C$782,СВЦЭМ!$A$39:$A$782,$A143,СВЦЭМ!$B$39:$B$782,Q$119)+'СЕТ СН'!$I$9+СВЦЭМ!$D$10+'СЕТ СН'!$I$6-'СЕТ СН'!$I$19</f>
        <v>2226.8950536100001</v>
      </c>
      <c r="R143" s="36">
        <f>SUMIFS(СВЦЭМ!$C$39:$C$782,СВЦЭМ!$A$39:$A$782,$A143,СВЦЭМ!$B$39:$B$782,R$119)+'СЕТ СН'!$I$9+СВЦЭМ!$D$10+'СЕТ СН'!$I$6-'СЕТ СН'!$I$19</f>
        <v>2244.70963115</v>
      </c>
      <c r="S143" s="36">
        <f>SUMIFS(СВЦЭМ!$C$39:$C$782,СВЦЭМ!$A$39:$A$782,$A143,СВЦЭМ!$B$39:$B$782,S$119)+'СЕТ СН'!$I$9+СВЦЭМ!$D$10+'СЕТ СН'!$I$6-'СЕТ СН'!$I$19</f>
        <v>2228.52244131</v>
      </c>
      <c r="T143" s="36">
        <f>SUMIFS(СВЦЭМ!$C$39:$C$782,СВЦЭМ!$A$39:$A$782,$A143,СВЦЭМ!$B$39:$B$782,T$119)+'СЕТ СН'!$I$9+СВЦЭМ!$D$10+'СЕТ СН'!$I$6-'СЕТ СН'!$I$19</f>
        <v>2158.4131728500001</v>
      </c>
      <c r="U143" s="36">
        <f>SUMIFS(СВЦЭМ!$C$39:$C$782,СВЦЭМ!$A$39:$A$782,$A143,СВЦЭМ!$B$39:$B$782,U$119)+'СЕТ СН'!$I$9+СВЦЭМ!$D$10+'СЕТ СН'!$I$6-'СЕТ СН'!$I$19</f>
        <v>2141.25409154</v>
      </c>
      <c r="V143" s="36">
        <f>SUMIFS(СВЦЭМ!$C$39:$C$782,СВЦЭМ!$A$39:$A$782,$A143,СВЦЭМ!$B$39:$B$782,V$119)+'СЕТ СН'!$I$9+СВЦЭМ!$D$10+'СЕТ СН'!$I$6-'СЕТ СН'!$I$19</f>
        <v>2155.3516339299999</v>
      </c>
      <c r="W143" s="36">
        <f>SUMIFS(СВЦЭМ!$C$39:$C$782,СВЦЭМ!$A$39:$A$782,$A143,СВЦЭМ!$B$39:$B$782,W$119)+'СЕТ СН'!$I$9+СВЦЭМ!$D$10+'СЕТ СН'!$I$6-'СЕТ СН'!$I$19</f>
        <v>2162.7014310300001</v>
      </c>
      <c r="X143" s="36">
        <f>SUMIFS(СВЦЭМ!$C$39:$C$782,СВЦЭМ!$A$39:$A$782,$A143,СВЦЭМ!$B$39:$B$782,X$119)+'СЕТ СН'!$I$9+СВЦЭМ!$D$10+'СЕТ СН'!$I$6-'СЕТ СН'!$I$19</f>
        <v>2217.6829222599999</v>
      </c>
      <c r="Y143" s="36">
        <f>SUMIFS(СВЦЭМ!$C$39:$C$782,СВЦЭМ!$A$39:$A$782,$A143,СВЦЭМ!$B$39:$B$782,Y$119)+'СЕТ СН'!$I$9+СВЦЭМ!$D$10+'СЕТ СН'!$I$6-'СЕТ СН'!$I$19</f>
        <v>2268.3538740599997</v>
      </c>
    </row>
    <row r="144" spans="1:25" ht="15.75" x14ac:dyDescent="0.2">
      <c r="A144" s="35">
        <f t="shared" si="3"/>
        <v>45224</v>
      </c>
      <c r="B144" s="36">
        <f>SUMIFS(СВЦЭМ!$C$39:$C$782,СВЦЭМ!$A$39:$A$782,$A144,СВЦЭМ!$B$39:$B$782,B$119)+'СЕТ СН'!$I$9+СВЦЭМ!$D$10+'СЕТ СН'!$I$6-'СЕТ СН'!$I$19</f>
        <v>2237.1314336099999</v>
      </c>
      <c r="C144" s="36">
        <f>SUMIFS(СВЦЭМ!$C$39:$C$782,СВЦЭМ!$A$39:$A$782,$A144,СВЦЭМ!$B$39:$B$782,C$119)+'СЕТ СН'!$I$9+СВЦЭМ!$D$10+'СЕТ СН'!$I$6-'СЕТ СН'!$I$19</f>
        <v>2277.4767534399998</v>
      </c>
      <c r="D144" s="36">
        <f>SUMIFS(СВЦЭМ!$C$39:$C$782,СВЦЭМ!$A$39:$A$782,$A144,СВЦЭМ!$B$39:$B$782,D$119)+'СЕТ СН'!$I$9+СВЦЭМ!$D$10+'СЕТ СН'!$I$6-'СЕТ СН'!$I$19</f>
        <v>2343.74923988</v>
      </c>
      <c r="E144" s="36">
        <f>SUMIFS(СВЦЭМ!$C$39:$C$782,СВЦЭМ!$A$39:$A$782,$A144,СВЦЭМ!$B$39:$B$782,E$119)+'СЕТ СН'!$I$9+СВЦЭМ!$D$10+'СЕТ СН'!$I$6-'СЕТ СН'!$I$19</f>
        <v>2341.9746446999998</v>
      </c>
      <c r="F144" s="36">
        <f>SUMIFS(СВЦЭМ!$C$39:$C$782,СВЦЭМ!$A$39:$A$782,$A144,СВЦЭМ!$B$39:$B$782,F$119)+'СЕТ СН'!$I$9+СВЦЭМ!$D$10+'СЕТ СН'!$I$6-'СЕТ СН'!$I$19</f>
        <v>2341.7851881000001</v>
      </c>
      <c r="G144" s="36">
        <f>SUMIFS(СВЦЭМ!$C$39:$C$782,СВЦЭМ!$A$39:$A$782,$A144,СВЦЭМ!$B$39:$B$782,G$119)+'СЕТ СН'!$I$9+СВЦЭМ!$D$10+'СЕТ СН'!$I$6-'СЕТ СН'!$I$19</f>
        <v>2332.7392743099999</v>
      </c>
      <c r="H144" s="36">
        <f>SUMIFS(СВЦЭМ!$C$39:$C$782,СВЦЭМ!$A$39:$A$782,$A144,СВЦЭМ!$B$39:$B$782,H$119)+'СЕТ СН'!$I$9+СВЦЭМ!$D$10+'СЕТ СН'!$I$6-'СЕТ СН'!$I$19</f>
        <v>2252.5583663799998</v>
      </c>
      <c r="I144" s="36">
        <f>SUMIFS(СВЦЭМ!$C$39:$C$782,СВЦЭМ!$A$39:$A$782,$A144,СВЦЭМ!$B$39:$B$782,I$119)+'СЕТ СН'!$I$9+СВЦЭМ!$D$10+'СЕТ СН'!$I$6-'СЕТ СН'!$I$19</f>
        <v>2166.5016039800003</v>
      </c>
      <c r="J144" s="36">
        <f>SUMIFS(СВЦЭМ!$C$39:$C$782,СВЦЭМ!$A$39:$A$782,$A144,СВЦЭМ!$B$39:$B$782,J$119)+'СЕТ СН'!$I$9+СВЦЭМ!$D$10+'СЕТ СН'!$I$6-'СЕТ СН'!$I$19</f>
        <v>2112.30343963</v>
      </c>
      <c r="K144" s="36">
        <f>SUMIFS(СВЦЭМ!$C$39:$C$782,СВЦЭМ!$A$39:$A$782,$A144,СВЦЭМ!$B$39:$B$782,K$119)+'СЕТ СН'!$I$9+СВЦЭМ!$D$10+'СЕТ СН'!$I$6-'СЕТ СН'!$I$19</f>
        <v>2074.4378375900001</v>
      </c>
      <c r="L144" s="36">
        <f>SUMIFS(СВЦЭМ!$C$39:$C$782,СВЦЭМ!$A$39:$A$782,$A144,СВЦЭМ!$B$39:$B$782,L$119)+'СЕТ СН'!$I$9+СВЦЭМ!$D$10+'СЕТ СН'!$I$6-'СЕТ СН'!$I$19</f>
        <v>2077.3650335500001</v>
      </c>
      <c r="M144" s="36">
        <f>SUMIFS(СВЦЭМ!$C$39:$C$782,СВЦЭМ!$A$39:$A$782,$A144,СВЦЭМ!$B$39:$B$782,M$119)+'СЕТ СН'!$I$9+СВЦЭМ!$D$10+'СЕТ СН'!$I$6-'СЕТ СН'!$I$19</f>
        <v>2081.2962302800001</v>
      </c>
      <c r="N144" s="36">
        <f>SUMIFS(СВЦЭМ!$C$39:$C$782,СВЦЭМ!$A$39:$A$782,$A144,СВЦЭМ!$B$39:$B$782,N$119)+'СЕТ СН'!$I$9+СВЦЭМ!$D$10+'СЕТ СН'!$I$6-'СЕТ СН'!$I$19</f>
        <v>2099.19505364</v>
      </c>
      <c r="O144" s="36">
        <f>SUMIFS(СВЦЭМ!$C$39:$C$782,СВЦЭМ!$A$39:$A$782,$A144,СВЦЭМ!$B$39:$B$782,O$119)+'СЕТ СН'!$I$9+СВЦЭМ!$D$10+'СЕТ СН'!$I$6-'СЕТ СН'!$I$19</f>
        <v>2122.0070714399999</v>
      </c>
      <c r="P144" s="36">
        <f>SUMIFS(СВЦЭМ!$C$39:$C$782,СВЦЭМ!$A$39:$A$782,$A144,СВЦЭМ!$B$39:$B$782,P$119)+'СЕТ СН'!$I$9+СВЦЭМ!$D$10+'СЕТ СН'!$I$6-'СЕТ СН'!$I$19</f>
        <v>2133.4378241300001</v>
      </c>
      <c r="Q144" s="36">
        <f>SUMIFS(СВЦЭМ!$C$39:$C$782,СВЦЭМ!$A$39:$A$782,$A144,СВЦЭМ!$B$39:$B$782,Q$119)+'СЕТ СН'!$I$9+СВЦЭМ!$D$10+'СЕТ СН'!$I$6-'СЕТ СН'!$I$19</f>
        <v>2138.08715312</v>
      </c>
      <c r="R144" s="36">
        <f>SUMIFS(СВЦЭМ!$C$39:$C$782,СВЦЭМ!$A$39:$A$782,$A144,СВЦЭМ!$B$39:$B$782,R$119)+'СЕТ СН'!$I$9+СВЦЭМ!$D$10+'СЕТ СН'!$I$6-'СЕТ СН'!$I$19</f>
        <v>2151.17140982</v>
      </c>
      <c r="S144" s="36">
        <f>SUMIFS(СВЦЭМ!$C$39:$C$782,СВЦЭМ!$A$39:$A$782,$A144,СВЦЭМ!$B$39:$B$782,S$119)+'СЕТ СН'!$I$9+СВЦЭМ!$D$10+'СЕТ СН'!$I$6-'СЕТ СН'!$I$19</f>
        <v>2115.7952050499998</v>
      </c>
      <c r="T144" s="36">
        <f>SUMIFS(СВЦЭМ!$C$39:$C$782,СВЦЭМ!$A$39:$A$782,$A144,СВЦЭМ!$B$39:$B$782,T$119)+'СЕТ СН'!$I$9+СВЦЭМ!$D$10+'СЕТ СН'!$I$6-'СЕТ СН'!$I$19</f>
        <v>2044.7992335700001</v>
      </c>
      <c r="U144" s="36">
        <f>SUMIFS(СВЦЭМ!$C$39:$C$782,СВЦЭМ!$A$39:$A$782,$A144,СВЦЭМ!$B$39:$B$782,U$119)+'СЕТ СН'!$I$9+СВЦЭМ!$D$10+'СЕТ СН'!$I$6-'СЕТ СН'!$I$19</f>
        <v>2022.89216171</v>
      </c>
      <c r="V144" s="36">
        <f>SUMIFS(СВЦЭМ!$C$39:$C$782,СВЦЭМ!$A$39:$A$782,$A144,СВЦЭМ!$B$39:$B$782,V$119)+'СЕТ СН'!$I$9+СВЦЭМ!$D$10+'СЕТ СН'!$I$6-'СЕТ СН'!$I$19</f>
        <v>2043.90205784</v>
      </c>
      <c r="W144" s="36">
        <f>SUMIFS(СВЦЭМ!$C$39:$C$782,СВЦЭМ!$A$39:$A$782,$A144,СВЦЭМ!$B$39:$B$782,W$119)+'СЕТ СН'!$I$9+СВЦЭМ!$D$10+'СЕТ СН'!$I$6-'СЕТ СН'!$I$19</f>
        <v>2058.1942650999999</v>
      </c>
      <c r="X144" s="36">
        <f>SUMIFS(СВЦЭМ!$C$39:$C$782,СВЦЭМ!$A$39:$A$782,$A144,СВЦЭМ!$B$39:$B$782,X$119)+'СЕТ СН'!$I$9+СВЦЭМ!$D$10+'СЕТ СН'!$I$6-'СЕТ СН'!$I$19</f>
        <v>2114.9113344699999</v>
      </c>
      <c r="Y144" s="36">
        <f>SUMIFS(СВЦЭМ!$C$39:$C$782,СВЦЭМ!$A$39:$A$782,$A144,СВЦЭМ!$B$39:$B$782,Y$119)+'СЕТ СН'!$I$9+СВЦЭМ!$D$10+'СЕТ СН'!$I$6-'СЕТ СН'!$I$19</f>
        <v>2185.56576838</v>
      </c>
    </row>
    <row r="145" spans="1:26" ht="15.75" x14ac:dyDescent="0.2">
      <c r="A145" s="35">
        <f t="shared" si="3"/>
        <v>45225</v>
      </c>
      <c r="B145" s="36">
        <f>SUMIFS(СВЦЭМ!$C$39:$C$782,СВЦЭМ!$A$39:$A$782,$A145,СВЦЭМ!$B$39:$B$782,B$119)+'СЕТ СН'!$I$9+СВЦЭМ!$D$10+'СЕТ СН'!$I$6-'СЕТ СН'!$I$19</f>
        <v>2251.17341459</v>
      </c>
      <c r="C145" s="36">
        <f>SUMIFS(СВЦЭМ!$C$39:$C$782,СВЦЭМ!$A$39:$A$782,$A145,СВЦЭМ!$B$39:$B$782,C$119)+'СЕТ СН'!$I$9+СВЦЭМ!$D$10+'СЕТ СН'!$I$6-'СЕТ СН'!$I$19</f>
        <v>2307.3307586600004</v>
      </c>
      <c r="D145" s="36">
        <f>SUMIFS(СВЦЭМ!$C$39:$C$782,СВЦЭМ!$A$39:$A$782,$A145,СВЦЭМ!$B$39:$B$782,D$119)+'СЕТ СН'!$I$9+СВЦЭМ!$D$10+'СЕТ СН'!$I$6-'СЕТ СН'!$I$19</f>
        <v>2353.9354661400002</v>
      </c>
      <c r="E145" s="36">
        <f>SUMIFS(СВЦЭМ!$C$39:$C$782,СВЦЭМ!$A$39:$A$782,$A145,СВЦЭМ!$B$39:$B$782,E$119)+'СЕТ СН'!$I$9+СВЦЭМ!$D$10+'СЕТ СН'!$I$6-'СЕТ СН'!$I$19</f>
        <v>2353.3158034400003</v>
      </c>
      <c r="F145" s="36">
        <f>SUMIFS(СВЦЭМ!$C$39:$C$782,СВЦЭМ!$A$39:$A$782,$A145,СВЦЭМ!$B$39:$B$782,F$119)+'СЕТ СН'!$I$9+СВЦЭМ!$D$10+'СЕТ СН'!$I$6-'СЕТ СН'!$I$19</f>
        <v>2346.1597700900002</v>
      </c>
      <c r="G145" s="36">
        <f>SUMIFS(СВЦЭМ!$C$39:$C$782,СВЦЭМ!$A$39:$A$782,$A145,СВЦЭМ!$B$39:$B$782,G$119)+'СЕТ СН'!$I$9+СВЦЭМ!$D$10+'СЕТ СН'!$I$6-'СЕТ СН'!$I$19</f>
        <v>2328.3076506799998</v>
      </c>
      <c r="H145" s="36">
        <f>SUMIFS(СВЦЭМ!$C$39:$C$782,СВЦЭМ!$A$39:$A$782,$A145,СВЦЭМ!$B$39:$B$782,H$119)+'СЕТ СН'!$I$9+СВЦЭМ!$D$10+'СЕТ СН'!$I$6-'СЕТ СН'!$I$19</f>
        <v>2257.7499826000003</v>
      </c>
      <c r="I145" s="36">
        <f>SUMIFS(СВЦЭМ!$C$39:$C$782,СВЦЭМ!$A$39:$A$782,$A145,СВЦЭМ!$B$39:$B$782,I$119)+'СЕТ СН'!$I$9+СВЦЭМ!$D$10+'СЕТ СН'!$I$6-'СЕТ СН'!$I$19</f>
        <v>2217.4315811000001</v>
      </c>
      <c r="J145" s="36">
        <f>SUMIFS(СВЦЭМ!$C$39:$C$782,СВЦЭМ!$A$39:$A$782,$A145,СВЦЭМ!$B$39:$B$782,J$119)+'СЕТ СН'!$I$9+СВЦЭМ!$D$10+'СЕТ СН'!$I$6-'СЕТ СН'!$I$19</f>
        <v>2157.0372576199998</v>
      </c>
      <c r="K145" s="36">
        <f>SUMIFS(СВЦЭМ!$C$39:$C$782,СВЦЭМ!$A$39:$A$782,$A145,СВЦЭМ!$B$39:$B$782,K$119)+'СЕТ СН'!$I$9+СВЦЭМ!$D$10+'СЕТ СН'!$I$6-'СЕТ СН'!$I$19</f>
        <v>2122.6319770199998</v>
      </c>
      <c r="L145" s="36">
        <f>SUMIFS(СВЦЭМ!$C$39:$C$782,СВЦЭМ!$A$39:$A$782,$A145,СВЦЭМ!$B$39:$B$782,L$119)+'СЕТ СН'!$I$9+СВЦЭМ!$D$10+'СЕТ СН'!$I$6-'СЕТ СН'!$I$19</f>
        <v>2134.14040028</v>
      </c>
      <c r="M145" s="36">
        <f>SUMIFS(СВЦЭМ!$C$39:$C$782,СВЦЭМ!$A$39:$A$782,$A145,СВЦЭМ!$B$39:$B$782,M$119)+'СЕТ СН'!$I$9+СВЦЭМ!$D$10+'СЕТ СН'!$I$6-'СЕТ СН'!$I$19</f>
        <v>2142.80724895</v>
      </c>
      <c r="N145" s="36">
        <f>SUMIFS(СВЦЭМ!$C$39:$C$782,СВЦЭМ!$A$39:$A$782,$A145,СВЦЭМ!$B$39:$B$782,N$119)+'СЕТ СН'!$I$9+СВЦЭМ!$D$10+'СЕТ СН'!$I$6-'СЕТ СН'!$I$19</f>
        <v>2153.3321538</v>
      </c>
      <c r="O145" s="36">
        <f>SUMIFS(СВЦЭМ!$C$39:$C$782,СВЦЭМ!$A$39:$A$782,$A145,СВЦЭМ!$B$39:$B$782,O$119)+'СЕТ СН'!$I$9+СВЦЭМ!$D$10+'СЕТ СН'!$I$6-'СЕТ СН'!$I$19</f>
        <v>2167.9692864999997</v>
      </c>
      <c r="P145" s="36">
        <f>SUMIFS(СВЦЭМ!$C$39:$C$782,СВЦЭМ!$A$39:$A$782,$A145,СВЦЭМ!$B$39:$B$782,P$119)+'СЕТ СН'!$I$9+СВЦЭМ!$D$10+'СЕТ СН'!$I$6-'СЕТ СН'!$I$19</f>
        <v>2181.5043460900001</v>
      </c>
      <c r="Q145" s="36">
        <f>SUMIFS(СВЦЭМ!$C$39:$C$782,СВЦЭМ!$A$39:$A$782,$A145,СВЦЭМ!$B$39:$B$782,Q$119)+'СЕТ СН'!$I$9+СВЦЭМ!$D$10+'СЕТ СН'!$I$6-'СЕТ СН'!$I$19</f>
        <v>2196.3052103500004</v>
      </c>
      <c r="R145" s="36">
        <f>SUMIFS(СВЦЭМ!$C$39:$C$782,СВЦЭМ!$A$39:$A$782,$A145,СВЦЭМ!$B$39:$B$782,R$119)+'СЕТ СН'!$I$9+СВЦЭМ!$D$10+'СЕТ СН'!$I$6-'СЕТ СН'!$I$19</f>
        <v>2217.01993339</v>
      </c>
      <c r="S145" s="36">
        <f>SUMIFS(СВЦЭМ!$C$39:$C$782,СВЦЭМ!$A$39:$A$782,$A145,СВЦЭМ!$B$39:$B$782,S$119)+'СЕТ СН'!$I$9+СВЦЭМ!$D$10+'СЕТ СН'!$I$6-'СЕТ СН'!$I$19</f>
        <v>2192.6107581000001</v>
      </c>
      <c r="T145" s="36">
        <f>SUMIFS(СВЦЭМ!$C$39:$C$782,СВЦЭМ!$A$39:$A$782,$A145,СВЦЭМ!$B$39:$B$782,T$119)+'СЕТ СН'!$I$9+СВЦЭМ!$D$10+'СЕТ СН'!$I$6-'СЕТ СН'!$I$19</f>
        <v>2128.11170262</v>
      </c>
      <c r="U145" s="36">
        <f>SUMIFS(СВЦЭМ!$C$39:$C$782,СВЦЭМ!$A$39:$A$782,$A145,СВЦЭМ!$B$39:$B$782,U$119)+'СЕТ СН'!$I$9+СВЦЭМ!$D$10+'СЕТ СН'!$I$6-'СЕТ СН'!$I$19</f>
        <v>2099.5441588600002</v>
      </c>
      <c r="V145" s="36">
        <f>SUMIFS(СВЦЭМ!$C$39:$C$782,СВЦЭМ!$A$39:$A$782,$A145,СВЦЭМ!$B$39:$B$782,V$119)+'СЕТ СН'!$I$9+СВЦЭМ!$D$10+'СЕТ СН'!$I$6-'СЕТ СН'!$I$19</f>
        <v>2112.2956742900001</v>
      </c>
      <c r="W145" s="36">
        <f>SUMIFS(СВЦЭМ!$C$39:$C$782,СВЦЭМ!$A$39:$A$782,$A145,СВЦЭМ!$B$39:$B$782,W$119)+'СЕТ СН'!$I$9+СВЦЭМ!$D$10+'СЕТ СН'!$I$6-'СЕТ СН'!$I$19</f>
        <v>2132.0582506000001</v>
      </c>
      <c r="X145" s="36">
        <f>SUMIFS(СВЦЭМ!$C$39:$C$782,СВЦЭМ!$A$39:$A$782,$A145,СВЦЭМ!$B$39:$B$782,X$119)+'СЕТ СН'!$I$9+СВЦЭМ!$D$10+'СЕТ СН'!$I$6-'СЕТ СН'!$I$19</f>
        <v>2197.56817086</v>
      </c>
      <c r="Y145" s="36">
        <f>SUMIFS(СВЦЭМ!$C$39:$C$782,СВЦЭМ!$A$39:$A$782,$A145,СВЦЭМ!$B$39:$B$782,Y$119)+'СЕТ СН'!$I$9+СВЦЭМ!$D$10+'СЕТ СН'!$I$6-'СЕТ СН'!$I$19</f>
        <v>2255.1240494499998</v>
      </c>
    </row>
    <row r="146" spans="1:26" ht="15.75" x14ac:dyDescent="0.2">
      <c r="A146" s="35">
        <f t="shared" si="3"/>
        <v>45226</v>
      </c>
      <c r="B146" s="36">
        <f>SUMIFS(СВЦЭМ!$C$39:$C$782,СВЦЭМ!$A$39:$A$782,$A146,СВЦЭМ!$B$39:$B$782,B$119)+'СЕТ СН'!$I$9+СВЦЭМ!$D$10+'СЕТ СН'!$I$6-'СЕТ СН'!$I$19</f>
        <v>2301.4609327500002</v>
      </c>
      <c r="C146" s="36">
        <f>SUMIFS(СВЦЭМ!$C$39:$C$782,СВЦЭМ!$A$39:$A$782,$A146,СВЦЭМ!$B$39:$B$782,C$119)+'СЕТ СН'!$I$9+СВЦЭМ!$D$10+'СЕТ СН'!$I$6-'СЕТ СН'!$I$19</f>
        <v>2363.7360488100003</v>
      </c>
      <c r="D146" s="36">
        <f>SUMIFS(СВЦЭМ!$C$39:$C$782,СВЦЭМ!$A$39:$A$782,$A146,СВЦЭМ!$B$39:$B$782,D$119)+'СЕТ СН'!$I$9+СВЦЭМ!$D$10+'СЕТ СН'!$I$6-'СЕТ СН'!$I$19</f>
        <v>2406.4875006500001</v>
      </c>
      <c r="E146" s="36">
        <f>SUMIFS(СВЦЭМ!$C$39:$C$782,СВЦЭМ!$A$39:$A$782,$A146,СВЦЭМ!$B$39:$B$782,E$119)+'СЕТ СН'!$I$9+СВЦЭМ!$D$10+'СЕТ СН'!$I$6-'СЕТ СН'!$I$19</f>
        <v>2418.8014359500003</v>
      </c>
      <c r="F146" s="36">
        <f>SUMIFS(СВЦЭМ!$C$39:$C$782,СВЦЭМ!$A$39:$A$782,$A146,СВЦЭМ!$B$39:$B$782,F$119)+'СЕТ СН'!$I$9+СВЦЭМ!$D$10+'СЕТ СН'!$I$6-'СЕТ СН'!$I$19</f>
        <v>2428.06999623</v>
      </c>
      <c r="G146" s="36">
        <f>SUMIFS(СВЦЭМ!$C$39:$C$782,СВЦЭМ!$A$39:$A$782,$A146,СВЦЭМ!$B$39:$B$782,G$119)+'СЕТ СН'!$I$9+СВЦЭМ!$D$10+'СЕТ СН'!$I$6-'СЕТ СН'!$I$19</f>
        <v>2410.5978658599997</v>
      </c>
      <c r="H146" s="36">
        <f>SUMIFS(СВЦЭМ!$C$39:$C$782,СВЦЭМ!$A$39:$A$782,$A146,СВЦЭМ!$B$39:$B$782,H$119)+'СЕТ СН'!$I$9+СВЦЭМ!$D$10+'СЕТ СН'!$I$6-'СЕТ СН'!$I$19</f>
        <v>2333.4612196799999</v>
      </c>
      <c r="I146" s="36">
        <f>SUMIFS(СВЦЭМ!$C$39:$C$782,СВЦЭМ!$A$39:$A$782,$A146,СВЦЭМ!$B$39:$B$782,I$119)+'СЕТ СН'!$I$9+СВЦЭМ!$D$10+'СЕТ СН'!$I$6-'СЕТ СН'!$I$19</f>
        <v>2215.7463133599999</v>
      </c>
      <c r="J146" s="36">
        <f>SUMIFS(СВЦЭМ!$C$39:$C$782,СВЦЭМ!$A$39:$A$782,$A146,СВЦЭМ!$B$39:$B$782,J$119)+'СЕТ СН'!$I$9+СВЦЭМ!$D$10+'СЕТ СН'!$I$6-'СЕТ СН'!$I$19</f>
        <v>2148.2132442900001</v>
      </c>
      <c r="K146" s="36">
        <f>SUMIFS(СВЦЭМ!$C$39:$C$782,СВЦЭМ!$A$39:$A$782,$A146,СВЦЭМ!$B$39:$B$782,K$119)+'СЕТ СН'!$I$9+СВЦЭМ!$D$10+'СЕТ СН'!$I$6-'СЕТ СН'!$I$19</f>
        <v>2115.6336296199997</v>
      </c>
      <c r="L146" s="36">
        <f>SUMIFS(СВЦЭМ!$C$39:$C$782,СВЦЭМ!$A$39:$A$782,$A146,СВЦЭМ!$B$39:$B$782,L$119)+'СЕТ СН'!$I$9+СВЦЭМ!$D$10+'СЕТ СН'!$I$6-'СЕТ СН'!$I$19</f>
        <v>2119.6431440599999</v>
      </c>
      <c r="M146" s="36">
        <f>SUMIFS(СВЦЭМ!$C$39:$C$782,СВЦЭМ!$A$39:$A$782,$A146,СВЦЭМ!$B$39:$B$782,M$119)+'СЕТ СН'!$I$9+СВЦЭМ!$D$10+'СЕТ СН'!$I$6-'СЕТ СН'!$I$19</f>
        <v>2133.9191058500001</v>
      </c>
      <c r="N146" s="36">
        <f>SUMIFS(СВЦЭМ!$C$39:$C$782,СВЦЭМ!$A$39:$A$782,$A146,СВЦЭМ!$B$39:$B$782,N$119)+'СЕТ СН'!$I$9+СВЦЭМ!$D$10+'СЕТ СН'!$I$6-'СЕТ СН'!$I$19</f>
        <v>2175.1540364800003</v>
      </c>
      <c r="O146" s="36">
        <f>SUMIFS(СВЦЭМ!$C$39:$C$782,СВЦЭМ!$A$39:$A$782,$A146,СВЦЭМ!$B$39:$B$782,O$119)+'СЕТ СН'!$I$9+СВЦЭМ!$D$10+'СЕТ СН'!$I$6-'СЕТ СН'!$I$19</f>
        <v>2193.9223883300001</v>
      </c>
      <c r="P146" s="36">
        <f>SUMIFS(СВЦЭМ!$C$39:$C$782,СВЦЭМ!$A$39:$A$782,$A146,СВЦЭМ!$B$39:$B$782,P$119)+'СЕТ СН'!$I$9+СВЦЭМ!$D$10+'СЕТ СН'!$I$6-'СЕТ СН'!$I$19</f>
        <v>2220.9281629500001</v>
      </c>
      <c r="Q146" s="36">
        <f>SUMIFS(СВЦЭМ!$C$39:$C$782,СВЦЭМ!$A$39:$A$782,$A146,СВЦЭМ!$B$39:$B$782,Q$119)+'СЕТ СН'!$I$9+СВЦЭМ!$D$10+'СЕТ СН'!$I$6-'СЕТ СН'!$I$19</f>
        <v>2230.5818377300002</v>
      </c>
      <c r="R146" s="36">
        <f>SUMIFS(СВЦЭМ!$C$39:$C$782,СВЦЭМ!$A$39:$A$782,$A146,СВЦЭМ!$B$39:$B$782,R$119)+'СЕТ СН'!$I$9+СВЦЭМ!$D$10+'СЕТ СН'!$I$6-'СЕТ СН'!$I$19</f>
        <v>2241.4163367199999</v>
      </c>
      <c r="S146" s="36">
        <f>SUMIFS(СВЦЭМ!$C$39:$C$782,СВЦЭМ!$A$39:$A$782,$A146,СВЦЭМ!$B$39:$B$782,S$119)+'СЕТ СН'!$I$9+СВЦЭМ!$D$10+'СЕТ СН'!$I$6-'СЕТ СН'!$I$19</f>
        <v>2225.47096822</v>
      </c>
      <c r="T146" s="36">
        <f>SUMIFS(СВЦЭМ!$C$39:$C$782,СВЦЭМ!$A$39:$A$782,$A146,СВЦЭМ!$B$39:$B$782,T$119)+'СЕТ СН'!$I$9+СВЦЭМ!$D$10+'СЕТ СН'!$I$6-'СЕТ СН'!$I$19</f>
        <v>2142.0013826300001</v>
      </c>
      <c r="U146" s="36">
        <f>SUMIFS(СВЦЭМ!$C$39:$C$782,СВЦЭМ!$A$39:$A$782,$A146,СВЦЭМ!$B$39:$B$782,U$119)+'СЕТ СН'!$I$9+СВЦЭМ!$D$10+'СЕТ СН'!$I$6-'СЕТ СН'!$I$19</f>
        <v>2107.9089509599999</v>
      </c>
      <c r="V146" s="36">
        <f>SUMIFS(СВЦЭМ!$C$39:$C$782,СВЦЭМ!$A$39:$A$782,$A146,СВЦЭМ!$B$39:$B$782,V$119)+'СЕТ СН'!$I$9+СВЦЭМ!$D$10+'СЕТ СН'!$I$6-'СЕТ СН'!$I$19</f>
        <v>2133.6829510300004</v>
      </c>
      <c r="W146" s="36">
        <f>SUMIFS(СВЦЭМ!$C$39:$C$782,СВЦЭМ!$A$39:$A$782,$A146,СВЦЭМ!$B$39:$B$782,W$119)+'СЕТ СН'!$I$9+СВЦЭМ!$D$10+'СЕТ СН'!$I$6-'СЕТ СН'!$I$19</f>
        <v>2155.26536132</v>
      </c>
      <c r="X146" s="36">
        <f>SUMIFS(СВЦЭМ!$C$39:$C$782,СВЦЭМ!$A$39:$A$782,$A146,СВЦЭМ!$B$39:$B$782,X$119)+'СЕТ СН'!$I$9+СВЦЭМ!$D$10+'СЕТ СН'!$I$6-'СЕТ СН'!$I$19</f>
        <v>2211.0540490499998</v>
      </c>
      <c r="Y146" s="36">
        <f>SUMIFS(СВЦЭМ!$C$39:$C$782,СВЦЭМ!$A$39:$A$782,$A146,СВЦЭМ!$B$39:$B$782,Y$119)+'СЕТ СН'!$I$9+СВЦЭМ!$D$10+'СЕТ СН'!$I$6-'СЕТ СН'!$I$19</f>
        <v>2318.3776521700001</v>
      </c>
    </row>
    <row r="147" spans="1:26" ht="15.75" x14ac:dyDescent="0.2">
      <c r="A147" s="35">
        <f t="shared" si="3"/>
        <v>45227</v>
      </c>
      <c r="B147" s="36">
        <f>SUMIFS(СВЦЭМ!$C$39:$C$782,СВЦЭМ!$A$39:$A$782,$A147,СВЦЭМ!$B$39:$B$782,B$119)+'СЕТ СН'!$I$9+СВЦЭМ!$D$10+'СЕТ СН'!$I$6-'СЕТ СН'!$I$19</f>
        <v>2346.0790182000001</v>
      </c>
      <c r="C147" s="36">
        <f>SUMIFS(СВЦЭМ!$C$39:$C$782,СВЦЭМ!$A$39:$A$782,$A147,СВЦЭМ!$B$39:$B$782,C$119)+'СЕТ СН'!$I$9+СВЦЭМ!$D$10+'СЕТ СН'!$I$6-'СЕТ СН'!$I$19</f>
        <v>2311.66904505</v>
      </c>
      <c r="D147" s="36">
        <f>SUMIFS(СВЦЭМ!$C$39:$C$782,СВЦЭМ!$A$39:$A$782,$A147,СВЦЭМ!$B$39:$B$782,D$119)+'СЕТ СН'!$I$9+СВЦЭМ!$D$10+'СЕТ СН'!$I$6-'СЕТ СН'!$I$19</f>
        <v>2363.9256224400001</v>
      </c>
      <c r="E147" s="36">
        <f>SUMIFS(СВЦЭМ!$C$39:$C$782,СВЦЭМ!$A$39:$A$782,$A147,СВЦЭМ!$B$39:$B$782,E$119)+'СЕТ СН'!$I$9+СВЦЭМ!$D$10+'СЕТ СН'!$I$6-'СЕТ СН'!$I$19</f>
        <v>2368.6837192100002</v>
      </c>
      <c r="F147" s="36">
        <f>SUMIFS(СВЦЭМ!$C$39:$C$782,СВЦЭМ!$A$39:$A$782,$A147,СВЦЭМ!$B$39:$B$782,F$119)+'СЕТ СН'!$I$9+СВЦЭМ!$D$10+'СЕТ СН'!$I$6-'СЕТ СН'!$I$19</f>
        <v>2376.1969060000001</v>
      </c>
      <c r="G147" s="36">
        <f>SUMIFS(СВЦЭМ!$C$39:$C$782,СВЦЭМ!$A$39:$A$782,$A147,СВЦЭМ!$B$39:$B$782,G$119)+'СЕТ СН'!$I$9+СВЦЭМ!$D$10+'СЕТ СН'!$I$6-'СЕТ СН'!$I$19</f>
        <v>2371.01899151</v>
      </c>
      <c r="H147" s="36">
        <f>SUMIFS(СВЦЭМ!$C$39:$C$782,СВЦЭМ!$A$39:$A$782,$A147,СВЦЭМ!$B$39:$B$782,H$119)+'СЕТ СН'!$I$9+СВЦЭМ!$D$10+'СЕТ СН'!$I$6-'СЕТ СН'!$I$19</f>
        <v>2356.0440686000002</v>
      </c>
      <c r="I147" s="36">
        <f>SUMIFS(СВЦЭМ!$C$39:$C$782,СВЦЭМ!$A$39:$A$782,$A147,СВЦЭМ!$B$39:$B$782,I$119)+'СЕТ СН'!$I$9+СВЦЭМ!$D$10+'СЕТ СН'!$I$6-'СЕТ СН'!$I$19</f>
        <v>2307.5569106600001</v>
      </c>
      <c r="J147" s="36">
        <f>SUMIFS(СВЦЭМ!$C$39:$C$782,СВЦЭМ!$A$39:$A$782,$A147,СВЦЭМ!$B$39:$B$782,J$119)+'СЕТ СН'!$I$9+СВЦЭМ!$D$10+'СЕТ СН'!$I$6-'СЕТ СН'!$I$19</f>
        <v>2246.5558537799998</v>
      </c>
      <c r="K147" s="36">
        <f>SUMIFS(СВЦЭМ!$C$39:$C$782,СВЦЭМ!$A$39:$A$782,$A147,СВЦЭМ!$B$39:$B$782,K$119)+'СЕТ СН'!$I$9+СВЦЭМ!$D$10+'СЕТ СН'!$I$6-'СЕТ СН'!$I$19</f>
        <v>2171.33486511</v>
      </c>
      <c r="L147" s="36">
        <f>SUMIFS(СВЦЭМ!$C$39:$C$782,СВЦЭМ!$A$39:$A$782,$A147,СВЦЭМ!$B$39:$B$782,L$119)+'СЕТ СН'!$I$9+СВЦЭМ!$D$10+'СЕТ СН'!$I$6-'СЕТ СН'!$I$19</f>
        <v>2651.9359337399997</v>
      </c>
      <c r="M147" s="36">
        <f>SUMIFS(СВЦЭМ!$C$39:$C$782,СВЦЭМ!$A$39:$A$782,$A147,СВЦЭМ!$B$39:$B$782,M$119)+'СЕТ СН'!$I$9+СВЦЭМ!$D$10+'СЕТ СН'!$I$6-'СЕТ СН'!$I$19</f>
        <v>2136.2051187400002</v>
      </c>
      <c r="N147" s="36">
        <f>SUMIFS(СВЦЭМ!$C$39:$C$782,СВЦЭМ!$A$39:$A$782,$A147,СВЦЭМ!$B$39:$B$782,N$119)+'СЕТ СН'!$I$9+СВЦЭМ!$D$10+'СЕТ СН'!$I$6-'СЕТ СН'!$I$19</f>
        <v>2157.8833223900001</v>
      </c>
      <c r="O147" s="36">
        <f>SUMIFS(СВЦЭМ!$C$39:$C$782,СВЦЭМ!$A$39:$A$782,$A147,СВЦЭМ!$B$39:$B$782,O$119)+'СЕТ СН'!$I$9+СВЦЭМ!$D$10+'СЕТ СН'!$I$6-'СЕТ СН'!$I$19</f>
        <v>2169.8765570699998</v>
      </c>
      <c r="P147" s="36">
        <f>SUMIFS(СВЦЭМ!$C$39:$C$782,СВЦЭМ!$A$39:$A$782,$A147,СВЦЭМ!$B$39:$B$782,P$119)+'СЕТ СН'!$I$9+СВЦЭМ!$D$10+'СЕТ СН'!$I$6-'СЕТ СН'!$I$19</f>
        <v>2184.4632115100003</v>
      </c>
      <c r="Q147" s="36">
        <f>SUMIFS(СВЦЭМ!$C$39:$C$782,СВЦЭМ!$A$39:$A$782,$A147,СВЦЭМ!$B$39:$B$782,Q$119)+'СЕТ СН'!$I$9+СВЦЭМ!$D$10+'СЕТ СН'!$I$6-'СЕТ СН'!$I$19</f>
        <v>2197.3462143900001</v>
      </c>
      <c r="R147" s="36">
        <f>SUMIFS(СВЦЭМ!$C$39:$C$782,СВЦЭМ!$A$39:$A$782,$A147,СВЦЭМ!$B$39:$B$782,R$119)+'СЕТ СН'!$I$9+СВЦЭМ!$D$10+'СЕТ СН'!$I$6-'СЕТ СН'!$I$19</f>
        <v>2191.7538414999999</v>
      </c>
      <c r="S147" s="36">
        <f>SUMIFS(СВЦЭМ!$C$39:$C$782,СВЦЭМ!$A$39:$A$782,$A147,СВЦЭМ!$B$39:$B$782,S$119)+'СЕТ СН'!$I$9+СВЦЭМ!$D$10+'СЕТ СН'!$I$6-'СЕТ СН'!$I$19</f>
        <v>8391.9916444600003</v>
      </c>
      <c r="T147" s="36">
        <f>SUMIFS(СВЦЭМ!$C$39:$C$782,СВЦЭМ!$A$39:$A$782,$A147,СВЦЭМ!$B$39:$B$782,T$119)+'СЕТ СН'!$I$9+СВЦЭМ!$D$10+'СЕТ СН'!$I$6-'СЕТ СН'!$I$19</f>
        <v>2141.23400756</v>
      </c>
      <c r="U147" s="36">
        <f>SUMIFS(СВЦЭМ!$C$39:$C$782,СВЦЭМ!$A$39:$A$782,$A147,СВЦЭМ!$B$39:$B$782,U$119)+'СЕТ СН'!$I$9+СВЦЭМ!$D$10+'СЕТ СН'!$I$6-'СЕТ СН'!$I$19</f>
        <v>2113.4846687600002</v>
      </c>
      <c r="V147" s="36">
        <f>SUMIFS(СВЦЭМ!$C$39:$C$782,СВЦЭМ!$A$39:$A$782,$A147,СВЦЭМ!$B$39:$B$782,V$119)+'СЕТ СН'!$I$9+СВЦЭМ!$D$10+'СЕТ СН'!$I$6-'СЕТ СН'!$I$19</f>
        <v>2128.7961123</v>
      </c>
      <c r="W147" s="36">
        <f>SUMIFS(СВЦЭМ!$C$39:$C$782,СВЦЭМ!$A$39:$A$782,$A147,СВЦЭМ!$B$39:$B$782,W$119)+'СЕТ СН'!$I$9+СВЦЭМ!$D$10+'СЕТ СН'!$I$6-'СЕТ СН'!$I$19</f>
        <v>2156.7487496499998</v>
      </c>
      <c r="X147" s="36">
        <f>SUMIFS(СВЦЭМ!$C$39:$C$782,СВЦЭМ!$A$39:$A$782,$A147,СВЦЭМ!$B$39:$B$782,X$119)+'СЕТ СН'!$I$9+СВЦЭМ!$D$10+'СЕТ СН'!$I$6-'СЕТ СН'!$I$19</f>
        <v>2185.67363828</v>
      </c>
      <c r="Y147" s="36">
        <f>SUMIFS(СВЦЭМ!$C$39:$C$782,СВЦЭМ!$A$39:$A$782,$A147,СВЦЭМ!$B$39:$B$782,Y$119)+'СЕТ СН'!$I$9+СВЦЭМ!$D$10+'СЕТ СН'!$I$6-'СЕТ СН'!$I$19</f>
        <v>2249.01069723</v>
      </c>
    </row>
    <row r="148" spans="1:26" ht="15.75" x14ac:dyDescent="0.2">
      <c r="A148" s="35">
        <f t="shared" si="3"/>
        <v>45228</v>
      </c>
      <c r="B148" s="36">
        <f>SUMIFS(СВЦЭМ!$C$39:$C$782,СВЦЭМ!$A$39:$A$782,$A148,СВЦЭМ!$B$39:$B$782,B$119)+'СЕТ СН'!$I$9+СВЦЭМ!$D$10+'СЕТ СН'!$I$6-'СЕТ СН'!$I$19</f>
        <v>2236.29592413</v>
      </c>
      <c r="C148" s="36">
        <f>SUMIFS(СВЦЭМ!$C$39:$C$782,СВЦЭМ!$A$39:$A$782,$A148,СВЦЭМ!$B$39:$B$782,C$119)+'СЕТ СН'!$I$9+СВЦЭМ!$D$10+'СЕТ СН'!$I$6-'СЕТ СН'!$I$19</f>
        <v>2282.1612582400003</v>
      </c>
      <c r="D148" s="36">
        <f>SUMIFS(СВЦЭМ!$C$39:$C$782,СВЦЭМ!$A$39:$A$782,$A148,СВЦЭМ!$B$39:$B$782,D$119)+'СЕТ СН'!$I$9+СВЦЭМ!$D$10+'СЕТ СН'!$I$6-'СЕТ СН'!$I$19</f>
        <v>2339.8047316500001</v>
      </c>
      <c r="E148" s="36">
        <f>SUMIFS(СВЦЭМ!$C$39:$C$782,СВЦЭМ!$A$39:$A$782,$A148,СВЦЭМ!$B$39:$B$782,E$119)+'СЕТ СН'!$I$9+СВЦЭМ!$D$10+'СЕТ СН'!$I$6-'СЕТ СН'!$I$19</f>
        <v>2346.5623409999998</v>
      </c>
      <c r="F148" s="36">
        <f>SUMIFS(СВЦЭМ!$C$39:$C$782,СВЦЭМ!$A$39:$A$782,$A148,СВЦЭМ!$B$39:$B$782,F$119)+'СЕТ СН'!$I$9+СВЦЭМ!$D$10+'СЕТ СН'!$I$6-'СЕТ СН'!$I$19</f>
        <v>2343.1590559300002</v>
      </c>
      <c r="G148" s="36">
        <f>SUMIFS(СВЦЭМ!$C$39:$C$782,СВЦЭМ!$A$39:$A$782,$A148,СВЦЭМ!$B$39:$B$782,G$119)+'СЕТ СН'!$I$9+СВЦЭМ!$D$10+'СЕТ СН'!$I$6-'СЕТ СН'!$I$19</f>
        <v>2339.7472806300002</v>
      </c>
      <c r="H148" s="36">
        <f>SUMIFS(СВЦЭМ!$C$39:$C$782,СВЦЭМ!$A$39:$A$782,$A148,СВЦЭМ!$B$39:$B$782,H$119)+'СЕТ СН'!$I$9+СВЦЭМ!$D$10+'СЕТ СН'!$I$6-'СЕТ СН'!$I$19</f>
        <v>2327.8744370200002</v>
      </c>
      <c r="I148" s="36">
        <f>SUMIFS(СВЦЭМ!$C$39:$C$782,СВЦЭМ!$A$39:$A$782,$A148,СВЦЭМ!$B$39:$B$782,I$119)+'СЕТ СН'!$I$9+СВЦЭМ!$D$10+'СЕТ СН'!$I$6-'СЕТ СН'!$I$19</f>
        <v>2295.9760786100001</v>
      </c>
      <c r="J148" s="36">
        <f>SUMIFS(СВЦЭМ!$C$39:$C$782,СВЦЭМ!$A$39:$A$782,$A148,СВЦЭМ!$B$39:$B$782,J$119)+'СЕТ СН'!$I$9+СВЦЭМ!$D$10+'СЕТ СН'!$I$6-'СЕТ СН'!$I$19</f>
        <v>2291.3322988300001</v>
      </c>
      <c r="K148" s="36">
        <f>SUMIFS(СВЦЭМ!$C$39:$C$782,СВЦЭМ!$A$39:$A$782,$A148,СВЦЭМ!$B$39:$B$782,K$119)+'СЕТ СН'!$I$9+СВЦЭМ!$D$10+'СЕТ СН'!$I$6-'СЕТ СН'!$I$19</f>
        <v>2217.7201249300001</v>
      </c>
      <c r="L148" s="36">
        <f>SUMIFS(СВЦЭМ!$C$39:$C$782,СВЦЭМ!$A$39:$A$782,$A148,СВЦЭМ!$B$39:$B$782,L$119)+'СЕТ СН'!$I$9+СВЦЭМ!$D$10+'СЕТ СН'!$I$6-'СЕТ СН'!$I$19</f>
        <v>2190.4831664600001</v>
      </c>
      <c r="M148" s="36">
        <f>SUMIFS(СВЦЭМ!$C$39:$C$782,СВЦЭМ!$A$39:$A$782,$A148,СВЦЭМ!$B$39:$B$782,M$119)+'СЕТ СН'!$I$9+СВЦЭМ!$D$10+'СЕТ СН'!$I$6-'СЕТ СН'!$I$19</f>
        <v>2191.6337405200002</v>
      </c>
      <c r="N148" s="36">
        <f>SUMIFS(СВЦЭМ!$C$39:$C$782,СВЦЭМ!$A$39:$A$782,$A148,СВЦЭМ!$B$39:$B$782,N$119)+'СЕТ СН'!$I$9+СВЦЭМ!$D$10+'СЕТ СН'!$I$6-'СЕТ СН'!$I$19</f>
        <v>2200.2642616600001</v>
      </c>
      <c r="O148" s="36">
        <f>SUMIFS(СВЦЭМ!$C$39:$C$782,СВЦЭМ!$A$39:$A$782,$A148,СВЦЭМ!$B$39:$B$782,O$119)+'СЕТ СН'!$I$9+СВЦЭМ!$D$10+'СЕТ СН'!$I$6-'СЕТ СН'!$I$19</f>
        <v>2217.1841333500001</v>
      </c>
      <c r="P148" s="36">
        <f>SUMIFS(СВЦЭМ!$C$39:$C$782,СВЦЭМ!$A$39:$A$782,$A148,СВЦЭМ!$B$39:$B$782,P$119)+'СЕТ СН'!$I$9+СВЦЭМ!$D$10+'СЕТ СН'!$I$6-'СЕТ СН'!$I$19</f>
        <v>2232.3336520600001</v>
      </c>
      <c r="Q148" s="36">
        <f>SUMIFS(СВЦЭМ!$C$39:$C$782,СВЦЭМ!$A$39:$A$782,$A148,СВЦЭМ!$B$39:$B$782,Q$119)+'СЕТ СН'!$I$9+СВЦЭМ!$D$10+'СЕТ СН'!$I$6-'СЕТ СН'!$I$19</f>
        <v>2247.7458595200001</v>
      </c>
      <c r="R148" s="36">
        <f>SUMIFS(СВЦЭМ!$C$39:$C$782,СВЦЭМ!$A$39:$A$782,$A148,СВЦЭМ!$B$39:$B$782,R$119)+'СЕТ СН'!$I$9+СВЦЭМ!$D$10+'СЕТ СН'!$I$6-'СЕТ СН'!$I$19</f>
        <v>2239.8578019500001</v>
      </c>
      <c r="S148" s="36">
        <f>SUMIFS(СВЦЭМ!$C$39:$C$782,СВЦЭМ!$A$39:$A$782,$A148,СВЦЭМ!$B$39:$B$782,S$119)+'СЕТ СН'!$I$9+СВЦЭМ!$D$10+'СЕТ СН'!$I$6-'СЕТ СН'!$I$19</f>
        <v>2220.2949972300003</v>
      </c>
      <c r="T148" s="36">
        <f>SUMIFS(СВЦЭМ!$C$39:$C$782,СВЦЭМ!$A$39:$A$782,$A148,СВЦЭМ!$B$39:$B$782,T$119)+'СЕТ СН'!$I$9+СВЦЭМ!$D$10+'СЕТ СН'!$I$6-'СЕТ СН'!$I$19</f>
        <v>2154.8879319899997</v>
      </c>
      <c r="U148" s="36">
        <f>SUMIFS(СВЦЭМ!$C$39:$C$782,СВЦЭМ!$A$39:$A$782,$A148,СВЦЭМ!$B$39:$B$782,U$119)+'СЕТ СН'!$I$9+СВЦЭМ!$D$10+'СЕТ СН'!$I$6-'СЕТ СН'!$I$19</f>
        <v>2124.5091160399998</v>
      </c>
      <c r="V148" s="36">
        <f>SUMIFS(СВЦЭМ!$C$39:$C$782,СВЦЭМ!$A$39:$A$782,$A148,СВЦЭМ!$B$39:$B$782,V$119)+'СЕТ СН'!$I$9+СВЦЭМ!$D$10+'СЕТ СН'!$I$6-'СЕТ СН'!$I$19</f>
        <v>2145.02370118</v>
      </c>
      <c r="W148" s="36">
        <f>SUMIFS(СВЦЭМ!$C$39:$C$782,СВЦЭМ!$A$39:$A$782,$A148,СВЦЭМ!$B$39:$B$782,W$119)+'СЕТ СН'!$I$9+СВЦЭМ!$D$10+'СЕТ СН'!$I$6-'СЕТ СН'!$I$19</f>
        <v>2166.54614468</v>
      </c>
      <c r="X148" s="36">
        <f>SUMIFS(СВЦЭМ!$C$39:$C$782,СВЦЭМ!$A$39:$A$782,$A148,СВЦЭМ!$B$39:$B$782,X$119)+'СЕТ СН'!$I$9+СВЦЭМ!$D$10+'СЕТ СН'!$I$6-'СЕТ СН'!$I$19</f>
        <v>2210.8237171299997</v>
      </c>
      <c r="Y148" s="36">
        <f>SUMIFS(СВЦЭМ!$C$39:$C$782,СВЦЭМ!$A$39:$A$782,$A148,СВЦЭМ!$B$39:$B$782,Y$119)+'СЕТ СН'!$I$9+СВЦЭМ!$D$10+'СЕТ СН'!$I$6-'СЕТ СН'!$I$19</f>
        <v>2277.7413739799999</v>
      </c>
    </row>
    <row r="149" spans="1:26" ht="15.75" x14ac:dyDescent="0.2">
      <c r="A149" s="35">
        <f t="shared" si="3"/>
        <v>45229</v>
      </c>
      <c r="B149" s="36">
        <f>SUMIFS(СВЦЭМ!$C$39:$C$782,СВЦЭМ!$A$39:$A$782,$A149,СВЦЭМ!$B$39:$B$782,B$119)+'СЕТ СН'!$I$9+СВЦЭМ!$D$10+'СЕТ СН'!$I$6-'СЕТ СН'!$I$19</f>
        <v>2205.0570832900003</v>
      </c>
      <c r="C149" s="36">
        <f>SUMIFS(СВЦЭМ!$C$39:$C$782,СВЦЭМ!$A$39:$A$782,$A149,СВЦЭМ!$B$39:$B$782,C$119)+'СЕТ СН'!$I$9+СВЦЭМ!$D$10+'СЕТ СН'!$I$6-'СЕТ СН'!$I$19</f>
        <v>2265.7066767000001</v>
      </c>
      <c r="D149" s="36">
        <f>SUMIFS(СВЦЭМ!$C$39:$C$782,СВЦЭМ!$A$39:$A$782,$A149,СВЦЭМ!$B$39:$B$782,D$119)+'СЕТ СН'!$I$9+СВЦЭМ!$D$10+'СЕТ СН'!$I$6-'СЕТ СН'!$I$19</f>
        <v>2303.1028042600001</v>
      </c>
      <c r="E149" s="36">
        <f>SUMIFS(СВЦЭМ!$C$39:$C$782,СВЦЭМ!$A$39:$A$782,$A149,СВЦЭМ!$B$39:$B$782,E$119)+'СЕТ СН'!$I$9+СВЦЭМ!$D$10+'СЕТ СН'!$I$6-'СЕТ СН'!$I$19</f>
        <v>2304.5068510800002</v>
      </c>
      <c r="F149" s="36">
        <f>SUMIFS(СВЦЭМ!$C$39:$C$782,СВЦЭМ!$A$39:$A$782,$A149,СВЦЭМ!$B$39:$B$782,F$119)+'СЕТ СН'!$I$9+СВЦЭМ!$D$10+'СЕТ СН'!$I$6-'СЕТ СН'!$I$19</f>
        <v>2295.8147329000003</v>
      </c>
      <c r="G149" s="36">
        <f>SUMIFS(СВЦЭМ!$C$39:$C$782,СВЦЭМ!$A$39:$A$782,$A149,СВЦЭМ!$B$39:$B$782,G$119)+'СЕТ СН'!$I$9+СВЦЭМ!$D$10+'СЕТ СН'!$I$6-'СЕТ СН'!$I$19</f>
        <v>2320.27901187</v>
      </c>
      <c r="H149" s="36">
        <f>SUMIFS(СВЦЭМ!$C$39:$C$782,СВЦЭМ!$A$39:$A$782,$A149,СВЦЭМ!$B$39:$B$782,H$119)+'СЕТ СН'!$I$9+СВЦЭМ!$D$10+'СЕТ СН'!$I$6-'СЕТ СН'!$I$19</f>
        <v>2358.6324961199998</v>
      </c>
      <c r="I149" s="36">
        <f>SUMIFS(СВЦЭМ!$C$39:$C$782,СВЦЭМ!$A$39:$A$782,$A149,СВЦЭМ!$B$39:$B$782,I$119)+'СЕТ СН'!$I$9+СВЦЭМ!$D$10+'СЕТ СН'!$I$6-'СЕТ СН'!$I$19</f>
        <v>2299.4973120700001</v>
      </c>
      <c r="J149" s="36">
        <f>SUMIFS(СВЦЭМ!$C$39:$C$782,СВЦЭМ!$A$39:$A$782,$A149,СВЦЭМ!$B$39:$B$782,J$119)+'СЕТ СН'!$I$9+СВЦЭМ!$D$10+'СЕТ СН'!$I$6-'СЕТ СН'!$I$19</f>
        <v>2303.5940181800001</v>
      </c>
      <c r="K149" s="36">
        <f>SUMIFS(СВЦЭМ!$C$39:$C$782,СВЦЭМ!$A$39:$A$782,$A149,СВЦЭМ!$B$39:$B$782,K$119)+'СЕТ СН'!$I$9+СВЦЭМ!$D$10+'СЕТ СН'!$I$6-'СЕТ СН'!$I$19</f>
        <v>2272.9889356600002</v>
      </c>
      <c r="L149" s="36">
        <f>SUMIFS(СВЦЭМ!$C$39:$C$782,СВЦЭМ!$A$39:$A$782,$A149,СВЦЭМ!$B$39:$B$782,L$119)+'СЕТ СН'!$I$9+СВЦЭМ!$D$10+'СЕТ СН'!$I$6-'СЕТ СН'!$I$19</f>
        <v>2273.8574984699999</v>
      </c>
      <c r="M149" s="36">
        <f>SUMIFS(СВЦЭМ!$C$39:$C$782,СВЦЭМ!$A$39:$A$782,$A149,СВЦЭМ!$B$39:$B$782,M$119)+'СЕТ СН'!$I$9+СВЦЭМ!$D$10+'СЕТ СН'!$I$6-'СЕТ СН'!$I$19</f>
        <v>2287.31248413</v>
      </c>
      <c r="N149" s="36">
        <f>SUMIFS(СВЦЭМ!$C$39:$C$782,СВЦЭМ!$A$39:$A$782,$A149,СВЦЭМ!$B$39:$B$782,N$119)+'СЕТ СН'!$I$9+СВЦЭМ!$D$10+'СЕТ СН'!$I$6-'СЕТ СН'!$I$19</f>
        <v>2304.19537545</v>
      </c>
      <c r="O149" s="36">
        <f>SUMIFS(СВЦЭМ!$C$39:$C$782,СВЦЭМ!$A$39:$A$782,$A149,СВЦЭМ!$B$39:$B$782,O$119)+'СЕТ СН'!$I$9+СВЦЭМ!$D$10+'СЕТ СН'!$I$6-'СЕТ СН'!$I$19</f>
        <v>2325.1999030699999</v>
      </c>
      <c r="P149" s="36">
        <f>SUMIFS(СВЦЭМ!$C$39:$C$782,СВЦЭМ!$A$39:$A$782,$A149,СВЦЭМ!$B$39:$B$782,P$119)+'СЕТ СН'!$I$9+СВЦЭМ!$D$10+'СЕТ СН'!$I$6-'СЕТ СН'!$I$19</f>
        <v>2333.2438842199999</v>
      </c>
      <c r="Q149" s="36">
        <f>SUMIFS(СВЦЭМ!$C$39:$C$782,СВЦЭМ!$A$39:$A$782,$A149,СВЦЭМ!$B$39:$B$782,Q$119)+'СЕТ СН'!$I$9+СВЦЭМ!$D$10+'СЕТ СН'!$I$6-'СЕТ СН'!$I$19</f>
        <v>2349.46068483</v>
      </c>
      <c r="R149" s="36">
        <f>SUMIFS(СВЦЭМ!$C$39:$C$782,СВЦЭМ!$A$39:$A$782,$A149,СВЦЭМ!$B$39:$B$782,R$119)+'СЕТ СН'!$I$9+СВЦЭМ!$D$10+'СЕТ СН'!$I$6-'СЕТ СН'!$I$19</f>
        <v>2335.85725761</v>
      </c>
      <c r="S149" s="36">
        <f>SUMIFS(СВЦЭМ!$C$39:$C$782,СВЦЭМ!$A$39:$A$782,$A149,СВЦЭМ!$B$39:$B$782,S$119)+'СЕТ СН'!$I$9+СВЦЭМ!$D$10+'СЕТ СН'!$I$6-'СЕТ СН'!$I$19</f>
        <v>2300.8774902499999</v>
      </c>
      <c r="T149" s="36">
        <f>SUMIFS(СВЦЭМ!$C$39:$C$782,СВЦЭМ!$A$39:$A$782,$A149,СВЦЭМ!$B$39:$B$782,T$119)+'СЕТ СН'!$I$9+СВЦЭМ!$D$10+'СЕТ СН'!$I$6-'СЕТ СН'!$I$19</f>
        <v>2249.9476084200001</v>
      </c>
      <c r="U149" s="36">
        <f>SUMIFS(СВЦЭМ!$C$39:$C$782,СВЦЭМ!$A$39:$A$782,$A149,СВЦЭМ!$B$39:$B$782,U$119)+'СЕТ СН'!$I$9+СВЦЭМ!$D$10+'СЕТ СН'!$I$6-'СЕТ СН'!$I$19</f>
        <v>2220.5774933100001</v>
      </c>
      <c r="V149" s="36">
        <f>SUMIFS(СВЦЭМ!$C$39:$C$782,СВЦЭМ!$A$39:$A$782,$A149,СВЦЭМ!$B$39:$B$782,V$119)+'СЕТ СН'!$I$9+СВЦЭМ!$D$10+'СЕТ СН'!$I$6-'СЕТ СН'!$I$19</f>
        <v>2244.1640569700003</v>
      </c>
      <c r="W149" s="36">
        <f>SUMIFS(СВЦЭМ!$C$39:$C$782,СВЦЭМ!$A$39:$A$782,$A149,СВЦЭМ!$B$39:$B$782,W$119)+'СЕТ СН'!$I$9+СВЦЭМ!$D$10+'СЕТ СН'!$I$6-'СЕТ СН'!$I$19</f>
        <v>2265.1078026</v>
      </c>
      <c r="X149" s="36">
        <f>SUMIFS(СВЦЭМ!$C$39:$C$782,СВЦЭМ!$A$39:$A$782,$A149,СВЦЭМ!$B$39:$B$782,X$119)+'СЕТ СН'!$I$9+СВЦЭМ!$D$10+'СЕТ СН'!$I$6-'СЕТ СН'!$I$19</f>
        <v>2320.9265212700002</v>
      </c>
      <c r="Y149" s="36">
        <f>SUMIFS(СВЦЭМ!$C$39:$C$782,СВЦЭМ!$A$39:$A$782,$A149,СВЦЭМ!$B$39:$B$782,Y$119)+'СЕТ СН'!$I$9+СВЦЭМ!$D$10+'СЕТ СН'!$I$6-'СЕТ СН'!$I$19</f>
        <v>2376.3196240100001</v>
      </c>
    </row>
    <row r="150" spans="1:26" ht="15.75" x14ac:dyDescent="0.2">
      <c r="A150" s="35">
        <f t="shared" si="3"/>
        <v>45230</v>
      </c>
      <c r="B150" s="36">
        <f>SUMIFS(СВЦЭМ!$C$39:$C$782,СВЦЭМ!$A$39:$A$782,$A150,СВЦЭМ!$B$39:$B$782,B$119)+'СЕТ СН'!$I$9+СВЦЭМ!$D$10+'СЕТ СН'!$I$6-'СЕТ СН'!$I$19</f>
        <v>2434.8681319500001</v>
      </c>
      <c r="C150" s="36">
        <f>SUMIFS(СВЦЭМ!$C$39:$C$782,СВЦЭМ!$A$39:$A$782,$A150,СВЦЭМ!$B$39:$B$782,C$119)+'СЕТ СН'!$I$9+СВЦЭМ!$D$10+'СЕТ СН'!$I$6-'СЕТ СН'!$I$19</f>
        <v>2488.2513763100001</v>
      </c>
      <c r="D150" s="36">
        <f>SUMIFS(СВЦЭМ!$C$39:$C$782,СВЦЭМ!$A$39:$A$782,$A150,СВЦЭМ!$B$39:$B$782,D$119)+'СЕТ СН'!$I$9+СВЦЭМ!$D$10+'СЕТ СН'!$I$6-'СЕТ СН'!$I$19</f>
        <v>2546.9247045500001</v>
      </c>
      <c r="E150" s="36">
        <f>SUMIFS(СВЦЭМ!$C$39:$C$782,СВЦЭМ!$A$39:$A$782,$A150,СВЦЭМ!$B$39:$B$782,E$119)+'СЕТ СН'!$I$9+СВЦЭМ!$D$10+'СЕТ СН'!$I$6-'СЕТ СН'!$I$19</f>
        <v>2560.5212451400002</v>
      </c>
      <c r="F150" s="36">
        <f>SUMIFS(СВЦЭМ!$C$39:$C$782,СВЦЭМ!$A$39:$A$782,$A150,СВЦЭМ!$B$39:$B$782,F$119)+'СЕТ СН'!$I$9+СВЦЭМ!$D$10+'СЕТ СН'!$I$6-'СЕТ СН'!$I$19</f>
        <v>2559.9437266</v>
      </c>
      <c r="G150" s="36">
        <f>SUMIFS(СВЦЭМ!$C$39:$C$782,СВЦЭМ!$A$39:$A$782,$A150,СВЦЭМ!$B$39:$B$782,G$119)+'СЕТ СН'!$I$9+СВЦЭМ!$D$10+'СЕТ СН'!$I$6-'СЕТ СН'!$I$19</f>
        <v>2542.36259935</v>
      </c>
      <c r="H150" s="36">
        <f>SUMIFS(СВЦЭМ!$C$39:$C$782,СВЦЭМ!$A$39:$A$782,$A150,СВЦЭМ!$B$39:$B$782,H$119)+'СЕТ СН'!$I$9+СВЦЭМ!$D$10+'СЕТ СН'!$I$6-'СЕТ СН'!$I$19</f>
        <v>2460.38273377</v>
      </c>
      <c r="I150" s="36">
        <f>SUMIFS(СВЦЭМ!$C$39:$C$782,СВЦЭМ!$A$39:$A$782,$A150,СВЦЭМ!$B$39:$B$782,I$119)+'СЕТ СН'!$I$9+СВЦЭМ!$D$10+'СЕТ СН'!$I$6-'СЕТ СН'!$I$19</f>
        <v>2375.12395087</v>
      </c>
      <c r="J150" s="36">
        <f>SUMIFS(СВЦЭМ!$C$39:$C$782,СВЦЭМ!$A$39:$A$782,$A150,СВЦЭМ!$B$39:$B$782,J$119)+'СЕТ СН'!$I$9+СВЦЭМ!$D$10+'СЕТ СН'!$I$6-'СЕТ СН'!$I$19</f>
        <v>2333.3255202400001</v>
      </c>
      <c r="K150" s="36">
        <f>SUMIFS(СВЦЭМ!$C$39:$C$782,СВЦЭМ!$A$39:$A$782,$A150,СВЦЭМ!$B$39:$B$782,K$119)+'СЕТ СН'!$I$9+СВЦЭМ!$D$10+'СЕТ СН'!$I$6-'СЕТ СН'!$I$19</f>
        <v>2312.6541206700003</v>
      </c>
      <c r="L150" s="36">
        <f>SUMIFS(СВЦЭМ!$C$39:$C$782,СВЦЭМ!$A$39:$A$782,$A150,СВЦЭМ!$B$39:$B$782,L$119)+'СЕТ СН'!$I$9+СВЦЭМ!$D$10+'СЕТ СН'!$I$6-'СЕТ СН'!$I$19</f>
        <v>2286.2822785600001</v>
      </c>
      <c r="M150" s="36">
        <f>SUMIFS(СВЦЭМ!$C$39:$C$782,СВЦЭМ!$A$39:$A$782,$A150,СВЦЭМ!$B$39:$B$782,M$119)+'СЕТ СН'!$I$9+СВЦЭМ!$D$10+'СЕТ СН'!$I$6-'СЕТ СН'!$I$19</f>
        <v>2303.5570528899998</v>
      </c>
      <c r="N150" s="36">
        <f>SUMIFS(СВЦЭМ!$C$39:$C$782,СВЦЭМ!$A$39:$A$782,$A150,СВЦЭМ!$B$39:$B$782,N$119)+'СЕТ СН'!$I$9+СВЦЭМ!$D$10+'СЕТ СН'!$I$6-'СЕТ СН'!$I$19</f>
        <v>2326.10106124</v>
      </c>
      <c r="O150" s="36">
        <f>SUMIFS(СВЦЭМ!$C$39:$C$782,СВЦЭМ!$A$39:$A$782,$A150,СВЦЭМ!$B$39:$B$782,O$119)+'СЕТ СН'!$I$9+СВЦЭМ!$D$10+'СЕТ СН'!$I$6-'СЕТ СН'!$I$19</f>
        <v>2344.8985622700002</v>
      </c>
      <c r="P150" s="36">
        <f>SUMIFS(СВЦЭМ!$C$39:$C$782,СВЦЭМ!$A$39:$A$782,$A150,СВЦЭМ!$B$39:$B$782,P$119)+'СЕТ СН'!$I$9+СВЦЭМ!$D$10+'СЕТ СН'!$I$6-'СЕТ СН'!$I$19</f>
        <v>2348.4126709800003</v>
      </c>
      <c r="Q150" s="36">
        <f>SUMIFS(СВЦЭМ!$C$39:$C$782,СВЦЭМ!$A$39:$A$782,$A150,СВЦЭМ!$B$39:$B$782,Q$119)+'СЕТ СН'!$I$9+СВЦЭМ!$D$10+'СЕТ СН'!$I$6-'СЕТ СН'!$I$19</f>
        <v>2363.8647409300002</v>
      </c>
      <c r="R150" s="36">
        <f>SUMIFS(СВЦЭМ!$C$39:$C$782,СВЦЭМ!$A$39:$A$782,$A150,СВЦЭМ!$B$39:$B$782,R$119)+'СЕТ СН'!$I$9+СВЦЭМ!$D$10+'СЕТ СН'!$I$6-'СЕТ СН'!$I$19</f>
        <v>2363.6019055500001</v>
      </c>
      <c r="S150" s="36">
        <f>SUMIFS(СВЦЭМ!$C$39:$C$782,СВЦЭМ!$A$39:$A$782,$A150,СВЦЭМ!$B$39:$B$782,S$119)+'СЕТ СН'!$I$9+СВЦЭМ!$D$10+'СЕТ СН'!$I$6-'СЕТ СН'!$I$19</f>
        <v>2333.9105470200002</v>
      </c>
      <c r="T150" s="36">
        <f>SUMIFS(СВЦЭМ!$C$39:$C$782,СВЦЭМ!$A$39:$A$782,$A150,СВЦЭМ!$B$39:$B$782,T$119)+'СЕТ СН'!$I$9+СВЦЭМ!$D$10+'СЕТ СН'!$I$6-'СЕТ СН'!$I$19</f>
        <v>2271.6913814999998</v>
      </c>
      <c r="U150" s="36">
        <f>SUMIFS(СВЦЭМ!$C$39:$C$782,СВЦЭМ!$A$39:$A$782,$A150,СВЦЭМ!$B$39:$B$782,U$119)+'СЕТ СН'!$I$9+СВЦЭМ!$D$10+'СЕТ СН'!$I$6-'СЕТ СН'!$I$19</f>
        <v>2253.89388525</v>
      </c>
      <c r="V150" s="36">
        <f>SUMIFS(СВЦЭМ!$C$39:$C$782,СВЦЭМ!$A$39:$A$782,$A150,СВЦЭМ!$B$39:$B$782,V$119)+'СЕТ СН'!$I$9+СВЦЭМ!$D$10+'СЕТ СН'!$I$6-'СЕТ СН'!$I$19</f>
        <v>2271.01933422</v>
      </c>
      <c r="W150" s="36">
        <f>SUMIFS(СВЦЭМ!$C$39:$C$782,СВЦЭМ!$A$39:$A$782,$A150,СВЦЭМ!$B$39:$B$782,W$119)+'СЕТ СН'!$I$9+СВЦЭМ!$D$10+'СЕТ СН'!$I$6-'СЕТ СН'!$I$19</f>
        <v>2281.1279453300003</v>
      </c>
      <c r="X150" s="36">
        <f>SUMIFS(СВЦЭМ!$C$39:$C$782,СВЦЭМ!$A$39:$A$782,$A150,СВЦЭМ!$B$39:$B$782,X$119)+'СЕТ СН'!$I$9+СВЦЭМ!$D$10+'СЕТ СН'!$I$6-'СЕТ СН'!$I$19</f>
        <v>2337.89327258</v>
      </c>
      <c r="Y150" s="36">
        <f>SUMIFS(СВЦЭМ!$C$39:$C$782,СВЦЭМ!$A$39:$A$782,$A150,СВЦЭМ!$B$39:$B$782,Y$119)+'СЕТ СН'!$I$9+СВЦЭМ!$D$10+'СЕТ СН'!$I$6-'СЕТ СН'!$I$19</f>
        <v>2354.4019590299999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697494.70930232562</v>
      </c>
      <c r="O155" s="126"/>
      <c r="P155" s="125">
        <f>СВЦЭМ!$D$12+'СЕТ СН'!$F$10-'СЕТ СН'!$G$20</f>
        <v>697494.70930232562</v>
      </c>
      <c r="Q155" s="126"/>
      <c r="R155" s="125">
        <f>СВЦЭМ!$D$12+'СЕТ СН'!$F$10-'СЕТ СН'!$H$20</f>
        <v>697494.70930232562</v>
      </c>
      <c r="S155" s="126"/>
      <c r="T155" s="125">
        <f>СВЦЭМ!$D$12+'СЕТ СН'!$F$10-'СЕТ СН'!$I$20</f>
        <v>697494.70930232562</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1032814.32</v>
      </c>
      <c r="O159" s="140"/>
      <c r="P159" s="140">
        <f>'СЕТ СН'!$G$7</f>
        <v>1599804.51</v>
      </c>
      <c r="Q159" s="140"/>
      <c r="R159" s="140">
        <f>'СЕТ СН'!$H$7</f>
        <v>1278957.28</v>
      </c>
      <c r="S159" s="140"/>
      <c r="T159" s="140">
        <f>'СЕТ СН'!$I$7</f>
        <v>1022544.47</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SUMIFS(СВЦЭМ!$D$39:$D$782,СВЦЭМ!$A$39:$A$782,$A12,СВЦЭМ!$B$39:$B$782,B$11)+'СЕТ СН'!$F$11+СВЦЭМ!$D$10+'СЕТ СН'!$F$5-'СЕТ СН'!$F$21</f>
        <v>3454.8011632900002</v>
      </c>
      <c r="C12" s="36">
        <f>SUMIFS(СВЦЭМ!$D$39:$D$782,СВЦЭМ!$A$39:$A$782,$A12,СВЦЭМ!$B$39:$B$782,C$11)+'СЕТ СН'!$F$11+СВЦЭМ!$D$10+'СЕТ СН'!$F$5-'СЕТ СН'!$F$21</f>
        <v>3513.4572896099999</v>
      </c>
      <c r="D12" s="36">
        <f>SUMIFS(СВЦЭМ!$D$39:$D$782,СВЦЭМ!$A$39:$A$782,$A12,СВЦЭМ!$B$39:$B$782,D$11)+'СЕТ СН'!$F$11+СВЦЭМ!$D$10+'СЕТ СН'!$F$5-'СЕТ СН'!$F$21</f>
        <v>3586.7689538600002</v>
      </c>
      <c r="E12" s="36">
        <f>SUMIFS(СВЦЭМ!$D$39:$D$782,СВЦЭМ!$A$39:$A$782,$A12,СВЦЭМ!$B$39:$B$782,E$11)+'СЕТ СН'!$F$11+СВЦЭМ!$D$10+'СЕТ СН'!$F$5-'СЕТ СН'!$F$21</f>
        <v>3576.30394793</v>
      </c>
      <c r="F12" s="36">
        <f>SUMIFS(СВЦЭМ!$D$39:$D$782,СВЦЭМ!$A$39:$A$782,$A12,СВЦЭМ!$B$39:$B$782,F$11)+'СЕТ СН'!$F$11+СВЦЭМ!$D$10+'СЕТ СН'!$F$5-'СЕТ СН'!$F$21</f>
        <v>3572.1240289699999</v>
      </c>
      <c r="G12" s="36">
        <f>SUMIFS(СВЦЭМ!$D$39:$D$782,СВЦЭМ!$A$39:$A$782,$A12,СВЦЭМ!$B$39:$B$782,G$11)+'СЕТ СН'!$F$11+СВЦЭМ!$D$10+'СЕТ СН'!$F$5-'СЕТ СН'!$F$21</f>
        <v>3576.8488347100001</v>
      </c>
      <c r="H12" s="36">
        <f>SUMIFS(СВЦЭМ!$D$39:$D$782,СВЦЭМ!$A$39:$A$782,$A12,СВЦЭМ!$B$39:$B$782,H$11)+'СЕТ СН'!$F$11+СВЦЭМ!$D$10+'СЕТ СН'!$F$5-'СЕТ СН'!$F$21</f>
        <v>3533.5713933800002</v>
      </c>
      <c r="I12" s="36">
        <f>SUMIFS(СВЦЭМ!$D$39:$D$782,СВЦЭМ!$A$39:$A$782,$A12,СВЦЭМ!$B$39:$B$782,I$11)+'СЕТ СН'!$F$11+СВЦЭМ!$D$10+'СЕТ СН'!$F$5-'СЕТ СН'!$F$21</f>
        <v>3519.4000908100002</v>
      </c>
      <c r="J12" s="36">
        <f>SUMIFS(СВЦЭМ!$D$39:$D$782,СВЦЭМ!$A$39:$A$782,$A12,СВЦЭМ!$B$39:$B$782,J$11)+'СЕТ СН'!$F$11+СВЦЭМ!$D$10+'СЕТ СН'!$F$5-'СЕТ СН'!$F$21</f>
        <v>3503.7261309200003</v>
      </c>
      <c r="K12" s="36">
        <f>SUMIFS(СВЦЭМ!$D$39:$D$782,СВЦЭМ!$A$39:$A$782,$A12,СВЦЭМ!$B$39:$B$782,K$11)+'СЕТ СН'!$F$11+СВЦЭМ!$D$10+'СЕТ СН'!$F$5-'СЕТ СН'!$F$21</f>
        <v>3474.8133299400001</v>
      </c>
      <c r="L12" s="36">
        <f>SUMIFS(СВЦЭМ!$D$39:$D$782,СВЦЭМ!$A$39:$A$782,$A12,СВЦЭМ!$B$39:$B$782,L$11)+'СЕТ СН'!$F$11+СВЦЭМ!$D$10+'СЕТ СН'!$F$5-'СЕТ СН'!$F$21</f>
        <v>3402.5594117400001</v>
      </c>
      <c r="M12" s="36">
        <f>SUMIFS(СВЦЭМ!$D$39:$D$782,СВЦЭМ!$A$39:$A$782,$A12,СВЦЭМ!$B$39:$B$782,M$11)+'СЕТ СН'!$F$11+СВЦЭМ!$D$10+'СЕТ СН'!$F$5-'СЕТ СН'!$F$21</f>
        <v>3401.59057648</v>
      </c>
      <c r="N12" s="36">
        <f>SUMIFS(СВЦЭМ!$D$39:$D$782,СВЦЭМ!$A$39:$A$782,$A12,СВЦЭМ!$B$39:$B$782,N$11)+'СЕТ СН'!$F$11+СВЦЭМ!$D$10+'СЕТ СН'!$F$5-'СЕТ СН'!$F$21</f>
        <v>3369.4935128699999</v>
      </c>
      <c r="O12" s="36">
        <f>SUMIFS(СВЦЭМ!$D$39:$D$782,СВЦЭМ!$A$39:$A$782,$A12,СВЦЭМ!$B$39:$B$782,O$11)+'СЕТ СН'!$F$11+СВЦЭМ!$D$10+'СЕТ СН'!$F$5-'СЕТ СН'!$F$21</f>
        <v>3405.04156263</v>
      </c>
      <c r="P12" s="36">
        <f>SUMIFS(СВЦЭМ!$D$39:$D$782,СВЦЭМ!$A$39:$A$782,$A12,СВЦЭМ!$B$39:$B$782,P$11)+'СЕТ СН'!$F$11+СВЦЭМ!$D$10+'СЕТ СН'!$F$5-'СЕТ СН'!$F$21</f>
        <v>3454.1171123399999</v>
      </c>
      <c r="Q12" s="36">
        <f>SUMIFS(СВЦЭМ!$D$39:$D$782,СВЦЭМ!$A$39:$A$782,$A12,СВЦЭМ!$B$39:$B$782,Q$11)+'СЕТ СН'!$F$11+СВЦЭМ!$D$10+'СЕТ СН'!$F$5-'СЕТ СН'!$F$21</f>
        <v>3428.1123140500004</v>
      </c>
      <c r="R12" s="36">
        <f>SUMIFS(СВЦЭМ!$D$39:$D$782,СВЦЭМ!$A$39:$A$782,$A12,СВЦЭМ!$B$39:$B$782,R$11)+'СЕТ СН'!$F$11+СВЦЭМ!$D$10+'СЕТ СН'!$F$5-'СЕТ СН'!$F$21</f>
        <v>3426.2526592100003</v>
      </c>
      <c r="S12" s="36">
        <f>SUMIFS(СВЦЭМ!$D$39:$D$782,СВЦЭМ!$A$39:$A$782,$A12,СВЦЭМ!$B$39:$B$782,S$11)+'СЕТ СН'!$F$11+СВЦЭМ!$D$10+'СЕТ СН'!$F$5-'СЕТ СН'!$F$21</f>
        <v>3436.8465910200002</v>
      </c>
      <c r="T12" s="36">
        <f>SUMIFS(СВЦЭМ!$D$39:$D$782,СВЦЭМ!$A$39:$A$782,$A12,СВЦЭМ!$B$39:$B$782,T$11)+'СЕТ СН'!$F$11+СВЦЭМ!$D$10+'СЕТ СН'!$F$5-'СЕТ СН'!$F$21</f>
        <v>3398.8028650800002</v>
      </c>
      <c r="U12" s="36">
        <f>SUMIFS(СВЦЭМ!$D$39:$D$782,СВЦЭМ!$A$39:$A$782,$A12,СВЦЭМ!$B$39:$B$782,U$11)+'СЕТ СН'!$F$11+СВЦЭМ!$D$10+'СЕТ СН'!$F$5-'СЕТ СН'!$F$21</f>
        <v>3327.4447891999998</v>
      </c>
      <c r="V12" s="36">
        <f>SUMIFS(СВЦЭМ!$D$39:$D$782,СВЦЭМ!$A$39:$A$782,$A12,СВЦЭМ!$B$39:$B$782,V$11)+'СЕТ СН'!$F$11+СВЦЭМ!$D$10+'СЕТ СН'!$F$5-'СЕТ СН'!$F$21</f>
        <v>3317.8369427300004</v>
      </c>
      <c r="W12" s="36">
        <f>SUMIFS(СВЦЭМ!$D$39:$D$782,СВЦЭМ!$A$39:$A$782,$A12,СВЦЭМ!$B$39:$B$782,W$11)+'СЕТ СН'!$F$11+СВЦЭМ!$D$10+'СЕТ СН'!$F$5-'СЕТ СН'!$F$21</f>
        <v>3333.9195292499999</v>
      </c>
      <c r="X12" s="36">
        <f>SUMIFS(СВЦЭМ!$D$39:$D$782,СВЦЭМ!$A$39:$A$782,$A12,СВЦЭМ!$B$39:$B$782,X$11)+'СЕТ СН'!$F$11+СВЦЭМ!$D$10+'СЕТ СН'!$F$5-'СЕТ СН'!$F$21</f>
        <v>3422.1576416300004</v>
      </c>
      <c r="Y12" s="36">
        <f>SUMIFS(СВЦЭМ!$D$39:$D$782,СВЦЭМ!$A$39:$A$782,$A12,СВЦЭМ!$B$39:$B$782,Y$11)+'СЕТ СН'!$F$11+СВЦЭМ!$D$10+'СЕТ СН'!$F$5-'СЕТ СН'!$F$21</f>
        <v>3505.6337773400001</v>
      </c>
      <c r="AA12" s="45"/>
    </row>
    <row r="13" spans="1:27" ht="15.75" x14ac:dyDescent="0.2">
      <c r="A13" s="35">
        <f>A12+1</f>
        <v>45201</v>
      </c>
      <c r="B13" s="36">
        <f>SUMIFS(СВЦЭМ!$D$39:$D$782,СВЦЭМ!$A$39:$A$782,$A13,СВЦЭМ!$B$39:$B$782,B$11)+'СЕТ СН'!$F$11+СВЦЭМ!$D$10+'СЕТ СН'!$F$5-'СЕТ СН'!$F$21</f>
        <v>3550.1889489900004</v>
      </c>
      <c r="C13" s="36">
        <f>SUMIFS(СВЦЭМ!$D$39:$D$782,СВЦЭМ!$A$39:$A$782,$A13,СВЦЭМ!$B$39:$B$782,C$11)+'СЕТ СН'!$F$11+СВЦЭМ!$D$10+'СЕТ СН'!$F$5-'СЕТ СН'!$F$21</f>
        <v>3638.3630433300004</v>
      </c>
      <c r="D13" s="36">
        <f>SUMIFS(СВЦЭМ!$D$39:$D$782,СВЦЭМ!$A$39:$A$782,$A13,СВЦЭМ!$B$39:$B$782,D$11)+'СЕТ СН'!$F$11+СВЦЭМ!$D$10+'СЕТ СН'!$F$5-'СЕТ СН'!$F$21</f>
        <v>3709.7415588000003</v>
      </c>
      <c r="E13" s="36">
        <f>SUMIFS(СВЦЭМ!$D$39:$D$782,СВЦЭМ!$A$39:$A$782,$A13,СВЦЭМ!$B$39:$B$782,E$11)+'СЕТ СН'!$F$11+СВЦЭМ!$D$10+'СЕТ СН'!$F$5-'СЕТ СН'!$F$21</f>
        <v>3660.5175950800003</v>
      </c>
      <c r="F13" s="36">
        <f>SUMIFS(СВЦЭМ!$D$39:$D$782,СВЦЭМ!$A$39:$A$782,$A13,СВЦЭМ!$B$39:$B$782,F$11)+'СЕТ СН'!$F$11+СВЦЭМ!$D$10+'СЕТ СН'!$F$5-'СЕТ СН'!$F$21</f>
        <v>3670.3554049600002</v>
      </c>
      <c r="G13" s="36">
        <f>SUMIFS(СВЦЭМ!$D$39:$D$782,СВЦЭМ!$A$39:$A$782,$A13,СВЦЭМ!$B$39:$B$782,G$11)+'СЕТ СН'!$F$11+СВЦЭМ!$D$10+'СЕТ СН'!$F$5-'СЕТ СН'!$F$21</f>
        <v>3665.8132410200001</v>
      </c>
      <c r="H13" s="36">
        <f>SUMIFS(СВЦЭМ!$D$39:$D$782,СВЦЭМ!$A$39:$A$782,$A13,СВЦЭМ!$B$39:$B$782,H$11)+'СЕТ СН'!$F$11+СВЦЭМ!$D$10+'СЕТ СН'!$F$5-'СЕТ СН'!$F$21</f>
        <v>3586.3325764199999</v>
      </c>
      <c r="I13" s="36">
        <f>SUMIFS(СВЦЭМ!$D$39:$D$782,СВЦЭМ!$A$39:$A$782,$A13,СВЦЭМ!$B$39:$B$782,I$11)+'СЕТ СН'!$F$11+СВЦЭМ!$D$10+'СЕТ СН'!$F$5-'СЕТ СН'!$F$21</f>
        <v>3446.3584499200001</v>
      </c>
      <c r="J13" s="36">
        <f>SUMIFS(СВЦЭМ!$D$39:$D$782,СВЦЭМ!$A$39:$A$782,$A13,СВЦЭМ!$B$39:$B$782,J$11)+'СЕТ СН'!$F$11+СВЦЭМ!$D$10+'СЕТ СН'!$F$5-'СЕТ СН'!$F$21</f>
        <v>3402.25386549</v>
      </c>
      <c r="K13" s="36">
        <f>SUMIFS(СВЦЭМ!$D$39:$D$782,СВЦЭМ!$A$39:$A$782,$A13,СВЦЭМ!$B$39:$B$782,K$11)+'СЕТ СН'!$F$11+СВЦЭМ!$D$10+'СЕТ СН'!$F$5-'СЕТ СН'!$F$21</f>
        <v>3359.7384321400004</v>
      </c>
      <c r="L13" s="36">
        <f>SUMIFS(СВЦЭМ!$D$39:$D$782,СВЦЭМ!$A$39:$A$782,$A13,СВЦЭМ!$B$39:$B$782,L$11)+'СЕТ СН'!$F$11+СВЦЭМ!$D$10+'СЕТ СН'!$F$5-'СЕТ СН'!$F$21</f>
        <v>3343.6848513100003</v>
      </c>
      <c r="M13" s="36">
        <f>SUMIFS(СВЦЭМ!$D$39:$D$782,СВЦЭМ!$A$39:$A$782,$A13,СВЦЭМ!$B$39:$B$782,M$11)+'СЕТ СН'!$F$11+СВЦЭМ!$D$10+'СЕТ СН'!$F$5-'СЕТ СН'!$F$21</f>
        <v>3355.3683469400003</v>
      </c>
      <c r="N13" s="36">
        <f>SUMIFS(СВЦЭМ!$D$39:$D$782,СВЦЭМ!$A$39:$A$782,$A13,СВЦЭМ!$B$39:$B$782,N$11)+'СЕТ СН'!$F$11+СВЦЭМ!$D$10+'СЕТ СН'!$F$5-'СЕТ СН'!$F$21</f>
        <v>3344.8778114400002</v>
      </c>
      <c r="O13" s="36">
        <f>SUMIFS(СВЦЭМ!$D$39:$D$782,СВЦЭМ!$A$39:$A$782,$A13,СВЦЭМ!$B$39:$B$782,O$11)+'СЕТ СН'!$F$11+СВЦЭМ!$D$10+'СЕТ СН'!$F$5-'СЕТ СН'!$F$21</f>
        <v>3346.6164299800002</v>
      </c>
      <c r="P13" s="36">
        <f>SUMIFS(СВЦЭМ!$D$39:$D$782,СВЦЭМ!$A$39:$A$782,$A13,СВЦЭМ!$B$39:$B$782,P$11)+'СЕТ СН'!$F$11+СВЦЭМ!$D$10+'СЕТ СН'!$F$5-'СЕТ СН'!$F$21</f>
        <v>3432.7442907600002</v>
      </c>
      <c r="Q13" s="36">
        <f>SUMIFS(СВЦЭМ!$D$39:$D$782,СВЦЭМ!$A$39:$A$782,$A13,СВЦЭМ!$B$39:$B$782,Q$11)+'СЕТ СН'!$F$11+СВЦЭМ!$D$10+'СЕТ СН'!$F$5-'СЕТ СН'!$F$21</f>
        <v>3428.1935591800002</v>
      </c>
      <c r="R13" s="36">
        <f>SUMIFS(СВЦЭМ!$D$39:$D$782,СВЦЭМ!$A$39:$A$782,$A13,СВЦЭМ!$B$39:$B$782,R$11)+'СЕТ СН'!$F$11+СВЦЭМ!$D$10+'СЕТ СН'!$F$5-'СЕТ СН'!$F$21</f>
        <v>3437.0934133199999</v>
      </c>
      <c r="S13" s="36">
        <f>SUMIFS(СВЦЭМ!$D$39:$D$782,СВЦЭМ!$A$39:$A$782,$A13,СВЦЭМ!$B$39:$B$782,S$11)+'СЕТ СН'!$F$11+СВЦЭМ!$D$10+'СЕТ СН'!$F$5-'СЕТ СН'!$F$21</f>
        <v>3436.5823429600005</v>
      </c>
      <c r="T13" s="36">
        <f>SUMIFS(СВЦЭМ!$D$39:$D$782,СВЦЭМ!$A$39:$A$782,$A13,СВЦЭМ!$B$39:$B$782,T$11)+'СЕТ СН'!$F$11+СВЦЭМ!$D$10+'СЕТ СН'!$F$5-'СЕТ СН'!$F$21</f>
        <v>3416.2255691199998</v>
      </c>
      <c r="U13" s="36">
        <f>SUMIFS(СВЦЭМ!$D$39:$D$782,СВЦЭМ!$A$39:$A$782,$A13,СВЦЭМ!$B$39:$B$782,U$11)+'СЕТ СН'!$F$11+СВЦЭМ!$D$10+'СЕТ СН'!$F$5-'СЕТ СН'!$F$21</f>
        <v>3351.9743632</v>
      </c>
      <c r="V13" s="36">
        <f>SUMIFS(СВЦЭМ!$D$39:$D$782,СВЦЭМ!$A$39:$A$782,$A13,СВЦЭМ!$B$39:$B$782,V$11)+'СЕТ СН'!$F$11+СВЦЭМ!$D$10+'СЕТ СН'!$F$5-'СЕТ СН'!$F$21</f>
        <v>3343.0525932199998</v>
      </c>
      <c r="W13" s="36">
        <f>SUMIFS(СВЦЭМ!$D$39:$D$782,СВЦЭМ!$A$39:$A$782,$A13,СВЦЭМ!$B$39:$B$782,W$11)+'СЕТ СН'!$F$11+СВЦЭМ!$D$10+'СЕТ СН'!$F$5-'СЕТ СН'!$F$21</f>
        <v>3365.84521528</v>
      </c>
      <c r="X13" s="36">
        <f>SUMIFS(СВЦЭМ!$D$39:$D$782,СВЦЭМ!$A$39:$A$782,$A13,СВЦЭМ!$B$39:$B$782,X$11)+'СЕТ СН'!$F$11+СВЦЭМ!$D$10+'СЕТ СН'!$F$5-'СЕТ СН'!$F$21</f>
        <v>3437.6153526799999</v>
      </c>
      <c r="Y13" s="36">
        <f>SUMIFS(СВЦЭМ!$D$39:$D$782,СВЦЭМ!$A$39:$A$782,$A13,СВЦЭМ!$B$39:$B$782,Y$11)+'СЕТ СН'!$F$11+СВЦЭМ!$D$10+'СЕТ СН'!$F$5-'СЕТ СН'!$F$21</f>
        <v>3530.8475466899999</v>
      </c>
    </row>
    <row r="14" spans="1:27" ht="15.75" x14ac:dyDescent="0.2">
      <c r="A14" s="35">
        <f t="shared" ref="A14:A42" si="0">A13+1</f>
        <v>45202</v>
      </c>
      <c r="B14" s="36">
        <f>SUMIFS(СВЦЭМ!$D$39:$D$782,СВЦЭМ!$A$39:$A$782,$A14,СВЦЭМ!$B$39:$B$782,B$11)+'СЕТ СН'!$F$11+СВЦЭМ!$D$10+'СЕТ СН'!$F$5-'СЕТ СН'!$F$21</f>
        <v>3543.8721865400003</v>
      </c>
      <c r="C14" s="36">
        <f>SUMIFS(СВЦЭМ!$D$39:$D$782,СВЦЭМ!$A$39:$A$782,$A14,СВЦЭМ!$B$39:$B$782,C$11)+'СЕТ СН'!$F$11+СВЦЭМ!$D$10+'СЕТ СН'!$F$5-'СЕТ СН'!$F$21</f>
        <v>3631.4387094800004</v>
      </c>
      <c r="D14" s="36">
        <f>SUMIFS(СВЦЭМ!$D$39:$D$782,СВЦЭМ!$A$39:$A$782,$A14,СВЦЭМ!$B$39:$B$782,D$11)+'СЕТ СН'!$F$11+СВЦЭМ!$D$10+'СЕТ СН'!$F$5-'СЕТ СН'!$F$21</f>
        <v>3715.51847189</v>
      </c>
      <c r="E14" s="36">
        <f>SUMIFS(СВЦЭМ!$D$39:$D$782,СВЦЭМ!$A$39:$A$782,$A14,СВЦЭМ!$B$39:$B$782,E$11)+'СЕТ СН'!$F$11+СВЦЭМ!$D$10+'СЕТ СН'!$F$5-'СЕТ СН'!$F$21</f>
        <v>3700.9515324700001</v>
      </c>
      <c r="F14" s="36">
        <f>SUMIFS(СВЦЭМ!$D$39:$D$782,СВЦЭМ!$A$39:$A$782,$A14,СВЦЭМ!$B$39:$B$782,F$11)+'СЕТ СН'!$F$11+СВЦЭМ!$D$10+'СЕТ СН'!$F$5-'СЕТ СН'!$F$21</f>
        <v>3695.70617907</v>
      </c>
      <c r="G14" s="36">
        <f>SUMIFS(СВЦЭМ!$D$39:$D$782,СВЦЭМ!$A$39:$A$782,$A14,СВЦЭМ!$B$39:$B$782,G$11)+'СЕТ СН'!$F$11+СВЦЭМ!$D$10+'СЕТ СН'!$F$5-'СЕТ СН'!$F$21</f>
        <v>3691.0927258800002</v>
      </c>
      <c r="H14" s="36">
        <f>SUMIFS(СВЦЭМ!$D$39:$D$782,СВЦЭМ!$A$39:$A$782,$A14,СВЦЭМ!$B$39:$B$782,H$11)+'СЕТ СН'!$F$11+СВЦЭМ!$D$10+'СЕТ СН'!$F$5-'СЕТ СН'!$F$21</f>
        <v>3589.66515807</v>
      </c>
      <c r="I14" s="36">
        <f>SUMIFS(СВЦЭМ!$D$39:$D$782,СВЦЭМ!$A$39:$A$782,$A14,СВЦЭМ!$B$39:$B$782,I$11)+'СЕТ СН'!$F$11+СВЦЭМ!$D$10+'СЕТ СН'!$F$5-'СЕТ СН'!$F$21</f>
        <v>3509.5482225700002</v>
      </c>
      <c r="J14" s="36">
        <f>SUMIFS(СВЦЭМ!$D$39:$D$782,СВЦЭМ!$A$39:$A$782,$A14,СВЦЭМ!$B$39:$B$782,J$11)+'СЕТ СН'!$F$11+СВЦЭМ!$D$10+'СЕТ СН'!$F$5-'СЕТ СН'!$F$21</f>
        <v>3445.3741102700001</v>
      </c>
      <c r="K14" s="36">
        <f>SUMIFS(СВЦЭМ!$D$39:$D$782,СВЦЭМ!$A$39:$A$782,$A14,СВЦЭМ!$B$39:$B$782,K$11)+'СЕТ СН'!$F$11+СВЦЭМ!$D$10+'СЕТ СН'!$F$5-'СЕТ СН'!$F$21</f>
        <v>3387.7215965900004</v>
      </c>
      <c r="L14" s="36">
        <f>SUMIFS(СВЦЭМ!$D$39:$D$782,СВЦЭМ!$A$39:$A$782,$A14,СВЦЭМ!$B$39:$B$782,L$11)+'СЕТ СН'!$F$11+СВЦЭМ!$D$10+'СЕТ СН'!$F$5-'СЕТ СН'!$F$21</f>
        <v>3370.8666816200002</v>
      </c>
      <c r="M14" s="36">
        <f>SUMIFS(СВЦЭМ!$D$39:$D$782,СВЦЭМ!$A$39:$A$782,$A14,СВЦЭМ!$B$39:$B$782,M$11)+'СЕТ СН'!$F$11+СВЦЭМ!$D$10+'СЕТ СН'!$F$5-'СЕТ СН'!$F$21</f>
        <v>3374.6907000199999</v>
      </c>
      <c r="N14" s="36">
        <f>SUMIFS(СВЦЭМ!$D$39:$D$782,СВЦЭМ!$A$39:$A$782,$A14,СВЦЭМ!$B$39:$B$782,N$11)+'СЕТ СН'!$F$11+СВЦЭМ!$D$10+'СЕТ СН'!$F$5-'СЕТ СН'!$F$21</f>
        <v>3344.1962409799999</v>
      </c>
      <c r="O14" s="36">
        <f>SUMIFS(СВЦЭМ!$D$39:$D$782,СВЦЭМ!$A$39:$A$782,$A14,СВЦЭМ!$B$39:$B$782,O$11)+'СЕТ СН'!$F$11+СВЦЭМ!$D$10+'СЕТ СН'!$F$5-'СЕТ СН'!$F$21</f>
        <v>3354.0372725300003</v>
      </c>
      <c r="P14" s="36">
        <f>SUMIFS(СВЦЭМ!$D$39:$D$782,СВЦЭМ!$A$39:$A$782,$A14,СВЦЭМ!$B$39:$B$782,P$11)+'СЕТ СН'!$F$11+СВЦЭМ!$D$10+'СЕТ СН'!$F$5-'СЕТ СН'!$F$21</f>
        <v>3394.1958340900001</v>
      </c>
      <c r="Q14" s="36">
        <f>SUMIFS(СВЦЭМ!$D$39:$D$782,СВЦЭМ!$A$39:$A$782,$A14,СВЦЭМ!$B$39:$B$782,Q$11)+'СЕТ СН'!$F$11+СВЦЭМ!$D$10+'СЕТ СН'!$F$5-'СЕТ СН'!$F$21</f>
        <v>3386.7042689700002</v>
      </c>
      <c r="R14" s="36">
        <f>SUMIFS(СВЦЭМ!$D$39:$D$782,СВЦЭМ!$A$39:$A$782,$A14,СВЦЭМ!$B$39:$B$782,R$11)+'СЕТ СН'!$F$11+СВЦЭМ!$D$10+'СЕТ СН'!$F$5-'СЕТ СН'!$F$21</f>
        <v>3396.2331136900002</v>
      </c>
      <c r="S14" s="36">
        <f>SUMIFS(СВЦЭМ!$D$39:$D$782,СВЦЭМ!$A$39:$A$782,$A14,СВЦЭМ!$B$39:$B$782,S$11)+'СЕТ СН'!$F$11+СВЦЭМ!$D$10+'СЕТ СН'!$F$5-'СЕТ СН'!$F$21</f>
        <v>3397.4690483600002</v>
      </c>
      <c r="T14" s="36">
        <f>SUMIFS(СВЦЭМ!$D$39:$D$782,СВЦЭМ!$A$39:$A$782,$A14,СВЦЭМ!$B$39:$B$782,T$11)+'СЕТ СН'!$F$11+СВЦЭМ!$D$10+'СЕТ СН'!$F$5-'СЕТ СН'!$F$21</f>
        <v>3376.3341049999999</v>
      </c>
      <c r="U14" s="36">
        <f>SUMIFS(СВЦЭМ!$D$39:$D$782,СВЦЭМ!$A$39:$A$782,$A14,СВЦЭМ!$B$39:$B$782,U$11)+'СЕТ СН'!$F$11+СВЦЭМ!$D$10+'СЕТ СН'!$F$5-'СЕТ СН'!$F$21</f>
        <v>3329.9802843300004</v>
      </c>
      <c r="V14" s="36">
        <f>SUMIFS(СВЦЭМ!$D$39:$D$782,СВЦЭМ!$A$39:$A$782,$A14,СВЦЭМ!$B$39:$B$782,V$11)+'СЕТ СН'!$F$11+СВЦЭМ!$D$10+'СЕТ СН'!$F$5-'СЕТ СН'!$F$21</f>
        <v>3323.4049119800002</v>
      </c>
      <c r="W14" s="36">
        <f>SUMIFS(СВЦЭМ!$D$39:$D$782,СВЦЭМ!$A$39:$A$782,$A14,СВЦЭМ!$B$39:$B$782,W$11)+'СЕТ СН'!$F$11+СВЦЭМ!$D$10+'СЕТ СН'!$F$5-'СЕТ СН'!$F$21</f>
        <v>3357.2190428700001</v>
      </c>
      <c r="X14" s="36">
        <f>SUMIFS(СВЦЭМ!$D$39:$D$782,СВЦЭМ!$A$39:$A$782,$A14,СВЦЭМ!$B$39:$B$782,X$11)+'СЕТ СН'!$F$11+СВЦЭМ!$D$10+'СЕТ СН'!$F$5-'СЕТ СН'!$F$21</f>
        <v>3418.9227919300001</v>
      </c>
      <c r="Y14" s="36">
        <f>SUMIFS(СВЦЭМ!$D$39:$D$782,СВЦЭМ!$A$39:$A$782,$A14,СВЦЭМ!$B$39:$B$782,Y$11)+'СЕТ СН'!$F$11+СВЦЭМ!$D$10+'СЕТ СН'!$F$5-'СЕТ СН'!$F$21</f>
        <v>3517.6665199700001</v>
      </c>
    </row>
    <row r="15" spans="1:27" ht="15.75" x14ac:dyDescent="0.2">
      <c r="A15" s="35">
        <f t="shared" si="0"/>
        <v>45203</v>
      </c>
      <c r="B15" s="36">
        <f>SUMIFS(СВЦЭМ!$D$39:$D$782,СВЦЭМ!$A$39:$A$782,$A15,СВЦЭМ!$B$39:$B$782,B$11)+'СЕТ СН'!$F$11+СВЦЭМ!$D$10+'СЕТ СН'!$F$5-'СЕТ СН'!$F$21</f>
        <v>3410.8401770600003</v>
      </c>
      <c r="C15" s="36">
        <f>SUMIFS(СВЦЭМ!$D$39:$D$782,СВЦЭМ!$A$39:$A$782,$A15,СВЦЭМ!$B$39:$B$782,C$11)+'СЕТ СН'!$F$11+СВЦЭМ!$D$10+'СЕТ СН'!$F$5-'СЕТ СН'!$F$21</f>
        <v>3494.0578660900001</v>
      </c>
      <c r="D15" s="36">
        <f>SUMIFS(СВЦЭМ!$D$39:$D$782,СВЦЭМ!$A$39:$A$782,$A15,СВЦЭМ!$B$39:$B$782,D$11)+'СЕТ СН'!$F$11+СВЦЭМ!$D$10+'СЕТ СН'!$F$5-'СЕТ СН'!$F$21</f>
        <v>3584.9114786600003</v>
      </c>
      <c r="E15" s="36">
        <f>SUMIFS(СВЦЭМ!$D$39:$D$782,СВЦЭМ!$A$39:$A$782,$A15,СВЦЭМ!$B$39:$B$782,E$11)+'СЕТ СН'!$F$11+СВЦЭМ!$D$10+'СЕТ СН'!$F$5-'СЕТ СН'!$F$21</f>
        <v>3586.4155394899999</v>
      </c>
      <c r="F15" s="36">
        <f>SUMIFS(СВЦЭМ!$D$39:$D$782,СВЦЭМ!$A$39:$A$782,$A15,СВЦЭМ!$B$39:$B$782,F$11)+'СЕТ СН'!$F$11+СВЦЭМ!$D$10+'СЕТ СН'!$F$5-'СЕТ СН'!$F$21</f>
        <v>3577.4645253100002</v>
      </c>
      <c r="G15" s="36">
        <f>SUMIFS(СВЦЭМ!$D$39:$D$782,СВЦЭМ!$A$39:$A$782,$A15,СВЦЭМ!$B$39:$B$782,G$11)+'СЕТ СН'!$F$11+СВЦЭМ!$D$10+'СЕТ СН'!$F$5-'СЕТ СН'!$F$21</f>
        <v>3555.2410659000002</v>
      </c>
      <c r="H15" s="36">
        <f>SUMIFS(СВЦЭМ!$D$39:$D$782,СВЦЭМ!$A$39:$A$782,$A15,СВЦЭМ!$B$39:$B$782,H$11)+'СЕТ СН'!$F$11+СВЦЭМ!$D$10+'СЕТ СН'!$F$5-'СЕТ СН'!$F$21</f>
        <v>3456.19590195</v>
      </c>
      <c r="I15" s="36">
        <f>SUMIFS(СВЦЭМ!$D$39:$D$782,СВЦЭМ!$A$39:$A$782,$A15,СВЦЭМ!$B$39:$B$782,I$11)+'СЕТ СН'!$F$11+СВЦЭМ!$D$10+'СЕТ СН'!$F$5-'СЕТ СН'!$F$21</f>
        <v>3340.9398503299999</v>
      </c>
      <c r="J15" s="36">
        <f>SUMIFS(СВЦЭМ!$D$39:$D$782,СВЦЭМ!$A$39:$A$782,$A15,СВЦЭМ!$B$39:$B$782,J$11)+'СЕТ СН'!$F$11+СВЦЭМ!$D$10+'СЕТ СН'!$F$5-'СЕТ СН'!$F$21</f>
        <v>3308.2874454399998</v>
      </c>
      <c r="K15" s="36">
        <f>SUMIFS(СВЦЭМ!$D$39:$D$782,СВЦЭМ!$A$39:$A$782,$A15,СВЦЭМ!$B$39:$B$782,K$11)+'СЕТ СН'!$F$11+СВЦЭМ!$D$10+'СЕТ СН'!$F$5-'СЕТ СН'!$F$21</f>
        <v>3256.6952893200005</v>
      </c>
      <c r="L15" s="36">
        <f>SUMIFS(СВЦЭМ!$D$39:$D$782,СВЦЭМ!$A$39:$A$782,$A15,СВЦЭМ!$B$39:$B$782,L$11)+'СЕТ СН'!$F$11+СВЦЭМ!$D$10+'СЕТ СН'!$F$5-'СЕТ СН'!$F$21</f>
        <v>3242.42772169</v>
      </c>
      <c r="M15" s="36">
        <f>SUMIFS(СВЦЭМ!$D$39:$D$782,СВЦЭМ!$A$39:$A$782,$A15,СВЦЭМ!$B$39:$B$782,M$11)+'СЕТ СН'!$F$11+СВЦЭМ!$D$10+'СЕТ СН'!$F$5-'СЕТ СН'!$F$21</f>
        <v>3249.9049737200003</v>
      </c>
      <c r="N15" s="36">
        <f>SUMIFS(СВЦЭМ!$D$39:$D$782,СВЦЭМ!$A$39:$A$782,$A15,СВЦЭМ!$B$39:$B$782,N$11)+'СЕТ СН'!$F$11+СВЦЭМ!$D$10+'СЕТ СН'!$F$5-'СЕТ СН'!$F$21</f>
        <v>3234.1726527000001</v>
      </c>
      <c r="O15" s="36">
        <f>SUMIFS(СВЦЭМ!$D$39:$D$782,СВЦЭМ!$A$39:$A$782,$A15,СВЦЭМ!$B$39:$B$782,O$11)+'СЕТ СН'!$F$11+СВЦЭМ!$D$10+'СЕТ СН'!$F$5-'СЕТ СН'!$F$21</f>
        <v>3244.3537706200004</v>
      </c>
      <c r="P15" s="36">
        <f>SUMIFS(СВЦЭМ!$D$39:$D$782,СВЦЭМ!$A$39:$A$782,$A15,СВЦЭМ!$B$39:$B$782,P$11)+'СЕТ СН'!$F$11+СВЦЭМ!$D$10+'СЕТ СН'!$F$5-'СЕТ СН'!$F$21</f>
        <v>3281.3427101900002</v>
      </c>
      <c r="Q15" s="36">
        <f>SUMIFS(СВЦЭМ!$D$39:$D$782,СВЦЭМ!$A$39:$A$782,$A15,СВЦЭМ!$B$39:$B$782,Q$11)+'СЕТ СН'!$F$11+СВЦЭМ!$D$10+'СЕТ СН'!$F$5-'СЕТ СН'!$F$21</f>
        <v>3266.6447839400003</v>
      </c>
      <c r="R15" s="36">
        <f>SUMIFS(СВЦЭМ!$D$39:$D$782,СВЦЭМ!$A$39:$A$782,$A15,СВЦЭМ!$B$39:$B$782,R$11)+'СЕТ СН'!$F$11+СВЦЭМ!$D$10+'СЕТ СН'!$F$5-'СЕТ СН'!$F$21</f>
        <v>3263.3614175000002</v>
      </c>
      <c r="S15" s="36">
        <f>SUMIFS(СВЦЭМ!$D$39:$D$782,СВЦЭМ!$A$39:$A$782,$A15,СВЦЭМ!$B$39:$B$782,S$11)+'СЕТ СН'!$F$11+СВЦЭМ!$D$10+'СЕТ СН'!$F$5-'СЕТ СН'!$F$21</f>
        <v>3272.0870830499998</v>
      </c>
      <c r="T15" s="36">
        <f>SUMIFS(СВЦЭМ!$D$39:$D$782,СВЦЭМ!$A$39:$A$782,$A15,СВЦЭМ!$B$39:$B$782,T$11)+'СЕТ СН'!$F$11+СВЦЭМ!$D$10+'СЕТ СН'!$F$5-'СЕТ СН'!$F$21</f>
        <v>3247.0771743700002</v>
      </c>
      <c r="U15" s="36">
        <f>SUMIFS(СВЦЭМ!$D$39:$D$782,СВЦЭМ!$A$39:$A$782,$A15,СВЦЭМ!$B$39:$B$782,U$11)+'СЕТ СН'!$F$11+СВЦЭМ!$D$10+'СЕТ СН'!$F$5-'СЕТ СН'!$F$21</f>
        <v>3195.10077224</v>
      </c>
      <c r="V15" s="36">
        <f>SUMIFS(СВЦЭМ!$D$39:$D$782,СВЦЭМ!$A$39:$A$782,$A15,СВЦЭМ!$B$39:$B$782,V$11)+'СЕТ СН'!$F$11+СВЦЭМ!$D$10+'СЕТ СН'!$F$5-'СЕТ СН'!$F$21</f>
        <v>3183.7417712900001</v>
      </c>
      <c r="W15" s="36">
        <f>SUMIFS(СВЦЭМ!$D$39:$D$782,СВЦЭМ!$A$39:$A$782,$A15,СВЦЭМ!$B$39:$B$782,W$11)+'СЕТ СН'!$F$11+СВЦЭМ!$D$10+'СЕТ СН'!$F$5-'СЕТ СН'!$F$21</f>
        <v>3211.9631630900003</v>
      </c>
      <c r="X15" s="36">
        <f>SUMIFS(СВЦЭМ!$D$39:$D$782,СВЦЭМ!$A$39:$A$782,$A15,СВЦЭМ!$B$39:$B$782,X$11)+'СЕТ СН'!$F$11+СВЦЭМ!$D$10+'СЕТ СН'!$F$5-'СЕТ СН'!$F$21</f>
        <v>3278.5122631100003</v>
      </c>
      <c r="Y15" s="36">
        <f>SUMIFS(СВЦЭМ!$D$39:$D$782,СВЦЭМ!$A$39:$A$782,$A15,СВЦЭМ!$B$39:$B$782,Y$11)+'СЕТ СН'!$F$11+СВЦЭМ!$D$10+'СЕТ СН'!$F$5-'СЕТ СН'!$F$21</f>
        <v>3367.5755813000001</v>
      </c>
    </row>
    <row r="16" spans="1:27" ht="15.75" x14ac:dyDescent="0.2">
      <c r="A16" s="35">
        <f t="shared" si="0"/>
        <v>45204</v>
      </c>
      <c r="B16" s="36">
        <f>SUMIFS(СВЦЭМ!$D$39:$D$782,СВЦЭМ!$A$39:$A$782,$A16,СВЦЭМ!$B$39:$B$782,B$11)+'СЕТ СН'!$F$11+СВЦЭМ!$D$10+'СЕТ СН'!$F$5-'СЕТ СН'!$F$21</f>
        <v>3455.0094839000003</v>
      </c>
      <c r="C16" s="36">
        <f>SUMIFS(СВЦЭМ!$D$39:$D$782,СВЦЭМ!$A$39:$A$782,$A16,СВЦЭМ!$B$39:$B$782,C$11)+'СЕТ СН'!$F$11+СВЦЭМ!$D$10+'СЕТ СН'!$F$5-'СЕТ СН'!$F$21</f>
        <v>3525.6814971600002</v>
      </c>
      <c r="D16" s="36">
        <f>SUMIFS(СВЦЭМ!$D$39:$D$782,СВЦЭМ!$A$39:$A$782,$A16,СВЦЭМ!$B$39:$B$782,D$11)+'СЕТ СН'!$F$11+СВЦЭМ!$D$10+'СЕТ СН'!$F$5-'СЕТ СН'!$F$21</f>
        <v>3597.9291800400001</v>
      </c>
      <c r="E16" s="36">
        <f>SUMIFS(СВЦЭМ!$D$39:$D$782,СВЦЭМ!$A$39:$A$782,$A16,СВЦЭМ!$B$39:$B$782,E$11)+'СЕТ СН'!$F$11+СВЦЭМ!$D$10+'СЕТ СН'!$F$5-'СЕТ СН'!$F$21</f>
        <v>3581.7813578000005</v>
      </c>
      <c r="F16" s="36">
        <f>SUMIFS(СВЦЭМ!$D$39:$D$782,СВЦЭМ!$A$39:$A$782,$A16,СВЦЭМ!$B$39:$B$782,F$11)+'СЕТ СН'!$F$11+СВЦЭМ!$D$10+'СЕТ СН'!$F$5-'СЕТ СН'!$F$21</f>
        <v>3579.4235683900001</v>
      </c>
      <c r="G16" s="36">
        <f>SUMIFS(СВЦЭМ!$D$39:$D$782,СВЦЭМ!$A$39:$A$782,$A16,СВЦЭМ!$B$39:$B$782,G$11)+'СЕТ СН'!$F$11+СВЦЭМ!$D$10+'СЕТ СН'!$F$5-'СЕТ СН'!$F$21</f>
        <v>3580.7630396499999</v>
      </c>
      <c r="H16" s="36">
        <f>SUMIFS(СВЦЭМ!$D$39:$D$782,СВЦЭМ!$A$39:$A$782,$A16,СВЦЭМ!$B$39:$B$782,H$11)+'СЕТ СН'!$F$11+СВЦЭМ!$D$10+'СЕТ СН'!$F$5-'СЕТ СН'!$F$21</f>
        <v>3496.5645748900001</v>
      </c>
      <c r="I16" s="36">
        <f>SUMIFS(СВЦЭМ!$D$39:$D$782,СВЦЭМ!$A$39:$A$782,$A16,СВЦЭМ!$B$39:$B$782,I$11)+'СЕТ СН'!$F$11+СВЦЭМ!$D$10+'СЕТ СН'!$F$5-'СЕТ СН'!$F$21</f>
        <v>3413.1887756800002</v>
      </c>
      <c r="J16" s="36">
        <f>SUMIFS(СВЦЭМ!$D$39:$D$782,СВЦЭМ!$A$39:$A$782,$A16,СВЦЭМ!$B$39:$B$782,J$11)+'СЕТ СН'!$F$11+СВЦЭМ!$D$10+'СЕТ СН'!$F$5-'СЕТ СН'!$F$21</f>
        <v>3351.8319090599998</v>
      </c>
      <c r="K16" s="36">
        <f>SUMIFS(СВЦЭМ!$D$39:$D$782,СВЦЭМ!$A$39:$A$782,$A16,СВЦЭМ!$B$39:$B$782,K$11)+'СЕТ СН'!$F$11+СВЦЭМ!$D$10+'СЕТ СН'!$F$5-'СЕТ СН'!$F$21</f>
        <v>3319.8685983800001</v>
      </c>
      <c r="L16" s="36">
        <f>SUMIFS(СВЦЭМ!$D$39:$D$782,СВЦЭМ!$A$39:$A$782,$A16,СВЦЭМ!$B$39:$B$782,L$11)+'СЕТ СН'!$F$11+СВЦЭМ!$D$10+'СЕТ СН'!$F$5-'СЕТ СН'!$F$21</f>
        <v>3318.0939923100004</v>
      </c>
      <c r="M16" s="36">
        <f>SUMIFS(СВЦЭМ!$D$39:$D$782,СВЦЭМ!$A$39:$A$782,$A16,СВЦЭМ!$B$39:$B$782,M$11)+'СЕТ СН'!$F$11+СВЦЭМ!$D$10+'СЕТ СН'!$F$5-'СЕТ СН'!$F$21</f>
        <v>3321.85561805</v>
      </c>
      <c r="N16" s="36">
        <f>SUMIFS(СВЦЭМ!$D$39:$D$782,СВЦЭМ!$A$39:$A$782,$A16,СВЦЭМ!$B$39:$B$782,N$11)+'СЕТ СН'!$F$11+СВЦЭМ!$D$10+'СЕТ СН'!$F$5-'СЕТ СН'!$F$21</f>
        <v>3303.9210558800005</v>
      </c>
      <c r="O16" s="36">
        <f>SUMIFS(СВЦЭМ!$D$39:$D$782,СВЦЭМ!$A$39:$A$782,$A16,СВЦЭМ!$B$39:$B$782,O$11)+'СЕТ СН'!$F$11+СВЦЭМ!$D$10+'СЕТ СН'!$F$5-'СЕТ СН'!$F$21</f>
        <v>3352.5074177800002</v>
      </c>
      <c r="P16" s="36">
        <f>SUMIFS(СВЦЭМ!$D$39:$D$782,СВЦЭМ!$A$39:$A$782,$A16,СВЦЭМ!$B$39:$B$782,P$11)+'СЕТ СН'!$F$11+СВЦЭМ!$D$10+'СЕТ СН'!$F$5-'СЕТ СН'!$F$21</f>
        <v>3382.3061553900002</v>
      </c>
      <c r="Q16" s="36">
        <f>SUMIFS(СВЦЭМ!$D$39:$D$782,СВЦЭМ!$A$39:$A$782,$A16,СВЦЭМ!$B$39:$B$782,Q$11)+'СЕТ СН'!$F$11+СВЦЭМ!$D$10+'СЕТ СН'!$F$5-'СЕТ СН'!$F$21</f>
        <v>3381.8060342700001</v>
      </c>
      <c r="R16" s="36">
        <f>SUMIFS(СВЦЭМ!$D$39:$D$782,СВЦЭМ!$A$39:$A$782,$A16,СВЦЭМ!$B$39:$B$782,R$11)+'СЕТ СН'!$F$11+СВЦЭМ!$D$10+'СЕТ СН'!$F$5-'СЕТ СН'!$F$21</f>
        <v>3373.30949848</v>
      </c>
      <c r="S16" s="36">
        <f>SUMIFS(СВЦЭМ!$D$39:$D$782,СВЦЭМ!$A$39:$A$782,$A16,СВЦЭМ!$B$39:$B$782,S$11)+'СЕТ СН'!$F$11+СВЦЭМ!$D$10+'СЕТ СН'!$F$5-'СЕТ СН'!$F$21</f>
        <v>3377.0810702400004</v>
      </c>
      <c r="T16" s="36">
        <f>SUMIFS(СВЦЭМ!$D$39:$D$782,СВЦЭМ!$A$39:$A$782,$A16,СВЦЭМ!$B$39:$B$782,T$11)+'СЕТ СН'!$F$11+СВЦЭМ!$D$10+'СЕТ СН'!$F$5-'СЕТ СН'!$F$21</f>
        <v>3371.7237615499998</v>
      </c>
      <c r="U16" s="36">
        <f>SUMIFS(СВЦЭМ!$D$39:$D$782,СВЦЭМ!$A$39:$A$782,$A16,СВЦЭМ!$B$39:$B$782,U$11)+'СЕТ СН'!$F$11+СВЦЭМ!$D$10+'СЕТ СН'!$F$5-'СЕТ СН'!$F$21</f>
        <v>3307.2157029400005</v>
      </c>
      <c r="V16" s="36">
        <f>SUMIFS(СВЦЭМ!$D$39:$D$782,СВЦЭМ!$A$39:$A$782,$A16,СВЦЭМ!$B$39:$B$782,V$11)+'СЕТ СН'!$F$11+СВЦЭМ!$D$10+'СЕТ СН'!$F$5-'СЕТ СН'!$F$21</f>
        <v>3315.9055367800001</v>
      </c>
      <c r="W16" s="36">
        <f>SUMIFS(СВЦЭМ!$D$39:$D$782,СВЦЭМ!$A$39:$A$782,$A16,СВЦЭМ!$B$39:$B$782,W$11)+'СЕТ СН'!$F$11+СВЦЭМ!$D$10+'СЕТ СН'!$F$5-'СЕТ СН'!$F$21</f>
        <v>3305.48613965</v>
      </c>
      <c r="X16" s="36">
        <f>SUMIFS(СВЦЭМ!$D$39:$D$782,СВЦЭМ!$A$39:$A$782,$A16,СВЦЭМ!$B$39:$B$782,X$11)+'СЕТ СН'!$F$11+СВЦЭМ!$D$10+'СЕТ СН'!$F$5-'СЕТ СН'!$F$21</f>
        <v>3364.1020743200002</v>
      </c>
      <c r="Y16" s="36">
        <f>SUMIFS(СВЦЭМ!$D$39:$D$782,СВЦЭМ!$A$39:$A$782,$A16,СВЦЭМ!$B$39:$B$782,Y$11)+'СЕТ СН'!$F$11+СВЦЭМ!$D$10+'СЕТ СН'!$F$5-'СЕТ СН'!$F$21</f>
        <v>3423.6108726600005</v>
      </c>
    </row>
    <row r="17" spans="1:25" ht="15.75" x14ac:dyDescent="0.2">
      <c r="A17" s="35">
        <f t="shared" si="0"/>
        <v>45205</v>
      </c>
      <c r="B17" s="36">
        <f>SUMIFS(СВЦЭМ!$D$39:$D$782,СВЦЭМ!$A$39:$A$782,$A17,СВЦЭМ!$B$39:$B$782,B$11)+'СЕТ СН'!$F$11+СВЦЭМ!$D$10+'СЕТ СН'!$F$5-'СЕТ СН'!$F$21</f>
        <v>3379.2033789900001</v>
      </c>
      <c r="C17" s="36">
        <f>SUMIFS(СВЦЭМ!$D$39:$D$782,СВЦЭМ!$A$39:$A$782,$A17,СВЦЭМ!$B$39:$B$782,C$11)+'СЕТ СН'!$F$11+СВЦЭМ!$D$10+'СЕТ СН'!$F$5-'СЕТ СН'!$F$21</f>
        <v>3402.80801264</v>
      </c>
      <c r="D17" s="36">
        <f>SUMIFS(СВЦЭМ!$D$39:$D$782,СВЦЭМ!$A$39:$A$782,$A17,СВЦЭМ!$B$39:$B$782,D$11)+'СЕТ СН'!$F$11+СВЦЭМ!$D$10+'СЕТ СН'!$F$5-'СЕТ СН'!$F$21</f>
        <v>3473.5141646299999</v>
      </c>
      <c r="E17" s="36">
        <f>SUMIFS(СВЦЭМ!$D$39:$D$782,СВЦЭМ!$A$39:$A$782,$A17,СВЦЭМ!$B$39:$B$782,E$11)+'СЕТ СН'!$F$11+СВЦЭМ!$D$10+'СЕТ СН'!$F$5-'СЕТ СН'!$F$21</f>
        <v>3474.16327912</v>
      </c>
      <c r="F17" s="36">
        <f>SUMIFS(СВЦЭМ!$D$39:$D$782,СВЦЭМ!$A$39:$A$782,$A17,СВЦЭМ!$B$39:$B$782,F$11)+'СЕТ СН'!$F$11+СВЦЭМ!$D$10+'СЕТ СН'!$F$5-'СЕТ СН'!$F$21</f>
        <v>3473.8581228399999</v>
      </c>
      <c r="G17" s="36">
        <f>SUMIFS(СВЦЭМ!$D$39:$D$782,СВЦЭМ!$A$39:$A$782,$A17,СВЦЭМ!$B$39:$B$782,G$11)+'СЕТ СН'!$F$11+СВЦЭМ!$D$10+'СЕТ СН'!$F$5-'СЕТ СН'!$F$21</f>
        <v>3462.4754553600001</v>
      </c>
      <c r="H17" s="36">
        <f>SUMIFS(СВЦЭМ!$D$39:$D$782,СВЦЭМ!$A$39:$A$782,$A17,СВЦЭМ!$B$39:$B$782,H$11)+'СЕТ СН'!$F$11+СВЦЭМ!$D$10+'СЕТ СН'!$F$5-'СЕТ СН'!$F$21</f>
        <v>3375.1150388599999</v>
      </c>
      <c r="I17" s="36">
        <f>SUMIFS(СВЦЭМ!$D$39:$D$782,СВЦЭМ!$A$39:$A$782,$A17,СВЦЭМ!$B$39:$B$782,I$11)+'СЕТ СН'!$F$11+СВЦЭМ!$D$10+'СЕТ СН'!$F$5-'СЕТ СН'!$F$21</f>
        <v>3254.4880310100002</v>
      </c>
      <c r="J17" s="36">
        <f>SUMIFS(СВЦЭМ!$D$39:$D$782,СВЦЭМ!$A$39:$A$782,$A17,СВЦЭМ!$B$39:$B$782,J$11)+'СЕТ СН'!$F$11+СВЦЭМ!$D$10+'СЕТ СН'!$F$5-'СЕТ СН'!$F$21</f>
        <v>3227.6597603200003</v>
      </c>
      <c r="K17" s="36">
        <f>SUMIFS(СВЦЭМ!$D$39:$D$782,СВЦЭМ!$A$39:$A$782,$A17,СВЦЭМ!$B$39:$B$782,K$11)+'СЕТ СН'!$F$11+СВЦЭМ!$D$10+'СЕТ СН'!$F$5-'СЕТ СН'!$F$21</f>
        <v>3197.1965624800005</v>
      </c>
      <c r="L17" s="36">
        <f>SUMIFS(СВЦЭМ!$D$39:$D$782,СВЦЭМ!$A$39:$A$782,$A17,СВЦЭМ!$B$39:$B$782,L$11)+'СЕТ СН'!$F$11+СВЦЭМ!$D$10+'СЕТ СН'!$F$5-'СЕТ СН'!$F$21</f>
        <v>3190.0423084800004</v>
      </c>
      <c r="M17" s="36">
        <f>SUMIFS(СВЦЭМ!$D$39:$D$782,СВЦЭМ!$A$39:$A$782,$A17,СВЦЭМ!$B$39:$B$782,M$11)+'СЕТ СН'!$F$11+СВЦЭМ!$D$10+'СЕТ СН'!$F$5-'СЕТ СН'!$F$21</f>
        <v>3207.3097665900004</v>
      </c>
      <c r="N17" s="36">
        <f>SUMIFS(СВЦЭМ!$D$39:$D$782,СВЦЭМ!$A$39:$A$782,$A17,СВЦЭМ!$B$39:$B$782,N$11)+'СЕТ СН'!$F$11+СВЦЭМ!$D$10+'СЕТ СН'!$F$5-'СЕТ СН'!$F$21</f>
        <v>3200.1170219100004</v>
      </c>
      <c r="O17" s="36">
        <f>SUMIFS(СВЦЭМ!$D$39:$D$782,СВЦЭМ!$A$39:$A$782,$A17,СВЦЭМ!$B$39:$B$782,O$11)+'СЕТ СН'!$F$11+СВЦЭМ!$D$10+'СЕТ СН'!$F$5-'СЕТ СН'!$F$21</f>
        <v>3204.3727612399998</v>
      </c>
      <c r="P17" s="36">
        <f>SUMIFS(СВЦЭМ!$D$39:$D$782,СВЦЭМ!$A$39:$A$782,$A17,СВЦЭМ!$B$39:$B$782,P$11)+'СЕТ СН'!$F$11+СВЦЭМ!$D$10+'СЕТ СН'!$F$5-'СЕТ СН'!$F$21</f>
        <v>3235.2366762700003</v>
      </c>
      <c r="Q17" s="36">
        <f>SUMIFS(СВЦЭМ!$D$39:$D$782,СВЦЭМ!$A$39:$A$782,$A17,СВЦЭМ!$B$39:$B$782,Q$11)+'СЕТ СН'!$F$11+СВЦЭМ!$D$10+'СЕТ СН'!$F$5-'СЕТ СН'!$F$21</f>
        <v>3246.4232015200005</v>
      </c>
      <c r="R17" s="36">
        <f>SUMIFS(СВЦЭМ!$D$39:$D$782,СВЦЭМ!$A$39:$A$782,$A17,СВЦЭМ!$B$39:$B$782,R$11)+'СЕТ СН'!$F$11+СВЦЭМ!$D$10+'СЕТ СН'!$F$5-'СЕТ СН'!$F$21</f>
        <v>3251.6266417200004</v>
      </c>
      <c r="S17" s="36">
        <f>SUMIFS(СВЦЭМ!$D$39:$D$782,СВЦЭМ!$A$39:$A$782,$A17,СВЦЭМ!$B$39:$B$782,S$11)+'СЕТ СН'!$F$11+СВЦЭМ!$D$10+'СЕТ СН'!$F$5-'СЕТ СН'!$F$21</f>
        <v>3262.4847178500004</v>
      </c>
      <c r="T17" s="36">
        <f>SUMIFS(СВЦЭМ!$D$39:$D$782,СВЦЭМ!$A$39:$A$782,$A17,СВЦЭМ!$B$39:$B$782,T$11)+'СЕТ СН'!$F$11+СВЦЭМ!$D$10+'СЕТ СН'!$F$5-'СЕТ СН'!$F$21</f>
        <v>3231.9622587700001</v>
      </c>
      <c r="U17" s="36">
        <f>SUMIFS(СВЦЭМ!$D$39:$D$782,СВЦЭМ!$A$39:$A$782,$A17,СВЦЭМ!$B$39:$B$782,U$11)+'СЕТ СН'!$F$11+СВЦЭМ!$D$10+'СЕТ СН'!$F$5-'СЕТ СН'!$F$21</f>
        <v>3179.4504358100003</v>
      </c>
      <c r="V17" s="36">
        <f>SUMIFS(СВЦЭМ!$D$39:$D$782,СВЦЭМ!$A$39:$A$782,$A17,СВЦЭМ!$B$39:$B$782,V$11)+'СЕТ СН'!$F$11+СВЦЭМ!$D$10+'СЕТ СН'!$F$5-'СЕТ СН'!$F$21</f>
        <v>3186.5547292800002</v>
      </c>
      <c r="W17" s="36">
        <f>SUMIFS(СВЦЭМ!$D$39:$D$782,СВЦЭМ!$A$39:$A$782,$A17,СВЦЭМ!$B$39:$B$782,W$11)+'СЕТ СН'!$F$11+СВЦЭМ!$D$10+'СЕТ СН'!$F$5-'СЕТ СН'!$F$21</f>
        <v>3203.5273047500004</v>
      </c>
      <c r="X17" s="36">
        <f>SUMIFS(СВЦЭМ!$D$39:$D$782,СВЦЭМ!$A$39:$A$782,$A17,СВЦЭМ!$B$39:$B$782,X$11)+'СЕТ СН'!$F$11+СВЦЭМ!$D$10+'СЕТ СН'!$F$5-'СЕТ СН'!$F$21</f>
        <v>3266.3341846500002</v>
      </c>
      <c r="Y17" s="36">
        <f>SUMIFS(СВЦЭМ!$D$39:$D$782,СВЦЭМ!$A$39:$A$782,$A17,СВЦЭМ!$B$39:$B$782,Y$11)+'СЕТ СН'!$F$11+СВЦЭМ!$D$10+'СЕТ СН'!$F$5-'СЕТ СН'!$F$21</f>
        <v>3377.38025982</v>
      </c>
    </row>
    <row r="18" spans="1:25" ht="15.75" x14ac:dyDescent="0.2">
      <c r="A18" s="35">
        <f t="shared" si="0"/>
        <v>45206</v>
      </c>
      <c r="B18" s="36">
        <f>SUMIFS(СВЦЭМ!$D$39:$D$782,СВЦЭМ!$A$39:$A$782,$A18,СВЦЭМ!$B$39:$B$782,B$11)+'СЕТ СН'!$F$11+СВЦЭМ!$D$10+'СЕТ СН'!$F$5-'СЕТ СН'!$F$21</f>
        <v>3343.4743794300002</v>
      </c>
      <c r="C18" s="36">
        <f>SUMIFS(СВЦЭМ!$D$39:$D$782,СВЦЭМ!$A$39:$A$782,$A18,СВЦЭМ!$B$39:$B$782,C$11)+'СЕТ СН'!$F$11+СВЦЭМ!$D$10+'СЕТ СН'!$F$5-'СЕТ СН'!$F$21</f>
        <v>3393.7250142900002</v>
      </c>
      <c r="D18" s="36">
        <f>SUMIFS(СВЦЭМ!$D$39:$D$782,СВЦЭМ!$A$39:$A$782,$A18,СВЦЭМ!$B$39:$B$782,D$11)+'СЕТ СН'!$F$11+СВЦЭМ!$D$10+'СЕТ СН'!$F$5-'СЕТ СН'!$F$21</f>
        <v>3453.6656209900002</v>
      </c>
      <c r="E18" s="36">
        <f>SUMIFS(СВЦЭМ!$D$39:$D$782,СВЦЭМ!$A$39:$A$782,$A18,СВЦЭМ!$B$39:$B$782,E$11)+'СЕТ СН'!$F$11+СВЦЭМ!$D$10+'СЕТ СН'!$F$5-'СЕТ СН'!$F$21</f>
        <v>3451.4350947500002</v>
      </c>
      <c r="F18" s="36">
        <f>SUMIFS(СВЦЭМ!$D$39:$D$782,СВЦЭМ!$A$39:$A$782,$A18,СВЦЭМ!$B$39:$B$782,F$11)+'СЕТ СН'!$F$11+СВЦЭМ!$D$10+'СЕТ СН'!$F$5-'СЕТ СН'!$F$21</f>
        <v>3445.9365404300002</v>
      </c>
      <c r="G18" s="36">
        <f>SUMIFS(СВЦЭМ!$D$39:$D$782,СВЦЭМ!$A$39:$A$782,$A18,СВЦЭМ!$B$39:$B$782,G$11)+'СЕТ СН'!$F$11+СВЦЭМ!$D$10+'СЕТ СН'!$F$5-'СЕТ СН'!$F$21</f>
        <v>3445.5445207900002</v>
      </c>
      <c r="H18" s="36">
        <f>SUMIFS(СВЦЭМ!$D$39:$D$782,СВЦЭМ!$A$39:$A$782,$A18,СВЦЭМ!$B$39:$B$782,H$11)+'СЕТ СН'!$F$11+СВЦЭМ!$D$10+'СЕТ СН'!$F$5-'СЕТ СН'!$F$21</f>
        <v>3417.3532362800001</v>
      </c>
      <c r="I18" s="36">
        <f>SUMIFS(СВЦЭМ!$D$39:$D$782,СВЦЭМ!$A$39:$A$782,$A18,СВЦЭМ!$B$39:$B$782,I$11)+'СЕТ СН'!$F$11+СВЦЭМ!$D$10+'СЕТ СН'!$F$5-'СЕТ СН'!$F$21</f>
        <v>3348.3845052100005</v>
      </c>
      <c r="J18" s="36">
        <f>SUMIFS(СВЦЭМ!$D$39:$D$782,СВЦЭМ!$A$39:$A$782,$A18,СВЦЭМ!$B$39:$B$782,J$11)+'СЕТ СН'!$F$11+СВЦЭМ!$D$10+'СЕТ СН'!$F$5-'СЕТ СН'!$F$21</f>
        <v>3270.7077643500002</v>
      </c>
      <c r="K18" s="36">
        <f>SUMIFS(СВЦЭМ!$D$39:$D$782,СВЦЭМ!$A$39:$A$782,$A18,СВЦЭМ!$B$39:$B$782,K$11)+'СЕТ СН'!$F$11+СВЦЭМ!$D$10+'СЕТ СН'!$F$5-'СЕТ СН'!$F$21</f>
        <v>3194.3473126700001</v>
      </c>
      <c r="L18" s="36">
        <f>SUMIFS(СВЦЭМ!$D$39:$D$782,СВЦЭМ!$A$39:$A$782,$A18,СВЦЭМ!$B$39:$B$782,L$11)+'СЕТ СН'!$F$11+СВЦЭМ!$D$10+'СЕТ СН'!$F$5-'СЕТ СН'!$F$21</f>
        <v>3174.5125967600002</v>
      </c>
      <c r="M18" s="36">
        <f>SUMIFS(СВЦЭМ!$D$39:$D$782,СВЦЭМ!$A$39:$A$782,$A18,СВЦЭМ!$B$39:$B$782,M$11)+'СЕТ СН'!$F$11+СВЦЭМ!$D$10+'СЕТ СН'!$F$5-'СЕТ СН'!$F$21</f>
        <v>3170.7403301499999</v>
      </c>
      <c r="N18" s="36">
        <f>SUMIFS(СВЦЭМ!$D$39:$D$782,СВЦЭМ!$A$39:$A$782,$A18,СВЦЭМ!$B$39:$B$782,N$11)+'СЕТ СН'!$F$11+СВЦЭМ!$D$10+'СЕТ СН'!$F$5-'СЕТ СН'!$F$21</f>
        <v>3190.9586125400001</v>
      </c>
      <c r="O18" s="36">
        <f>SUMIFS(СВЦЭМ!$D$39:$D$782,СВЦЭМ!$A$39:$A$782,$A18,СВЦЭМ!$B$39:$B$782,O$11)+'СЕТ СН'!$F$11+СВЦЭМ!$D$10+'СЕТ СН'!$F$5-'СЕТ СН'!$F$21</f>
        <v>3166.3734101</v>
      </c>
      <c r="P18" s="36">
        <f>SUMIFS(СВЦЭМ!$D$39:$D$782,СВЦЭМ!$A$39:$A$782,$A18,СВЦЭМ!$B$39:$B$782,P$11)+'СЕТ СН'!$F$11+СВЦЭМ!$D$10+'СЕТ СН'!$F$5-'СЕТ СН'!$F$21</f>
        <v>3198.3605771500002</v>
      </c>
      <c r="Q18" s="36">
        <f>SUMIFS(СВЦЭМ!$D$39:$D$782,СВЦЭМ!$A$39:$A$782,$A18,СВЦЭМ!$B$39:$B$782,Q$11)+'СЕТ СН'!$F$11+СВЦЭМ!$D$10+'СЕТ СН'!$F$5-'СЕТ СН'!$F$21</f>
        <v>3178.6401160900004</v>
      </c>
      <c r="R18" s="36">
        <f>SUMIFS(СВЦЭМ!$D$39:$D$782,СВЦЭМ!$A$39:$A$782,$A18,СВЦЭМ!$B$39:$B$782,R$11)+'СЕТ СН'!$F$11+СВЦЭМ!$D$10+'СЕТ СН'!$F$5-'СЕТ СН'!$F$21</f>
        <v>3187.6762212000003</v>
      </c>
      <c r="S18" s="36">
        <f>SUMIFS(СВЦЭМ!$D$39:$D$782,СВЦЭМ!$A$39:$A$782,$A18,СВЦЭМ!$B$39:$B$782,S$11)+'СЕТ СН'!$F$11+СВЦЭМ!$D$10+'СЕТ СН'!$F$5-'СЕТ СН'!$F$21</f>
        <v>3198.7612012099999</v>
      </c>
      <c r="T18" s="36">
        <f>SUMIFS(СВЦЭМ!$D$39:$D$782,СВЦЭМ!$A$39:$A$782,$A18,СВЦЭМ!$B$39:$B$782,T$11)+'СЕТ СН'!$F$11+СВЦЭМ!$D$10+'СЕТ СН'!$F$5-'СЕТ СН'!$F$21</f>
        <v>3210.7674428300002</v>
      </c>
      <c r="U18" s="36">
        <f>SUMIFS(СВЦЭМ!$D$39:$D$782,СВЦЭМ!$A$39:$A$782,$A18,СВЦЭМ!$B$39:$B$782,U$11)+'СЕТ СН'!$F$11+СВЦЭМ!$D$10+'СЕТ СН'!$F$5-'СЕТ СН'!$F$21</f>
        <v>3168.3739392000002</v>
      </c>
      <c r="V18" s="36">
        <f>SUMIFS(СВЦЭМ!$D$39:$D$782,СВЦЭМ!$A$39:$A$782,$A18,СВЦЭМ!$B$39:$B$782,V$11)+'СЕТ СН'!$F$11+СВЦЭМ!$D$10+'СЕТ СН'!$F$5-'СЕТ СН'!$F$21</f>
        <v>3175.3101658300002</v>
      </c>
      <c r="W18" s="36">
        <f>SUMIFS(СВЦЭМ!$D$39:$D$782,СВЦЭМ!$A$39:$A$782,$A18,СВЦЭМ!$B$39:$B$782,W$11)+'СЕТ СН'!$F$11+СВЦЭМ!$D$10+'СЕТ СН'!$F$5-'СЕТ СН'!$F$21</f>
        <v>3161.3496098300002</v>
      </c>
      <c r="X18" s="36">
        <f>SUMIFS(СВЦЭМ!$D$39:$D$782,СВЦЭМ!$A$39:$A$782,$A18,СВЦЭМ!$B$39:$B$782,X$11)+'СЕТ СН'!$F$11+СВЦЭМ!$D$10+'СЕТ СН'!$F$5-'СЕТ СН'!$F$21</f>
        <v>3209.7094688300003</v>
      </c>
      <c r="Y18" s="36">
        <f>SUMIFS(СВЦЭМ!$D$39:$D$782,СВЦЭМ!$A$39:$A$782,$A18,СВЦЭМ!$B$39:$B$782,Y$11)+'СЕТ СН'!$F$11+СВЦЭМ!$D$10+'СЕТ СН'!$F$5-'СЕТ СН'!$F$21</f>
        <v>3305.0533158500002</v>
      </c>
    </row>
    <row r="19" spans="1:25" ht="15.75" x14ac:dyDescent="0.2">
      <c r="A19" s="35">
        <f t="shared" si="0"/>
        <v>45207</v>
      </c>
      <c r="B19" s="36">
        <f>SUMIFS(СВЦЭМ!$D$39:$D$782,СВЦЭМ!$A$39:$A$782,$A19,СВЦЭМ!$B$39:$B$782,B$11)+'СЕТ СН'!$F$11+СВЦЭМ!$D$10+'СЕТ СН'!$F$5-'СЕТ СН'!$F$21</f>
        <v>3359.5627827400003</v>
      </c>
      <c r="C19" s="36">
        <f>SUMIFS(СВЦЭМ!$D$39:$D$782,СВЦЭМ!$A$39:$A$782,$A19,СВЦЭМ!$B$39:$B$782,C$11)+'СЕТ СН'!$F$11+СВЦЭМ!$D$10+'СЕТ СН'!$F$5-'СЕТ СН'!$F$21</f>
        <v>3423.1589435400001</v>
      </c>
      <c r="D19" s="36">
        <f>SUMIFS(СВЦЭМ!$D$39:$D$782,СВЦЭМ!$A$39:$A$782,$A19,СВЦЭМ!$B$39:$B$782,D$11)+'СЕТ СН'!$F$11+СВЦЭМ!$D$10+'СЕТ СН'!$F$5-'СЕТ СН'!$F$21</f>
        <v>3492.3184049700003</v>
      </c>
      <c r="E19" s="36">
        <f>SUMIFS(СВЦЭМ!$D$39:$D$782,СВЦЭМ!$A$39:$A$782,$A19,СВЦЭМ!$B$39:$B$782,E$11)+'СЕТ СН'!$F$11+СВЦЭМ!$D$10+'СЕТ СН'!$F$5-'СЕТ СН'!$F$21</f>
        <v>3488.3460224999999</v>
      </c>
      <c r="F19" s="36">
        <f>SUMIFS(СВЦЭМ!$D$39:$D$782,СВЦЭМ!$A$39:$A$782,$A19,СВЦЭМ!$B$39:$B$782,F$11)+'СЕТ СН'!$F$11+СВЦЭМ!$D$10+'СЕТ СН'!$F$5-'СЕТ СН'!$F$21</f>
        <v>3492.6247090300003</v>
      </c>
      <c r="G19" s="36">
        <f>SUMIFS(СВЦЭМ!$D$39:$D$782,СВЦЭМ!$A$39:$A$782,$A19,СВЦЭМ!$B$39:$B$782,G$11)+'СЕТ СН'!$F$11+СВЦЭМ!$D$10+'СЕТ СН'!$F$5-'СЕТ СН'!$F$21</f>
        <v>3510.7339140700001</v>
      </c>
      <c r="H19" s="36">
        <f>SUMIFS(СВЦЭМ!$D$39:$D$782,СВЦЭМ!$A$39:$A$782,$A19,СВЦЭМ!$B$39:$B$782,H$11)+'СЕТ СН'!$F$11+СВЦЭМ!$D$10+'СЕТ СН'!$F$5-'СЕТ СН'!$F$21</f>
        <v>3481.71648224</v>
      </c>
      <c r="I19" s="36">
        <f>SUMIFS(СВЦЭМ!$D$39:$D$782,СВЦЭМ!$A$39:$A$782,$A19,СВЦЭМ!$B$39:$B$782,I$11)+'СЕТ СН'!$F$11+СВЦЭМ!$D$10+'СЕТ СН'!$F$5-'СЕТ СН'!$F$21</f>
        <v>3438.5877484700004</v>
      </c>
      <c r="J19" s="36">
        <f>SUMIFS(СВЦЭМ!$D$39:$D$782,СВЦЭМ!$A$39:$A$782,$A19,СВЦЭМ!$B$39:$B$782,J$11)+'СЕТ СН'!$F$11+СВЦЭМ!$D$10+'СЕТ СН'!$F$5-'СЕТ СН'!$F$21</f>
        <v>3365.6212355500002</v>
      </c>
      <c r="K19" s="36">
        <f>SUMIFS(СВЦЭМ!$D$39:$D$782,СВЦЭМ!$A$39:$A$782,$A19,СВЦЭМ!$B$39:$B$782,K$11)+'СЕТ СН'!$F$11+СВЦЭМ!$D$10+'СЕТ СН'!$F$5-'СЕТ СН'!$F$21</f>
        <v>3277.3446742700003</v>
      </c>
      <c r="L19" s="36">
        <f>SUMIFS(СВЦЭМ!$D$39:$D$782,СВЦЭМ!$A$39:$A$782,$A19,СВЦЭМ!$B$39:$B$782,L$11)+'СЕТ СН'!$F$11+СВЦЭМ!$D$10+'СЕТ СН'!$F$5-'СЕТ СН'!$F$21</f>
        <v>3189.7753731299999</v>
      </c>
      <c r="M19" s="36">
        <f>SUMIFS(СВЦЭМ!$D$39:$D$782,СВЦЭМ!$A$39:$A$782,$A19,СВЦЭМ!$B$39:$B$782,M$11)+'СЕТ СН'!$F$11+СВЦЭМ!$D$10+'СЕТ СН'!$F$5-'СЕТ СН'!$F$21</f>
        <v>3181.9294588600001</v>
      </c>
      <c r="N19" s="36">
        <f>SUMIFS(СВЦЭМ!$D$39:$D$782,СВЦЭМ!$A$39:$A$782,$A19,СВЦЭМ!$B$39:$B$782,N$11)+'СЕТ СН'!$F$11+СВЦЭМ!$D$10+'СЕТ СН'!$F$5-'СЕТ СН'!$F$21</f>
        <v>3150.0791024700002</v>
      </c>
      <c r="O19" s="36">
        <f>SUMIFS(СВЦЭМ!$D$39:$D$782,СВЦЭМ!$A$39:$A$782,$A19,СВЦЭМ!$B$39:$B$782,O$11)+'СЕТ СН'!$F$11+СВЦЭМ!$D$10+'СЕТ СН'!$F$5-'СЕТ СН'!$F$21</f>
        <v>3175.6102062700002</v>
      </c>
      <c r="P19" s="36">
        <f>SUMIFS(СВЦЭМ!$D$39:$D$782,СВЦЭМ!$A$39:$A$782,$A19,СВЦЭМ!$B$39:$B$782,P$11)+'СЕТ СН'!$F$11+СВЦЭМ!$D$10+'СЕТ СН'!$F$5-'СЕТ СН'!$F$21</f>
        <v>3217.1689814000001</v>
      </c>
      <c r="Q19" s="36">
        <f>SUMIFS(СВЦЭМ!$D$39:$D$782,СВЦЭМ!$A$39:$A$782,$A19,СВЦЭМ!$B$39:$B$782,Q$11)+'СЕТ СН'!$F$11+СВЦЭМ!$D$10+'СЕТ СН'!$F$5-'СЕТ СН'!$F$21</f>
        <v>3260.2033534400002</v>
      </c>
      <c r="R19" s="36">
        <f>SUMIFS(СВЦЭМ!$D$39:$D$782,СВЦЭМ!$A$39:$A$782,$A19,СВЦЭМ!$B$39:$B$782,R$11)+'СЕТ СН'!$F$11+СВЦЭМ!$D$10+'СЕТ СН'!$F$5-'СЕТ СН'!$F$21</f>
        <v>3253.2295035800003</v>
      </c>
      <c r="S19" s="36">
        <f>SUMIFS(СВЦЭМ!$D$39:$D$782,СВЦЭМ!$A$39:$A$782,$A19,СВЦЭМ!$B$39:$B$782,S$11)+'СЕТ СН'!$F$11+СВЦЭМ!$D$10+'СЕТ СН'!$F$5-'СЕТ СН'!$F$21</f>
        <v>3259.9224319499999</v>
      </c>
      <c r="T19" s="36">
        <f>SUMIFS(СВЦЭМ!$D$39:$D$782,СВЦЭМ!$A$39:$A$782,$A19,СВЦЭМ!$B$39:$B$782,T$11)+'СЕТ СН'!$F$11+СВЦЭМ!$D$10+'СЕТ СН'!$F$5-'СЕТ СН'!$F$21</f>
        <v>3225.2321793500005</v>
      </c>
      <c r="U19" s="36">
        <f>SUMIFS(СВЦЭМ!$D$39:$D$782,СВЦЭМ!$A$39:$A$782,$A19,СВЦЭМ!$B$39:$B$782,U$11)+'СЕТ СН'!$F$11+СВЦЭМ!$D$10+'СЕТ СН'!$F$5-'СЕТ СН'!$F$21</f>
        <v>3169.2387683800002</v>
      </c>
      <c r="V19" s="36">
        <f>SUMIFS(СВЦЭМ!$D$39:$D$782,СВЦЭМ!$A$39:$A$782,$A19,СВЦЭМ!$B$39:$B$782,V$11)+'СЕТ СН'!$F$11+СВЦЭМ!$D$10+'СЕТ СН'!$F$5-'СЕТ СН'!$F$21</f>
        <v>3171.9484541000002</v>
      </c>
      <c r="W19" s="36">
        <f>SUMIFS(СВЦЭМ!$D$39:$D$782,СВЦЭМ!$A$39:$A$782,$A19,СВЦЭМ!$B$39:$B$782,W$11)+'СЕТ СН'!$F$11+СВЦЭМ!$D$10+'СЕТ СН'!$F$5-'СЕТ СН'!$F$21</f>
        <v>3190.5634315500001</v>
      </c>
      <c r="X19" s="36">
        <f>SUMIFS(СВЦЭМ!$D$39:$D$782,СВЦЭМ!$A$39:$A$782,$A19,СВЦЭМ!$B$39:$B$782,X$11)+'СЕТ СН'!$F$11+СВЦЭМ!$D$10+'СЕТ СН'!$F$5-'СЕТ СН'!$F$21</f>
        <v>3236.7981322100004</v>
      </c>
      <c r="Y19" s="36">
        <f>SUMIFS(СВЦЭМ!$D$39:$D$782,СВЦЭМ!$A$39:$A$782,$A19,СВЦЭМ!$B$39:$B$782,Y$11)+'СЕТ СН'!$F$11+СВЦЭМ!$D$10+'СЕТ СН'!$F$5-'СЕТ СН'!$F$21</f>
        <v>3374.0039007300002</v>
      </c>
    </row>
    <row r="20" spans="1:25" ht="15.75" x14ac:dyDescent="0.2">
      <c r="A20" s="35">
        <f t="shared" si="0"/>
        <v>45208</v>
      </c>
      <c r="B20" s="36">
        <f>SUMIFS(СВЦЭМ!$D$39:$D$782,СВЦЭМ!$A$39:$A$782,$A20,СВЦЭМ!$B$39:$B$782,B$11)+'СЕТ СН'!$F$11+СВЦЭМ!$D$10+'СЕТ СН'!$F$5-'СЕТ СН'!$F$21</f>
        <v>3444.54150445</v>
      </c>
      <c r="C20" s="36">
        <f>SUMIFS(СВЦЭМ!$D$39:$D$782,СВЦЭМ!$A$39:$A$782,$A20,СВЦЭМ!$B$39:$B$782,C$11)+'СЕТ СН'!$F$11+СВЦЭМ!$D$10+'СЕТ СН'!$F$5-'СЕТ СН'!$F$21</f>
        <v>3551.2367473300001</v>
      </c>
      <c r="D20" s="36">
        <f>SUMIFS(СВЦЭМ!$D$39:$D$782,СВЦЭМ!$A$39:$A$782,$A20,СВЦЭМ!$B$39:$B$782,D$11)+'СЕТ СН'!$F$11+СВЦЭМ!$D$10+'СЕТ СН'!$F$5-'СЕТ СН'!$F$21</f>
        <v>3641.6874282500003</v>
      </c>
      <c r="E20" s="36">
        <f>SUMIFS(СВЦЭМ!$D$39:$D$782,СВЦЭМ!$A$39:$A$782,$A20,СВЦЭМ!$B$39:$B$782,E$11)+'СЕТ СН'!$F$11+СВЦЭМ!$D$10+'СЕТ СН'!$F$5-'СЕТ СН'!$F$21</f>
        <v>3756.86163184</v>
      </c>
      <c r="F20" s="36">
        <f>SUMIFS(СВЦЭМ!$D$39:$D$782,СВЦЭМ!$A$39:$A$782,$A20,СВЦЭМ!$B$39:$B$782,F$11)+'СЕТ СН'!$F$11+СВЦЭМ!$D$10+'СЕТ СН'!$F$5-'СЕТ СН'!$F$21</f>
        <v>3720.9267105400004</v>
      </c>
      <c r="G20" s="36">
        <f>SUMIFS(СВЦЭМ!$D$39:$D$782,СВЦЭМ!$A$39:$A$782,$A20,СВЦЭМ!$B$39:$B$782,G$11)+'СЕТ СН'!$F$11+СВЦЭМ!$D$10+'СЕТ СН'!$F$5-'СЕТ СН'!$F$21</f>
        <v>3706.7265434400001</v>
      </c>
      <c r="H20" s="36">
        <f>SUMIFS(СВЦЭМ!$D$39:$D$782,СВЦЭМ!$A$39:$A$782,$A20,СВЦЭМ!$B$39:$B$782,H$11)+'СЕТ СН'!$F$11+СВЦЭМ!$D$10+'СЕТ СН'!$F$5-'СЕТ СН'!$F$21</f>
        <v>3597.89915492</v>
      </c>
      <c r="I20" s="36">
        <f>SUMIFS(СВЦЭМ!$D$39:$D$782,СВЦЭМ!$A$39:$A$782,$A20,СВЦЭМ!$B$39:$B$782,I$11)+'СЕТ СН'!$F$11+СВЦЭМ!$D$10+'СЕТ СН'!$F$5-'СЕТ СН'!$F$21</f>
        <v>3451.04885328</v>
      </c>
      <c r="J20" s="36">
        <f>SUMIFS(СВЦЭМ!$D$39:$D$782,СВЦЭМ!$A$39:$A$782,$A20,СВЦЭМ!$B$39:$B$782,J$11)+'СЕТ СН'!$F$11+СВЦЭМ!$D$10+'СЕТ СН'!$F$5-'СЕТ СН'!$F$21</f>
        <v>3381.8062578200002</v>
      </c>
      <c r="K20" s="36">
        <f>SUMIFS(СВЦЭМ!$D$39:$D$782,СВЦЭМ!$A$39:$A$782,$A20,СВЦЭМ!$B$39:$B$782,K$11)+'СЕТ СН'!$F$11+СВЦЭМ!$D$10+'СЕТ СН'!$F$5-'СЕТ СН'!$F$21</f>
        <v>3342.2837531300002</v>
      </c>
      <c r="L20" s="36">
        <f>SUMIFS(СВЦЭМ!$D$39:$D$782,СВЦЭМ!$A$39:$A$782,$A20,СВЦЭМ!$B$39:$B$782,L$11)+'СЕТ СН'!$F$11+СВЦЭМ!$D$10+'СЕТ СН'!$F$5-'СЕТ СН'!$F$21</f>
        <v>3326.7290885299999</v>
      </c>
      <c r="M20" s="36">
        <f>SUMIFS(СВЦЭМ!$D$39:$D$782,СВЦЭМ!$A$39:$A$782,$A20,СВЦЭМ!$B$39:$B$782,M$11)+'СЕТ СН'!$F$11+СВЦЭМ!$D$10+'СЕТ СН'!$F$5-'СЕТ СН'!$F$21</f>
        <v>3344.3408316000005</v>
      </c>
      <c r="N20" s="36">
        <f>SUMIFS(СВЦЭМ!$D$39:$D$782,СВЦЭМ!$A$39:$A$782,$A20,СВЦЭМ!$B$39:$B$782,N$11)+'СЕТ СН'!$F$11+СВЦЭМ!$D$10+'СЕТ СН'!$F$5-'СЕТ СН'!$F$21</f>
        <v>3332.10911949</v>
      </c>
      <c r="O20" s="36">
        <f>SUMIFS(СВЦЭМ!$D$39:$D$782,СВЦЭМ!$A$39:$A$782,$A20,СВЦЭМ!$B$39:$B$782,O$11)+'СЕТ СН'!$F$11+СВЦЭМ!$D$10+'СЕТ СН'!$F$5-'СЕТ СН'!$F$21</f>
        <v>3323.9413977499999</v>
      </c>
      <c r="P20" s="36">
        <f>SUMIFS(СВЦЭМ!$D$39:$D$782,СВЦЭМ!$A$39:$A$782,$A20,СВЦЭМ!$B$39:$B$782,P$11)+'СЕТ СН'!$F$11+СВЦЭМ!$D$10+'СЕТ СН'!$F$5-'СЕТ СН'!$F$21</f>
        <v>3374.1382533100004</v>
      </c>
      <c r="Q20" s="36">
        <f>SUMIFS(СВЦЭМ!$D$39:$D$782,СВЦЭМ!$A$39:$A$782,$A20,СВЦЭМ!$B$39:$B$782,Q$11)+'СЕТ СН'!$F$11+СВЦЭМ!$D$10+'СЕТ СН'!$F$5-'СЕТ СН'!$F$21</f>
        <v>3349.3000095900002</v>
      </c>
      <c r="R20" s="36">
        <f>SUMIFS(СВЦЭМ!$D$39:$D$782,СВЦЭМ!$A$39:$A$782,$A20,СВЦЭМ!$B$39:$B$782,R$11)+'СЕТ СН'!$F$11+СВЦЭМ!$D$10+'СЕТ СН'!$F$5-'СЕТ СН'!$F$21</f>
        <v>3349.5477137799999</v>
      </c>
      <c r="S20" s="36">
        <f>SUMIFS(СВЦЭМ!$D$39:$D$782,СВЦЭМ!$A$39:$A$782,$A20,СВЦЭМ!$B$39:$B$782,S$11)+'СЕТ СН'!$F$11+СВЦЭМ!$D$10+'СЕТ СН'!$F$5-'СЕТ СН'!$F$21</f>
        <v>3369.8573231800001</v>
      </c>
      <c r="T20" s="36">
        <f>SUMIFS(СВЦЭМ!$D$39:$D$782,СВЦЭМ!$A$39:$A$782,$A20,СВЦЭМ!$B$39:$B$782,T$11)+'СЕТ СН'!$F$11+СВЦЭМ!$D$10+'СЕТ СН'!$F$5-'СЕТ СН'!$F$21</f>
        <v>3338.1560900800005</v>
      </c>
      <c r="U20" s="36">
        <f>SUMIFS(СВЦЭМ!$D$39:$D$782,СВЦЭМ!$A$39:$A$782,$A20,СВЦЭМ!$B$39:$B$782,U$11)+'СЕТ СН'!$F$11+СВЦЭМ!$D$10+'СЕТ СН'!$F$5-'СЕТ СН'!$F$21</f>
        <v>3284.1593438899999</v>
      </c>
      <c r="V20" s="36">
        <f>SUMIFS(СВЦЭМ!$D$39:$D$782,СВЦЭМ!$A$39:$A$782,$A20,СВЦЭМ!$B$39:$B$782,V$11)+'СЕТ СН'!$F$11+СВЦЭМ!$D$10+'СЕТ СН'!$F$5-'СЕТ СН'!$F$21</f>
        <v>3288.2332069499998</v>
      </c>
      <c r="W20" s="36">
        <f>SUMIFS(СВЦЭМ!$D$39:$D$782,СВЦЭМ!$A$39:$A$782,$A20,СВЦЭМ!$B$39:$B$782,W$11)+'СЕТ СН'!$F$11+СВЦЭМ!$D$10+'СЕТ СН'!$F$5-'СЕТ СН'!$F$21</f>
        <v>3306.77925177</v>
      </c>
      <c r="X20" s="36">
        <f>SUMIFS(СВЦЭМ!$D$39:$D$782,СВЦЭМ!$A$39:$A$782,$A20,СВЦЭМ!$B$39:$B$782,X$11)+'СЕТ СН'!$F$11+СВЦЭМ!$D$10+'СЕТ СН'!$F$5-'СЕТ СН'!$F$21</f>
        <v>3379.1416763800003</v>
      </c>
      <c r="Y20" s="36">
        <f>SUMIFS(СВЦЭМ!$D$39:$D$782,СВЦЭМ!$A$39:$A$782,$A20,СВЦЭМ!$B$39:$B$782,Y$11)+'СЕТ СН'!$F$11+СВЦЭМ!$D$10+'СЕТ СН'!$F$5-'СЕТ СН'!$F$21</f>
        <v>3442.5938705300005</v>
      </c>
    </row>
    <row r="21" spans="1:25" ht="15.75" x14ac:dyDescent="0.2">
      <c r="A21" s="35">
        <f t="shared" si="0"/>
        <v>45209</v>
      </c>
      <c r="B21" s="36">
        <f>SUMIFS(СВЦЭМ!$D$39:$D$782,СВЦЭМ!$A$39:$A$782,$A21,СВЦЭМ!$B$39:$B$782,B$11)+'СЕТ СН'!$F$11+СВЦЭМ!$D$10+'СЕТ СН'!$F$5-'СЕТ СН'!$F$21</f>
        <v>3512.1607141499999</v>
      </c>
      <c r="C21" s="36">
        <f>SUMIFS(СВЦЭМ!$D$39:$D$782,СВЦЭМ!$A$39:$A$782,$A21,СВЦЭМ!$B$39:$B$782,C$11)+'СЕТ СН'!$F$11+СВЦЭМ!$D$10+'СЕТ СН'!$F$5-'СЕТ СН'!$F$21</f>
        <v>3568.18498456</v>
      </c>
      <c r="D21" s="36">
        <f>SUMIFS(СВЦЭМ!$D$39:$D$782,СВЦЭМ!$A$39:$A$782,$A21,СВЦЭМ!$B$39:$B$782,D$11)+'СЕТ СН'!$F$11+СВЦЭМ!$D$10+'СЕТ СН'!$F$5-'СЕТ СН'!$F$21</f>
        <v>3638.2198918600002</v>
      </c>
      <c r="E21" s="36">
        <f>SUMIFS(СВЦЭМ!$D$39:$D$782,СВЦЭМ!$A$39:$A$782,$A21,СВЦЭМ!$B$39:$B$782,E$11)+'СЕТ СН'!$F$11+СВЦЭМ!$D$10+'СЕТ СН'!$F$5-'СЕТ СН'!$F$21</f>
        <v>3623.7724133400002</v>
      </c>
      <c r="F21" s="36">
        <f>SUMIFS(СВЦЭМ!$D$39:$D$782,СВЦЭМ!$A$39:$A$782,$A21,СВЦЭМ!$B$39:$B$782,F$11)+'СЕТ СН'!$F$11+СВЦЭМ!$D$10+'СЕТ СН'!$F$5-'СЕТ СН'!$F$21</f>
        <v>3626.8048691600002</v>
      </c>
      <c r="G21" s="36">
        <f>SUMIFS(СВЦЭМ!$D$39:$D$782,СВЦЭМ!$A$39:$A$782,$A21,СВЦЭМ!$B$39:$B$782,G$11)+'СЕТ СН'!$F$11+СВЦЭМ!$D$10+'СЕТ СН'!$F$5-'СЕТ СН'!$F$21</f>
        <v>3604.7113387099998</v>
      </c>
      <c r="H21" s="36">
        <f>SUMIFS(СВЦЭМ!$D$39:$D$782,СВЦЭМ!$A$39:$A$782,$A21,СВЦЭМ!$B$39:$B$782,H$11)+'СЕТ СН'!$F$11+СВЦЭМ!$D$10+'СЕТ СН'!$F$5-'СЕТ СН'!$F$21</f>
        <v>3537.5812361500002</v>
      </c>
      <c r="I21" s="36">
        <f>SUMIFS(СВЦЭМ!$D$39:$D$782,СВЦЭМ!$A$39:$A$782,$A21,СВЦЭМ!$B$39:$B$782,I$11)+'СЕТ СН'!$F$11+СВЦЭМ!$D$10+'СЕТ СН'!$F$5-'СЕТ СН'!$F$21</f>
        <v>3461.8055106800002</v>
      </c>
      <c r="J21" s="36">
        <f>SUMIFS(СВЦЭМ!$D$39:$D$782,СВЦЭМ!$A$39:$A$782,$A21,СВЦЭМ!$B$39:$B$782,J$11)+'СЕТ СН'!$F$11+СВЦЭМ!$D$10+'СЕТ СН'!$F$5-'СЕТ СН'!$F$21</f>
        <v>3392.0912193900003</v>
      </c>
      <c r="K21" s="36">
        <f>SUMIFS(СВЦЭМ!$D$39:$D$782,СВЦЭМ!$A$39:$A$782,$A21,СВЦЭМ!$B$39:$B$782,K$11)+'СЕТ СН'!$F$11+СВЦЭМ!$D$10+'СЕТ СН'!$F$5-'СЕТ СН'!$F$21</f>
        <v>3333.4959271799999</v>
      </c>
      <c r="L21" s="36">
        <f>SUMIFS(СВЦЭМ!$D$39:$D$782,СВЦЭМ!$A$39:$A$782,$A21,СВЦЭМ!$B$39:$B$782,L$11)+'СЕТ СН'!$F$11+СВЦЭМ!$D$10+'СЕТ СН'!$F$5-'СЕТ СН'!$F$21</f>
        <v>3327.5169516300002</v>
      </c>
      <c r="M21" s="36">
        <f>SUMIFS(СВЦЭМ!$D$39:$D$782,СВЦЭМ!$A$39:$A$782,$A21,СВЦЭМ!$B$39:$B$782,M$11)+'СЕТ СН'!$F$11+СВЦЭМ!$D$10+'СЕТ СН'!$F$5-'СЕТ СН'!$F$21</f>
        <v>3342.9643083800001</v>
      </c>
      <c r="N21" s="36">
        <f>SUMIFS(СВЦЭМ!$D$39:$D$782,СВЦЭМ!$A$39:$A$782,$A21,СВЦЭМ!$B$39:$B$782,N$11)+'СЕТ СН'!$F$11+СВЦЭМ!$D$10+'СЕТ СН'!$F$5-'СЕТ СН'!$F$21</f>
        <v>3338.71834915</v>
      </c>
      <c r="O21" s="36">
        <f>SUMIFS(СВЦЭМ!$D$39:$D$782,СВЦЭМ!$A$39:$A$782,$A21,СВЦЭМ!$B$39:$B$782,O$11)+'СЕТ СН'!$F$11+СВЦЭМ!$D$10+'СЕТ СН'!$F$5-'СЕТ СН'!$F$21</f>
        <v>3357.6927477500003</v>
      </c>
      <c r="P21" s="36">
        <f>SUMIFS(СВЦЭМ!$D$39:$D$782,СВЦЭМ!$A$39:$A$782,$A21,СВЦЭМ!$B$39:$B$782,P$11)+'СЕТ СН'!$F$11+СВЦЭМ!$D$10+'СЕТ СН'!$F$5-'СЕТ СН'!$F$21</f>
        <v>3389.1187310200003</v>
      </c>
      <c r="Q21" s="36">
        <f>SUMIFS(СВЦЭМ!$D$39:$D$782,СВЦЭМ!$A$39:$A$782,$A21,СВЦЭМ!$B$39:$B$782,Q$11)+'СЕТ СН'!$F$11+СВЦЭМ!$D$10+'СЕТ СН'!$F$5-'СЕТ СН'!$F$21</f>
        <v>3376.2416774399999</v>
      </c>
      <c r="R21" s="36">
        <f>SUMIFS(СВЦЭМ!$D$39:$D$782,СВЦЭМ!$A$39:$A$782,$A21,СВЦЭМ!$B$39:$B$782,R$11)+'СЕТ СН'!$F$11+СВЦЭМ!$D$10+'СЕТ СН'!$F$5-'СЕТ СН'!$F$21</f>
        <v>3378.7284011800002</v>
      </c>
      <c r="S21" s="36">
        <f>SUMIFS(СВЦЭМ!$D$39:$D$782,СВЦЭМ!$A$39:$A$782,$A21,СВЦЭМ!$B$39:$B$782,S$11)+'СЕТ СН'!$F$11+СВЦЭМ!$D$10+'СЕТ СН'!$F$5-'СЕТ СН'!$F$21</f>
        <v>3372.6303265800002</v>
      </c>
      <c r="T21" s="36">
        <f>SUMIFS(СВЦЭМ!$D$39:$D$782,СВЦЭМ!$A$39:$A$782,$A21,СВЦЭМ!$B$39:$B$782,T$11)+'СЕТ СН'!$F$11+СВЦЭМ!$D$10+'СЕТ СН'!$F$5-'СЕТ СН'!$F$21</f>
        <v>3346.74184943</v>
      </c>
      <c r="U21" s="36">
        <f>SUMIFS(СВЦЭМ!$D$39:$D$782,СВЦЭМ!$A$39:$A$782,$A21,СВЦЭМ!$B$39:$B$782,U$11)+'СЕТ СН'!$F$11+СВЦЭМ!$D$10+'СЕТ СН'!$F$5-'СЕТ СН'!$F$21</f>
        <v>3292.3141123700002</v>
      </c>
      <c r="V21" s="36">
        <f>SUMIFS(СВЦЭМ!$D$39:$D$782,СВЦЭМ!$A$39:$A$782,$A21,СВЦЭМ!$B$39:$B$782,V$11)+'СЕТ СН'!$F$11+СВЦЭМ!$D$10+'СЕТ СН'!$F$5-'СЕТ СН'!$F$21</f>
        <v>3285.7436025699999</v>
      </c>
      <c r="W21" s="36">
        <f>SUMIFS(СВЦЭМ!$D$39:$D$782,СВЦЭМ!$A$39:$A$782,$A21,СВЦЭМ!$B$39:$B$782,W$11)+'СЕТ СН'!$F$11+СВЦЭМ!$D$10+'СЕТ СН'!$F$5-'СЕТ СН'!$F$21</f>
        <v>3306.8193749500001</v>
      </c>
      <c r="X21" s="36">
        <f>SUMIFS(СВЦЭМ!$D$39:$D$782,СВЦЭМ!$A$39:$A$782,$A21,СВЦЭМ!$B$39:$B$782,X$11)+'СЕТ СН'!$F$11+СВЦЭМ!$D$10+'СЕТ СН'!$F$5-'СЕТ СН'!$F$21</f>
        <v>3381.9106496700001</v>
      </c>
      <c r="Y21" s="36">
        <f>SUMIFS(СВЦЭМ!$D$39:$D$782,СВЦЭМ!$A$39:$A$782,$A21,СВЦЭМ!$B$39:$B$782,Y$11)+'СЕТ СН'!$F$11+СВЦЭМ!$D$10+'СЕТ СН'!$F$5-'СЕТ СН'!$F$21</f>
        <v>3461.7474530700001</v>
      </c>
    </row>
    <row r="22" spans="1:25" ht="15.75" x14ac:dyDescent="0.2">
      <c r="A22" s="35">
        <f t="shared" si="0"/>
        <v>45210</v>
      </c>
      <c r="B22" s="36">
        <f>SUMIFS(СВЦЭМ!$D$39:$D$782,СВЦЭМ!$A$39:$A$782,$A22,СВЦЭМ!$B$39:$B$782,B$11)+'СЕТ СН'!$F$11+СВЦЭМ!$D$10+'СЕТ СН'!$F$5-'СЕТ СН'!$F$21</f>
        <v>3499.4525985400001</v>
      </c>
      <c r="C22" s="36">
        <f>SUMIFS(СВЦЭМ!$D$39:$D$782,СВЦЭМ!$A$39:$A$782,$A22,СВЦЭМ!$B$39:$B$782,C$11)+'СЕТ СН'!$F$11+СВЦЭМ!$D$10+'СЕТ СН'!$F$5-'СЕТ СН'!$F$21</f>
        <v>3563.08579414</v>
      </c>
      <c r="D22" s="36">
        <f>SUMIFS(СВЦЭМ!$D$39:$D$782,СВЦЭМ!$A$39:$A$782,$A22,СВЦЭМ!$B$39:$B$782,D$11)+'СЕТ СН'!$F$11+СВЦЭМ!$D$10+'СЕТ СН'!$F$5-'СЕТ СН'!$F$21</f>
        <v>3620.4197690800002</v>
      </c>
      <c r="E22" s="36">
        <f>SUMIFS(СВЦЭМ!$D$39:$D$782,СВЦЭМ!$A$39:$A$782,$A22,СВЦЭМ!$B$39:$B$782,E$11)+'СЕТ СН'!$F$11+СВЦЭМ!$D$10+'СЕТ СН'!$F$5-'СЕТ СН'!$F$21</f>
        <v>3619.5715803700004</v>
      </c>
      <c r="F22" s="36">
        <f>SUMIFS(СВЦЭМ!$D$39:$D$782,СВЦЭМ!$A$39:$A$782,$A22,СВЦЭМ!$B$39:$B$782,F$11)+'СЕТ СН'!$F$11+СВЦЭМ!$D$10+'СЕТ СН'!$F$5-'СЕТ СН'!$F$21</f>
        <v>3609.5102898800001</v>
      </c>
      <c r="G22" s="36">
        <f>SUMIFS(СВЦЭМ!$D$39:$D$782,СВЦЭМ!$A$39:$A$782,$A22,СВЦЭМ!$B$39:$B$782,G$11)+'СЕТ СН'!$F$11+СВЦЭМ!$D$10+'СЕТ СН'!$F$5-'СЕТ СН'!$F$21</f>
        <v>3608.5322463400003</v>
      </c>
      <c r="H22" s="36">
        <f>SUMIFS(СВЦЭМ!$D$39:$D$782,СВЦЭМ!$A$39:$A$782,$A22,СВЦЭМ!$B$39:$B$782,H$11)+'СЕТ СН'!$F$11+СВЦЭМ!$D$10+'СЕТ СН'!$F$5-'СЕТ СН'!$F$21</f>
        <v>3520.8940580200001</v>
      </c>
      <c r="I22" s="36">
        <f>SUMIFS(СВЦЭМ!$D$39:$D$782,СВЦЭМ!$A$39:$A$782,$A22,СВЦЭМ!$B$39:$B$782,I$11)+'СЕТ СН'!$F$11+СВЦЭМ!$D$10+'СЕТ СН'!$F$5-'СЕТ СН'!$F$21</f>
        <v>3429.7660820300002</v>
      </c>
      <c r="J22" s="36">
        <f>SUMIFS(СВЦЭМ!$D$39:$D$782,СВЦЭМ!$A$39:$A$782,$A22,СВЦЭМ!$B$39:$B$782,J$11)+'СЕТ СН'!$F$11+СВЦЭМ!$D$10+'СЕТ СН'!$F$5-'СЕТ СН'!$F$21</f>
        <v>3378.6001914500002</v>
      </c>
      <c r="K22" s="36">
        <f>SUMIFS(СВЦЭМ!$D$39:$D$782,СВЦЭМ!$A$39:$A$782,$A22,СВЦЭМ!$B$39:$B$782,K$11)+'СЕТ СН'!$F$11+СВЦЭМ!$D$10+'СЕТ СН'!$F$5-'СЕТ СН'!$F$21</f>
        <v>3339.0342612200002</v>
      </c>
      <c r="L22" s="36">
        <f>SUMIFS(СВЦЭМ!$D$39:$D$782,СВЦЭМ!$A$39:$A$782,$A22,СВЦЭМ!$B$39:$B$782,L$11)+'СЕТ СН'!$F$11+СВЦЭМ!$D$10+'СЕТ СН'!$F$5-'СЕТ СН'!$F$21</f>
        <v>3347.2363599500004</v>
      </c>
      <c r="M22" s="36">
        <f>SUMIFS(СВЦЭМ!$D$39:$D$782,СВЦЭМ!$A$39:$A$782,$A22,СВЦЭМ!$B$39:$B$782,M$11)+'СЕТ СН'!$F$11+СВЦЭМ!$D$10+'СЕТ СН'!$F$5-'СЕТ СН'!$F$21</f>
        <v>3345.2550345</v>
      </c>
      <c r="N22" s="36">
        <f>SUMIFS(СВЦЭМ!$D$39:$D$782,СВЦЭМ!$A$39:$A$782,$A22,СВЦЭМ!$B$39:$B$782,N$11)+'СЕТ СН'!$F$11+СВЦЭМ!$D$10+'СЕТ СН'!$F$5-'СЕТ СН'!$F$21</f>
        <v>3345.8277753700004</v>
      </c>
      <c r="O22" s="36">
        <f>SUMIFS(СВЦЭМ!$D$39:$D$782,СВЦЭМ!$A$39:$A$782,$A22,СВЦЭМ!$B$39:$B$782,O$11)+'СЕТ СН'!$F$11+СВЦЭМ!$D$10+'СЕТ СН'!$F$5-'СЕТ СН'!$F$21</f>
        <v>3354.1341093999999</v>
      </c>
      <c r="P22" s="36">
        <f>SUMIFS(СВЦЭМ!$D$39:$D$782,СВЦЭМ!$A$39:$A$782,$A22,СВЦЭМ!$B$39:$B$782,P$11)+'СЕТ СН'!$F$11+СВЦЭМ!$D$10+'СЕТ СН'!$F$5-'СЕТ СН'!$F$21</f>
        <v>3393.5311533800004</v>
      </c>
      <c r="Q22" s="36">
        <f>SUMIFS(СВЦЭМ!$D$39:$D$782,СВЦЭМ!$A$39:$A$782,$A22,СВЦЭМ!$B$39:$B$782,Q$11)+'СЕТ СН'!$F$11+СВЦЭМ!$D$10+'СЕТ СН'!$F$5-'СЕТ СН'!$F$21</f>
        <v>3382.5088897700002</v>
      </c>
      <c r="R22" s="36">
        <f>SUMIFS(СВЦЭМ!$D$39:$D$782,СВЦЭМ!$A$39:$A$782,$A22,СВЦЭМ!$B$39:$B$782,R$11)+'СЕТ СН'!$F$11+СВЦЭМ!$D$10+'СЕТ СН'!$F$5-'СЕТ СН'!$F$21</f>
        <v>3383.5833444800001</v>
      </c>
      <c r="S22" s="36">
        <f>SUMIFS(СВЦЭМ!$D$39:$D$782,СВЦЭМ!$A$39:$A$782,$A22,СВЦЭМ!$B$39:$B$782,S$11)+'СЕТ СН'!$F$11+СВЦЭМ!$D$10+'СЕТ СН'!$F$5-'СЕТ СН'!$F$21</f>
        <v>3389.2737159799999</v>
      </c>
      <c r="T22" s="36">
        <f>SUMIFS(СВЦЭМ!$D$39:$D$782,СВЦЭМ!$A$39:$A$782,$A22,СВЦЭМ!$B$39:$B$782,T$11)+'СЕТ СН'!$F$11+СВЦЭМ!$D$10+'СЕТ СН'!$F$5-'СЕТ СН'!$F$21</f>
        <v>3358.8402676400001</v>
      </c>
      <c r="U22" s="36">
        <f>SUMIFS(СВЦЭМ!$D$39:$D$782,СВЦЭМ!$A$39:$A$782,$A22,СВЦЭМ!$B$39:$B$782,U$11)+'СЕТ СН'!$F$11+СВЦЭМ!$D$10+'СЕТ СН'!$F$5-'СЕТ СН'!$F$21</f>
        <v>3301.3613488700003</v>
      </c>
      <c r="V22" s="36">
        <f>SUMIFS(СВЦЭМ!$D$39:$D$782,СВЦЭМ!$A$39:$A$782,$A22,СВЦЭМ!$B$39:$B$782,V$11)+'СЕТ СН'!$F$11+СВЦЭМ!$D$10+'СЕТ СН'!$F$5-'СЕТ СН'!$F$21</f>
        <v>3296.0670197600002</v>
      </c>
      <c r="W22" s="36">
        <f>SUMIFS(СВЦЭМ!$D$39:$D$782,СВЦЭМ!$A$39:$A$782,$A22,СВЦЭМ!$B$39:$B$782,W$11)+'СЕТ СН'!$F$11+СВЦЭМ!$D$10+'СЕТ СН'!$F$5-'СЕТ СН'!$F$21</f>
        <v>3310.0818757200004</v>
      </c>
      <c r="X22" s="36">
        <f>SUMIFS(СВЦЭМ!$D$39:$D$782,СВЦЭМ!$A$39:$A$782,$A22,СВЦЭМ!$B$39:$B$782,X$11)+'СЕТ СН'!$F$11+СВЦЭМ!$D$10+'СЕТ СН'!$F$5-'СЕТ СН'!$F$21</f>
        <v>3381.5610438800004</v>
      </c>
      <c r="Y22" s="36">
        <f>SUMIFS(СВЦЭМ!$D$39:$D$782,СВЦЭМ!$A$39:$A$782,$A22,СВЦЭМ!$B$39:$B$782,Y$11)+'СЕТ СН'!$F$11+СВЦЭМ!$D$10+'СЕТ СН'!$F$5-'СЕТ СН'!$F$21</f>
        <v>3460.5823425300005</v>
      </c>
    </row>
    <row r="23" spans="1:25" ht="15.75" x14ac:dyDescent="0.2">
      <c r="A23" s="35">
        <f t="shared" si="0"/>
        <v>45211</v>
      </c>
      <c r="B23" s="36">
        <f>SUMIFS(СВЦЭМ!$D$39:$D$782,СВЦЭМ!$A$39:$A$782,$A23,СВЦЭМ!$B$39:$B$782,B$11)+'СЕТ СН'!$F$11+СВЦЭМ!$D$10+'СЕТ СН'!$F$5-'СЕТ СН'!$F$21</f>
        <v>3521.0272538899999</v>
      </c>
      <c r="C23" s="36">
        <f>SUMIFS(СВЦЭМ!$D$39:$D$782,СВЦЭМ!$A$39:$A$782,$A23,СВЦЭМ!$B$39:$B$782,C$11)+'СЕТ СН'!$F$11+СВЦЭМ!$D$10+'СЕТ СН'!$F$5-'СЕТ СН'!$F$21</f>
        <v>3580.9150601199999</v>
      </c>
      <c r="D23" s="36">
        <f>SUMIFS(СВЦЭМ!$D$39:$D$782,СВЦЭМ!$A$39:$A$782,$A23,СВЦЭМ!$B$39:$B$782,D$11)+'СЕТ СН'!$F$11+СВЦЭМ!$D$10+'СЕТ СН'!$F$5-'СЕТ СН'!$F$21</f>
        <v>3642.3673358300002</v>
      </c>
      <c r="E23" s="36">
        <f>SUMIFS(СВЦЭМ!$D$39:$D$782,СВЦЭМ!$A$39:$A$782,$A23,СВЦЭМ!$B$39:$B$782,E$11)+'СЕТ СН'!$F$11+СВЦЭМ!$D$10+'СЕТ СН'!$F$5-'СЕТ СН'!$F$21</f>
        <v>3638.6963139600002</v>
      </c>
      <c r="F23" s="36">
        <f>SUMIFS(СВЦЭМ!$D$39:$D$782,СВЦЭМ!$A$39:$A$782,$A23,СВЦЭМ!$B$39:$B$782,F$11)+'СЕТ СН'!$F$11+СВЦЭМ!$D$10+'СЕТ СН'!$F$5-'СЕТ СН'!$F$21</f>
        <v>3633.7659168500004</v>
      </c>
      <c r="G23" s="36">
        <f>SUMIFS(СВЦЭМ!$D$39:$D$782,СВЦЭМ!$A$39:$A$782,$A23,СВЦЭМ!$B$39:$B$782,G$11)+'СЕТ СН'!$F$11+СВЦЭМ!$D$10+'СЕТ СН'!$F$5-'СЕТ СН'!$F$21</f>
        <v>3620.9849471000002</v>
      </c>
      <c r="H23" s="36">
        <f>SUMIFS(СВЦЭМ!$D$39:$D$782,СВЦЭМ!$A$39:$A$782,$A23,СВЦЭМ!$B$39:$B$782,H$11)+'СЕТ СН'!$F$11+СВЦЭМ!$D$10+'СЕТ СН'!$F$5-'СЕТ СН'!$F$21</f>
        <v>3533.69383131</v>
      </c>
      <c r="I23" s="36">
        <f>SUMIFS(СВЦЭМ!$D$39:$D$782,СВЦЭМ!$A$39:$A$782,$A23,СВЦЭМ!$B$39:$B$782,I$11)+'СЕТ СН'!$F$11+СВЦЭМ!$D$10+'СЕТ СН'!$F$5-'СЕТ СН'!$F$21</f>
        <v>3440.4198005900002</v>
      </c>
      <c r="J23" s="36">
        <f>SUMIFS(СВЦЭМ!$D$39:$D$782,СВЦЭМ!$A$39:$A$782,$A23,СВЦЭМ!$B$39:$B$782,J$11)+'СЕТ СН'!$F$11+СВЦЭМ!$D$10+'СЕТ СН'!$F$5-'СЕТ СН'!$F$21</f>
        <v>3410.6720679400005</v>
      </c>
      <c r="K23" s="36">
        <f>SUMIFS(СВЦЭМ!$D$39:$D$782,СВЦЭМ!$A$39:$A$782,$A23,СВЦЭМ!$B$39:$B$782,K$11)+'СЕТ СН'!$F$11+СВЦЭМ!$D$10+'СЕТ СН'!$F$5-'СЕТ СН'!$F$21</f>
        <v>3368.5460980300004</v>
      </c>
      <c r="L23" s="36">
        <f>SUMIFS(СВЦЭМ!$D$39:$D$782,СВЦЭМ!$A$39:$A$782,$A23,СВЦЭМ!$B$39:$B$782,L$11)+'СЕТ СН'!$F$11+СВЦЭМ!$D$10+'СЕТ СН'!$F$5-'СЕТ СН'!$F$21</f>
        <v>3370.2465567500003</v>
      </c>
      <c r="M23" s="36">
        <f>SUMIFS(СВЦЭМ!$D$39:$D$782,СВЦЭМ!$A$39:$A$782,$A23,СВЦЭМ!$B$39:$B$782,M$11)+'СЕТ СН'!$F$11+СВЦЭМ!$D$10+'СЕТ СН'!$F$5-'СЕТ СН'!$F$21</f>
        <v>3377.0121931500003</v>
      </c>
      <c r="N23" s="36">
        <f>SUMIFS(СВЦЭМ!$D$39:$D$782,СВЦЭМ!$A$39:$A$782,$A23,СВЦЭМ!$B$39:$B$782,N$11)+'СЕТ СН'!$F$11+СВЦЭМ!$D$10+'СЕТ СН'!$F$5-'СЕТ СН'!$F$21</f>
        <v>3380.6078901800001</v>
      </c>
      <c r="O23" s="36">
        <f>SUMIFS(СВЦЭМ!$D$39:$D$782,СВЦЭМ!$A$39:$A$782,$A23,СВЦЭМ!$B$39:$B$782,O$11)+'СЕТ СН'!$F$11+СВЦЭМ!$D$10+'СЕТ СН'!$F$5-'СЕТ СН'!$F$21</f>
        <v>3410.9969820100005</v>
      </c>
      <c r="P23" s="36">
        <f>SUMIFS(СВЦЭМ!$D$39:$D$782,СВЦЭМ!$A$39:$A$782,$A23,СВЦЭМ!$B$39:$B$782,P$11)+'СЕТ СН'!$F$11+СВЦЭМ!$D$10+'СЕТ СН'!$F$5-'СЕТ СН'!$F$21</f>
        <v>3440.1883918700005</v>
      </c>
      <c r="Q23" s="36">
        <f>SUMIFS(СВЦЭМ!$D$39:$D$782,СВЦЭМ!$A$39:$A$782,$A23,СВЦЭМ!$B$39:$B$782,Q$11)+'СЕТ СН'!$F$11+СВЦЭМ!$D$10+'СЕТ СН'!$F$5-'СЕТ СН'!$F$21</f>
        <v>3425.2145095200003</v>
      </c>
      <c r="R23" s="36">
        <f>SUMIFS(СВЦЭМ!$D$39:$D$782,СВЦЭМ!$A$39:$A$782,$A23,СВЦЭМ!$B$39:$B$782,R$11)+'СЕТ СН'!$F$11+СВЦЭМ!$D$10+'СЕТ СН'!$F$5-'СЕТ СН'!$F$21</f>
        <v>3436.67822953</v>
      </c>
      <c r="S23" s="36">
        <f>SUMIFS(СВЦЭМ!$D$39:$D$782,СВЦЭМ!$A$39:$A$782,$A23,СВЦЭМ!$B$39:$B$782,S$11)+'СЕТ СН'!$F$11+СВЦЭМ!$D$10+'СЕТ СН'!$F$5-'СЕТ СН'!$F$21</f>
        <v>3435.5989438200004</v>
      </c>
      <c r="T23" s="36">
        <f>SUMIFS(СВЦЭМ!$D$39:$D$782,СВЦЭМ!$A$39:$A$782,$A23,СВЦЭМ!$B$39:$B$782,T$11)+'СЕТ СН'!$F$11+СВЦЭМ!$D$10+'СЕТ СН'!$F$5-'СЕТ СН'!$F$21</f>
        <v>3388.2946821800001</v>
      </c>
      <c r="U23" s="36">
        <f>SUMIFS(СВЦЭМ!$D$39:$D$782,СВЦЭМ!$A$39:$A$782,$A23,СВЦЭМ!$B$39:$B$782,U$11)+'СЕТ СН'!$F$11+СВЦЭМ!$D$10+'СЕТ СН'!$F$5-'СЕТ СН'!$F$21</f>
        <v>3325.2288223599999</v>
      </c>
      <c r="V23" s="36">
        <f>SUMIFS(СВЦЭМ!$D$39:$D$782,СВЦЭМ!$A$39:$A$782,$A23,СВЦЭМ!$B$39:$B$782,V$11)+'СЕТ СН'!$F$11+СВЦЭМ!$D$10+'СЕТ СН'!$F$5-'СЕТ СН'!$F$21</f>
        <v>3316.4493809000001</v>
      </c>
      <c r="W23" s="36">
        <f>SUMIFS(СВЦЭМ!$D$39:$D$782,СВЦЭМ!$A$39:$A$782,$A23,СВЦЭМ!$B$39:$B$782,W$11)+'СЕТ СН'!$F$11+СВЦЭМ!$D$10+'СЕТ СН'!$F$5-'СЕТ СН'!$F$21</f>
        <v>3337.2568878100001</v>
      </c>
      <c r="X23" s="36">
        <f>SUMIFS(СВЦЭМ!$D$39:$D$782,СВЦЭМ!$A$39:$A$782,$A23,СВЦЭМ!$B$39:$B$782,X$11)+'СЕТ СН'!$F$11+СВЦЭМ!$D$10+'СЕТ СН'!$F$5-'СЕТ СН'!$F$21</f>
        <v>3402.8644690900001</v>
      </c>
      <c r="Y23" s="36">
        <f>SUMIFS(СВЦЭМ!$D$39:$D$782,СВЦЭМ!$A$39:$A$782,$A23,СВЦЭМ!$B$39:$B$782,Y$11)+'СЕТ СН'!$F$11+СВЦЭМ!$D$10+'СЕТ СН'!$F$5-'СЕТ СН'!$F$21</f>
        <v>3463.6388321900004</v>
      </c>
    </row>
    <row r="24" spans="1:25" ht="15.75" x14ac:dyDescent="0.2">
      <c r="A24" s="35">
        <f t="shared" si="0"/>
        <v>45212</v>
      </c>
      <c r="B24" s="36">
        <f>SUMIFS(СВЦЭМ!$D$39:$D$782,СВЦЭМ!$A$39:$A$782,$A24,СВЦЭМ!$B$39:$B$782,B$11)+'СЕТ СН'!$F$11+СВЦЭМ!$D$10+'СЕТ СН'!$F$5-'СЕТ СН'!$F$21</f>
        <v>3471.1406278900004</v>
      </c>
      <c r="C24" s="36">
        <f>SUMIFS(СВЦЭМ!$D$39:$D$782,СВЦЭМ!$A$39:$A$782,$A24,СВЦЭМ!$B$39:$B$782,C$11)+'СЕТ СН'!$F$11+СВЦЭМ!$D$10+'СЕТ СН'!$F$5-'СЕТ СН'!$F$21</f>
        <v>3504.6795201900004</v>
      </c>
      <c r="D24" s="36">
        <f>SUMIFS(СВЦЭМ!$D$39:$D$782,СВЦЭМ!$A$39:$A$782,$A24,СВЦЭМ!$B$39:$B$782,D$11)+'СЕТ СН'!$F$11+СВЦЭМ!$D$10+'СЕТ СН'!$F$5-'СЕТ СН'!$F$21</f>
        <v>3570.3650486900001</v>
      </c>
      <c r="E24" s="36">
        <f>SUMIFS(СВЦЭМ!$D$39:$D$782,СВЦЭМ!$A$39:$A$782,$A24,СВЦЭМ!$B$39:$B$782,E$11)+'СЕТ СН'!$F$11+СВЦЭМ!$D$10+'СЕТ СН'!$F$5-'СЕТ СН'!$F$21</f>
        <v>3576.2949254900004</v>
      </c>
      <c r="F24" s="36">
        <f>SUMIFS(СВЦЭМ!$D$39:$D$782,СВЦЭМ!$A$39:$A$782,$A24,СВЦЭМ!$B$39:$B$782,F$11)+'СЕТ СН'!$F$11+СВЦЭМ!$D$10+'СЕТ СН'!$F$5-'СЕТ СН'!$F$21</f>
        <v>3574.5219542300001</v>
      </c>
      <c r="G24" s="36">
        <f>SUMIFS(СВЦЭМ!$D$39:$D$782,СВЦЭМ!$A$39:$A$782,$A24,СВЦЭМ!$B$39:$B$782,G$11)+'СЕТ СН'!$F$11+СВЦЭМ!$D$10+'СЕТ СН'!$F$5-'СЕТ СН'!$F$21</f>
        <v>3556.6463493600004</v>
      </c>
      <c r="H24" s="36">
        <f>SUMIFS(СВЦЭМ!$D$39:$D$782,СВЦЭМ!$A$39:$A$782,$A24,СВЦЭМ!$B$39:$B$782,H$11)+'СЕТ СН'!$F$11+СВЦЭМ!$D$10+'СЕТ СН'!$F$5-'СЕТ СН'!$F$21</f>
        <v>3462.3315645500002</v>
      </c>
      <c r="I24" s="36">
        <f>SUMIFS(СВЦЭМ!$D$39:$D$782,СВЦЭМ!$A$39:$A$782,$A24,СВЦЭМ!$B$39:$B$782,I$11)+'СЕТ СН'!$F$11+СВЦЭМ!$D$10+'СЕТ СН'!$F$5-'СЕТ СН'!$F$21</f>
        <v>3363.5740797400003</v>
      </c>
      <c r="J24" s="36">
        <f>SUMIFS(СВЦЭМ!$D$39:$D$782,СВЦЭМ!$A$39:$A$782,$A24,СВЦЭМ!$B$39:$B$782,J$11)+'СЕТ СН'!$F$11+СВЦЭМ!$D$10+'СЕТ СН'!$F$5-'СЕТ СН'!$F$21</f>
        <v>3338.0912930900004</v>
      </c>
      <c r="K24" s="36">
        <f>SUMIFS(СВЦЭМ!$D$39:$D$782,СВЦЭМ!$A$39:$A$782,$A24,СВЦЭМ!$B$39:$B$782,K$11)+'СЕТ СН'!$F$11+СВЦЭМ!$D$10+'СЕТ СН'!$F$5-'СЕТ СН'!$F$21</f>
        <v>3311.51589186</v>
      </c>
      <c r="L24" s="36">
        <f>SUMIFS(СВЦЭМ!$D$39:$D$782,СВЦЭМ!$A$39:$A$782,$A24,СВЦЭМ!$B$39:$B$782,L$11)+'СЕТ СН'!$F$11+СВЦЭМ!$D$10+'СЕТ СН'!$F$5-'СЕТ СН'!$F$21</f>
        <v>3322.7681971299999</v>
      </c>
      <c r="M24" s="36">
        <f>SUMIFS(СВЦЭМ!$D$39:$D$782,СВЦЭМ!$A$39:$A$782,$A24,СВЦЭМ!$B$39:$B$782,M$11)+'СЕТ СН'!$F$11+СВЦЭМ!$D$10+'СЕТ СН'!$F$5-'СЕТ СН'!$F$21</f>
        <v>3307.91445303</v>
      </c>
      <c r="N24" s="36">
        <f>SUMIFS(СВЦЭМ!$D$39:$D$782,СВЦЭМ!$A$39:$A$782,$A24,СВЦЭМ!$B$39:$B$782,N$11)+'СЕТ СН'!$F$11+СВЦЭМ!$D$10+'СЕТ СН'!$F$5-'СЕТ СН'!$F$21</f>
        <v>3319.9234522100001</v>
      </c>
      <c r="O24" s="36">
        <f>SUMIFS(СВЦЭМ!$D$39:$D$782,СВЦЭМ!$A$39:$A$782,$A24,СВЦЭМ!$B$39:$B$782,O$11)+'СЕТ СН'!$F$11+СВЦЭМ!$D$10+'СЕТ СН'!$F$5-'СЕТ СН'!$F$21</f>
        <v>3339.2104170700004</v>
      </c>
      <c r="P24" s="36">
        <f>SUMIFS(СВЦЭМ!$D$39:$D$782,СВЦЭМ!$A$39:$A$782,$A24,СВЦЭМ!$B$39:$B$782,P$11)+'СЕТ СН'!$F$11+СВЦЭМ!$D$10+'СЕТ СН'!$F$5-'СЕТ СН'!$F$21</f>
        <v>3392.9201633800003</v>
      </c>
      <c r="Q24" s="36">
        <f>SUMIFS(СВЦЭМ!$D$39:$D$782,СВЦЭМ!$A$39:$A$782,$A24,СВЦЭМ!$B$39:$B$782,Q$11)+'СЕТ СН'!$F$11+СВЦЭМ!$D$10+'СЕТ СН'!$F$5-'СЕТ СН'!$F$21</f>
        <v>3384.3124154500001</v>
      </c>
      <c r="R24" s="36">
        <f>SUMIFS(СВЦЭМ!$D$39:$D$782,СВЦЭМ!$A$39:$A$782,$A24,СВЦЭМ!$B$39:$B$782,R$11)+'СЕТ СН'!$F$11+СВЦЭМ!$D$10+'СЕТ СН'!$F$5-'СЕТ СН'!$F$21</f>
        <v>3388.28413645</v>
      </c>
      <c r="S24" s="36">
        <f>SUMIFS(СВЦЭМ!$D$39:$D$782,СВЦЭМ!$A$39:$A$782,$A24,СВЦЭМ!$B$39:$B$782,S$11)+'СЕТ СН'!$F$11+СВЦЭМ!$D$10+'СЕТ СН'!$F$5-'СЕТ СН'!$F$21</f>
        <v>3400.0503416500001</v>
      </c>
      <c r="T24" s="36">
        <f>SUMIFS(СВЦЭМ!$D$39:$D$782,СВЦЭМ!$A$39:$A$782,$A24,СВЦЭМ!$B$39:$B$782,T$11)+'СЕТ СН'!$F$11+СВЦЭМ!$D$10+'СЕТ СН'!$F$5-'СЕТ СН'!$F$21</f>
        <v>3360.1644820600004</v>
      </c>
      <c r="U24" s="36">
        <f>SUMIFS(СВЦЭМ!$D$39:$D$782,СВЦЭМ!$A$39:$A$782,$A24,СВЦЭМ!$B$39:$B$782,U$11)+'СЕТ СН'!$F$11+СВЦЭМ!$D$10+'СЕТ СН'!$F$5-'СЕТ СН'!$F$21</f>
        <v>3266.9434977000001</v>
      </c>
      <c r="V24" s="36">
        <f>SUMIFS(СВЦЭМ!$D$39:$D$782,СВЦЭМ!$A$39:$A$782,$A24,СВЦЭМ!$B$39:$B$782,V$11)+'СЕТ СН'!$F$11+СВЦЭМ!$D$10+'СЕТ СН'!$F$5-'СЕТ СН'!$F$21</f>
        <v>3256.4510578099998</v>
      </c>
      <c r="W24" s="36">
        <f>SUMIFS(СВЦЭМ!$D$39:$D$782,СВЦЭМ!$A$39:$A$782,$A24,СВЦЭМ!$B$39:$B$782,W$11)+'СЕТ СН'!$F$11+СВЦЭМ!$D$10+'СЕТ СН'!$F$5-'СЕТ СН'!$F$21</f>
        <v>3267.2385891600002</v>
      </c>
      <c r="X24" s="36">
        <f>SUMIFS(СВЦЭМ!$D$39:$D$782,СВЦЭМ!$A$39:$A$782,$A24,СВЦЭМ!$B$39:$B$782,X$11)+'СЕТ СН'!$F$11+СВЦЭМ!$D$10+'СЕТ СН'!$F$5-'СЕТ СН'!$F$21</f>
        <v>3335.7306066800002</v>
      </c>
      <c r="Y24" s="36">
        <f>SUMIFS(СВЦЭМ!$D$39:$D$782,СВЦЭМ!$A$39:$A$782,$A24,СВЦЭМ!$B$39:$B$782,Y$11)+'СЕТ СН'!$F$11+СВЦЭМ!$D$10+'СЕТ СН'!$F$5-'СЕТ СН'!$F$21</f>
        <v>3475.9866710200004</v>
      </c>
    </row>
    <row r="25" spans="1:25" ht="15.75" x14ac:dyDescent="0.2">
      <c r="A25" s="35">
        <f t="shared" si="0"/>
        <v>45213</v>
      </c>
      <c r="B25" s="36">
        <f>SUMIFS(СВЦЭМ!$D$39:$D$782,СВЦЭМ!$A$39:$A$782,$A25,СВЦЭМ!$B$39:$B$782,B$11)+'СЕТ СН'!$F$11+СВЦЭМ!$D$10+'СЕТ СН'!$F$5-'СЕТ СН'!$F$21</f>
        <v>3310.4633806800002</v>
      </c>
      <c r="C25" s="36">
        <f>SUMIFS(СВЦЭМ!$D$39:$D$782,СВЦЭМ!$A$39:$A$782,$A25,СВЦЭМ!$B$39:$B$782,C$11)+'СЕТ СН'!$F$11+СВЦЭМ!$D$10+'СЕТ СН'!$F$5-'СЕТ СН'!$F$21</f>
        <v>3350.4222094400002</v>
      </c>
      <c r="D25" s="36">
        <f>SUMIFS(СВЦЭМ!$D$39:$D$782,СВЦЭМ!$A$39:$A$782,$A25,СВЦЭМ!$B$39:$B$782,D$11)+'СЕТ СН'!$F$11+СВЦЭМ!$D$10+'СЕТ СН'!$F$5-'СЕТ СН'!$F$21</f>
        <v>3400.4901968300001</v>
      </c>
      <c r="E25" s="36">
        <f>SUMIFS(СВЦЭМ!$D$39:$D$782,СВЦЭМ!$A$39:$A$782,$A25,СВЦЭМ!$B$39:$B$782,E$11)+'СЕТ СН'!$F$11+СВЦЭМ!$D$10+'СЕТ СН'!$F$5-'СЕТ СН'!$F$21</f>
        <v>3420.9620450900002</v>
      </c>
      <c r="F25" s="36">
        <f>SUMIFS(СВЦЭМ!$D$39:$D$782,СВЦЭМ!$A$39:$A$782,$A25,СВЦЭМ!$B$39:$B$782,F$11)+'СЕТ СН'!$F$11+СВЦЭМ!$D$10+'СЕТ СН'!$F$5-'СЕТ СН'!$F$21</f>
        <v>3418.77800923</v>
      </c>
      <c r="G25" s="36">
        <f>SUMIFS(СВЦЭМ!$D$39:$D$782,СВЦЭМ!$A$39:$A$782,$A25,СВЦЭМ!$B$39:$B$782,G$11)+'СЕТ СН'!$F$11+СВЦЭМ!$D$10+'СЕТ СН'!$F$5-'СЕТ СН'!$F$21</f>
        <v>3395.0521407599999</v>
      </c>
      <c r="H25" s="36">
        <f>SUMIFS(СВЦЭМ!$D$39:$D$782,СВЦЭМ!$A$39:$A$782,$A25,СВЦЭМ!$B$39:$B$782,H$11)+'СЕТ СН'!$F$11+СВЦЭМ!$D$10+'СЕТ СН'!$F$5-'СЕТ СН'!$F$21</f>
        <v>3352.4812333</v>
      </c>
      <c r="I25" s="36">
        <f>SUMIFS(СВЦЭМ!$D$39:$D$782,СВЦЭМ!$A$39:$A$782,$A25,СВЦЭМ!$B$39:$B$782,I$11)+'СЕТ СН'!$F$11+СВЦЭМ!$D$10+'СЕТ СН'!$F$5-'СЕТ СН'!$F$21</f>
        <v>3288.20549742</v>
      </c>
      <c r="J25" s="36">
        <f>SUMIFS(СВЦЭМ!$D$39:$D$782,СВЦЭМ!$A$39:$A$782,$A25,СВЦЭМ!$B$39:$B$782,J$11)+'СЕТ СН'!$F$11+СВЦЭМ!$D$10+'СЕТ СН'!$F$5-'СЕТ СН'!$F$21</f>
        <v>3240.02024007</v>
      </c>
      <c r="K25" s="36">
        <f>SUMIFS(СВЦЭМ!$D$39:$D$782,СВЦЭМ!$A$39:$A$782,$A25,СВЦЭМ!$B$39:$B$782,K$11)+'СЕТ СН'!$F$11+СВЦЭМ!$D$10+'СЕТ СН'!$F$5-'СЕТ СН'!$F$21</f>
        <v>3224.9022050600001</v>
      </c>
      <c r="L25" s="36">
        <f>SUMIFS(СВЦЭМ!$D$39:$D$782,СВЦЭМ!$A$39:$A$782,$A25,СВЦЭМ!$B$39:$B$782,L$11)+'СЕТ СН'!$F$11+СВЦЭМ!$D$10+'СЕТ СН'!$F$5-'СЕТ СН'!$F$21</f>
        <v>3189.5078977100002</v>
      </c>
      <c r="M25" s="36">
        <f>SUMIFS(СВЦЭМ!$D$39:$D$782,СВЦЭМ!$A$39:$A$782,$A25,СВЦЭМ!$B$39:$B$782,M$11)+'СЕТ СН'!$F$11+СВЦЭМ!$D$10+'СЕТ СН'!$F$5-'СЕТ СН'!$F$21</f>
        <v>3192.6072937700001</v>
      </c>
      <c r="N25" s="36">
        <f>SUMIFS(СВЦЭМ!$D$39:$D$782,СВЦЭМ!$A$39:$A$782,$A25,СВЦЭМ!$B$39:$B$782,N$11)+'СЕТ СН'!$F$11+СВЦЭМ!$D$10+'СЕТ СН'!$F$5-'СЕТ СН'!$F$21</f>
        <v>3177.4392693</v>
      </c>
      <c r="O25" s="36">
        <f>SUMIFS(СВЦЭМ!$D$39:$D$782,СВЦЭМ!$A$39:$A$782,$A25,СВЦЭМ!$B$39:$B$782,O$11)+'СЕТ СН'!$F$11+СВЦЭМ!$D$10+'СЕТ СН'!$F$5-'СЕТ СН'!$F$21</f>
        <v>3205.9575383400002</v>
      </c>
      <c r="P25" s="36">
        <f>SUMIFS(СВЦЭМ!$D$39:$D$782,СВЦЭМ!$A$39:$A$782,$A25,СВЦЭМ!$B$39:$B$782,P$11)+'СЕТ СН'!$F$11+СВЦЭМ!$D$10+'СЕТ СН'!$F$5-'СЕТ СН'!$F$21</f>
        <v>3240.7756654800005</v>
      </c>
      <c r="Q25" s="36">
        <f>SUMIFS(СВЦЭМ!$D$39:$D$782,СВЦЭМ!$A$39:$A$782,$A25,СВЦЭМ!$B$39:$B$782,Q$11)+'СЕТ СН'!$F$11+СВЦЭМ!$D$10+'СЕТ СН'!$F$5-'СЕТ СН'!$F$21</f>
        <v>3242.3211047200002</v>
      </c>
      <c r="R25" s="36">
        <f>SUMIFS(СВЦЭМ!$D$39:$D$782,СВЦЭМ!$A$39:$A$782,$A25,СВЦЭМ!$B$39:$B$782,R$11)+'СЕТ СН'!$F$11+СВЦЭМ!$D$10+'СЕТ СН'!$F$5-'СЕТ СН'!$F$21</f>
        <v>3239.3702289600001</v>
      </c>
      <c r="S25" s="36">
        <f>SUMIFS(СВЦЭМ!$D$39:$D$782,СВЦЭМ!$A$39:$A$782,$A25,СВЦЭМ!$B$39:$B$782,S$11)+'СЕТ СН'!$F$11+СВЦЭМ!$D$10+'СЕТ СН'!$F$5-'СЕТ СН'!$F$21</f>
        <v>3230.7800961399998</v>
      </c>
      <c r="T25" s="36">
        <f>SUMIFS(СВЦЭМ!$D$39:$D$782,СВЦЭМ!$A$39:$A$782,$A25,СВЦЭМ!$B$39:$B$782,T$11)+'СЕТ СН'!$F$11+СВЦЭМ!$D$10+'СЕТ СН'!$F$5-'СЕТ СН'!$F$21</f>
        <v>3190.9284957400005</v>
      </c>
      <c r="U25" s="36">
        <f>SUMIFS(СВЦЭМ!$D$39:$D$782,СВЦЭМ!$A$39:$A$782,$A25,СВЦЭМ!$B$39:$B$782,U$11)+'СЕТ СН'!$F$11+СВЦЭМ!$D$10+'СЕТ СН'!$F$5-'СЕТ СН'!$F$21</f>
        <v>3169.4189134600001</v>
      </c>
      <c r="V25" s="36">
        <f>SUMIFS(СВЦЭМ!$D$39:$D$782,СВЦЭМ!$A$39:$A$782,$A25,СВЦЭМ!$B$39:$B$782,V$11)+'СЕТ СН'!$F$11+СВЦЭМ!$D$10+'СЕТ СН'!$F$5-'СЕТ СН'!$F$21</f>
        <v>3167.43299677</v>
      </c>
      <c r="W25" s="36">
        <f>SUMIFS(СВЦЭМ!$D$39:$D$782,СВЦЭМ!$A$39:$A$782,$A25,СВЦЭМ!$B$39:$B$782,W$11)+'СЕТ СН'!$F$11+СВЦЭМ!$D$10+'СЕТ СН'!$F$5-'СЕТ СН'!$F$21</f>
        <v>3189.9184465400003</v>
      </c>
      <c r="X25" s="36">
        <f>SUMIFS(СВЦЭМ!$D$39:$D$782,СВЦЭМ!$A$39:$A$782,$A25,СВЦЭМ!$B$39:$B$782,X$11)+'СЕТ СН'!$F$11+СВЦЭМ!$D$10+'СЕТ СН'!$F$5-'СЕТ СН'!$F$21</f>
        <v>3246.9891707000002</v>
      </c>
      <c r="Y25" s="36">
        <f>SUMIFS(СВЦЭМ!$D$39:$D$782,СВЦЭМ!$A$39:$A$782,$A25,СВЦЭМ!$B$39:$B$782,Y$11)+'СЕТ СН'!$F$11+СВЦЭМ!$D$10+'СЕТ СН'!$F$5-'СЕТ СН'!$F$21</f>
        <v>3292.5588759299999</v>
      </c>
    </row>
    <row r="26" spans="1:25" ht="15.75" x14ac:dyDescent="0.2">
      <c r="A26" s="35">
        <f t="shared" si="0"/>
        <v>45214</v>
      </c>
      <c r="B26" s="36">
        <f>SUMIFS(СВЦЭМ!$D$39:$D$782,СВЦЭМ!$A$39:$A$782,$A26,СВЦЭМ!$B$39:$B$782,B$11)+'СЕТ СН'!$F$11+СВЦЭМ!$D$10+'СЕТ СН'!$F$5-'СЕТ СН'!$F$21</f>
        <v>3376.2862016300001</v>
      </c>
      <c r="C26" s="36">
        <f>SUMIFS(СВЦЭМ!$D$39:$D$782,СВЦЭМ!$A$39:$A$782,$A26,СВЦЭМ!$B$39:$B$782,C$11)+'СЕТ СН'!$F$11+СВЦЭМ!$D$10+'СЕТ СН'!$F$5-'СЕТ СН'!$F$21</f>
        <v>3437.5008484600003</v>
      </c>
      <c r="D26" s="36">
        <f>SUMIFS(СВЦЭМ!$D$39:$D$782,СВЦЭМ!$A$39:$A$782,$A26,СВЦЭМ!$B$39:$B$782,D$11)+'СЕТ СН'!$F$11+СВЦЭМ!$D$10+'СЕТ СН'!$F$5-'СЕТ СН'!$F$21</f>
        <v>3475.3619933600003</v>
      </c>
      <c r="E26" s="36">
        <f>SUMIFS(СВЦЭМ!$D$39:$D$782,СВЦЭМ!$A$39:$A$782,$A26,СВЦЭМ!$B$39:$B$782,E$11)+'СЕТ СН'!$F$11+СВЦЭМ!$D$10+'СЕТ СН'!$F$5-'СЕТ СН'!$F$21</f>
        <v>3469.2200952700005</v>
      </c>
      <c r="F26" s="36">
        <f>SUMIFS(СВЦЭМ!$D$39:$D$782,СВЦЭМ!$A$39:$A$782,$A26,СВЦЭМ!$B$39:$B$782,F$11)+'СЕТ СН'!$F$11+СВЦЭМ!$D$10+'СЕТ СН'!$F$5-'СЕТ СН'!$F$21</f>
        <v>3473.33563718</v>
      </c>
      <c r="G26" s="36">
        <f>SUMIFS(СВЦЭМ!$D$39:$D$782,СВЦЭМ!$A$39:$A$782,$A26,СВЦЭМ!$B$39:$B$782,G$11)+'СЕТ СН'!$F$11+СВЦЭМ!$D$10+'СЕТ СН'!$F$5-'СЕТ СН'!$F$21</f>
        <v>3480.9580436599999</v>
      </c>
      <c r="H26" s="36">
        <f>SUMIFS(СВЦЭМ!$D$39:$D$782,СВЦЭМ!$A$39:$A$782,$A26,СВЦЭМ!$B$39:$B$782,H$11)+'СЕТ СН'!$F$11+СВЦЭМ!$D$10+'СЕТ СН'!$F$5-'СЕТ СН'!$F$21</f>
        <v>3437.3250628400001</v>
      </c>
      <c r="I26" s="36">
        <f>SUMIFS(СВЦЭМ!$D$39:$D$782,СВЦЭМ!$A$39:$A$782,$A26,СВЦЭМ!$B$39:$B$782,I$11)+'СЕТ СН'!$F$11+СВЦЭМ!$D$10+'СЕТ СН'!$F$5-'СЕТ СН'!$F$21</f>
        <v>3405.2231724600001</v>
      </c>
      <c r="J26" s="36">
        <f>SUMIFS(СВЦЭМ!$D$39:$D$782,СВЦЭМ!$A$39:$A$782,$A26,СВЦЭМ!$B$39:$B$782,J$11)+'СЕТ СН'!$F$11+СВЦЭМ!$D$10+'СЕТ СН'!$F$5-'СЕТ СН'!$F$21</f>
        <v>3335.9390873500001</v>
      </c>
      <c r="K26" s="36">
        <f>SUMIFS(СВЦЭМ!$D$39:$D$782,СВЦЭМ!$A$39:$A$782,$A26,СВЦЭМ!$B$39:$B$782,K$11)+'СЕТ СН'!$F$11+СВЦЭМ!$D$10+'СЕТ СН'!$F$5-'СЕТ СН'!$F$21</f>
        <v>3268.9673103800001</v>
      </c>
      <c r="L26" s="36">
        <f>SUMIFS(СВЦЭМ!$D$39:$D$782,СВЦЭМ!$A$39:$A$782,$A26,СВЦЭМ!$B$39:$B$782,L$11)+'СЕТ СН'!$F$11+СВЦЭМ!$D$10+'СЕТ СН'!$F$5-'СЕТ СН'!$F$21</f>
        <v>3248.5123311699999</v>
      </c>
      <c r="M26" s="36">
        <f>SUMIFS(СВЦЭМ!$D$39:$D$782,СВЦЭМ!$A$39:$A$782,$A26,СВЦЭМ!$B$39:$B$782,M$11)+'СЕТ СН'!$F$11+СВЦЭМ!$D$10+'СЕТ СН'!$F$5-'СЕТ СН'!$F$21</f>
        <v>3254.1400857200001</v>
      </c>
      <c r="N26" s="36">
        <f>SUMIFS(СВЦЭМ!$D$39:$D$782,СВЦЭМ!$A$39:$A$782,$A26,СВЦЭМ!$B$39:$B$782,N$11)+'СЕТ СН'!$F$11+СВЦЭМ!$D$10+'СЕТ СН'!$F$5-'СЕТ СН'!$F$21</f>
        <v>3229.3397964700002</v>
      </c>
      <c r="O26" s="36">
        <f>SUMIFS(СВЦЭМ!$D$39:$D$782,СВЦЭМ!$A$39:$A$782,$A26,СВЦЭМ!$B$39:$B$782,O$11)+'СЕТ СН'!$F$11+СВЦЭМ!$D$10+'СЕТ СН'!$F$5-'СЕТ СН'!$F$21</f>
        <v>3262.4796959100004</v>
      </c>
      <c r="P26" s="36">
        <f>SUMIFS(СВЦЭМ!$D$39:$D$782,СВЦЭМ!$A$39:$A$782,$A26,СВЦЭМ!$B$39:$B$782,P$11)+'СЕТ СН'!$F$11+СВЦЭМ!$D$10+'СЕТ СН'!$F$5-'СЕТ СН'!$F$21</f>
        <v>3281.8564817699998</v>
      </c>
      <c r="Q26" s="36">
        <f>SUMIFS(СВЦЭМ!$D$39:$D$782,СВЦЭМ!$A$39:$A$782,$A26,СВЦЭМ!$B$39:$B$782,Q$11)+'СЕТ СН'!$F$11+СВЦЭМ!$D$10+'СЕТ СН'!$F$5-'СЕТ СН'!$F$21</f>
        <v>3276.3369663000003</v>
      </c>
      <c r="R26" s="36">
        <f>SUMIFS(СВЦЭМ!$D$39:$D$782,СВЦЭМ!$A$39:$A$782,$A26,СВЦЭМ!$B$39:$B$782,R$11)+'СЕТ СН'!$F$11+СВЦЭМ!$D$10+'СЕТ СН'!$F$5-'СЕТ СН'!$F$21</f>
        <v>3278.73092662</v>
      </c>
      <c r="S26" s="36">
        <f>SUMIFS(СВЦЭМ!$D$39:$D$782,СВЦЭМ!$A$39:$A$782,$A26,СВЦЭМ!$B$39:$B$782,S$11)+'СЕТ СН'!$F$11+СВЦЭМ!$D$10+'СЕТ СН'!$F$5-'СЕТ СН'!$F$21</f>
        <v>3279.0981409300002</v>
      </c>
      <c r="T26" s="36">
        <f>SUMIFS(СВЦЭМ!$D$39:$D$782,СВЦЭМ!$A$39:$A$782,$A26,СВЦЭМ!$B$39:$B$782,T$11)+'СЕТ СН'!$F$11+СВЦЭМ!$D$10+'СЕТ СН'!$F$5-'СЕТ СН'!$F$21</f>
        <v>3243.4881400300001</v>
      </c>
      <c r="U26" s="36">
        <f>SUMIFS(СВЦЭМ!$D$39:$D$782,СВЦЭМ!$A$39:$A$782,$A26,СВЦЭМ!$B$39:$B$782,U$11)+'СЕТ СН'!$F$11+СВЦЭМ!$D$10+'СЕТ СН'!$F$5-'СЕТ СН'!$F$21</f>
        <v>3183.6018892800003</v>
      </c>
      <c r="V26" s="36">
        <f>SUMIFS(СВЦЭМ!$D$39:$D$782,СВЦЭМ!$A$39:$A$782,$A26,СВЦЭМ!$B$39:$B$782,V$11)+'СЕТ СН'!$F$11+СВЦЭМ!$D$10+'СЕТ СН'!$F$5-'СЕТ СН'!$F$21</f>
        <v>3183.1157835800004</v>
      </c>
      <c r="W26" s="36">
        <f>SUMIFS(СВЦЭМ!$D$39:$D$782,СВЦЭМ!$A$39:$A$782,$A26,СВЦЭМ!$B$39:$B$782,W$11)+'СЕТ СН'!$F$11+СВЦЭМ!$D$10+'СЕТ СН'!$F$5-'СЕТ СН'!$F$21</f>
        <v>3198.5386555000005</v>
      </c>
      <c r="X26" s="36">
        <f>SUMIFS(СВЦЭМ!$D$39:$D$782,СВЦЭМ!$A$39:$A$782,$A26,СВЦЭМ!$B$39:$B$782,X$11)+'СЕТ СН'!$F$11+СВЦЭМ!$D$10+'СЕТ СН'!$F$5-'СЕТ СН'!$F$21</f>
        <v>3255.5197818699999</v>
      </c>
      <c r="Y26" s="36">
        <f>SUMIFS(СВЦЭМ!$D$39:$D$782,СВЦЭМ!$A$39:$A$782,$A26,СВЦЭМ!$B$39:$B$782,Y$11)+'СЕТ СН'!$F$11+СВЦЭМ!$D$10+'СЕТ СН'!$F$5-'СЕТ СН'!$F$21</f>
        <v>3333.2602633200004</v>
      </c>
    </row>
    <row r="27" spans="1:25" ht="15.75" x14ac:dyDescent="0.2">
      <c r="A27" s="35">
        <f t="shared" si="0"/>
        <v>45215</v>
      </c>
      <c r="B27" s="36">
        <f>SUMIFS(СВЦЭМ!$D$39:$D$782,СВЦЭМ!$A$39:$A$782,$A27,СВЦЭМ!$B$39:$B$782,B$11)+'СЕТ СН'!$F$11+СВЦЭМ!$D$10+'СЕТ СН'!$F$5-'СЕТ СН'!$F$21</f>
        <v>3388.0437277199999</v>
      </c>
      <c r="C27" s="36">
        <f>SUMIFS(СВЦЭМ!$D$39:$D$782,СВЦЭМ!$A$39:$A$782,$A27,СВЦЭМ!$B$39:$B$782,C$11)+'СЕТ СН'!$F$11+СВЦЭМ!$D$10+'СЕТ СН'!$F$5-'СЕТ СН'!$F$21</f>
        <v>3463.18995326</v>
      </c>
      <c r="D27" s="36">
        <f>SUMIFS(СВЦЭМ!$D$39:$D$782,СВЦЭМ!$A$39:$A$782,$A27,СВЦЭМ!$B$39:$B$782,D$11)+'СЕТ СН'!$F$11+СВЦЭМ!$D$10+'СЕТ СН'!$F$5-'СЕТ СН'!$F$21</f>
        <v>3539.1800222299998</v>
      </c>
      <c r="E27" s="36">
        <f>SUMIFS(СВЦЭМ!$D$39:$D$782,СВЦЭМ!$A$39:$A$782,$A27,СВЦЭМ!$B$39:$B$782,E$11)+'СЕТ СН'!$F$11+СВЦЭМ!$D$10+'СЕТ СН'!$F$5-'СЕТ СН'!$F$21</f>
        <v>3568.6675022300001</v>
      </c>
      <c r="F27" s="36">
        <f>SUMIFS(СВЦЭМ!$D$39:$D$782,СВЦЭМ!$A$39:$A$782,$A27,СВЦЭМ!$B$39:$B$782,F$11)+'СЕТ СН'!$F$11+СВЦЭМ!$D$10+'СЕТ СН'!$F$5-'СЕТ СН'!$F$21</f>
        <v>3569.4502012100002</v>
      </c>
      <c r="G27" s="36">
        <f>SUMIFS(СВЦЭМ!$D$39:$D$782,СВЦЭМ!$A$39:$A$782,$A27,СВЦЭМ!$B$39:$B$782,G$11)+'СЕТ СН'!$F$11+СВЦЭМ!$D$10+'СЕТ СН'!$F$5-'СЕТ СН'!$F$21</f>
        <v>3562.9804621000003</v>
      </c>
      <c r="H27" s="36">
        <f>SUMIFS(СВЦЭМ!$D$39:$D$782,СВЦЭМ!$A$39:$A$782,$A27,СВЦЭМ!$B$39:$B$782,H$11)+'СЕТ СН'!$F$11+СВЦЭМ!$D$10+'СЕТ СН'!$F$5-'СЕТ СН'!$F$21</f>
        <v>3474.5354459300002</v>
      </c>
      <c r="I27" s="36">
        <f>SUMIFS(СВЦЭМ!$D$39:$D$782,СВЦЭМ!$A$39:$A$782,$A27,СВЦЭМ!$B$39:$B$782,I$11)+'СЕТ СН'!$F$11+СВЦЭМ!$D$10+'СЕТ СН'!$F$5-'СЕТ СН'!$F$21</f>
        <v>3396.0513664999999</v>
      </c>
      <c r="J27" s="36">
        <f>SUMIFS(СВЦЭМ!$D$39:$D$782,СВЦЭМ!$A$39:$A$782,$A27,СВЦЭМ!$B$39:$B$782,J$11)+'СЕТ СН'!$F$11+СВЦЭМ!$D$10+'СЕТ СН'!$F$5-'СЕТ СН'!$F$21</f>
        <v>3352.1222656099999</v>
      </c>
      <c r="K27" s="36">
        <f>SUMIFS(СВЦЭМ!$D$39:$D$782,СВЦЭМ!$A$39:$A$782,$A27,СВЦЭМ!$B$39:$B$782,K$11)+'СЕТ СН'!$F$11+СВЦЭМ!$D$10+'СЕТ СН'!$F$5-'СЕТ СН'!$F$21</f>
        <v>3325.1114966100004</v>
      </c>
      <c r="L27" s="36">
        <f>SUMIFS(СВЦЭМ!$D$39:$D$782,СВЦЭМ!$A$39:$A$782,$A27,СВЦЭМ!$B$39:$B$782,L$11)+'СЕТ СН'!$F$11+СВЦЭМ!$D$10+'СЕТ СН'!$F$5-'СЕТ СН'!$F$21</f>
        <v>3323.4890065099999</v>
      </c>
      <c r="M27" s="36">
        <f>SUMIFS(СВЦЭМ!$D$39:$D$782,СВЦЭМ!$A$39:$A$782,$A27,СВЦЭМ!$B$39:$B$782,M$11)+'СЕТ СН'!$F$11+СВЦЭМ!$D$10+'СЕТ СН'!$F$5-'СЕТ СН'!$F$21</f>
        <v>3328.3420485900001</v>
      </c>
      <c r="N27" s="36">
        <f>SUMIFS(СВЦЭМ!$D$39:$D$782,СВЦЭМ!$A$39:$A$782,$A27,СВЦЭМ!$B$39:$B$782,N$11)+'СЕТ СН'!$F$11+СВЦЭМ!$D$10+'СЕТ СН'!$F$5-'СЕТ СН'!$F$21</f>
        <v>3325.1401928000005</v>
      </c>
      <c r="O27" s="36">
        <f>SUMIFS(СВЦЭМ!$D$39:$D$782,СВЦЭМ!$A$39:$A$782,$A27,СВЦЭМ!$B$39:$B$782,O$11)+'СЕТ СН'!$F$11+СВЦЭМ!$D$10+'СЕТ СН'!$F$5-'СЕТ СН'!$F$21</f>
        <v>3335.5849849699998</v>
      </c>
      <c r="P27" s="36">
        <f>SUMIFS(СВЦЭМ!$D$39:$D$782,СВЦЭМ!$A$39:$A$782,$A27,СВЦЭМ!$B$39:$B$782,P$11)+'СЕТ СН'!$F$11+СВЦЭМ!$D$10+'СЕТ СН'!$F$5-'СЕТ СН'!$F$21</f>
        <v>3362.0804001100005</v>
      </c>
      <c r="Q27" s="36">
        <f>SUMIFS(СВЦЭМ!$D$39:$D$782,СВЦЭМ!$A$39:$A$782,$A27,СВЦЭМ!$B$39:$B$782,Q$11)+'СЕТ СН'!$F$11+СВЦЭМ!$D$10+'СЕТ СН'!$F$5-'СЕТ СН'!$F$21</f>
        <v>3344.9127275700002</v>
      </c>
      <c r="R27" s="36">
        <f>SUMIFS(СВЦЭМ!$D$39:$D$782,СВЦЭМ!$A$39:$A$782,$A27,СВЦЭМ!$B$39:$B$782,R$11)+'СЕТ СН'!$F$11+СВЦЭМ!$D$10+'СЕТ СН'!$F$5-'СЕТ СН'!$F$21</f>
        <v>3347.3323531700003</v>
      </c>
      <c r="S27" s="36">
        <f>SUMIFS(СВЦЭМ!$D$39:$D$782,СВЦЭМ!$A$39:$A$782,$A27,СВЦЭМ!$B$39:$B$782,S$11)+'СЕТ СН'!$F$11+СВЦЭМ!$D$10+'СЕТ СН'!$F$5-'СЕТ СН'!$F$21</f>
        <v>3358.4791746300002</v>
      </c>
      <c r="T27" s="36">
        <f>SUMIFS(СВЦЭМ!$D$39:$D$782,СВЦЭМ!$A$39:$A$782,$A27,СВЦЭМ!$B$39:$B$782,T$11)+'СЕТ СН'!$F$11+СВЦЭМ!$D$10+'СЕТ СН'!$F$5-'СЕТ СН'!$F$21</f>
        <v>3316.7759621499999</v>
      </c>
      <c r="U27" s="36">
        <f>SUMIFS(СВЦЭМ!$D$39:$D$782,СВЦЭМ!$A$39:$A$782,$A27,СВЦЭМ!$B$39:$B$782,U$11)+'СЕТ СН'!$F$11+СВЦЭМ!$D$10+'СЕТ СН'!$F$5-'СЕТ СН'!$F$21</f>
        <v>3263.2085604900003</v>
      </c>
      <c r="V27" s="36">
        <f>SUMIFS(СВЦЭМ!$D$39:$D$782,СВЦЭМ!$A$39:$A$782,$A27,СВЦЭМ!$B$39:$B$782,V$11)+'СЕТ СН'!$F$11+СВЦЭМ!$D$10+'СЕТ СН'!$F$5-'СЕТ СН'!$F$21</f>
        <v>3284.6576315299999</v>
      </c>
      <c r="W27" s="36">
        <f>SUMIFS(СВЦЭМ!$D$39:$D$782,СВЦЭМ!$A$39:$A$782,$A27,СВЦЭМ!$B$39:$B$782,W$11)+'СЕТ СН'!$F$11+СВЦЭМ!$D$10+'СЕТ СН'!$F$5-'СЕТ СН'!$F$21</f>
        <v>3303.2343526200002</v>
      </c>
      <c r="X27" s="36">
        <f>SUMIFS(СВЦЭМ!$D$39:$D$782,СВЦЭМ!$A$39:$A$782,$A27,СВЦЭМ!$B$39:$B$782,X$11)+'СЕТ СН'!$F$11+СВЦЭМ!$D$10+'СЕТ СН'!$F$5-'СЕТ СН'!$F$21</f>
        <v>3345.91480727</v>
      </c>
      <c r="Y27" s="36">
        <f>SUMIFS(СВЦЭМ!$D$39:$D$782,СВЦЭМ!$A$39:$A$782,$A27,СВЦЭМ!$B$39:$B$782,Y$11)+'СЕТ СН'!$F$11+СВЦЭМ!$D$10+'СЕТ СН'!$F$5-'СЕТ СН'!$F$21</f>
        <v>3407.0505323100001</v>
      </c>
    </row>
    <row r="28" spans="1:25" ht="15.75" x14ac:dyDescent="0.2">
      <c r="A28" s="35">
        <f t="shared" si="0"/>
        <v>45216</v>
      </c>
      <c r="B28" s="36">
        <f>SUMIFS(СВЦЭМ!$D$39:$D$782,СВЦЭМ!$A$39:$A$782,$A28,СВЦЭМ!$B$39:$B$782,B$11)+'СЕТ СН'!$F$11+СВЦЭМ!$D$10+'СЕТ СН'!$F$5-'СЕТ СН'!$F$21</f>
        <v>3533.7615726200002</v>
      </c>
      <c r="C28" s="36">
        <f>SUMIFS(СВЦЭМ!$D$39:$D$782,СВЦЭМ!$A$39:$A$782,$A28,СВЦЭМ!$B$39:$B$782,C$11)+'СЕТ СН'!$F$11+СВЦЭМ!$D$10+'СЕТ СН'!$F$5-'СЕТ СН'!$F$21</f>
        <v>3591.9573904899999</v>
      </c>
      <c r="D28" s="36">
        <f>SUMIFS(СВЦЭМ!$D$39:$D$782,СВЦЭМ!$A$39:$A$782,$A28,СВЦЭМ!$B$39:$B$782,D$11)+'СЕТ СН'!$F$11+СВЦЭМ!$D$10+'СЕТ СН'!$F$5-'СЕТ СН'!$F$21</f>
        <v>3655.8866482900003</v>
      </c>
      <c r="E28" s="36">
        <f>SUMIFS(СВЦЭМ!$D$39:$D$782,СВЦЭМ!$A$39:$A$782,$A28,СВЦЭМ!$B$39:$B$782,E$11)+'СЕТ СН'!$F$11+СВЦЭМ!$D$10+'СЕТ СН'!$F$5-'СЕТ СН'!$F$21</f>
        <v>3622.5741830300003</v>
      </c>
      <c r="F28" s="36">
        <f>SUMIFS(СВЦЭМ!$D$39:$D$782,СВЦЭМ!$A$39:$A$782,$A28,СВЦЭМ!$B$39:$B$782,F$11)+'СЕТ СН'!$F$11+СВЦЭМ!$D$10+'СЕТ СН'!$F$5-'СЕТ СН'!$F$21</f>
        <v>3626.3298559200002</v>
      </c>
      <c r="G28" s="36">
        <f>SUMIFS(СВЦЭМ!$D$39:$D$782,СВЦЭМ!$A$39:$A$782,$A28,СВЦЭМ!$B$39:$B$782,G$11)+'СЕТ СН'!$F$11+СВЦЭМ!$D$10+'СЕТ СН'!$F$5-'СЕТ СН'!$F$21</f>
        <v>3638.1645407300002</v>
      </c>
      <c r="H28" s="36">
        <f>SUMIFS(СВЦЭМ!$D$39:$D$782,СВЦЭМ!$A$39:$A$782,$A28,СВЦЭМ!$B$39:$B$782,H$11)+'СЕТ СН'!$F$11+СВЦЭМ!$D$10+'СЕТ СН'!$F$5-'СЕТ СН'!$F$21</f>
        <v>3545.8008324400002</v>
      </c>
      <c r="I28" s="36">
        <f>SUMIFS(СВЦЭМ!$D$39:$D$782,СВЦЭМ!$A$39:$A$782,$A28,СВЦЭМ!$B$39:$B$782,I$11)+'СЕТ СН'!$F$11+СВЦЭМ!$D$10+'СЕТ СН'!$F$5-'СЕТ СН'!$F$21</f>
        <v>3450.8784995700003</v>
      </c>
      <c r="J28" s="36">
        <f>SUMIFS(СВЦЭМ!$D$39:$D$782,СВЦЭМ!$A$39:$A$782,$A28,СВЦЭМ!$B$39:$B$782,J$11)+'СЕТ СН'!$F$11+СВЦЭМ!$D$10+'СЕТ СН'!$F$5-'СЕТ СН'!$F$21</f>
        <v>3394.6775949600001</v>
      </c>
      <c r="K28" s="36">
        <f>SUMIFS(СВЦЭМ!$D$39:$D$782,СВЦЭМ!$A$39:$A$782,$A28,СВЦЭМ!$B$39:$B$782,K$11)+'СЕТ СН'!$F$11+СВЦЭМ!$D$10+'СЕТ СН'!$F$5-'СЕТ СН'!$F$21</f>
        <v>3362.9046998500003</v>
      </c>
      <c r="L28" s="36">
        <f>SUMIFS(СВЦЭМ!$D$39:$D$782,СВЦЭМ!$A$39:$A$782,$A28,СВЦЭМ!$B$39:$B$782,L$11)+'СЕТ СН'!$F$11+СВЦЭМ!$D$10+'СЕТ СН'!$F$5-'СЕТ СН'!$F$21</f>
        <v>3358.9714018499999</v>
      </c>
      <c r="M28" s="36">
        <f>SUMIFS(СВЦЭМ!$D$39:$D$782,СВЦЭМ!$A$39:$A$782,$A28,СВЦЭМ!$B$39:$B$782,M$11)+'СЕТ СН'!$F$11+СВЦЭМ!$D$10+'СЕТ СН'!$F$5-'СЕТ СН'!$F$21</f>
        <v>3369.7378635499999</v>
      </c>
      <c r="N28" s="36">
        <f>SUMIFS(СВЦЭМ!$D$39:$D$782,СВЦЭМ!$A$39:$A$782,$A28,СВЦЭМ!$B$39:$B$782,N$11)+'СЕТ СН'!$F$11+СВЦЭМ!$D$10+'СЕТ СН'!$F$5-'СЕТ СН'!$F$21</f>
        <v>3363.6406572700002</v>
      </c>
      <c r="O28" s="36">
        <f>SUMIFS(СВЦЭМ!$D$39:$D$782,СВЦЭМ!$A$39:$A$782,$A28,СВЦЭМ!$B$39:$B$782,O$11)+'СЕТ СН'!$F$11+СВЦЭМ!$D$10+'СЕТ СН'!$F$5-'СЕТ СН'!$F$21</f>
        <v>3380.2727967400001</v>
      </c>
      <c r="P28" s="36">
        <f>SUMIFS(СВЦЭМ!$D$39:$D$782,СВЦЭМ!$A$39:$A$782,$A28,СВЦЭМ!$B$39:$B$782,P$11)+'СЕТ СН'!$F$11+СВЦЭМ!$D$10+'СЕТ СН'!$F$5-'СЕТ СН'!$F$21</f>
        <v>3407.6683925100001</v>
      </c>
      <c r="Q28" s="36">
        <f>SUMIFS(СВЦЭМ!$D$39:$D$782,СВЦЭМ!$A$39:$A$782,$A28,СВЦЭМ!$B$39:$B$782,Q$11)+'СЕТ СН'!$F$11+СВЦЭМ!$D$10+'СЕТ СН'!$F$5-'СЕТ СН'!$F$21</f>
        <v>3369.07709428</v>
      </c>
      <c r="R28" s="36">
        <f>SUMIFS(СВЦЭМ!$D$39:$D$782,СВЦЭМ!$A$39:$A$782,$A28,СВЦЭМ!$B$39:$B$782,R$11)+'СЕТ СН'!$F$11+СВЦЭМ!$D$10+'СЕТ СН'!$F$5-'СЕТ СН'!$F$21</f>
        <v>3366.4669314700004</v>
      </c>
      <c r="S28" s="36">
        <f>SUMIFS(СВЦЭМ!$D$39:$D$782,СВЦЭМ!$A$39:$A$782,$A28,СВЦЭМ!$B$39:$B$782,S$11)+'СЕТ СН'!$F$11+СВЦЭМ!$D$10+'СЕТ СН'!$F$5-'СЕТ СН'!$F$21</f>
        <v>3387.4239818000001</v>
      </c>
      <c r="T28" s="36">
        <f>SUMIFS(СВЦЭМ!$D$39:$D$782,СВЦЭМ!$A$39:$A$782,$A28,СВЦЭМ!$B$39:$B$782,T$11)+'СЕТ СН'!$F$11+СВЦЭМ!$D$10+'СЕТ СН'!$F$5-'СЕТ СН'!$F$21</f>
        <v>3349.2271154700002</v>
      </c>
      <c r="U28" s="36">
        <f>SUMIFS(СВЦЭМ!$D$39:$D$782,СВЦЭМ!$A$39:$A$782,$A28,СВЦЭМ!$B$39:$B$782,U$11)+'СЕТ СН'!$F$11+СВЦЭМ!$D$10+'СЕТ СН'!$F$5-'СЕТ СН'!$F$21</f>
        <v>3303.0784157900002</v>
      </c>
      <c r="V28" s="36">
        <f>SUMIFS(СВЦЭМ!$D$39:$D$782,СВЦЭМ!$A$39:$A$782,$A28,СВЦЭМ!$B$39:$B$782,V$11)+'СЕТ СН'!$F$11+СВЦЭМ!$D$10+'СЕТ СН'!$F$5-'СЕТ СН'!$F$21</f>
        <v>3306.2462661200002</v>
      </c>
      <c r="W28" s="36">
        <f>SUMIFS(СВЦЭМ!$D$39:$D$782,СВЦЭМ!$A$39:$A$782,$A28,СВЦЭМ!$B$39:$B$782,W$11)+'СЕТ СН'!$F$11+СВЦЭМ!$D$10+'СЕТ СН'!$F$5-'СЕТ СН'!$F$21</f>
        <v>3328.2558624100002</v>
      </c>
      <c r="X28" s="36">
        <f>SUMIFS(СВЦЭМ!$D$39:$D$782,СВЦЭМ!$A$39:$A$782,$A28,СВЦЭМ!$B$39:$B$782,X$11)+'СЕТ СН'!$F$11+СВЦЭМ!$D$10+'СЕТ СН'!$F$5-'СЕТ СН'!$F$21</f>
        <v>3382.3307126300001</v>
      </c>
      <c r="Y28" s="36">
        <f>SUMIFS(СВЦЭМ!$D$39:$D$782,СВЦЭМ!$A$39:$A$782,$A28,СВЦЭМ!$B$39:$B$782,Y$11)+'СЕТ СН'!$F$11+СВЦЭМ!$D$10+'СЕТ СН'!$F$5-'СЕТ СН'!$F$21</f>
        <v>3451.3769665099999</v>
      </c>
    </row>
    <row r="29" spans="1:25" ht="15.75" x14ac:dyDescent="0.2">
      <c r="A29" s="35">
        <f t="shared" si="0"/>
        <v>45217</v>
      </c>
      <c r="B29" s="36">
        <f>SUMIFS(СВЦЭМ!$D$39:$D$782,СВЦЭМ!$A$39:$A$782,$A29,СВЦЭМ!$B$39:$B$782,B$11)+'СЕТ СН'!$F$11+СВЦЭМ!$D$10+'СЕТ СН'!$F$5-'СЕТ СН'!$F$21</f>
        <v>3545.8689227900004</v>
      </c>
      <c r="C29" s="36">
        <f>SUMIFS(СВЦЭМ!$D$39:$D$782,СВЦЭМ!$A$39:$A$782,$A29,СВЦЭМ!$B$39:$B$782,C$11)+'СЕТ СН'!$F$11+СВЦЭМ!$D$10+'СЕТ СН'!$F$5-'СЕТ СН'!$F$21</f>
        <v>3597.8175168400003</v>
      </c>
      <c r="D29" s="36">
        <f>SUMIFS(СВЦЭМ!$D$39:$D$782,СВЦЭМ!$A$39:$A$782,$A29,СВЦЭМ!$B$39:$B$782,D$11)+'СЕТ СН'!$F$11+СВЦЭМ!$D$10+'СЕТ СН'!$F$5-'СЕТ СН'!$F$21</f>
        <v>3666.0847499299998</v>
      </c>
      <c r="E29" s="36">
        <f>SUMIFS(СВЦЭМ!$D$39:$D$782,СВЦЭМ!$A$39:$A$782,$A29,СВЦЭМ!$B$39:$B$782,E$11)+'СЕТ СН'!$F$11+СВЦЭМ!$D$10+'СЕТ СН'!$F$5-'СЕТ СН'!$F$21</f>
        <v>3664.5967787400004</v>
      </c>
      <c r="F29" s="36">
        <f>SUMIFS(СВЦЭМ!$D$39:$D$782,СВЦЭМ!$A$39:$A$782,$A29,СВЦЭМ!$B$39:$B$782,F$11)+'СЕТ СН'!$F$11+СВЦЭМ!$D$10+'СЕТ СН'!$F$5-'СЕТ СН'!$F$21</f>
        <v>3661.8487406800004</v>
      </c>
      <c r="G29" s="36">
        <f>SUMIFS(СВЦЭМ!$D$39:$D$782,СВЦЭМ!$A$39:$A$782,$A29,СВЦЭМ!$B$39:$B$782,G$11)+'СЕТ СН'!$F$11+СВЦЭМ!$D$10+'СЕТ СН'!$F$5-'СЕТ СН'!$F$21</f>
        <v>3649.9912133300004</v>
      </c>
      <c r="H29" s="36">
        <f>SUMIFS(СВЦЭМ!$D$39:$D$782,СВЦЭМ!$A$39:$A$782,$A29,СВЦЭМ!$B$39:$B$782,H$11)+'СЕТ СН'!$F$11+СВЦЭМ!$D$10+'СЕТ СН'!$F$5-'СЕТ СН'!$F$21</f>
        <v>3560.6921282900003</v>
      </c>
      <c r="I29" s="36">
        <f>SUMIFS(СВЦЭМ!$D$39:$D$782,СВЦЭМ!$A$39:$A$782,$A29,СВЦЭМ!$B$39:$B$782,I$11)+'СЕТ СН'!$F$11+СВЦЭМ!$D$10+'СЕТ СН'!$F$5-'СЕТ СН'!$F$21</f>
        <v>3482.4479345099999</v>
      </c>
      <c r="J29" s="36">
        <f>SUMIFS(СВЦЭМ!$D$39:$D$782,СВЦЭМ!$A$39:$A$782,$A29,СВЦЭМ!$B$39:$B$782,J$11)+'СЕТ СН'!$F$11+СВЦЭМ!$D$10+'СЕТ СН'!$F$5-'СЕТ СН'!$F$21</f>
        <v>3433.84761454</v>
      </c>
      <c r="K29" s="36">
        <f>SUMIFS(СВЦЭМ!$D$39:$D$782,СВЦЭМ!$A$39:$A$782,$A29,СВЦЭМ!$B$39:$B$782,K$11)+'СЕТ СН'!$F$11+СВЦЭМ!$D$10+'СЕТ СН'!$F$5-'СЕТ СН'!$F$21</f>
        <v>3336.7155225699998</v>
      </c>
      <c r="L29" s="36">
        <f>SUMIFS(СВЦЭМ!$D$39:$D$782,СВЦЭМ!$A$39:$A$782,$A29,СВЦЭМ!$B$39:$B$782,L$11)+'СЕТ СН'!$F$11+СВЦЭМ!$D$10+'СЕТ СН'!$F$5-'СЕТ СН'!$F$21</f>
        <v>3347.5146634700004</v>
      </c>
      <c r="M29" s="36">
        <f>SUMIFS(СВЦЭМ!$D$39:$D$782,СВЦЭМ!$A$39:$A$782,$A29,СВЦЭМ!$B$39:$B$782,M$11)+'СЕТ СН'!$F$11+СВЦЭМ!$D$10+'СЕТ СН'!$F$5-'СЕТ СН'!$F$21</f>
        <v>3361.4139912500004</v>
      </c>
      <c r="N29" s="36">
        <f>SUMIFS(СВЦЭМ!$D$39:$D$782,СВЦЭМ!$A$39:$A$782,$A29,СВЦЭМ!$B$39:$B$782,N$11)+'СЕТ СН'!$F$11+СВЦЭМ!$D$10+'СЕТ СН'!$F$5-'СЕТ СН'!$F$21</f>
        <v>3381.8547462500001</v>
      </c>
      <c r="O29" s="36">
        <f>SUMIFS(СВЦЭМ!$D$39:$D$782,СВЦЭМ!$A$39:$A$782,$A29,СВЦЭМ!$B$39:$B$782,O$11)+'СЕТ СН'!$F$11+СВЦЭМ!$D$10+'СЕТ СН'!$F$5-'СЕТ СН'!$F$21</f>
        <v>3389.6087119399999</v>
      </c>
      <c r="P29" s="36">
        <f>SUMIFS(СВЦЭМ!$D$39:$D$782,СВЦЭМ!$A$39:$A$782,$A29,СВЦЭМ!$B$39:$B$782,P$11)+'СЕТ СН'!$F$11+СВЦЭМ!$D$10+'СЕТ СН'!$F$5-'СЕТ СН'!$F$21</f>
        <v>3403.1069897799998</v>
      </c>
      <c r="Q29" s="36">
        <f>SUMIFS(СВЦЭМ!$D$39:$D$782,СВЦЭМ!$A$39:$A$782,$A29,СВЦЭМ!$B$39:$B$782,Q$11)+'СЕТ СН'!$F$11+СВЦЭМ!$D$10+'СЕТ СН'!$F$5-'СЕТ СН'!$F$21</f>
        <v>3368.3377160999999</v>
      </c>
      <c r="R29" s="36">
        <f>SUMIFS(СВЦЭМ!$D$39:$D$782,СВЦЭМ!$A$39:$A$782,$A29,СВЦЭМ!$B$39:$B$782,R$11)+'СЕТ СН'!$F$11+СВЦЭМ!$D$10+'СЕТ СН'!$F$5-'СЕТ СН'!$F$21</f>
        <v>3378.7936695799999</v>
      </c>
      <c r="S29" s="36">
        <f>SUMIFS(СВЦЭМ!$D$39:$D$782,СВЦЭМ!$A$39:$A$782,$A29,СВЦЭМ!$B$39:$B$782,S$11)+'СЕТ СН'!$F$11+СВЦЭМ!$D$10+'СЕТ СН'!$F$5-'СЕТ СН'!$F$21</f>
        <v>3383.6779895099999</v>
      </c>
      <c r="T29" s="36">
        <f>SUMIFS(СВЦЭМ!$D$39:$D$782,СВЦЭМ!$A$39:$A$782,$A29,СВЦЭМ!$B$39:$B$782,T$11)+'СЕТ СН'!$F$11+СВЦЭМ!$D$10+'СЕТ СН'!$F$5-'СЕТ СН'!$F$21</f>
        <v>3404.1659998499999</v>
      </c>
      <c r="U29" s="36">
        <f>SUMIFS(СВЦЭМ!$D$39:$D$782,СВЦЭМ!$A$39:$A$782,$A29,СВЦЭМ!$B$39:$B$782,U$11)+'СЕТ СН'!$F$11+СВЦЭМ!$D$10+'СЕТ СН'!$F$5-'СЕТ СН'!$F$21</f>
        <v>3358.5691057600002</v>
      </c>
      <c r="V29" s="36">
        <f>SUMIFS(СВЦЭМ!$D$39:$D$782,СВЦЭМ!$A$39:$A$782,$A29,СВЦЭМ!$B$39:$B$782,V$11)+'СЕТ СН'!$F$11+СВЦЭМ!$D$10+'СЕТ СН'!$F$5-'СЕТ СН'!$F$21</f>
        <v>3366.9040652100002</v>
      </c>
      <c r="W29" s="36">
        <f>SUMIFS(СВЦЭМ!$D$39:$D$782,СВЦЭМ!$A$39:$A$782,$A29,СВЦЭМ!$B$39:$B$782,W$11)+'СЕТ СН'!$F$11+СВЦЭМ!$D$10+'СЕТ СН'!$F$5-'СЕТ СН'!$F$21</f>
        <v>3393.24031225</v>
      </c>
      <c r="X29" s="36">
        <f>SUMIFS(СВЦЭМ!$D$39:$D$782,СВЦЭМ!$A$39:$A$782,$A29,СВЦЭМ!$B$39:$B$782,X$11)+'СЕТ СН'!$F$11+СВЦЭМ!$D$10+'СЕТ СН'!$F$5-'СЕТ СН'!$F$21</f>
        <v>3446.5533676000005</v>
      </c>
      <c r="Y29" s="36">
        <f>SUMIFS(СВЦЭМ!$D$39:$D$782,СВЦЭМ!$A$39:$A$782,$A29,СВЦЭМ!$B$39:$B$782,Y$11)+'СЕТ СН'!$F$11+СВЦЭМ!$D$10+'СЕТ СН'!$F$5-'СЕТ СН'!$F$21</f>
        <v>3485.8055722500003</v>
      </c>
    </row>
    <row r="30" spans="1:25" ht="15.75" x14ac:dyDescent="0.2">
      <c r="A30" s="35">
        <f t="shared" si="0"/>
        <v>45218</v>
      </c>
      <c r="B30" s="36">
        <f>SUMIFS(СВЦЭМ!$D$39:$D$782,СВЦЭМ!$A$39:$A$782,$A30,СВЦЭМ!$B$39:$B$782,B$11)+'СЕТ СН'!$F$11+СВЦЭМ!$D$10+'СЕТ СН'!$F$5-'СЕТ СН'!$F$21</f>
        <v>3505.7177244700001</v>
      </c>
      <c r="C30" s="36">
        <f>SUMIFS(СВЦЭМ!$D$39:$D$782,СВЦЭМ!$A$39:$A$782,$A30,СВЦЭМ!$B$39:$B$782,C$11)+'СЕТ СН'!$F$11+СВЦЭМ!$D$10+'СЕТ СН'!$F$5-'СЕТ СН'!$F$21</f>
        <v>3558.7241754000001</v>
      </c>
      <c r="D30" s="36">
        <f>SUMIFS(СВЦЭМ!$D$39:$D$782,СВЦЭМ!$A$39:$A$782,$A30,СВЦЭМ!$B$39:$B$782,D$11)+'СЕТ СН'!$F$11+СВЦЭМ!$D$10+'СЕТ СН'!$F$5-'СЕТ СН'!$F$21</f>
        <v>3615.2069293200002</v>
      </c>
      <c r="E30" s="36">
        <f>SUMIFS(СВЦЭМ!$D$39:$D$782,СВЦЭМ!$A$39:$A$782,$A30,СВЦЭМ!$B$39:$B$782,E$11)+'СЕТ СН'!$F$11+СВЦЭМ!$D$10+'СЕТ СН'!$F$5-'СЕТ СН'!$F$21</f>
        <v>3580.0461792599999</v>
      </c>
      <c r="F30" s="36">
        <f>SUMIFS(СВЦЭМ!$D$39:$D$782,СВЦЭМ!$A$39:$A$782,$A30,СВЦЭМ!$B$39:$B$782,F$11)+'СЕТ СН'!$F$11+СВЦЭМ!$D$10+'СЕТ СН'!$F$5-'СЕТ СН'!$F$21</f>
        <v>3572.4812299100004</v>
      </c>
      <c r="G30" s="36">
        <f>SUMIFS(СВЦЭМ!$D$39:$D$782,СВЦЭМ!$A$39:$A$782,$A30,СВЦЭМ!$B$39:$B$782,G$11)+'СЕТ СН'!$F$11+СВЦЭМ!$D$10+'СЕТ СН'!$F$5-'СЕТ СН'!$F$21</f>
        <v>3596.6905933400003</v>
      </c>
      <c r="H30" s="36">
        <f>SUMIFS(СВЦЭМ!$D$39:$D$782,СВЦЭМ!$A$39:$A$782,$A30,СВЦЭМ!$B$39:$B$782,H$11)+'СЕТ СН'!$F$11+СВЦЭМ!$D$10+'СЕТ СН'!$F$5-'СЕТ СН'!$F$21</f>
        <v>3516.6120784200002</v>
      </c>
      <c r="I30" s="36">
        <f>SUMIFS(СВЦЭМ!$D$39:$D$782,СВЦЭМ!$A$39:$A$782,$A30,СВЦЭМ!$B$39:$B$782,I$11)+'СЕТ СН'!$F$11+СВЦЭМ!$D$10+'СЕТ СН'!$F$5-'СЕТ СН'!$F$21</f>
        <v>3442.6708419900001</v>
      </c>
      <c r="J30" s="36">
        <f>SUMIFS(СВЦЭМ!$D$39:$D$782,СВЦЭМ!$A$39:$A$782,$A30,СВЦЭМ!$B$39:$B$782,J$11)+'СЕТ СН'!$F$11+СВЦЭМ!$D$10+'СЕТ СН'!$F$5-'СЕТ СН'!$F$21</f>
        <v>3383.8177989900005</v>
      </c>
      <c r="K30" s="36">
        <f>SUMIFS(СВЦЭМ!$D$39:$D$782,СВЦЭМ!$A$39:$A$782,$A30,СВЦЭМ!$B$39:$B$782,K$11)+'СЕТ СН'!$F$11+СВЦЭМ!$D$10+'СЕТ СН'!$F$5-'СЕТ СН'!$F$21</f>
        <v>3288.4051630700001</v>
      </c>
      <c r="L30" s="36">
        <f>SUMIFS(СВЦЭМ!$D$39:$D$782,СВЦЭМ!$A$39:$A$782,$A30,СВЦЭМ!$B$39:$B$782,L$11)+'СЕТ СН'!$F$11+СВЦЭМ!$D$10+'СЕТ СН'!$F$5-'СЕТ СН'!$F$21</f>
        <v>3287.1605371900005</v>
      </c>
      <c r="M30" s="36">
        <f>SUMIFS(СВЦЭМ!$D$39:$D$782,СВЦЭМ!$A$39:$A$782,$A30,СВЦЭМ!$B$39:$B$782,M$11)+'СЕТ СН'!$F$11+СВЦЭМ!$D$10+'СЕТ СН'!$F$5-'СЕТ СН'!$F$21</f>
        <v>3310.1084727699999</v>
      </c>
      <c r="N30" s="36">
        <f>SUMIFS(СВЦЭМ!$D$39:$D$782,СВЦЭМ!$A$39:$A$782,$A30,СВЦЭМ!$B$39:$B$782,N$11)+'СЕТ СН'!$F$11+СВЦЭМ!$D$10+'СЕТ СН'!$F$5-'СЕТ СН'!$F$21</f>
        <v>3325.0427771499999</v>
      </c>
      <c r="O30" s="36">
        <f>SUMIFS(СВЦЭМ!$D$39:$D$782,СВЦЭМ!$A$39:$A$782,$A30,СВЦЭМ!$B$39:$B$782,O$11)+'СЕТ СН'!$F$11+СВЦЭМ!$D$10+'СЕТ СН'!$F$5-'СЕТ СН'!$F$21</f>
        <v>3344.3137557800001</v>
      </c>
      <c r="P30" s="36">
        <f>SUMIFS(СВЦЭМ!$D$39:$D$782,СВЦЭМ!$A$39:$A$782,$A30,СВЦЭМ!$B$39:$B$782,P$11)+'СЕТ СН'!$F$11+СВЦЭМ!$D$10+'СЕТ СН'!$F$5-'СЕТ СН'!$F$21</f>
        <v>3376.0157207500001</v>
      </c>
      <c r="Q30" s="36">
        <f>SUMIFS(СВЦЭМ!$D$39:$D$782,СВЦЭМ!$A$39:$A$782,$A30,СВЦЭМ!$B$39:$B$782,Q$11)+'СЕТ СН'!$F$11+СВЦЭМ!$D$10+'СЕТ СН'!$F$5-'СЕТ СН'!$F$21</f>
        <v>3393.1971270499998</v>
      </c>
      <c r="R30" s="36">
        <f>SUMIFS(СВЦЭМ!$D$39:$D$782,СВЦЭМ!$A$39:$A$782,$A30,СВЦЭМ!$B$39:$B$782,R$11)+'СЕТ СН'!$F$11+СВЦЭМ!$D$10+'СЕТ СН'!$F$5-'СЕТ СН'!$F$21</f>
        <v>3404.0027438900001</v>
      </c>
      <c r="S30" s="36">
        <f>SUMIFS(СВЦЭМ!$D$39:$D$782,СВЦЭМ!$A$39:$A$782,$A30,СВЦЭМ!$B$39:$B$782,S$11)+'СЕТ СН'!$F$11+СВЦЭМ!$D$10+'СЕТ СН'!$F$5-'СЕТ СН'!$F$21</f>
        <v>3396.45516159</v>
      </c>
      <c r="T30" s="36">
        <f>SUMIFS(СВЦЭМ!$D$39:$D$782,СВЦЭМ!$A$39:$A$782,$A30,СВЦЭМ!$B$39:$B$782,T$11)+'СЕТ СН'!$F$11+СВЦЭМ!$D$10+'СЕТ СН'!$F$5-'СЕТ СН'!$F$21</f>
        <v>3395.0750482600001</v>
      </c>
      <c r="U30" s="36">
        <f>SUMIFS(СВЦЭМ!$D$39:$D$782,СВЦЭМ!$A$39:$A$782,$A30,СВЦЭМ!$B$39:$B$782,U$11)+'СЕТ СН'!$F$11+СВЦЭМ!$D$10+'СЕТ СН'!$F$5-'СЕТ СН'!$F$21</f>
        <v>3345.0034643500003</v>
      </c>
      <c r="V30" s="36">
        <f>SUMIFS(СВЦЭМ!$D$39:$D$782,СВЦЭМ!$A$39:$A$782,$A30,СВЦЭМ!$B$39:$B$782,V$11)+'СЕТ СН'!$F$11+СВЦЭМ!$D$10+'СЕТ СН'!$F$5-'СЕТ СН'!$F$21</f>
        <v>3353.12467741</v>
      </c>
      <c r="W30" s="36">
        <f>SUMIFS(СВЦЭМ!$D$39:$D$782,СВЦЭМ!$A$39:$A$782,$A30,СВЦЭМ!$B$39:$B$782,W$11)+'СЕТ СН'!$F$11+СВЦЭМ!$D$10+'СЕТ СН'!$F$5-'СЕТ СН'!$F$21</f>
        <v>3376.1734728600004</v>
      </c>
      <c r="X30" s="36">
        <f>SUMIFS(СВЦЭМ!$D$39:$D$782,СВЦЭМ!$A$39:$A$782,$A30,СВЦЭМ!$B$39:$B$782,X$11)+'СЕТ СН'!$F$11+СВЦЭМ!$D$10+'СЕТ СН'!$F$5-'СЕТ СН'!$F$21</f>
        <v>3435.84622322</v>
      </c>
      <c r="Y30" s="36">
        <f>SUMIFS(СВЦЭМ!$D$39:$D$782,СВЦЭМ!$A$39:$A$782,$A30,СВЦЭМ!$B$39:$B$782,Y$11)+'СЕТ СН'!$F$11+СВЦЭМ!$D$10+'СЕТ СН'!$F$5-'СЕТ СН'!$F$21</f>
        <v>3504.1140865699999</v>
      </c>
    </row>
    <row r="31" spans="1:25" ht="15.75" x14ac:dyDescent="0.2">
      <c r="A31" s="35">
        <f t="shared" si="0"/>
        <v>45219</v>
      </c>
      <c r="B31" s="36">
        <f>SUMIFS(СВЦЭМ!$D$39:$D$782,СВЦЭМ!$A$39:$A$782,$A31,СВЦЭМ!$B$39:$B$782,B$11)+'СЕТ СН'!$F$11+СВЦЭМ!$D$10+'СЕТ СН'!$F$5-'СЕТ СН'!$F$21</f>
        <v>3544.0604111299999</v>
      </c>
      <c r="C31" s="36">
        <f>SUMIFS(СВЦЭМ!$D$39:$D$782,СВЦЭМ!$A$39:$A$782,$A31,СВЦЭМ!$B$39:$B$782,C$11)+'СЕТ СН'!$F$11+СВЦЭМ!$D$10+'СЕТ СН'!$F$5-'СЕТ СН'!$F$21</f>
        <v>3614.9536346600003</v>
      </c>
      <c r="D31" s="36">
        <f>SUMIFS(СВЦЭМ!$D$39:$D$782,СВЦЭМ!$A$39:$A$782,$A31,СВЦЭМ!$B$39:$B$782,D$11)+'СЕТ СН'!$F$11+СВЦЭМ!$D$10+'СЕТ СН'!$F$5-'СЕТ СН'!$F$21</f>
        <v>3662.0697017800003</v>
      </c>
      <c r="E31" s="36">
        <f>SUMIFS(СВЦЭМ!$D$39:$D$782,СВЦЭМ!$A$39:$A$782,$A31,СВЦЭМ!$B$39:$B$782,E$11)+'СЕТ СН'!$F$11+СВЦЭМ!$D$10+'СЕТ СН'!$F$5-'СЕТ СН'!$F$21</f>
        <v>3637.3242818500003</v>
      </c>
      <c r="F31" s="36">
        <f>SUMIFS(СВЦЭМ!$D$39:$D$782,СВЦЭМ!$A$39:$A$782,$A31,СВЦЭМ!$B$39:$B$782,F$11)+'СЕТ СН'!$F$11+СВЦЭМ!$D$10+'СЕТ СН'!$F$5-'СЕТ СН'!$F$21</f>
        <v>3637.2480672299998</v>
      </c>
      <c r="G31" s="36">
        <f>SUMIFS(СВЦЭМ!$D$39:$D$782,СВЦЭМ!$A$39:$A$782,$A31,СВЦЭМ!$B$39:$B$782,G$11)+'СЕТ СН'!$F$11+СВЦЭМ!$D$10+'СЕТ СН'!$F$5-'СЕТ СН'!$F$21</f>
        <v>3638.6469507800002</v>
      </c>
      <c r="H31" s="36">
        <f>SUMIFS(СВЦЭМ!$D$39:$D$782,СВЦЭМ!$A$39:$A$782,$A31,СВЦЭМ!$B$39:$B$782,H$11)+'СЕТ СН'!$F$11+СВЦЭМ!$D$10+'СЕТ СН'!$F$5-'СЕТ СН'!$F$21</f>
        <v>3557.6044417900002</v>
      </c>
      <c r="I31" s="36">
        <f>SUMIFS(СВЦЭМ!$D$39:$D$782,СВЦЭМ!$A$39:$A$782,$A31,СВЦЭМ!$B$39:$B$782,I$11)+'СЕТ СН'!$F$11+СВЦЭМ!$D$10+'СЕТ СН'!$F$5-'СЕТ СН'!$F$21</f>
        <v>3477.0141728400004</v>
      </c>
      <c r="J31" s="36">
        <f>SUMIFS(СВЦЭМ!$D$39:$D$782,СВЦЭМ!$A$39:$A$782,$A31,СВЦЭМ!$B$39:$B$782,J$11)+'СЕТ СН'!$F$11+СВЦЭМ!$D$10+'СЕТ СН'!$F$5-'СЕТ СН'!$F$21</f>
        <v>3408.5689450999998</v>
      </c>
      <c r="K31" s="36">
        <f>SUMIFS(СВЦЭМ!$D$39:$D$782,СВЦЭМ!$A$39:$A$782,$A31,СВЦЭМ!$B$39:$B$782,K$11)+'СЕТ СН'!$F$11+СВЦЭМ!$D$10+'СЕТ СН'!$F$5-'СЕТ СН'!$F$21</f>
        <v>3384.8714680500002</v>
      </c>
      <c r="L31" s="36">
        <f>SUMIFS(СВЦЭМ!$D$39:$D$782,СВЦЭМ!$A$39:$A$782,$A31,СВЦЭМ!$B$39:$B$782,L$11)+'СЕТ СН'!$F$11+СВЦЭМ!$D$10+'СЕТ СН'!$F$5-'СЕТ СН'!$F$21</f>
        <v>3365.2695134300002</v>
      </c>
      <c r="M31" s="36">
        <f>SUMIFS(СВЦЭМ!$D$39:$D$782,СВЦЭМ!$A$39:$A$782,$A31,СВЦЭМ!$B$39:$B$782,M$11)+'СЕТ СН'!$F$11+СВЦЭМ!$D$10+'СЕТ СН'!$F$5-'СЕТ СН'!$F$21</f>
        <v>3380.2287078400004</v>
      </c>
      <c r="N31" s="36">
        <f>SUMIFS(СВЦЭМ!$D$39:$D$782,СВЦЭМ!$A$39:$A$782,$A31,СВЦЭМ!$B$39:$B$782,N$11)+'СЕТ СН'!$F$11+СВЦЭМ!$D$10+'СЕТ СН'!$F$5-'СЕТ СН'!$F$21</f>
        <v>3398.2781369000004</v>
      </c>
      <c r="O31" s="36">
        <f>SUMIFS(СВЦЭМ!$D$39:$D$782,СВЦЭМ!$A$39:$A$782,$A31,СВЦЭМ!$B$39:$B$782,O$11)+'СЕТ СН'!$F$11+СВЦЭМ!$D$10+'СЕТ СН'!$F$5-'СЕТ СН'!$F$21</f>
        <v>3390.5173954800002</v>
      </c>
      <c r="P31" s="36">
        <f>SUMIFS(СВЦЭМ!$D$39:$D$782,СВЦЭМ!$A$39:$A$782,$A31,СВЦЭМ!$B$39:$B$782,P$11)+'СЕТ СН'!$F$11+СВЦЭМ!$D$10+'СЕТ СН'!$F$5-'СЕТ СН'!$F$21</f>
        <v>3438.0039836100004</v>
      </c>
      <c r="Q31" s="36">
        <f>SUMIFS(СВЦЭМ!$D$39:$D$782,СВЦЭМ!$A$39:$A$782,$A31,СВЦЭМ!$B$39:$B$782,Q$11)+'СЕТ СН'!$F$11+СВЦЭМ!$D$10+'СЕТ СН'!$F$5-'СЕТ СН'!$F$21</f>
        <v>3411.8610764499999</v>
      </c>
      <c r="R31" s="36">
        <f>SUMIFS(СВЦЭМ!$D$39:$D$782,СВЦЭМ!$A$39:$A$782,$A31,СВЦЭМ!$B$39:$B$782,R$11)+'СЕТ СН'!$F$11+СВЦЭМ!$D$10+'СЕТ СН'!$F$5-'СЕТ СН'!$F$21</f>
        <v>3443.6766948499999</v>
      </c>
      <c r="S31" s="36">
        <f>SUMIFS(СВЦЭМ!$D$39:$D$782,СВЦЭМ!$A$39:$A$782,$A31,СВЦЭМ!$B$39:$B$782,S$11)+'СЕТ СН'!$F$11+СВЦЭМ!$D$10+'СЕТ СН'!$F$5-'СЕТ СН'!$F$21</f>
        <v>3451.7431236700004</v>
      </c>
      <c r="T31" s="36">
        <f>SUMIFS(СВЦЭМ!$D$39:$D$782,СВЦЭМ!$A$39:$A$782,$A31,СВЦЭМ!$B$39:$B$782,T$11)+'СЕТ СН'!$F$11+СВЦЭМ!$D$10+'СЕТ СН'!$F$5-'СЕТ СН'!$F$21</f>
        <v>3380.1195607</v>
      </c>
      <c r="U31" s="36">
        <f>SUMIFS(СВЦЭМ!$D$39:$D$782,СВЦЭМ!$A$39:$A$782,$A31,СВЦЭМ!$B$39:$B$782,U$11)+'СЕТ СН'!$F$11+СВЦЭМ!$D$10+'СЕТ СН'!$F$5-'СЕТ СН'!$F$21</f>
        <v>3342.2275881100004</v>
      </c>
      <c r="V31" s="36">
        <f>SUMIFS(СВЦЭМ!$D$39:$D$782,СВЦЭМ!$A$39:$A$782,$A31,СВЦЭМ!$B$39:$B$782,V$11)+'СЕТ СН'!$F$11+СВЦЭМ!$D$10+'СЕТ СН'!$F$5-'СЕТ СН'!$F$21</f>
        <v>3363.8422253899998</v>
      </c>
      <c r="W31" s="36">
        <f>SUMIFS(СВЦЭМ!$D$39:$D$782,СВЦЭМ!$A$39:$A$782,$A31,СВЦЭМ!$B$39:$B$782,W$11)+'СЕТ СН'!$F$11+СВЦЭМ!$D$10+'СЕТ СН'!$F$5-'СЕТ СН'!$F$21</f>
        <v>3400.2476263899998</v>
      </c>
      <c r="X31" s="36">
        <f>SUMIFS(СВЦЭМ!$D$39:$D$782,СВЦЭМ!$A$39:$A$782,$A31,СВЦЭМ!$B$39:$B$782,X$11)+'СЕТ СН'!$F$11+СВЦЭМ!$D$10+'СЕТ СН'!$F$5-'СЕТ СН'!$F$21</f>
        <v>3457.95780517</v>
      </c>
      <c r="Y31" s="36">
        <f>SUMIFS(СВЦЭМ!$D$39:$D$782,СВЦЭМ!$A$39:$A$782,$A31,СВЦЭМ!$B$39:$B$782,Y$11)+'СЕТ СН'!$F$11+СВЦЭМ!$D$10+'СЕТ СН'!$F$5-'СЕТ СН'!$F$21</f>
        <v>3459.31425184</v>
      </c>
    </row>
    <row r="32" spans="1:25" ht="15.75" x14ac:dyDescent="0.2">
      <c r="A32" s="35">
        <f t="shared" si="0"/>
        <v>45220</v>
      </c>
      <c r="B32" s="36">
        <f>SUMIFS(СВЦЭМ!$D$39:$D$782,СВЦЭМ!$A$39:$A$782,$A32,СВЦЭМ!$B$39:$B$782,B$11)+'СЕТ СН'!$F$11+СВЦЭМ!$D$10+'СЕТ СН'!$F$5-'СЕТ СН'!$F$21</f>
        <v>3510.6662213600002</v>
      </c>
      <c r="C32" s="36">
        <f>SUMIFS(СВЦЭМ!$D$39:$D$782,СВЦЭМ!$A$39:$A$782,$A32,СВЦЭМ!$B$39:$B$782,C$11)+'СЕТ СН'!$F$11+СВЦЭМ!$D$10+'СЕТ СН'!$F$5-'СЕТ СН'!$F$21</f>
        <v>3540.7848934500003</v>
      </c>
      <c r="D32" s="36">
        <f>SUMIFS(СВЦЭМ!$D$39:$D$782,СВЦЭМ!$A$39:$A$782,$A32,СВЦЭМ!$B$39:$B$782,D$11)+'СЕТ СН'!$F$11+СВЦЭМ!$D$10+'СЕТ СН'!$F$5-'СЕТ СН'!$F$21</f>
        <v>3591.8814029800001</v>
      </c>
      <c r="E32" s="36">
        <f>SUMIFS(СВЦЭМ!$D$39:$D$782,СВЦЭМ!$A$39:$A$782,$A32,СВЦЭМ!$B$39:$B$782,E$11)+'СЕТ СН'!$F$11+СВЦЭМ!$D$10+'СЕТ СН'!$F$5-'СЕТ СН'!$F$21</f>
        <v>3590.74551827</v>
      </c>
      <c r="F32" s="36">
        <f>SUMIFS(СВЦЭМ!$D$39:$D$782,СВЦЭМ!$A$39:$A$782,$A32,СВЦЭМ!$B$39:$B$782,F$11)+'СЕТ СН'!$F$11+СВЦЭМ!$D$10+'СЕТ СН'!$F$5-'СЕТ СН'!$F$21</f>
        <v>3594.5139524300002</v>
      </c>
      <c r="G32" s="36">
        <f>SUMIFS(СВЦЭМ!$D$39:$D$782,СВЦЭМ!$A$39:$A$782,$A32,СВЦЭМ!$B$39:$B$782,G$11)+'СЕТ СН'!$F$11+СВЦЭМ!$D$10+'СЕТ СН'!$F$5-'СЕТ СН'!$F$21</f>
        <v>3565.7739055100001</v>
      </c>
      <c r="H32" s="36">
        <f>SUMIFS(СВЦЭМ!$D$39:$D$782,СВЦЭМ!$A$39:$A$782,$A32,СВЦЭМ!$B$39:$B$782,H$11)+'СЕТ СН'!$F$11+СВЦЭМ!$D$10+'СЕТ СН'!$F$5-'СЕТ СН'!$F$21</f>
        <v>3535.36309394</v>
      </c>
      <c r="I32" s="36">
        <f>SUMIFS(СВЦЭМ!$D$39:$D$782,СВЦЭМ!$A$39:$A$782,$A32,СВЦЭМ!$B$39:$B$782,I$11)+'СЕТ СН'!$F$11+СВЦЭМ!$D$10+'СЕТ СН'!$F$5-'СЕТ СН'!$F$21</f>
        <v>3455.4267032300004</v>
      </c>
      <c r="J32" s="36">
        <f>SUMIFS(СВЦЭМ!$D$39:$D$782,СВЦЭМ!$A$39:$A$782,$A32,СВЦЭМ!$B$39:$B$782,J$11)+'СЕТ СН'!$F$11+СВЦЭМ!$D$10+'СЕТ СН'!$F$5-'СЕТ СН'!$F$21</f>
        <v>3408.4075616099999</v>
      </c>
      <c r="K32" s="36">
        <f>SUMIFS(СВЦЭМ!$D$39:$D$782,СВЦЭМ!$A$39:$A$782,$A32,СВЦЭМ!$B$39:$B$782,K$11)+'СЕТ СН'!$F$11+СВЦЭМ!$D$10+'СЕТ СН'!$F$5-'СЕТ СН'!$F$21</f>
        <v>3354.7968583800002</v>
      </c>
      <c r="L32" s="36">
        <f>SUMIFS(СВЦЭМ!$D$39:$D$782,СВЦЭМ!$A$39:$A$782,$A32,СВЦЭМ!$B$39:$B$782,L$11)+'СЕТ СН'!$F$11+СВЦЭМ!$D$10+'СЕТ СН'!$F$5-'СЕТ СН'!$F$21</f>
        <v>3328.1129385600002</v>
      </c>
      <c r="M32" s="36">
        <f>SUMIFS(СВЦЭМ!$D$39:$D$782,СВЦЭМ!$A$39:$A$782,$A32,СВЦЭМ!$B$39:$B$782,M$11)+'СЕТ СН'!$F$11+СВЦЭМ!$D$10+'СЕТ СН'!$F$5-'СЕТ СН'!$F$21</f>
        <v>3335.4808222900001</v>
      </c>
      <c r="N32" s="36">
        <f>SUMIFS(СВЦЭМ!$D$39:$D$782,СВЦЭМ!$A$39:$A$782,$A32,СВЦЭМ!$B$39:$B$782,N$11)+'СЕТ СН'!$F$11+СВЦЭМ!$D$10+'СЕТ СН'!$F$5-'СЕТ СН'!$F$21</f>
        <v>3327.8476618800005</v>
      </c>
      <c r="O32" s="36">
        <f>SUMIFS(СВЦЭМ!$D$39:$D$782,СВЦЭМ!$A$39:$A$782,$A32,СВЦЭМ!$B$39:$B$782,O$11)+'СЕТ СН'!$F$11+СВЦЭМ!$D$10+'СЕТ СН'!$F$5-'СЕТ СН'!$F$21</f>
        <v>3345.4807332099999</v>
      </c>
      <c r="P32" s="36">
        <f>SUMIFS(СВЦЭМ!$D$39:$D$782,СВЦЭМ!$A$39:$A$782,$A32,СВЦЭМ!$B$39:$B$782,P$11)+'СЕТ СН'!$F$11+СВЦЭМ!$D$10+'СЕТ СН'!$F$5-'СЕТ СН'!$F$21</f>
        <v>3378.6686434900002</v>
      </c>
      <c r="Q32" s="36">
        <f>SUMIFS(СВЦЭМ!$D$39:$D$782,СВЦЭМ!$A$39:$A$782,$A32,СВЦЭМ!$B$39:$B$782,Q$11)+'СЕТ СН'!$F$11+СВЦЭМ!$D$10+'СЕТ СН'!$F$5-'СЕТ СН'!$F$21</f>
        <v>3360.7700208200004</v>
      </c>
      <c r="R32" s="36">
        <f>SUMIFS(СВЦЭМ!$D$39:$D$782,СВЦЭМ!$A$39:$A$782,$A32,СВЦЭМ!$B$39:$B$782,R$11)+'СЕТ СН'!$F$11+СВЦЭМ!$D$10+'СЕТ СН'!$F$5-'СЕТ СН'!$F$21</f>
        <v>3365.4025822800004</v>
      </c>
      <c r="S32" s="36">
        <f>SUMIFS(СВЦЭМ!$D$39:$D$782,СВЦЭМ!$A$39:$A$782,$A32,СВЦЭМ!$B$39:$B$782,S$11)+'СЕТ СН'!$F$11+СВЦЭМ!$D$10+'СЕТ СН'!$F$5-'СЕТ СН'!$F$21</f>
        <v>3369.2213463799999</v>
      </c>
      <c r="T32" s="36">
        <f>SUMIFS(СВЦЭМ!$D$39:$D$782,СВЦЭМ!$A$39:$A$782,$A32,СВЦЭМ!$B$39:$B$782,T$11)+'СЕТ СН'!$F$11+СВЦЭМ!$D$10+'СЕТ СН'!$F$5-'СЕТ СН'!$F$21</f>
        <v>3320.41275038</v>
      </c>
      <c r="U32" s="36">
        <f>SUMIFS(СВЦЭМ!$D$39:$D$782,СВЦЭМ!$A$39:$A$782,$A32,СВЦЭМ!$B$39:$B$782,U$11)+'СЕТ СН'!$F$11+СВЦЭМ!$D$10+'СЕТ СН'!$F$5-'СЕТ СН'!$F$21</f>
        <v>3278.6335417500004</v>
      </c>
      <c r="V32" s="36">
        <f>SUMIFS(СВЦЭМ!$D$39:$D$782,СВЦЭМ!$A$39:$A$782,$A32,СВЦЭМ!$B$39:$B$782,V$11)+'СЕТ СН'!$F$11+СВЦЭМ!$D$10+'СЕТ СН'!$F$5-'СЕТ СН'!$F$21</f>
        <v>3288.5881592900005</v>
      </c>
      <c r="W32" s="36">
        <f>SUMIFS(СВЦЭМ!$D$39:$D$782,СВЦЭМ!$A$39:$A$782,$A32,СВЦЭМ!$B$39:$B$782,W$11)+'СЕТ СН'!$F$11+СВЦЭМ!$D$10+'СЕТ СН'!$F$5-'СЕТ СН'!$F$21</f>
        <v>3316.8525335300001</v>
      </c>
      <c r="X32" s="36">
        <f>SUMIFS(СВЦЭМ!$D$39:$D$782,СВЦЭМ!$A$39:$A$782,$A32,СВЦЭМ!$B$39:$B$782,X$11)+'СЕТ СН'!$F$11+СВЦЭМ!$D$10+'СЕТ СН'!$F$5-'СЕТ СН'!$F$21</f>
        <v>3361.2329586800001</v>
      </c>
      <c r="Y32" s="36">
        <f>SUMIFS(СВЦЭМ!$D$39:$D$782,СВЦЭМ!$A$39:$A$782,$A32,СВЦЭМ!$B$39:$B$782,Y$11)+'СЕТ СН'!$F$11+СВЦЭМ!$D$10+'СЕТ СН'!$F$5-'СЕТ СН'!$F$21</f>
        <v>3404.4021971700004</v>
      </c>
    </row>
    <row r="33" spans="1:27" ht="15.75" x14ac:dyDescent="0.2">
      <c r="A33" s="35">
        <f t="shared" si="0"/>
        <v>45221</v>
      </c>
      <c r="B33" s="36">
        <f>SUMIFS(СВЦЭМ!$D$39:$D$782,СВЦЭМ!$A$39:$A$782,$A33,СВЦЭМ!$B$39:$B$782,B$11)+'СЕТ СН'!$F$11+СВЦЭМ!$D$10+'СЕТ СН'!$F$5-'СЕТ СН'!$F$21</f>
        <v>3485.20898382</v>
      </c>
      <c r="C33" s="36">
        <f>SUMIFS(СВЦЭМ!$D$39:$D$782,СВЦЭМ!$A$39:$A$782,$A33,СВЦЭМ!$B$39:$B$782,C$11)+'СЕТ СН'!$F$11+СВЦЭМ!$D$10+'СЕТ СН'!$F$5-'СЕТ СН'!$F$21</f>
        <v>3546.7733015100002</v>
      </c>
      <c r="D33" s="36">
        <f>SUMIFS(СВЦЭМ!$D$39:$D$782,СВЦЭМ!$A$39:$A$782,$A33,СВЦЭМ!$B$39:$B$782,D$11)+'СЕТ СН'!$F$11+СВЦЭМ!$D$10+'СЕТ СН'!$F$5-'СЕТ СН'!$F$21</f>
        <v>3578.0190246100001</v>
      </c>
      <c r="E33" s="36">
        <f>SUMIFS(СВЦЭМ!$D$39:$D$782,СВЦЭМ!$A$39:$A$782,$A33,СВЦЭМ!$B$39:$B$782,E$11)+'СЕТ СН'!$F$11+СВЦЭМ!$D$10+'СЕТ СН'!$F$5-'СЕТ СН'!$F$21</f>
        <v>3581.4729754999998</v>
      </c>
      <c r="F33" s="36">
        <f>SUMIFS(СВЦЭМ!$D$39:$D$782,СВЦЭМ!$A$39:$A$782,$A33,СВЦЭМ!$B$39:$B$782,F$11)+'СЕТ СН'!$F$11+СВЦЭМ!$D$10+'СЕТ СН'!$F$5-'СЕТ СН'!$F$21</f>
        <v>3573.5344150600004</v>
      </c>
      <c r="G33" s="36">
        <f>SUMIFS(СВЦЭМ!$D$39:$D$782,СВЦЭМ!$A$39:$A$782,$A33,СВЦЭМ!$B$39:$B$782,G$11)+'СЕТ СН'!$F$11+СВЦЭМ!$D$10+'СЕТ СН'!$F$5-'СЕТ СН'!$F$21</f>
        <v>3575.9176129400003</v>
      </c>
      <c r="H33" s="36">
        <f>SUMIFS(СВЦЭМ!$D$39:$D$782,СВЦЭМ!$A$39:$A$782,$A33,СВЦЭМ!$B$39:$B$782,H$11)+'СЕТ СН'!$F$11+СВЦЭМ!$D$10+'СЕТ СН'!$F$5-'СЕТ СН'!$F$21</f>
        <v>3544.8954729100001</v>
      </c>
      <c r="I33" s="36">
        <f>SUMIFS(СВЦЭМ!$D$39:$D$782,СВЦЭМ!$A$39:$A$782,$A33,СВЦЭМ!$B$39:$B$782,I$11)+'СЕТ СН'!$F$11+СВЦЭМ!$D$10+'СЕТ СН'!$F$5-'СЕТ СН'!$F$21</f>
        <v>3520.9958461599999</v>
      </c>
      <c r="J33" s="36">
        <f>SUMIFS(СВЦЭМ!$D$39:$D$782,СВЦЭМ!$A$39:$A$782,$A33,СВЦЭМ!$B$39:$B$782,J$11)+'СЕТ СН'!$F$11+СВЦЭМ!$D$10+'СЕТ СН'!$F$5-'СЕТ СН'!$F$21</f>
        <v>3421.6701948400005</v>
      </c>
      <c r="K33" s="36">
        <f>SUMIFS(СВЦЭМ!$D$39:$D$782,СВЦЭМ!$A$39:$A$782,$A33,СВЦЭМ!$B$39:$B$782,K$11)+'СЕТ СН'!$F$11+СВЦЭМ!$D$10+'СЕТ СН'!$F$5-'СЕТ СН'!$F$21</f>
        <v>3345.6983021700003</v>
      </c>
      <c r="L33" s="36">
        <f>SUMIFS(СВЦЭМ!$D$39:$D$782,СВЦЭМ!$A$39:$A$782,$A33,СВЦЭМ!$B$39:$B$782,L$11)+'СЕТ СН'!$F$11+СВЦЭМ!$D$10+'СЕТ СН'!$F$5-'СЕТ СН'!$F$21</f>
        <v>3327.6657896900001</v>
      </c>
      <c r="M33" s="36">
        <f>SUMIFS(СВЦЭМ!$D$39:$D$782,СВЦЭМ!$A$39:$A$782,$A33,СВЦЭМ!$B$39:$B$782,M$11)+'СЕТ СН'!$F$11+СВЦЭМ!$D$10+'СЕТ СН'!$F$5-'СЕТ СН'!$F$21</f>
        <v>3330.6379869500001</v>
      </c>
      <c r="N33" s="36">
        <f>SUMIFS(СВЦЭМ!$D$39:$D$782,СВЦЭМ!$A$39:$A$782,$A33,СВЦЭМ!$B$39:$B$782,N$11)+'СЕТ СН'!$F$11+СВЦЭМ!$D$10+'СЕТ СН'!$F$5-'СЕТ СН'!$F$21</f>
        <v>3326.3982431000004</v>
      </c>
      <c r="O33" s="36">
        <f>SUMIFS(СВЦЭМ!$D$39:$D$782,СВЦЭМ!$A$39:$A$782,$A33,СВЦЭМ!$B$39:$B$782,O$11)+'СЕТ СН'!$F$11+СВЦЭМ!$D$10+'СЕТ СН'!$F$5-'СЕТ СН'!$F$21</f>
        <v>3347.7894645400002</v>
      </c>
      <c r="P33" s="36">
        <f>SUMIFS(СВЦЭМ!$D$39:$D$782,СВЦЭМ!$A$39:$A$782,$A33,СВЦЭМ!$B$39:$B$782,P$11)+'СЕТ СН'!$F$11+СВЦЭМ!$D$10+'СЕТ СН'!$F$5-'СЕТ СН'!$F$21</f>
        <v>3375.6065723600004</v>
      </c>
      <c r="Q33" s="36">
        <f>SUMIFS(СВЦЭМ!$D$39:$D$782,СВЦЭМ!$A$39:$A$782,$A33,СВЦЭМ!$B$39:$B$782,Q$11)+'СЕТ СН'!$F$11+СВЦЭМ!$D$10+'СЕТ СН'!$F$5-'СЕТ СН'!$F$21</f>
        <v>3360.1951061</v>
      </c>
      <c r="R33" s="36">
        <f>SUMIFS(СВЦЭМ!$D$39:$D$782,СВЦЭМ!$A$39:$A$782,$A33,СВЦЭМ!$B$39:$B$782,R$11)+'СЕТ СН'!$F$11+СВЦЭМ!$D$10+'СЕТ СН'!$F$5-'СЕТ СН'!$F$21</f>
        <v>3362.1025225700005</v>
      </c>
      <c r="S33" s="36">
        <f>SUMIFS(СВЦЭМ!$D$39:$D$782,СВЦЭМ!$A$39:$A$782,$A33,СВЦЭМ!$B$39:$B$782,S$11)+'СЕТ СН'!$F$11+СВЦЭМ!$D$10+'СЕТ СН'!$F$5-'СЕТ СН'!$F$21</f>
        <v>3357.6921715600001</v>
      </c>
      <c r="T33" s="36">
        <f>SUMIFS(СВЦЭМ!$D$39:$D$782,СВЦЭМ!$A$39:$A$782,$A33,СВЦЭМ!$B$39:$B$782,T$11)+'СЕТ СН'!$F$11+СВЦЭМ!$D$10+'СЕТ СН'!$F$5-'СЕТ СН'!$F$21</f>
        <v>3308.3478209200002</v>
      </c>
      <c r="U33" s="36">
        <f>SUMIFS(СВЦЭМ!$D$39:$D$782,СВЦЭМ!$A$39:$A$782,$A33,СВЦЭМ!$B$39:$B$782,U$11)+'СЕТ СН'!$F$11+СВЦЭМ!$D$10+'СЕТ СН'!$F$5-'СЕТ СН'!$F$21</f>
        <v>3262.6551975000002</v>
      </c>
      <c r="V33" s="36">
        <f>SUMIFS(СВЦЭМ!$D$39:$D$782,СВЦЭМ!$A$39:$A$782,$A33,СВЦЭМ!$B$39:$B$782,V$11)+'СЕТ СН'!$F$11+СВЦЭМ!$D$10+'СЕТ СН'!$F$5-'СЕТ СН'!$F$21</f>
        <v>3279.5717373300004</v>
      </c>
      <c r="W33" s="36">
        <f>SUMIFS(СВЦЭМ!$D$39:$D$782,СВЦЭМ!$A$39:$A$782,$A33,СВЦЭМ!$B$39:$B$782,W$11)+'СЕТ СН'!$F$11+СВЦЭМ!$D$10+'СЕТ СН'!$F$5-'СЕТ СН'!$F$21</f>
        <v>3305.3401011599999</v>
      </c>
      <c r="X33" s="36">
        <f>SUMIFS(СВЦЭМ!$D$39:$D$782,СВЦЭМ!$A$39:$A$782,$A33,СВЦЭМ!$B$39:$B$782,X$11)+'СЕТ СН'!$F$11+СВЦЭМ!$D$10+'СЕТ СН'!$F$5-'СЕТ СН'!$F$21</f>
        <v>3361.2789014800001</v>
      </c>
      <c r="Y33" s="36">
        <f>SUMIFS(СВЦЭМ!$D$39:$D$782,СВЦЭМ!$A$39:$A$782,$A33,СВЦЭМ!$B$39:$B$782,Y$11)+'СЕТ СН'!$F$11+СВЦЭМ!$D$10+'СЕТ СН'!$F$5-'СЕТ СН'!$F$21</f>
        <v>3424.4926942400002</v>
      </c>
    </row>
    <row r="34" spans="1:27" ht="15.75" x14ac:dyDescent="0.2">
      <c r="A34" s="35">
        <f t="shared" si="0"/>
        <v>45222</v>
      </c>
      <c r="B34" s="36">
        <f>SUMIFS(СВЦЭМ!$D$39:$D$782,СВЦЭМ!$A$39:$A$782,$A34,СВЦЭМ!$B$39:$B$782,B$11)+'СЕТ СН'!$F$11+СВЦЭМ!$D$10+'СЕТ СН'!$F$5-'СЕТ СН'!$F$21</f>
        <v>3537.8689016600001</v>
      </c>
      <c r="C34" s="36">
        <f>SUMIFS(СВЦЭМ!$D$39:$D$782,СВЦЭМ!$A$39:$A$782,$A34,СВЦЭМ!$B$39:$B$782,C$11)+'СЕТ СН'!$F$11+СВЦЭМ!$D$10+'СЕТ СН'!$F$5-'СЕТ СН'!$F$21</f>
        <v>3598.2369069699998</v>
      </c>
      <c r="D34" s="36">
        <f>SUMIFS(СВЦЭМ!$D$39:$D$782,СВЦЭМ!$A$39:$A$782,$A34,СВЦЭМ!$B$39:$B$782,D$11)+'СЕТ СН'!$F$11+СВЦЭМ!$D$10+'СЕТ СН'!$F$5-'СЕТ СН'!$F$21</f>
        <v>3657.0446038999999</v>
      </c>
      <c r="E34" s="36">
        <f>SUMIFS(СВЦЭМ!$D$39:$D$782,СВЦЭМ!$A$39:$A$782,$A34,СВЦЭМ!$B$39:$B$782,E$11)+'СЕТ СН'!$F$11+СВЦЭМ!$D$10+'СЕТ СН'!$F$5-'СЕТ СН'!$F$21</f>
        <v>3691.6791977800003</v>
      </c>
      <c r="F34" s="36">
        <f>SUMIFS(СВЦЭМ!$D$39:$D$782,СВЦЭМ!$A$39:$A$782,$A34,СВЦЭМ!$B$39:$B$782,F$11)+'СЕТ СН'!$F$11+СВЦЭМ!$D$10+'СЕТ СН'!$F$5-'СЕТ СН'!$F$21</f>
        <v>3676.1319890200002</v>
      </c>
      <c r="G34" s="36">
        <f>SUMIFS(СВЦЭМ!$D$39:$D$782,СВЦЭМ!$A$39:$A$782,$A34,СВЦЭМ!$B$39:$B$782,G$11)+'СЕТ СН'!$F$11+СВЦЭМ!$D$10+'СЕТ СН'!$F$5-'СЕТ СН'!$F$21</f>
        <v>3616.8778044600003</v>
      </c>
      <c r="H34" s="36">
        <f>SUMIFS(СВЦЭМ!$D$39:$D$782,СВЦЭМ!$A$39:$A$782,$A34,СВЦЭМ!$B$39:$B$782,H$11)+'СЕТ СН'!$F$11+СВЦЭМ!$D$10+'СЕТ СН'!$F$5-'СЕТ СН'!$F$21</f>
        <v>3517.6471778200003</v>
      </c>
      <c r="I34" s="36">
        <f>SUMIFS(СВЦЭМ!$D$39:$D$782,СВЦЭМ!$A$39:$A$782,$A34,СВЦЭМ!$B$39:$B$782,I$11)+'СЕТ СН'!$F$11+СВЦЭМ!$D$10+'СЕТ СН'!$F$5-'СЕТ СН'!$F$21</f>
        <v>3440.3836934800001</v>
      </c>
      <c r="J34" s="36">
        <f>SUMIFS(СВЦЭМ!$D$39:$D$782,СВЦЭМ!$A$39:$A$782,$A34,СВЦЭМ!$B$39:$B$782,J$11)+'СЕТ СН'!$F$11+СВЦЭМ!$D$10+'СЕТ СН'!$F$5-'СЕТ СН'!$F$21</f>
        <v>3390.87648498</v>
      </c>
      <c r="K34" s="36">
        <f>SUMIFS(СВЦЭМ!$D$39:$D$782,СВЦЭМ!$A$39:$A$782,$A34,СВЦЭМ!$B$39:$B$782,K$11)+'СЕТ СН'!$F$11+СВЦЭМ!$D$10+'СЕТ СН'!$F$5-'СЕТ СН'!$F$21</f>
        <v>3347.1705182800001</v>
      </c>
      <c r="L34" s="36">
        <f>SUMIFS(СВЦЭМ!$D$39:$D$782,СВЦЭМ!$A$39:$A$782,$A34,СВЦЭМ!$B$39:$B$782,L$11)+'СЕТ СН'!$F$11+СВЦЭМ!$D$10+'СЕТ СН'!$F$5-'СЕТ СН'!$F$21</f>
        <v>3291.03397881</v>
      </c>
      <c r="M34" s="36">
        <f>SUMIFS(СВЦЭМ!$D$39:$D$782,СВЦЭМ!$A$39:$A$782,$A34,СВЦЭМ!$B$39:$B$782,M$11)+'СЕТ СН'!$F$11+СВЦЭМ!$D$10+'СЕТ СН'!$F$5-'СЕТ СН'!$F$21</f>
        <v>3299.3508153600001</v>
      </c>
      <c r="N34" s="36">
        <f>SUMIFS(СВЦЭМ!$D$39:$D$782,СВЦЭМ!$A$39:$A$782,$A34,СВЦЭМ!$B$39:$B$782,N$11)+'СЕТ СН'!$F$11+СВЦЭМ!$D$10+'СЕТ СН'!$F$5-'СЕТ СН'!$F$21</f>
        <v>3296.9381833900002</v>
      </c>
      <c r="O34" s="36">
        <f>SUMIFS(СВЦЭМ!$D$39:$D$782,СВЦЭМ!$A$39:$A$782,$A34,СВЦЭМ!$B$39:$B$782,O$11)+'СЕТ СН'!$F$11+СВЦЭМ!$D$10+'СЕТ СН'!$F$5-'СЕТ СН'!$F$21</f>
        <v>3310.0567924800002</v>
      </c>
      <c r="P34" s="36">
        <f>SUMIFS(СВЦЭМ!$D$39:$D$782,СВЦЭМ!$A$39:$A$782,$A34,СВЦЭМ!$B$39:$B$782,P$11)+'СЕТ СН'!$F$11+СВЦЭМ!$D$10+'СЕТ СН'!$F$5-'СЕТ СН'!$F$21</f>
        <v>3349.4861900700002</v>
      </c>
      <c r="Q34" s="36">
        <f>SUMIFS(СВЦЭМ!$D$39:$D$782,СВЦЭМ!$A$39:$A$782,$A34,СВЦЭМ!$B$39:$B$782,Q$11)+'СЕТ СН'!$F$11+СВЦЭМ!$D$10+'СЕТ СН'!$F$5-'СЕТ СН'!$F$21</f>
        <v>3342.5228330500004</v>
      </c>
      <c r="R34" s="36">
        <f>SUMIFS(СВЦЭМ!$D$39:$D$782,СВЦЭМ!$A$39:$A$782,$A34,СВЦЭМ!$B$39:$B$782,R$11)+'СЕТ СН'!$F$11+СВЦЭМ!$D$10+'СЕТ СН'!$F$5-'СЕТ СН'!$F$21</f>
        <v>3375.6158714600001</v>
      </c>
      <c r="S34" s="36">
        <f>SUMIFS(СВЦЭМ!$D$39:$D$782,СВЦЭМ!$A$39:$A$782,$A34,СВЦЭМ!$B$39:$B$782,S$11)+'СЕТ СН'!$F$11+СВЦЭМ!$D$10+'СЕТ СН'!$F$5-'СЕТ СН'!$F$21</f>
        <v>3371.7871884800002</v>
      </c>
      <c r="T34" s="36">
        <f>SUMIFS(СВЦЭМ!$D$39:$D$782,СВЦЭМ!$A$39:$A$782,$A34,СВЦЭМ!$B$39:$B$782,T$11)+'СЕТ СН'!$F$11+СВЦЭМ!$D$10+'СЕТ СН'!$F$5-'СЕТ СН'!$F$21</f>
        <v>3302.3081556900001</v>
      </c>
      <c r="U34" s="36">
        <f>SUMIFS(СВЦЭМ!$D$39:$D$782,СВЦЭМ!$A$39:$A$782,$A34,СВЦЭМ!$B$39:$B$782,U$11)+'СЕТ СН'!$F$11+СВЦЭМ!$D$10+'СЕТ СН'!$F$5-'СЕТ СН'!$F$21</f>
        <v>3266.1647847000004</v>
      </c>
      <c r="V34" s="36">
        <f>SUMIFS(СВЦЭМ!$D$39:$D$782,СВЦЭМ!$A$39:$A$782,$A34,СВЦЭМ!$B$39:$B$782,V$11)+'СЕТ СН'!$F$11+СВЦЭМ!$D$10+'СЕТ СН'!$F$5-'СЕТ СН'!$F$21</f>
        <v>3287.1016787899998</v>
      </c>
      <c r="W34" s="36">
        <f>SUMIFS(СВЦЭМ!$D$39:$D$782,СВЦЭМ!$A$39:$A$782,$A34,СВЦЭМ!$B$39:$B$782,W$11)+'СЕТ СН'!$F$11+СВЦЭМ!$D$10+'СЕТ СН'!$F$5-'СЕТ СН'!$F$21</f>
        <v>3304.5586983000003</v>
      </c>
      <c r="X34" s="36">
        <f>SUMIFS(СВЦЭМ!$D$39:$D$782,СВЦЭМ!$A$39:$A$782,$A34,СВЦЭМ!$B$39:$B$782,X$11)+'СЕТ СН'!$F$11+СВЦЭМ!$D$10+'СЕТ СН'!$F$5-'СЕТ СН'!$F$21</f>
        <v>3367.2743747900004</v>
      </c>
      <c r="Y34" s="36">
        <f>SUMIFS(СВЦЭМ!$D$39:$D$782,СВЦЭМ!$A$39:$A$782,$A34,СВЦЭМ!$B$39:$B$782,Y$11)+'СЕТ СН'!$F$11+СВЦЭМ!$D$10+'СЕТ СН'!$F$5-'СЕТ СН'!$F$21</f>
        <v>3417.1056339000002</v>
      </c>
    </row>
    <row r="35" spans="1:27" ht="15.75" x14ac:dyDescent="0.2">
      <c r="A35" s="35">
        <f t="shared" si="0"/>
        <v>45223</v>
      </c>
      <c r="B35" s="36">
        <f>SUMIFS(СВЦЭМ!$D$39:$D$782,СВЦЭМ!$A$39:$A$782,$A35,СВЦЭМ!$B$39:$B$782,B$11)+'СЕТ СН'!$F$11+СВЦЭМ!$D$10+'СЕТ СН'!$F$5-'СЕТ СН'!$F$21</f>
        <v>3520.5267079599998</v>
      </c>
      <c r="C35" s="36">
        <f>SUMIFS(СВЦЭМ!$D$39:$D$782,СВЦЭМ!$A$39:$A$782,$A35,СВЦЭМ!$B$39:$B$782,C$11)+'СЕТ СН'!$F$11+СВЦЭМ!$D$10+'СЕТ СН'!$F$5-'СЕТ СН'!$F$21</f>
        <v>3582.9672610200005</v>
      </c>
      <c r="D35" s="36">
        <f>SUMIFS(СВЦЭМ!$D$39:$D$782,СВЦЭМ!$A$39:$A$782,$A35,СВЦЭМ!$B$39:$B$782,D$11)+'СЕТ СН'!$F$11+СВЦЭМ!$D$10+'СЕТ СН'!$F$5-'СЕТ СН'!$F$21</f>
        <v>3653.7313190000004</v>
      </c>
      <c r="E35" s="36">
        <f>SUMIFS(СВЦЭМ!$D$39:$D$782,СВЦЭМ!$A$39:$A$782,$A35,СВЦЭМ!$B$39:$B$782,E$11)+'СЕТ СН'!$F$11+СВЦЭМ!$D$10+'СЕТ СН'!$F$5-'СЕТ СН'!$F$21</f>
        <v>3652.5302981900004</v>
      </c>
      <c r="F35" s="36">
        <f>SUMIFS(СВЦЭМ!$D$39:$D$782,СВЦЭМ!$A$39:$A$782,$A35,СВЦЭМ!$B$39:$B$782,F$11)+'СЕТ СН'!$F$11+СВЦЭМ!$D$10+'СЕТ СН'!$F$5-'СЕТ СН'!$F$21</f>
        <v>3612.8399304100003</v>
      </c>
      <c r="G35" s="36">
        <f>SUMIFS(СВЦЭМ!$D$39:$D$782,СВЦЭМ!$A$39:$A$782,$A35,СВЦЭМ!$B$39:$B$782,G$11)+'СЕТ СН'!$F$11+СВЦЭМ!$D$10+'СЕТ СН'!$F$5-'СЕТ СН'!$F$21</f>
        <v>3568.3937548399999</v>
      </c>
      <c r="H35" s="36">
        <f>SUMIFS(СВЦЭМ!$D$39:$D$782,СВЦЭМ!$A$39:$A$782,$A35,СВЦЭМ!$B$39:$B$782,H$11)+'СЕТ СН'!$F$11+СВЦЭМ!$D$10+'СЕТ СН'!$F$5-'СЕТ СН'!$F$21</f>
        <v>3534.7455047800004</v>
      </c>
      <c r="I35" s="36">
        <f>SUMIFS(СВЦЭМ!$D$39:$D$782,СВЦЭМ!$A$39:$A$782,$A35,СВЦЭМ!$B$39:$B$782,I$11)+'СЕТ СН'!$F$11+СВЦЭМ!$D$10+'СЕТ СН'!$F$5-'СЕТ СН'!$F$21</f>
        <v>3465.6417189900003</v>
      </c>
      <c r="J35" s="36">
        <f>SUMIFS(СВЦЭМ!$D$39:$D$782,СВЦЭМ!$A$39:$A$782,$A35,СВЦЭМ!$B$39:$B$782,J$11)+'СЕТ СН'!$F$11+СВЦЭМ!$D$10+'СЕТ СН'!$F$5-'СЕТ СН'!$F$21</f>
        <v>3430.8986526100002</v>
      </c>
      <c r="K35" s="36">
        <f>SUMIFS(СВЦЭМ!$D$39:$D$782,СВЦЭМ!$A$39:$A$782,$A35,СВЦЭМ!$B$39:$B$782,K$11)+'СЕТ СН'!$F$11+СВЦЭМ!$D$10+'СЕТ СН'!$F$5-'СЕТ СН'!$F$21</f>
        <v>3378.9306316400002</v>
      </c>
      <c r="L35" s="36">
        <f>SUMIFS(СВЦЭМ!$D$39:$D$782,СВЦЭМ!$A$39:$A$782,$A35,СВЦЭМ!$B$39:$B$782,L$11)+'СЕТ СН'!$F$11+СВЦЭМ!$D$10+'СЕТ СН'!$F$5-'СЕТ СН'!$F$21</f>
        <v>3369.0489436000003</v>
      </c>
      <c r="M35" s="36">
        <f>SUMIFS(СВЦЭМ!$D$39:$D$782,СВЦЭМ!$A$39:$A$782,$A35,СВЦЭМ!$B$39:$B$782,M$11)+'СЕТ СН'!$F$11+СВЦЭМ!$D$10+'СЕТ СН'!$F$5-'СЕТ СН'!$F$21</f>
        <v>3379.7394779699998</v>
      </c>
      <c r="N35" s="36">
        <f>SUMIFS(СВЦЭМ!$D$39:$D$782,СВЦЭМ!$A$39:$A$782,$A35,СВЦЭМ!$B$39:$B$782,N$11)+'СЕТ СН'!$F$11+СВЦЭМ!$D$10+'СЕТ СН'!$F$5-'СЕТ СН'!$F$21</f>
        <v>3370.0686199299998</v>
      </c>
      <c r="O35" s="36">
        <f>SUMIFS(СВЦЭМ!$D$39:$D$782,СВЦЭМ!$A$39:$A$782,$A35,СВЦЭМ!$B$39:$B$782,O$11)+'СЕТ СН'!$F$11+СВЦЭМ!$D$10+'СЕТ СН'!$F$5-'СЕТ СН'!$F$21</f>
        <v>3382.6852090700004</v>
      </c>
      <c r="P35" s="36">
        <f>SUMIFS(СВЦЭМ!$D$39:$D$782,СВЦЭМ!$A$39:$A$782,$A35,СВЦЭМ!$B$39:$B$782,P$11)+'СЕТ СН'!$F$11+СВЦЭМ!$D$10+'СЕТ СН'!$F$5-'СЕТ СН'!$F$21</f>
        <v>3419.3610419100005</v>
      </c>
      <c r="Q35" s="36">
        <f>SUMIFS(СВЦЭМ!$D$39:$D$782,СВЦЭМ!$A$39:$A$782,$A35,СВЦЭМ!$B$39:$B$782,Q$11)+'СЕТ СН'!$F$11+СВЦЭМ!$D$10+'СЕТ СН'!$F$5-'СЕТ СН'!$F$21</f>
        <v>3407.51256276</v>
      </c>
      <c r="R35" s="36">
        <f>SUMIFS(СВЦЭМ!$D$39:$D$782,СВЦЭМ!$A$39:$A$782,$A35,СВЦЭМ!$B$39:$B$782,R$11)+'СЕТ СН'!$F$11+СВЦЭМ!$D$10+'СЕТ СН'!$F$5-'СЕТ СН'!$F$21</f>
        <v>3421.0715904899998</v>
      </c>
      <c r="S35" s="36">
        <f>SUMIFS(СВЦЭМ!$D$39:$D$782,СВЦЭМ!$A$39:$A$782,$A35,СВЦЭМ!$B$39:$B$782,S$11)+'СЕТ СН'!$F$11+СВЦЭМ!$D$10+'СЕТ СН'!$F$5-'СЕТ СН'!$F$21</f>
        <v>3405.0681596100003</v>
      </c>
      <c r="T35" s="36">
        <f>SUMIFS(СВЦЭМ!$D$39:$D$782,СВЦЭМ!$A$39:$A$782,$A35,СВЦЭМ!$B$39:$B$782,T$11)+'СЕТ СН'!$F$11+СВЦЭМ!$D$10+'СЕТ СН'!$F$5-'СЕТ СН'!$F$21</f>
        <v>3335.7842297100001</v>
      </c>
      <c r="U35" s="36">
        <f>SUMIFS(СВЦЭМ!$D$39:$D$782,СВЦЭМ!$A$39:$A$782,$A35,СВЦЭМ!$B$39:$B$782,U$11)+'СЕТ СН'!$F$11+СВЦЭМ!$D$10+'СЕТ СН'!$F$5-'СЕТ СН'!$F$21</f>
        <v>3318.6711020900002</v>
      </c>
      <c r="V35" s="36">
        <f>SUMIFS(СВЦЭМ!$D$39:$D$782,СВЦЭМ!$A$39:$A$782,$A35,СВЦЭМ!$B$39:$B$782,V$11)+'СЕТ СН'!$F$11+СВЦЭМ!$D$10+'СЕТ СН'!$F$5-'СЕТ СН'!$F$21</f>
        <v>3329.2084080800005</v>
      </c>
      <c r="W35" s="36">
        <f>SUMIFS(СВЦЭМ!$D$39:$D$782,СВЦЭМ!$A$39:$A$782,$A35,СВЦЭМ!$B$39:$B$782,W$11)+'СЕТ СН'!$F$11+СВЦЭМ!$D$10+'СЕТ СН'!$F$5-'СЕТ СН'!$F$21</f>
        <v>3335.6688357399998</v>
      </c>
      <c r="X35" s="36">
        <f>SUMIFS(СВЦЭМ!$D$39:$D$782,СВЦЭМ!$A$39:$A$782,$A35,СВЦЭМ!$B$39:$B$782,X$11)+'СЕТ СН'!$F$11+СВЦЭМ!$D$10+'СЕТ СН'!$F$5-'СЕТ СН'!$F$21</f>
        <v>3389.91415005</v>
      </c>
      <c r="Y35" s="36">
        <f>SUMIFS(СВЦЭМ!$D$39:$D$782,СВЦЭМ!$A$39:$A$782,$A35,СВЦЭМ!$B$39:$B$782,Y$11)+'СЕТ СН'!$F$11+СВЦЭМ!$D$10+'СЕТ СН'!$F$5-'СЕТ СН'!$F$21</f>
        <v>3440.8679928500001</v>
      </c>
    </row>
    <row r="36" spans="1:27" ht="15.75" x14ac:dyDescent="0.2">
      <c r="A36" s="35">
        <f t="shared" si="0"/>
        <v>45224</v>
      </c>
      <c r="B36" s="36">
        <f>SUMIFS(СВЦЭМ!$D$39:$D$782,СВЦЭМ!$A$39:$A$782,$A36,СВЦЭМ!$B$39:$B$782,B$11)+'СЕТ СН'!$F$11+СВЦЭМ!$D$10+'СЕТ СН'!$F$5-'СЕТ СН'!$F$21</f>
        <v>3406.3075959000003</v>
      </c>
      <c r="C36" s="36">
        <f>SUMIFS(СВЦЭМ!$D$39:$D$782,СВЦЭМ!$A$39:$A$782,$A36,СВЦЭМ!$B$39:$B$782,C$11)+'СЕТ СН'!$F$11+СВЦЭМ!$D$10+'СЕТ СН'!$F$5-'СЕТ СН'!$F$21</f>
        <v>3456.7601398699999</v>
      </c>
      <c r="D36" s="36">
        <f>SUMIFS(СВЦЭМ!$D$39:$D$782,СВЦЭМ!$A$39:$A$782,$A36,СВЦЭМ!$B$39:$B$782,D$11)+'СЕТ СН'!$F$11+СВЦЭМ!$D$10+'СЕТ СН'!$F$5-'СЕТ СН'!$F$21</f>
        <v>3522.8377472000002</v>
      </c>
      <c r="E36" s="36">
        <f>SUMIFS(СВЦЭМ!$D$39:$D$782,СВЦЭМ!$A$39:$A$782,$A36,СВЦЭМ!$B$39:$B$782,E$11)+'СЕТ СН'!$F$11+СВЦЭМ!$D$10+'СЕТ СН'!$F$5-'СЕТ СН'!$F$21</f>
        <v>3518.7480171000002</v>
      </c>
      <c r="F36" s="36">
        <f>SUMIFS(СВЦЭМ!$D$39:$D$782,СВЦЭМ!$A$39:$A$782,$A36,СВЦЭМ!$B$39:$B$782,F$11)+'СЕТ СН'!$F$11+СВЦЭМ!$D$10+'СЕТ СН'!$F$5-'СЕТ СН'!$F$21</f>
        <v>3518.6001250099998</v>
      </c>
      <c r="G36" s="36">
        <f>SUMIFS(СВЦЭМ!$D$39:$D$782,СВЦЭМ!$A$39:$A$782,$A36,СВЦЭМ!$B$39:$B$782,G$11)+'СЕТ СН'!$F$11+СВЦЭМ!$D$10+'СЕТ СН'!$F$5-'СЕТ СН'!$F$21</f>
        <v>3508.2233237999999</v>
      </c>
      <c r="H36" s="36">
        <f>SUMIFS(СВЦЭМ!$D$39:$D$782,СВЦЭМ!$A$39:$A$782,$A36,СВЦЭМ!$B$39:$B$782,H$11)+'СЕТ СН'!$F$11+СВЦЭМ!$D$10+'СЕТ СН'!$F$5-'СЕТ СН'!$F$21</f>
        <v>3427.8827206000001</v>
      </c>
      <c r="I36" s="36">
        <f>SUMIFS(СВЦЭМ!$D$39:$D$782,СВЦЭМ!$A$39:$A$782,$A36,СВЦЭМ!$B$39:$B$782,I$11)+'СЕТ СН'!$F$11+СВЦЭМ!$D$10+'СЕТ СН'!$F$5-'СЕТ СН'!$F$21</f>
        <v>3340.7848509300002</v>
      </c>
      <c r="J36" s="36">
        <f>SUMIFS(СВЦЭМ!$D$39:$D$782,СВЦЭМ!$A$39:$A$782,$A36,СВЦЭМ!$B$39:$B$782,J$11)+'СЕТ СН'!$F$11+СВЦЭМ!$D$10+'СЕТ СН'!$F$5-'СЕТ СН'!$F$21</f>
        <v>3288.3753749000002</v>
      </c>
      <c r="K36" s="36">
        <f>SUMIFS(СВЦЭМ!$D$39:$D$782,СВЦЭМ!$A$39:$A$782,$A36,СВЦЭМ!$B$39:$B$782,K$11)+'СЕТ СН'!$F$11+СВЦЭМ!$D$10+'СЕТ СН'!$F$5-'СЕТ СН'!$F$21</f>
        <v>3249.7389423800005</v>
      </c>
      <c r="L36" s="36">
        <f>SUMIFS(СВЦЭМ!$D$39:$D$782,СВЦЭМ!$A$39:$A$782,$A36,СВЦЭМ!$B$39:$B$782,L$11)+'СЕТ СН'!$F$11+СВЦЭМ!$D$10+'СЕТ СН'!$F$5-'СЕТ СН'!$F$21</f>
        <v>3251.5586525300005</v>
      </c>
      <c r="M36" s="36">
        <f>SUMIFS(СВЦЭМ!$D$39:$D$782,СВЦЭМ!$A$39:$A$782,$A36,СВЦЭМ!$B$39:$B$782,M$11)+'СЕТ СН'!$F$11+СВЦЭМ!$D$10+'СЕТ СН'!$F$5-'СЕТ СН'!$F$21</f>
        <v>3258.0583107100001</v>
      </c>
      <c r="N36" s="36">
        <f>SUMIFS(СВЦЭМ!$D$39:$D$782,СВЦЭМ!$A$39:$A$782,$A36,СВЦЭМ!$B$39:$B$782,N$11)+'СЕТ СН'!$F$11+СВЦЭМ!$D$10+'СЕТ СН'!$F$5-'СЕТ СН'!$F$21</f>
        <v>3277.6431364500004</v>
      </c>
      <c r="O36" s="36">
        <f>SUMIFS(СВЦЭМ!$D$39:$D$782,СВЦЭМ!$A$39:$A$782,$A36,СВЦЭМ!$B$39:$B$782,O$11)+'СЕТ СН'!$F$11+СВЦЭМ!$D$10+'СЕТ СН'!$F$5-'СЕТ СН'!$F$21</f>
        <v>3291.7641696199998</v>
      </c>
      <c r="P36" s="36">
        <f>SUMIFS(СВЦЭМ!$D$39:$D$782,СВЦЭМ!$A$39:$A$782,$A36,СВЦЭМ!$B$39:$B$782,P$11)+'СЕТ СН'!$F$11+СВЦЭМ!$D$10+'СЕТ СН'!$F$5-'СЕТ СН'!$F$21</f>
        <v>3302.9724357100004</v>
      </c>
      <c r="Q36" s="36">
        <f>SUMIFS(СВЦЭМ!$D$39:$D$782,СВЦЭМ!$A$39:$A$782,$A36,СВЦЭМ!$B$39:$B$782,Q$11)+'СЕТ СН'!$F$11+СВЦЭМ!$D$10+'СЕТ СН'!$F$5-'СЕТ СН'!$F$21</f>
        <v>3310.9536855100005</v>
      </c>
      <c r="R36" s="36">
        <f>SUMIFS(СВЦЭМ!$D$39:$D$782,СВЦЭМ!$A$39:$A$782,$A36,СВЦЭМ!$B$39:$B$782,R$11)+'СЕТ СН'!$F$11+СВЦЭМ!$D$10+'СЕТ СН'!$F$5-'СЕТ СН'!$F$21</f>
        <v>3327.32511161</v>
      </c>
      <c r="S36" s="36">
        <f>SUMIFS(СВЦЭМ!$D$39:$D$782,СВЦЭМ!$A$39:$A$782,$A36,СВЦЭМ!$B$39:$B$782,S$11)+'СЕТ СН'!$F$11+СВЦЭМ!$D$10+'СЕТ СН'!$F$5-'СЕТ СН'!$F$21</f>
        <v>3292.2849533200001</v>
      </c>
      <c r="T36" s="36">
        <f>SUMIFS(СВЦЭМ!$D$39:$D$782,СВЦЭМ!$A$39:$A$782,$A36,СВЦЭМ!$B$39:$B$782,T$11)+'СЕТ СН'!$F$11+СВЦЭМ!$D$10+'СЕТ СН'!$F$5-'СЕТ СН'!$F$21</f>
        <v>3228.16923357</v>
      </c>
      <c r="U36" s="36">
        <f>SUMIFS(СВЦЭМ!$D$39:$D$782,СВЦЭМ!$A$39:$A$782,$A36,СВЦЭМ!$B$39:$B$782,U$11)+'СЕТ СН'!$F$11+СВЦЭМ!$D$10+'СЕТ СН'!$F$5-'СЕТ СН'!$F$21</f>
        <v>3201.0507915900002</v>
      </c>
      <c r="V36" s="36">
        <f>SUMIFS(СВЦЭМ!$D$39:$D$782,СВЦЭМ!$A$39:$A$782,$A36,СВЦЭМ!$B$39:$B$782,V$11)+'СЕТ СН'!$F$11+СВЦЭМ!$D$10+'СЕТ СН'!$F$5-'СЕТ СН'!$F$21</f>
        <v>3220.2472707200004</v>
      </c>
      <c r="W36" s="36">
        <f>SUMIFS(СВЦЭМ!$D$39:$D$782,СВЦЭМ!$A$39:$A$782,$A36,СВЦЭМ!$B$39:$B$782,W$11)+'СЕТ СН'!$F$11+СВЦЭМ!$D$10+'СЕТ СН'!$F$5-'СЕТ СН'!$F$21</f>
        <v>3234.65886507</v>
      </c>
      <c r="X36" s="36">
        <f>SUMIFS(СВЦЭМ!$D$39:$D$782,СВЦЭМ!$A$39:$A$782,$A36,СВЦЭМ!$B$39:$B$782,X$11)+'СЕТ СН'!$F$11+СВЦЭМ!$D$10+'СЕТ СН'!$F$5-'СЕТ СН'!$F$21</f>
        <v>3291.70004453</v>
      </c>
      <c r="Y36" s="36">
        <f>SUMIFS(СВЦЭМ!$D$39:$D$782,СВЦЭМ!$A$39:$A$782,$A36,СВЦЭМ!$B$39:$B$782,Y$11)+'СЕТ СН'!$F$11+СВЦЭМ!$D$10+'СЕТ СН'!$F$5-'СЕТ СН'!$F$21</f>
        <v>3363.8086302700003</v>
      </c>
    </row>
    <row r="37" spans="1:27" ht="15.75" x14ac:dyDescent="0.2">
      <c r="A37" s="35">
        <f t="shared" si="0"/>
        <v>45225</v>
      </c>
      <c r="B37" s="36">
        <f>SUMIFS(СВЦЭМ!$D$39:$D$782,СВЦЭМ!$A$39:$A$782,$A37,СВЦЭМ!$B$39:$B$782,B$11)+'СЕТ СН'!$F$11+СВЦЭМ!$D$10+'СЕТ СН'!$F$5-'СЕТ СН'!$F$21</f>
        <v>3429.8695454799999</v>
      </c>
      <c r="C37" s="36">
        <f>SUMIFS(СВЦЭМ!$D$39:$D$782,СВЦЭМ!$A$39:$A$782,$A37,СВЦЭМ!$B$39:$B$782,C$11)+'СЕТ СН'!$F$11+СВЦЭМ!$D$10+'СЕТ СН'!$F$5-'СЕТ СН'!$F$21</f>
        <v>3486.1890753100001</v>
      </c>
      <c r="D37" s="36">
        <f>SUMIFS(СВЦЭМ!$D$39:$D$782,СВЦЭМ!$A$39:$A$782,$A37,СВЦЭМ!$B$39:$B$782,D$11)+'СЕТ СН'!$F$11+СВЦЭМ!$D$10+'СЕТ СН'!$F$5-'СЕТ СН'!$F$21</f>
        <v>3532.8946819500002</v>
      </c>
      <c r="E37" s="36">
        <f>SUMIFS(СВЦЭМ!$D$39:$D$782,СВЦЭМ!$A$39:$A$782,$A37,СВЦЭМ!$B$39:$B$782,E$11)+'СЕТ СН'!$F$11+СВЦЭМ!$D$10+'СЕТ СН'!$F$5-'СЕТ СН'!$F$21</f>
        <v>3531.4422841700002</v>
      </c>
      <c r="F37" s="36">
        <f>SUMIFS(СВЦЭМ!$D$39:$D$782,СВЦЭМ!$A$39:$A$782,$A37,СВЦЭМ!$B$39:$B$782,F$11)+'СЕТ СН'!$F$11+СВЦЭМ!$D$10+'СЕТ СН'!$F$5-'СЕТ СН'!$F$21</f>
        <v>3522.9811659200004</v>
      </c>
      <c r="G37" s="36">
        <f>SUMIFS(СВЦЭМ!$D$39:$D$782,СВЦЭМ!$A$39:$A$782,$A37,СВЦЭМ!$B$39:$B$782,G$11)+'СЕТ СН'!$F$11+СВЦЭМ!$D$10+'СЕТ СН'!$F$5-'СЕТ СН'!$F$21</f>
        <v>3503.5717556200002</v>
      </c>
      <c r="H37" s="36">
        <f>SUMIFS(СВЦЭМ!$D$39:$D$782,СВЦЭМ!$A$39:$A$782,$A37,СВЦЭМ!$B$39:$B$782,H$11)+'СЕТ СН'!$F$11+СВЦЭМ!$D$10+'СЕТ СН'!$F$5-'СЕТ СН'!$F$21</f>
        <v>3430.6844918800002</v>
      </c>
      <c r="I37" s="36">
        <f>SUMIFS(СВЦЭМ!$D$39:$D$782,СВЦЭМ!$A$39:$A$782,$A37,СВЦЭМ!$B$39:$B$782,I$11)+'СЕТ СН'!$F$11+СВЦЭМ!$D$10+'СЕТ СН'!$F$5-'СЕТ СН'!$F$21</f>
        <v>3390.8632472200002</v>
      </c>
      <c r="J37" s="36">
        <f>SUMIFS(СВЦЭМ!$D$39:$D$782,СВЦЭМ!$A$39:$A$782,$A37,СВЦЭМ!$B$39:$B$782,J$11)+'СЕТ СН'!$F$11+СВЦЭМ!$D$10+'СЕТ СН'!$F$5-'СЕТ СН'!$F$21</f>
        <v>3335.0703571399999</v>
      </c>
      <c r="K37" s="36">
        <f>SUMIFS(СВЦЭМ!$D$39:$D$782,СВЦЭМ!$A$39:$A$782,$A37,СВЦЭМ!$B$39:$B$782,K$11)+'СЕТ СН'!$F$11+СВЦЭМ!$D$10+'СЕТ СН'!$F$5-'СЕТ СН'!$F$21</f>
        <v>3299.6517934600001</v>
      </c>
      <c r="L37" s="36">
        <f>SUMIFS(СВЦЭМ!$D$39:$D$782,СВЦЭМ!$A$39:$A$782,$A37,СВЦЭМ!$B$39:$B$782,L$11)+'СЕТ СН'!$F$11+СВЦЭМ!$D$10+'СЕТ СН'!$F$5-'СЕТ СН'!$F$21</f>
        <v>3309.0287517699999</v>
      </c>
      <c r="M37" s="36">
        <f>SUMIFS(СВЦЭМ!$D$39:$D$782,СВЦЭМ!$A$39:$A$782,$A37,СВЦЭМ!$B$39:$B$782,M$11)+'СЕТ СН'!$F$11+СВЦЭМ!$D$10+'СЕТ СН'!$F$5-'СЕТ СН'!$F$21</f>
        <v>3315.3924025100005</v>
      </c>
      <c r="N37" s="36">
        <f>SUMIFS(СВЦЭМ!$D$39:$D$782,СВЦЭМ!$A$39:$A$782,$A37,СВЦЭМ!$B$39:$B$782,N$11)+'СЕТ СН'!$F$11+СВЦЭМ!$D$10+'СЕТ СН'!$F$5-'СЕТ СН'!$F$21</f>
        <v>3329.3875225299998</v>
      </c>
      <c r="O37" s="36">
        <f>SUMIFS(СВЦЭМ!$D$39:$D$782,СВЦЭМ!$A$39:$A$782,$A37,СВЦЭМ!$B$39:$B$782,O$11)+'СЕТ СН'!$F$11+СВЦЭМ!$D$10+'СЕТ СН'!$F$5-'СЕТ СН'!$F$21</f>
        <v>3345.8299626799999</v>
      </c>
      <c r="P37" s="36">
        <f>SUMIFS(СВЦЭМ!$D$39:$D$782,СВЦЭМ!$A$39:$A$782,$A37,СВЦЭМ!$B$39:$B$782,P$11)+'СЕТ СН'!$F$11+СВЦЭМ!$D$10+'СЕТ СН'!$F$5-'СЕТ СН'!$F$21</f>
        <v>3354.7706575600005</v>
      </c>
      <c r="Q37" s="36">
        <f>SUMIFS(СВЦЭМ!$D$39:$D$782,СВЦЭМ!$A$39:$A$782,$A37,СВЦЭМ!$B$39:$B$782,Q$11)+'СЕТ СН'!$F$11+СВЦЭМ!$D$10+'СЕТ СН'!$F$5-'СЕТ СН'!$F$21</f>
        <v>3374.47775129</v>
      </c>
      <c r="R37" s="36">
        <f>SUMIFS(СВЦЭМ!$D$39:$D$782,СВЦЭМ!$A$39:$A$782,$A37,СВЦЭМ!$B$39:$B$782,R$11)+'СЕТ СН'!$F$11+СВЦЭМ!$D$10+'СЕТ СН'!$F$5-'СЕТ СН'!$F$21</f>
        <v>3395.9682249699999</v>
      </c>
      <c r="S37" s="36">
        <f>SUMIFS(СВЦЭМ!$D$39:$D$782,СВЦЭМ!$A$39:$A$782,$A37,СВЦЭМ!$B$39:$B$782,S$11)+'СЕТ СН'!$F$11+СВЦЭМ!$D$10+'СЕТ СН'!$F$5-'СЕТ СН'!$F$21</f>
        <v>3369.1303323100001</v>
      </c>
      <c r="T37" s="36">
        <f>SUMIFS(СВЦЭМ!$D$39:$D$782,СВЦЭМ!$A$39:$A$782,$A37,СВЦЭМ!$B$39:$B$782,T$11)+'СЕТ СН'!$F$11+СВЦЭМ!$D$10+'СЕТ СН'!$F$5-'СЕТ СН'!$F$21</f>
        <v>3304.5626501200004</v>
      </c>
      <c r="U37" s="36">
        <f>SUMIFS(СВЦЭМ!$D$39:$D$782,СВЦЭМ!$A$39:$A$782,$A37,СВЦЭМ!$B$39:$B$782,U$11)+'СЕТ СН'!$F$11+СВЦЭМ!$D$10+'СЕТ СН'!$F$5-'СЕТ СН'!$F$21</f>
        <v>3278.3632365900003</v>
      </c>
      <c r="V37" s="36">
        <f>SUMIFS(СВЦЭМ!$D$39:$D$782,СВЦЭМ!$A$39:$A$782,$A37,СВЦЭМ!$B$39:$B$782,V$11)+'СЕТ СН'!$F$11+СВЦЭМ!$D$10+'СЕТ СН'!$F$5-'СЕТ СН'!$F$21</f>
        <v>3290.2164887400004</v>
      </c>
      <c r="W37" s="36">
        <f>SUMIFS(СВЦЭМ!$D$39:$D$782,СВЦЭМ!$A$39:$A$782,$A37,СВЦЭМ!$B$39:$B$782,W$11)+'СЕТ СН'!$F$11+СВЦЭМ!$D$10+'СЕТ СН'!$F$5-'СЕТ СН'!$F$21</f>
        <v>3309.0452295900004</v>
      </c>
      <c r="X37" s="36">
        <f>SUMIFS(СВЦЭМ!$D$39:$D$782,СВЦЭМ!$A$39:$A$782,$A37,СВЦЭМ!$B$39:$B$782,X$11)+'СЕТ СН'!$F$11+СВЦЭМ!$D$10+'СЕТ СН'!$F$5-'СЕТ СН'!$F$21</f>
        <v>3374.0333774199999</v>
      </c>
      <c r="Y37" s="36">
        <f>SUMIFS(СВЦЭМ!$D$39:$D$782,СВЦЭМ!$A$39:$A$782,$A37,СВЦЭМ!$B$39:$B$782,Y$11)+'СЕТ СН'!$F$11+СВЦЭМ!$D$10+'СЕТ СН'!$F$5-'СЕТ СН'!$F$21</f>
        <v>3432.8524320300003</v>
      </c>
    </row>
    <row r="38" spans="1:27" ht="15.75" x14ac:dyDescent="0.2">
      <c r="A38" s="35">
        <f t="shared" si="0"/>
        <v>45226</v>
      </c>
      <c r="B38" s="36">
        <f>SUMIFS(СВЦЭМ!$D$39:$D$782,СВЦЭМ!$A$39:$A$782,$A38,СВЦЭМ!$B$39:$B$782,B$11)+'СЕТ СН'!$F$11+СВЦЭМ!$D$10+'СЕТ СН'!$F$5-'СЕТ СН'!$F$21</f>
        <v>3477.01647779</v>
      </c>
      <c r="C38" s="36">
        <f>SUMIFS(СВЦЭМ!$D$39:$D$782,СВЦЭМ!$A$39:$A$782,$A38,СВЦЭМ!$B$39:$B$782,C$11)+'СЕТ СН'!$F$11+СВЦЭМ!$D$10+'СЕТ СН'!$F$5-'СЕТ СН'!$F$21</f>
        <v>3541.6572352200001</v>
      </c>
      <c r="D38" s="36">
        <f>SUMIFS(СВЦЭМ!$D$39:$D$782,СВЦЭМ!$A$39:$A$782,$A38,СВЦЭМ!$B$39:$B$782,D$11)+'СЕТ СН'!$F$11+СВЦЭМ!$D$10+'СЕТ СН'!$F$5-'СЕТ СН'!$F$21</f>
        <v>3585.1100838600005</v>
      </c>
      <c r="E38" s="36">
        <f>SUMIFS(СВЦЭМ!$D$39:$D$782,СВЦЭМ!$A$39:$A$782,$A38,СВЦЭМ!$B$39:$B$782,E$11)+'СЕТ СН'!$F$11+СВЦЭМ!$D$10+'СЕТ СН'!$F$5-'СЕТ СН'!$F$21</f>
        <v>3595.84974453</v>
      </c>
      <c r="F38" s="36">
        <f>SUMIFS(СВЦЭМ!$D$39:$D$782,СВЦЭМ!$A$39:$A$782,$A38,СВЦЭМ!$B$39:$B$782,F$11)+'СЕТ СН'!$F$11+СВЦЭМ!$D$10+'СЕТ СН'!$F$5-'СЕТ СН'!$F$21</f>
        <v>3604.8312111400001</v>
      </c>
      <c r="G38" s="36">
        <f>SUMIFS(СВЦЭМ!$D$39:$D$782,СВЦЭМ!$A$39:$A$782,$A38,СВЦЭМ!$B$39:$B$782,G$11)+'СЕТ СН'!$F$11+СВЦЭМ!$D$10+'СЕТ СН'!$F$5-'СЕТ СН'!$F$21</f>
        <v>3580.2778819200003</v>
      </c>
      <c r="H38" s="36">
        <f>SUMIFS(СВЦЭМ!$D$39:$D$782,СВЦЭМ!$A$39:$A$782,$A38,СВЦЭМ!$B$39:$B$782,H$11)+'СЕТ СН'!$F$11+СВЦЭМ!$D$10+'СЕТ СН'!$F$5-'СЕТ СН'!$F$21</f>
        <v>3501.6697483000003</v>
      </c>
      <c r="I38" s="36">
        <f>SUMIFS(СВЦЭМ!$D$39:$D$782,СВЦЭМ!$A$39:$A$782,$A38,СВЦЭМ!$B$39:$B$782,I$11)+'СЕТ СН'!$F$11+СВЦЭМ!$D$10+'СЕТ СН'!$F$5-'СЕТ СН'!$F$21</f>
        <v>3393.2925223500001</v>
      </c>
      <c r="J38" s="36">
        <f>SUMIFS(СВЦЭМ!$D$39:$D$782,СВЦЭМ!$A$39:$A$782,$A38,СВЦЭМ!$B$39:$B$782,J$11)+'СЕТ СН'!$F$11+СВЦЭМ!$D$10+'СЕТ СН'!$F$5-'СЕТ СН'!$F$21</f>
        <v>3328.09124565</v>
      </c>
      <c r="K38" s="36">
        <f>SUMIFS(СВЦЭМ!$D$39:$D$782,СВЦЭМ!$A$39:$A$782,$A38,СВЦЭМ!$B$39:$B$782,K$11)+'СЕТ СН'!$F$11+СВЦЭМ!$D$10+'СЕТ СН'!$F$5-'СЕТ СН'!$F$21</f>
        <v>3295.5506571900005</v>
      </c>
      <c r="L38" s="36">
        <f>SUMIFS(СВЦЭМ!$D$39:$D$782,СВЦЭМ!$A$39:$A$782,$A38,СВЦЭМ!$B$39:$B$782,L$11)+'СЕТ СН'!$F$11+СВЦЭМ!$D$10+'СЕТ СН'!$F$5-'СЕТ СН'!$F$21</f>
        <v>3295.9147563400002</v>
      </c>
      <c r="M38" s="36">
        <f>SUMIFS(СВЦЭМ!$D$39:$D$782,СВЦЭМ!$A$39:$A$782,$A38,СВЦЭМ!$B$39:$B$782,M$11)+'СЕТ СН'!$F$11+СВЦЭМ!$D$10+'СЕТ СН'!$F$5-'СЕТ СН'!$F$21</f>
        <v>3311.3953904099999</v>
      </c>
      <c r="N38" s="36">
        <f>SUMIFS(СВЦЭМ!$D$39:$D$782,СВЦЭМ!$A$39:$A$782,$A38,СВЦЭМ!$B$39:$B$782,N$11)+'СЕТ СН'!$F$11+СВЦЭМ!$D$10+'СЕТ СН'!$F$5-'СЕТ СН'!$F$21</f>
        <v>3351.2170553400001</v>
      </c>
      <c r="O38" s="36">
        <f>SUMIFS(СВЦЭМ!$D$39:$D$782,СВЦЭМ!$A$39:$A$782,$A38,СВЦЭМ!$B$39:$B$782,O$11)+'СЕТ СН'!$F$11+СВЦЭМ!$D$10+'СЕТ СН'!$F$5-'СЕТ СН'!$F$21</f>
        <v>3370.9246036000004</v>
      </c>
      <c r="P38" s="36">
        <f>SUMIFS(СВЦЭМ!$D$39:$D$782,СВЦЭМ!$A$39:$A$782,$A38,СВЦЭМ!$B$39:$B$782,P$11)+'СЕТ СН'!$F$11+СВЦЭМ!$D$10+'СЕТ СН'!$F$5-'СЕТ СН'!$F$21</f>
        <v>3398.8951246800002</v>
      </c>
      <c r="Q38" s="36">
        <f>SUMIFS(СВЦЭМ!$D$39:$D$782,СВЦЭМ!$A$39:$A$782,$A38,СВЦЭМ!$B$39:$B$782,Q$11)+'СЕТ СН'!$F$11+СВЦЭМ!$D$10+'СЕТ СН'!$F$5-'СЕТ СН'!$F$21</f>
        <v>3407.9299587100004</v>
      </c>
      <c r="R38" s="36">
        <f>SUMIFS(СВЦЭМ!$D$39:$D$782,СВЦЭМ!$A$39:$A$782,$A38,СВЦЭМ!$B$39:$B$782,R$11)+'СЕТ СН'!$F$11+СВЦЭМ!$D$10+'СЕТ СН'!$F$5-'СЕТ СН'!$F$21</f>
        <v>3415.1836827500001</v>
      </c>
      <c r="S38" s="36">
        <f>SUMIFS(СВЦЭМ!$D$39:$D$782,СВЦЭМ!$A$39:$A$782,$A38,СВЦЭМ!$B$39:$B$782,S$11)+'СЕТ СН'!$F$11+СВЦЭМ!$D$10+'СЕТ СН'!$F$5-'СЕТ СН'!$F$21</f>
        <v>3390.74308827</v>
      </c>
      <c r="T38" s="36">
        <f>SUMIFS(СВЦЭМ!$D$39:$D$782,СВЦЭМ!$A$39:$A$782,$A38,СВЦЭМ!$B$39:$B$782,T$11)+'СЕТ СН'!$F$11+СВЦЭМ!$D$10+'СЕТ СН'!$F$5-'СЕТ СН'!$F$21</f>
        <v>3313.1657822100001</v>
      </c>
      <c r="U38" s="36">
        <f>SUMIFS(СВЦЭМ!$D$39:$D$782,СВЦЭМ!$A$39:$A$782,$A38,СВЦЭМ!$B$39:$B$782,U$11)+'СЕТ СН'!$F$11+СВЦЭМ!$D$10+'СЕТ СН'!$F$5-'СЕТ СН'!$F$21</f>
        <v>3281.0169700200004</v>
      </c>
      <c r="V38" s="36">
        <f>SUMIFS(СВЦЭМ!$D$39:$D$782,СВЦЭМ!$A$39:$A$782,$A38,СВЦЭМ!$B$39:$B$782,V$11)+'СЕТ СН'!$F$11+СВЦЭМ!$D$10+'СЕТ СН'!$F$5-'СЕТ СН'!$F$21</f>
        <v>3306.1375428400002</v>
      </c>
      <c r="W38" s="36">
        <f>SUMIFS(СВЦЭМ!$D$39:$D$782,СВЦЭМ!$A$39:$A$782,$A38,СВЦЭМ!$B$39:$B$782,W$11)+'СЕТ СН'!$F$11+СВЦЭМ!$D$10+'СЕТ СН'!$F$5-'СЕТ СН'!$F$21</f>
        <v>3326.0839428400004</v>
      </c>
      <c r="X38" s="36">
        <f>SUMIFS(СВЦЭМ!$D$39:$D$782,СВЦЭМ!$A$39:$A$782,$A38,СВЦЭМ!$B$39:$B$782,X$11)+'СЕТ СН'!$F$11+СВЦЭМ!$D$10+'СЕТ СН'!$F$5-'СЕТ СН'!$F$21</f>
        <v>3386.4894158200004</v>
      </c>
      <c r="Y38" s="36">
        <f>SUMIFS(СВЦЭМ!$D$39:$D$782,СВЦЭМ!$A$39:$A$782,$A38,СВЦЭМ!$B$39:$B$782,Y$11)+'СЕТ СН'!$F$11+СВЦЭМ!$D$10+'СЕТ СН'!$F$5-'СЕТ СН'!$F$21</f>
        <v>3494.4420201900002</v>
      </c>
    </row>
    <row r="39" spans="1:27" ht="15.75" x14ac:dyDescent="0.2">
      <c r="A39" s="35">
        <f t="shared" si="0"/>
        <v>45227</v>
      </c>
      <c r="B39" s="36">
        <f>SUMIFS(СВЦЭМ!$D$39:$D$782,СВЦЭМ!$A$39:$A$782,$A39,СВЦЭМ!$B$39:$B$782,B$11)+'СЕТ СН'!$F$11+СВЦЭМ!$D$10+'СЕТ СН'!$F$5-'СЕТ СН'!$F$21</f>
        <v>3521.9267780200003</v>
      </c>
      <c r="C39" s="36">
        <f>SUMIFS(СВЦЭМ!$D$39:$D$782,СВЦЭМ!$A$39:$A$782,$A39,СВЦЭМ!$B$39:$B$782,C$11)+'СЕТ СН'!$F$11+СВЦЭМ!$D$10+'СЕТ СН'!$F$5-'СЕТ СН'!$F$21</f>
        <v>3487.5647082300002</v>
      </c>
      <c r="D39" s="36">
        <f>SUMIFS(СВЦЭМ!$D$39:$D$782,СВЦЭМ!$A$39:$A$782,$A39,СВЦЭМ!$B$39:$B$782,D$11)+'СЕТ СН'!$F$11+СВЦЭМ!$D$10+'СЕТ СН'!$F$5-'СЕТ СН'!$F$21</f>
        <v>3540.7409019200004</v>
      </c>
      <c r="E39" s="36">
        <f>SUMIFS(СВЦЭМ!$D$39:$D$782,СВЦЭМ!$A$39:$A$782,$A39,СВЦЭМ!$B$39:$B$782,E$11)+'СЕТ СН'!$F$11+СВЦЭМ!$D$10+'СЕТ СН'!$F$5-'СЕТ СН'!$F$21</f>
        <v>3544.5964147000004</v>
      </c>
      <c r="F39" s="36">
        <f>SUMIFS(СВЦЭМ!$D$39:$D$782,СВЦЭМ!$A$39:$A$782,$A39,СВЦЭМ!$B$39:$B$782,F$11)+'СЕТ СН'!$F$11+СВЦЭМ!$D$10+'СЕТ СН'!$F$5-'СЕТ СН'!$F$21</f>
        <v>3545.9443370400004</v>
      </c>
      <c r="G39" s="36">
        <f>SUMIFS(СВЦЭМ!$D$39:$D$782,СВЦЭМ!$A$39:$A$782,$A39,СВЦЭМ!$B$39:$B$782,G$11)+'СЕТ СН'!$F$11+СВЦЭМ!$D$10+'СЕТ СН'!$F$5-'СЕТ СН'!$F$21</f>
        <v>3539.83865427</v>
      </c>
      <c r="H39" s="36">
        <f>SUMIFS(СВЦЭМ!$D$39:$D$782,СВЦЭМ!$A$39:$A$782,$A39,СВЦЭМ!$B$39:$B$782,H$11)+'СЕТ СН'!$F$11+СВЦЭМ!$D$10+'СЕТ СН'!$F$5-'СЕТ СН'!$F$21</f>
        <v>3522.1499959700004</v>
      </c>
      <c r="I39" s="36">
        <f>SUMIFS(СВЦЭМ!$D$39:$D$782,СВЦЭМ!$A$39:$A$782,$A39,СВЦЭМ!$B$39:$B$782,I$11)+'СЕТ СН'!$F$11+СВЦЭМ!$D$10+'СЕТ СН'!$F$5-'СЕТ СН'!$F$21</f>
        <v>3476.3063204999999</v>
      </c>
      <c r="J39" s="36">
        <f>SUMIFS(СВЦЭМ!$D$39:$D$782,СВЦЭМ!$A$39:$A$782,$A39,СВЦЭМ!$B$39:$B$782,J$11)+'СЕТ СН'!$F$11+СВЦЭМ!$D$10+'СЕТ СН'!$F$5-'СЕТ СН'!$F$21</f>
        <v>3417.4841588899999</v>
      </c>
      <c r="K39" s="36">
        <f>SUMIFS(СВЦЭМ!$D$39:$D$782,СВЦЭМ!$A$39:$A$782,$A39,СВЦЭМ!$B$39:$B$782,K$11)+'СЕТ СН'!$F$11+СВЦЭМ!$D$10+'СЕТ СН'!$F$5-'СЕТ СН'!$F$21</f>
        <v>3341.3822213399999</v>
      </c>
      <c r="L39" s="36">
        <f>SUMIFS(СВЦЭМ!$D$39:$D$782,СВЦЭМ!$A$39:$A$782,$A39,СВЦЭМ!$B$39:$B$782,L$11)+'СЕТ СН'!$F$11+СВЦЭМ!$D$10+'СЕТ СН'!$F$5-'СЕТ СН'!$F$21</f>
        <v>3317.60501389</v>
      </c>
      <c r="M39" s="36">
        <f>SUMIFS(СВЦЭМ!$D$39:$D$782,СВЦЭМ!$A$39:$A$782,$A39,СВЦЭМ!$B$39:$B$782,M$11)+'СЕТ СН'!$F$11+СВЦЭМ!$D$10+'СЕТ СН'!$F$5-'СЕТ СН'!$F$21</f>
        <v>3319.5751187400001</v>
      </c>
      <c r="N39" s="36">
        <f>SUMIFS(СВЦЭМ!$D$39:$D$782,СВЦЭМ!$A$39:$A$782,$A39,СВЦЭМ!$B$39:$B$782,N$11)+'СЕТ СН'!$F$11+СВЦЭМ!$D$10+'СЕТ СН'!$F$5-'СЕТ СН'!$F$21</f>
        <v>3341.25332239</v>
      </c>
      <c r="O39" s="36">
        <f>SUMIFS(СВЦЭМ!$D$39:$D$782,СВЦЭМ!$A$39:$A$782,$A39,СВЦЭМ!$B$39:$B$782,O$11)+'СЕТ СН'!$F$11+СВЦЭМ!$D$10+'СЕТ СН'!$F$5-'СЕТ СН'!$F$21</f>
        <v>3353.2465570700001</v>
      </c>
      <c r="P39" s="36">
        <f>SUMIFS(СВЦЭМ!$D$39:$D$782,СВЦЭМ!$A$39:$A$782,$A39,СВЦЭМ!$B$39:$B$782,P$11)+'СЕТ СН'!$F$11+СВЦЭМ!$D$10+'СЕТ СН'!$F$5-'СЕТ СН'!$F$21</f>
        <v>3367.8332115100002</v>
      </c>
      <c r="Q39" s="36">
        <f>SUMIFS(СВЦЭМ!$D$39:$D$782,СВЦЭМ!$A$39:$A$782,$A39,СВЦЭМ!$B$39:$B$782,Q$11)+'СЕТ СН'!$F$11+СВЦЭМ!$D$10+'СЕТ СН'!$F$5-'СЕТ СН'!$F$21</f>
        <v>3380.7162143900005</v>
      </c>
      <c r="R39" s="36">
        <f>SUMIFS(СВЦЭМ!$D$39:$D$782,СВЦЭМ!$A$39:$A$782,$A39,СВЦЭМ!$B$39:$B$782,R$11)+'СЕТ СН'!$F$11+СВЦЭМ!$D$10+'СЕТ СН'!$F$5-'СЕТ СН'!$F$21</f>
        <v>3375.1238415000003</v>
      </c>
      <c r="S39" s="36">
        <f>SUMIFS(СВЦЭМ!$D$39:$D$782,СВЦЭМ!$A$39:$A$782,$A39,СВЦЭМ!$B$39:$B$782,S$11)+'СЕТ СН'!$F$11+СВЦЭМ!$D$10+'СЕТ СН'!$F$5-'СЕТ СН'!$F$21</f>
        <v>3373.5888508799999</v>
      </c>
      <c r="T39" s="36">
        <f>SUMIFS(СВЦЭМ!$D$39:$D$782,СВЦЭМ!$A$39:$A$782,$A39,СВЦЭМ!$B$39:$B$782,T$11)+'СЕТ СН'!$F$11+СВЦЭМ!$D$10+'СЕТ СН'!$F$5-'СЕТ СН'!$F$21</f>
        <v>3309.58010466</v>
      </c>
      <c r="U39" s="36">
        <f>SUMIFS(СВЦЭМ!$D$39:$D$782,СВЦЭМ!$A$39:$A$782,$A39,СВЦЭМ!$B$39:$B$782,U$11)+'СЕТ СН'!$F$11+СВЦЭМ!$D$10+'СЕТ СН'!$F$5-'СЕТ СН'!$F$21</f>
        <v>3285.5952130800001</v>
      </c>
      <c r="V39" s="36">
        <f>SUMIFS(СВЦЭМ!$D$39:$D$782,СВЦЭМ!$A$39:$A$782,$A39,СВЦЭМ!$B$39:$B$782,V$11)+'СЕТ СН'!$F$11+СВЦЭМ!$D$10+'СЕТ СН'!$F$5-'СЕТ СН'!$F$21</f>
        <v>3306.4881327100002</v>
      </c>
      <c r="W39" s="36">
        <f>SUMIFS(СВЦЭМ!$D$39:$D$782,СВЦЭМ!$A$39:$A$782,$A39,СВЦЭМ!$B$39:$B$782,W$11)+'СЕТ СН'!$F$11+СВЦЭМ!$D$10+'СЕТ СН'!$F$5-'СЕТ СН'!$F$21</f>
        <v>3329.0869241400001</v>
      </c>
      <c r="X39" s="36">
        <f>SUMIFS(СВЦЭМ!$D$39:$D$782,СВЦЭМ!$A$39:$A$782,$A39,СВЦЭМ!$B$39:$B$782,X$11)+'СЕТ СН'!$F$11+СВЦЭМ!$D$10+'СЕТ СН'!$F$5-'СЕТ СН'!$F$21</f>
        <v>3362.56564987</v>
      </c>
      <c r="Y39" s="36">
        <f>SUMIFS(СВЦЭМ!$D$39:$D$782,СВЦЭМ!$A$39:$A$782,$A39,СВЦЭМ!$B$39:$B$782,Y$11)+'СЕТ СН'!$F$11+СВЦЭМ!$D$10+'СЕТ СН'!$F$5-'СЕТ СН'!$F$21</f>
        <v>3417.7914352200005</v>
      </c>
    </row>
    <row r="40" spans="1:27" ht="15.75" x14ac:dyDescent="0.2">
      <c r="A40" s="35">
        <f t="shared" si="0"/>
        <v>45228</v>
      </c>
      <c r="B40" s="36">
        <f>SUMIFS(СВЦЭМ!$D$39:$D$782,СВЦЭМ!$A$39:$A$782,$A40,СВЦЭМ!$B$39:$B$782,B$11)+'СЕТ СН'!$F$11+СВЦЭМ!$D$10+'СЕТ СН'!$F$5-'СЕТ СН'!$F$21</f>
        <v>3409.3915911800004</v>
      </c>
      <c r="C40" s="36">
        <f>SUMIFS(СВЦЭМ!$D$39:$D$782,СВЦЭМ!$A$39:$A$782,$A40,СВЦЭМ!$B$39:$B$782,C$11)+'СЕТ СН'!$F$11+СВЦЭМ!$D$10+'СЕТ СН'!$F$5-'СЕТ СН'!$F$21</f>
        <v>3457.3393722300002</v>
      </c>
      <c r="D40" s="36">
        <f>SUMIFS(СВЦЭМ!$D$39:$D$782,СВЦЭМ!$A$39:$A$782,$A40,СВЦЭМ!$B$39:$B$782,D$11)+'СЕТ СН'!$F$11+СВЦЭМ!$D$10+'СЕТ СН'!$F$5-'СЕТ СН'!$F$21</f>
        <v>3514.6927500000002</v>
      </c>
      <c r="E40" s="36">
        <f>SUMIFS(СВЦЭМ!$D$39:$D$782,СВЦЭМ!$A$39:$A$782,$A40,СВЦЭМ!$B$39:$B$782,E$11)+'СЕТ СН'!$F$11+СВЦЭМ!$D$10+'СЕТ СН'!$F$5-'СЕТ СН'!$F$21</f>
        <v>3516.1856786400003</v>
      </c>
      <c r="F40" s="36">
        <f>SUMIFS(СВЦЭМ!$D$39:$D$782,СВЦЭМ!$A$39:$A$782,$A40,СВЦЭМ!$B$39:$B$782,F$11)+'СЕТ СН'!$F$11+СВЦЭМ!$D$10+'СЕТ СН'!$F$5-'СЕТ СН'!$F$21</f>
        <v>3518.57765543</v>
      </c>
      <c r="G40" s="36">
        <f>SUMIFS(СВЦЭМ!$D$39:$D$782,СВЦЭМ!$A$39:$A$782,$A40,СВЦЭМ!$B$39:$B$782,G$11)+'СЕТ СН'!$F$11+СВЦЭМ!$D$10+'СЕТ СН'!$F$5-'СЕТ СН'!$F$21</f>
        <v>3516.4734563000002</v>
      </c>
      <c r="H40" s="36">
        <f>SUMIFS(СВЦЭМ!$D$39:$D$782,СВЦЭМ!$A$39:$A$782,$A40,СВЦЭМ!$B$39:$B$782,H$11)+'СЕТ СН'!$F$11+СВЦЭМ!$D$10+'СЕТ СН'!$F$5-'СЕТ СН'!$F$21</f>
        <v>3500.4950244800002</v>
      </c>
      <c r="I40" s="36">
        <f>SUMIFS(СВЦЭМ!$D$39:$D$782,СВЦЭМ!$A$39:$A$782,$A40,СВЦЭМ!$B$39:$B$782,I$11)+'СЕТ СН'!$F$11+СВЦЭМ!$D$10+'СЕТ СН'!$F$5-'СЕТ СН'!$F$21</f>
        <v>3474.5868132599999</v>
      </c>
      <c r="J40" s="36">
        <f>SUMIFS(СВЦЭМ!$D$39:$D$782,СВЦЭМ!$A$39:$A$782,$A40,СВЦЭМ!$B$39:$B$782,J$11)+'СЕТ СН'!$F$11+СВЦЭМ!$D$10+'СЕТ СН'!$F$5-'СЕТ СН'!$F$21</f>
        <v>3467.1933268600001</v>
      </c>
      <c r="K40" s="36">
        <f>SUMIFS(СВЦЭМ!$D$39:$D$782,СВЦЭМ!$A$39:$A$782,$A40,СВЦЭМ!$B$39:$B$782,K$11)+'СЕТ СН'!$F$11+СВЦЭМ!$D$10+'СЕТ СН'!$F$5-'СЕТ СН'!$F$21</f>
        <v>3395.2901731500001</v>
      </c>
      <c r="L40" s="36">
        <f>SUMIFS(СВЦЭМ!$D$39:$D$782,СВЦЭМ!$A$39:$A$782,$A40,СВЦЭМ!$B$39:$B$782,L$11)+'СЕТ СН'!$F$11+СВЦЭМ!$D$10+'СЕТ СН'!$F$5-'СЕТ СН'!$F$21</f>
        <v>3367.3523896500001</v>
      </c>
      <c r="M40" s="36">
        <f>SUMIFS(СВЦЭМ!$D$39:$D$782,СВЦЭМ!$A$39:$A$782,$A40,СВЦЭМ!$B$39:$B$782,M$11)+'СЕТ СН'!$F$11+СВЦЭМ!$D$10+'СЕТ СН'!$F$5-'СЕТ СН'!$F$21</f>
        <v>3369.4454616700004</v>
      </c>
      <c r="N40" s="36">
        <f>SUMIFS(СВЦЭМ!$D$39:$D$782,СВЦЭМ!$A$39:$A$782,$A40,СВЦЭМ!$B$39:$B$782,N$11)+'СЕТ СН'!$F$11+СВЦЭМ!$D$10+'СЕТ СН'!$F$5-'СЕТ СН'!$F$21</f>
        <v>3378.5211269199999</v>
      </c>
      <c r="O40" s="36">
        <f>SUMIFS(СВЦЭМ!$D$39:$D$782,СВЦЭМ!$A$39:$A$782,$A40,СВЦЭМ!$B$39:$B$782,O$11)+'СЕТ СН'!$F$11+СВЦЭМ!$D$10+'СЕТ СН'!$F$5-'СЕТ СН'!$F$21</f>
        <v>3394.3719385700001</v>
      </c>
      <c r="P40" s="36">
        <f>SUMIFS(СВЦЭМ!$D$39:$D$782,СВЦЭМ!$A$39:$A$782,$A40,СВЦЭМ!$B$39:$B$782,P$11)+'СЕТ СН'!$F$11+СВЦЭМ!$D$10+'СЕТ СН'!$F$5-'СЕТ СН'!$F$21</f>
        <v>3411.1041279999999</v>
      </c>
      <c r="Q40" s="36">
        <f>SUMIFS(СВЦЭМ!$D$39:$D$782,СВЦЭМ!$A$39:$A$782,$A40,СВЦЭМ!$B$39:$B$782,Q$11)+'СЕТ СН'!$F$11+СВЦЭМ!$D$10+'СЕТ СН'!$F$5-'СЕТ СН'!$F$21</f>
        <v>3425.8808293000002</v>
      </c>
      <c r="R40" s="36">
        <f>SUMIFS(СВЦЭМ!$D$39:$D$782,СВЦЭМ!$A$39:$A$782,$A40,СВЦЭМ!$B$39:$B$782,R$11)+'СЕТ СН'!$F$11+СВЦЭМ!$D$10+'СЕТ СН'!$F$5-'СЕТ СН'!$F$21</f>
        <v>3416.43535316</v>
      </c>
      <c r="S40" s="36">
        <f>SUMIFS(СВЦЭМ!$D$39:$D$782,СВЦЭМ!$A$39:$A$782,$A40,СВЦЭМ!$B$39:$B$782,S$11)+'СЕТ СН'!$F$11+СВЦЭМ!$D$10+'СЕТ СН'!$F$5-'СЕТ СН'!$F$21</f>
        <v>3397.6398390000004</v>
      </c>
      <c r="T40" s="36">
        <f>SUMIFS(СВЦЭМ!$D$39:$D$782,СВЦЭМ!$A$39:$A$782,$A40,СВЦЭМ!$B$39:$B$782,T$11)+'СЕТ СН'!$F$11+СВЦЭМ!$D$10+'СЕТ СН'!$F$5-'СЕТ СН'!$F$21</f>
        <v>3330.8274400600003</v>
      </c>
      <c r="U40" s="36">
        <f>SUMIFS(СВЦЭМ!$D$39:$D$782,СВЦЭМ!$A$39:$A$782,$A40,СВЦЭМ!$B$39:$B$782,U$11)+'СЕТ СН'!$F$11+СВЦЭМ!$D$10+'СЕТ СН'!$F$5-'СЕТ СН'!$F$21</f>
        <v>3303.9813814400004</v>
      </c>
      <c r="V40" s="36">
        <f>SUMIFS(СВЦЭМ!$D$39:$D$782,СВЦЭМ!$A$39:$A$782,$A40,СВЦЭМ!$B$39:$B$782,V$11)+'СЕТ СН'!$F$11+СВЦЭМ!$D$10+'СЕТ СН'!$F$5-'СЕТ СН'!$F$21</f>
        <v>3321.3831034300001</v>
      </c>
      <c r="W40" s="36">
        <f>SUMIFS(СВЦЭМ!$D$39:$D$782,СВЦЭМ!$A$39:$A$782,$A40,СВЦЭМ!$B$39:$B$782,W$11)+'СЕТ СН'!$F$11+СВЦЭМ!$D$10+'СЕТ СН'!$F$5-'СЕТ СН'!$F$21</f>
        <v>3343.4351899600001</v>
      </c>
      <c r="X40" s="36">
        <f>SUMIFS(СВЦЭМ!$D$39:$D$782,СВЦЭМ!$A$39:$A$782,$A40,СВЦЭМ!$B$39:$B$782,X$11)+'СЕТ СН'!$F$11+СВЦЭМ!$D$10+'СЕТ СН'!$F$5-'СЕТ СН'!$F$21</f>
        <v>3382.1152097200002</v>
      </c>
      <c r="Y40" s="36">
        <f>SUMIFS(СВЦЭМ!$D$39:$D$782,СВЦЭМ!$A$39:$A$782,$A40,СВЦЭМ!$B$39:$B$782,Y$11)+'СЕТ СН'!$F$11+СВЦЭМ!$D$10+'СЕТ СН'!$F$5-'СЕТ СН'!$F$21</f>
        <v>3448.2844067400001</v>
      </c>
    </row>
    <row r="41" spans="1:27" ht="15.75" x14ac:dyDescent="0.2">
      <c r="A41" s="35">
        <f t="shared" si="0"/>
        <v>45229</v>
      </c>
      <c r="B41" s="36">
        <f>SUMIFS(СВЦЭМ!$D$39:$D$782,СВЦЭМ!$A$39:$A$782,$A41,СВЦЭМ!$B$39:$B$782,B$11)+'СЕТ СН'!$F$11+СВЦЭМ!$D$10+'СЕТ СН'!$F$5-'СЕТ СН'!$F$21</f>
        <v>3381.4345755600002</v>
      </c>
      <c r="C41" s="36">
        <f>SUMIFS(СВЦЭМ!$D$39:$D$782,СВЦЭМ!$A$39:$A$782,$A41,СВЦЭМ!$B$39:$B$782,C$11)+'СЕТ СН'!$F$11+СВЦЭМ!$D$10+'СЕТ СН'!$F$5-'СЕТ СН'!$F$21</f>
        <v>3442.9325462500001</v>
      </c>
      <c r="D41" s="36">
        <f>SUMIFS(СВЦЭМ!$D$39:$D$782,СВЦЭМ!$A$39:$A$782,$A41,СВЦЭМ!$B$39:$B$782,D$11)+'СЕТ СН'!$F$11+СВЦЭМ!$D$10+'СЕТ СН'!$F$5-'СЕТ СН'!$F$21</f>
        <v>3479.8257661400003</v>
      </c>
      <c r="E41" s="36">
        <f>SUMIFS(СВЦЭМ!$D$39:$D$782,СВЦЭМ!$A$39:$A$782,$A41,СВЦЭМ!$B$39:$B$782,E$11)+'СЕТ СН'!$F$11+СВЦЭМ!$D$10+'СЕТ СН'!$F$5-'СЕТ СН'!$F$21</f>
        <v>3477.3750691400001</v>
      </c>
      <c r="F41" s="36">
        <f>SUMIFS(СВЦЭМ!$D$39:$D$782,СВЦЭМ!$A$39:$A$782,$A41,СВЦЭМ!$B$39:$B$782,F$11)+'СЕТ СН'!$F$11+СВЦЭМ!$D$10+'СЕТ СН'!$F$5-'СЕТ СН'!$F$21</f>
        <v>3473.2262527800003</v>
      </c>
      <c r="G41" s="36">
        <f>SUMIFS(СВЦЭМ!$D$39:$D$782,СВЦЭМ!$A$39:$A$782,$A41,СВЦЭМ!$B$39:$B$782,G$11)+'СЕТ СН'!$F$11+СВЦЭМ!$D$10+'СЕТ СН'!$F$5-'СЕТ СН'!$F$21</f>
        <v>3496.9644334000004</v>
      </c>
      <c r="H41" s="36">
        <f>SUMIFS(СВЦЭМ!$D$39:$D$782,СВЦЭМ!$A$39:$A$782,$A41,СВЦЭМ!$B$39:$B$782,H$11)+'СЕТ СН'!$F$11+СВЦЭМ!$D$10+'СЕТ СН'!$F$5-'СЕТ СН'!$F$21</f>
        <v>3535.2691252300001</v>
      </c>
      <c r="I41" s="36">
        <f>SUMIFS(СВЦЭМ!$D$39:$D$782,СВЦЭМ!$A$39:$A$782,$A41,СВЦЭМ!$B$39:$B$782,I$11)+'СЕТ СН'!$F$11+СВЦЭМ!$D$10+'СЕТ СН'!$F$5-'СЕТ СН'!$F$21</f>
        <v>3476.1631032200003</v>
      </c>
      <c r="J41" s="36">
        <f>SUMIFS(СВЦЭМ!$D$39:$D$782,СВЦЭМ!$A$39:$A$782,$A41,СВЦЭМ!$B$39:$B$782,J$11)+'СЕТ СН'!$F$11+СВЦЭМ!$D$10+'СЕТ СН'!$F$5-'СЕТ СН'!$F$21</f>
        <v>3474.0430944400005</v>
      </c>
      <c r="K41" s="36">
        <f>SUMIFS(СВЦЭМ!$D$39:$D$782,СВЦЭМ!$A$39:$A$782,$A41,СВЦЭМ!$B$39:$B$782,K$11)+'СЕТ СН'!$F$11+СВЦЭМ!$D$10+'СЕТ СН'!$F$5-'СЕТ СН'!$F$21</f>
        <v>3446.2451233500001</v>
      </c>
      <c r="L41" s="36">
        <f>SUMIFS(СВЦЭМ!$D$39:$D$782,СВЦЭМ!$A$39:$A$782,$A41,СВЦЭМ!$B$39:$B$782,L$11)+'СЕТ СН'!$F$11+СВЦЭМ!$D$10+'СЕТ СН'!$F$5-'СЕТ СН'!$F$21</f>
        <v>3443.5038257699998</v>
      </c>
      <c r="M41" s="36">
        <f>SUMIFS(СВЦЭМ!$D$39:$D$782,СВЦЭМ!$A$39:$A$782,$A41,СВЦЭМ!$B$39:$B$782,M$11)+'СЕТ СН'!$F$11+СВЦЭМ!$D$10+'СЕТ СН'!$F$5-'СЕТ СН'!$F$21</f>
        <v>3458.2972926100001</v>
      </c>
      <c r="N41" s="36">
        <f>SUMIFS(СВЦЭМ!$D$39:$D$782,СВЦЭМ!$A$39:$A$782,$A41,СВЦЭМ!$B$39:$B$782,N$11)+'СЕТ СН'!$F$11+СВЦЭМ!$D$10+'СЕТ СН'!$F$5-'СЕТ СН'!$F$21</f>
        <v>3480.2509974300001</v>
      </c>
      <c r="O41" s="36">
        <f>SUMIFS(СВЦЭМ!$D$39:$D$782,СВЦЭМ!$A$39:$A$782,$A41,СВЦЭМ!$B$39:$B$782,O$11)+'СЕТ СН'!$F$11+СВЦЭМ!$D$10+'СЕТ СН'!$F$5-'СЕТ СН'!$F$21</f>
        <v>3500.1348631300002</v>
      </c>
      <c r="P41" s="36">
        <f>SUMIFS(СВЦЭМ!$D$39:$D$782,СВЦЭМ!$A$39:$A$782,$A41,СВЦЭМ!$B$39:$B$782,P$11)+'СЕТ СН'!$F$11+СВЦЭМ!$D$10+'СЕТ СН'!$F$5-'СЕТ СН'!$F$21</f>
        <v>3513.0955493000001</v>
      </c>
      <c r="Q41" s="36">
        <f>SUMIFS(СВЦЭМ!$D$39:$D$782,СВЦЭМ!$A$39:$A$782,$A41,СВЦЭМ!$B$39:$B$782,Q$11)+'СЕТ СН'!$F$11+СВЦЭМ!$D$10+'СЕТ СН'!$F$5-'СЕТ СН'!$F$21</f>
        <v>3528.2154618800005</v>
      </c>
      <c r="R41" s="36">
        <f>SUMIFS(СВЦЭМ!$D$39:$D$782,СВЦЭМ!$A$39:$A$782,$A41,СВЦЭМ!$B$39:$B$782,R$11)+'СЕТ СН'!$F$11+СВЦЭМ!$D$10+'СЕТ СН'!$F$5-'СЕТ СН'!$F$21</f>
        <v>3518.4723910600001</v>
      </c>
      <c r="S41" s="36">
        <f>SUMIFS(СВЦЭМ!$D$39:$D$782,СВЦЭМ!$A$39:$A$782,$A41,СВЦЭМ!$B$39:$B$782,S$11)+'СЕТ СН'!$F$11+СВЦЭМ!$D$10+'СЕТ СН'!$F$5-'СЕТ СН'!$F$21</f>
        <v>3476.8244785800002</v>
      </c>
      <c r="T41" s="36">
        <f>SUMIFS(СВЦЭМ!$D$39:$D$782,СВЦЭМ!$A$39:$A$782,$A41,СВЦЭМ!$B$39:$B$782,T$11)+'СЕТ СН'!$F$11+СВЦЭМ!$D$10+'СЕТ СН'!$F$5-'СЕТ СН'!$F$21</f>
        <v>3426.5226550000002</v>
      </c>
      <c r="U41" s="36">
        <f>SUMIFS(СВЦЭМ!$D$39:$D$782,СВЦЭМ!$A$39:$A$782,$A41,СВЦЭМ!$B$39:$B$782,U$11)+'СЕТ СН'!$F$11+СВЦЭМ!$D$10+'СЕТ СН'!$F$5-'СЕТ СН'!$F$21</f>
        <v>3392.8203591500001</v>
      </c>
      <c r="V41" s="36">
        <f>SUMIFS(СВЦЭМ!$D$39:$D$782,СВЦЭМ!$A$39:$A$782,$A41,СВЦЭМ!$B$39:$B$782,V$11)+'СЕТ СН'!$F$11+СВЦЭМ!$D$10+'СЕТ СН'!$F$5-'СЕТ СН'!$F$21</f>
        <v>3420.1845606300003</v>
      </c>
      <c r="W41" s="36">
        <f>SUMIFS(СВЦЭМ!$D$39:$D$782,СВЦЭМ!$A$39:$A$782,$A41,СВЦЭМ!$B$39:$B$782,W$11)+'СЕТ СН'!$F$11+СВЦЭМ!$D$10+'СЕТ СН'!$F$5-'СЕТ СН'!$F$21</f>
        <v>3436.1745512300004</v>
      </c>
      <c r="X41" s="36">
        <f>SUMIFS(СВЦЭМ!$D$39:$D$782,СВЦЭМ!$A$39:$A$782,$A41,СВЦЭМ!$B$39:$B$782,X$11)+'СЕТ СН'!$F$11+СВЦЭМ!$D$10+'СЕТ СН'!$F$5-'СЕТ СН'!$F$21</f>
        <v>3497.4694794400002</v>
      </c>
      <c r="Y41" s="36">
        <f>SUMIFS(СВЦЭМ!$D$39:$D$782,СВЦЭМ!$A$39:$A$782,$A41,СВЦЭМ!$B$39:$B$782,Y$11)+'СЕТ СН'!$F$11+СВЦЭМ!$D$10+'СЕТ СН'!$F$5-'СЕТ СН'!$F$21</f>
        <v>3552.7285177200001</v>
      </c>
    </row>
    <row r="42" spans="1:27" ht="15.75" x14ac:dyDescent="0.2">
      <c r="A42" s="35">
        <f t="shared" si="0"/>
        <v>45230</v>
      </c>
      <c r="B42" s="36">
        <f>SUMIFS(СВЦЭМ!$D$39:$D$782,СВЦЭМ!$A$39:$A$782,$A42,СВЦЭМ!$B$39:$B$782,B$11)+'СЕТ СН'!$F$11+СВЦЭМ!$D$10+'СЕТ СН'!$F$5-'СЕТ СН'!$F$21</f>
        <v>3602.5190078100004</v>
      </c>
      <c r="C42" s="36">
        <f>SUMIFS(СВЦЭМ!$D$39:$D$782,СВЦЭМ!$A$39:$A$782,$A42,СВЦЭМ!$B$39:$B$782,C$11)+'СЕТ СН'!$F$11+СВЦЭМ!$D$10+'СЕТ СН'!$F$5-'СЕТ СН'!$F$21</f>
        <v>3663.65158161</v>
      </c>
      <c r="D42" s="36">
        <f>SUMIFS(СВЦЭМ!$D$39:$D$782,СВЦЭМ!$A$39:$A$782,$A42,СВЦЭМ!$B$39:$B$782,D$11)+'СЕТ СН'!$F$11+СВЦЭМ!$D$10+'СЕТ СН'!$F$5-'СЕТ СН'!$F$21</f>
        <v>3724.0269676200001</v>
      </c>
      <c r="E42" s="36">
        <f>SUMIFS(СВЦЭМ!$D$39:$D$782,СВЦЭМ!$A$39:$A$782,$A42,СВЦЭМ!$B$39:$B$782,E$11)+'СЕТ СН'!$F$11+СВЦЭМ!$D$10+'СЕТ СН'!$F$5-'СЕТ СН'!$F$21</f>
        <v>3734.4347373199998</v>
      </c>
      <c r="F42" s="36">
        <f>SUMIFS(СВЦЭМ!$D$39:$D$782,СВЦЭМ!$A$39:$A$782,$A42,СВЦЭМ!$B$39:$B$782,F$11)+'СЕТ СН'!$F$11+СВЦЭМ!$D$10+'СЕТ СН'!$F$5-'СЕТ СН'!$F$21</f>
        <v>3735.1483879400002</v>
      </c>
      <c r="G42" s="36">
        <f>SUMIFS(СВЦЭМ!$D$39:$D$782,СВЦЭМ!$A$39:$A$782,$A42,СВЦЭМ!$B$39:$B$782,G$11)+'СЕТ СН'!$F$11+СВЦЭМ!$D$10+'СЕТ СН'!$F$5-'СЕТ СН'!$F$21</f>
        <v>3719.0332131100004</v>
      </c>
      <c r="H42" s="36">
        <f>SUMIFS(СВЦЭМ!$D$39:$D$782,СВЦЭМ!$A$39:$A$782,$A42,СВЦЭМ!$B$39:$B$782,H$11)+'СЕТ СН'!$F$11+СВЦЭМ!$D$10+'СЕТ СН'!$F$5-'СЕТ СН'!$F$21</f>
        <v>3635.3598468</v>
      </c>
      <c r="I42" s="36">
        <f>SUMIFS(СВЦЭМ!$D$39:$D$782,СВЦЭМ!$A$39:$A$782,$A42,СВЦЭМ!$B$39:$B$782,I$11)+'СЕТ СН'!$F$11+СВЦЭМ!$D$10+'СЕТ СН'!$F$5-'СЕТ СН'!$F$21</f>
        <v>3552.6637075600001</v>
      </c>
      <c r="J42" s="36">
        <f>SUMIFS(СВЦЭМ!$D$39:$D$782,СВЦЭМ!$A$39:$A$782,$A42,СВЦЭМ!$B$39:$B$782,J$11)+'СЕТ СН'!$F$11+СВЦЭМ!$D$10+'СЕТ СН'!$F$5-'СЕТ СН'!$F$21</f>
        <v>3505.7983899400001</v>
      </c>
      <c r="K42" s="36">
        <f>SUMIFS(СВЦЭМ!$D$39:$D$782,СВЦЭМ!$A$39:$A$782,$A42,СВЦЭМ!$B$39:$B$782,K$11)+'СЕТ СН'!$F$11+СВЦЭМ!$D$10+'СЕТ СН'!$F$5-'СЕТ СН'!$F$21</f>
        <v>3489.2702171000001</v>
      </c>
      <c r="L42" s="36">
        <f>SUMIFS(СВЦЭМ!$D$39:$D$782,СВЦЭМ!$A$39:$A$782,$A42,СВЦЭМ!$B$39:$B$782,L$11)+'СЕТ СН'!$F$11+СВЦЭМ!$D$10+'СЕТ СН'!$F$5-'СЕТ СН'!$F$21</f>
        <v>3458.9581273800004</v>
      </c>
      <c r="M42" s="36">
        <f>SUMIFS(СВЦЭМ!$D$39:$D$782,СВЦЭМ!$A$39:$A$782,$A42,СВЦЭМ!$B$39:$B$782,M$11)+'СЕТ СН'!$F$11+СВЦЭМ!$D$10+'СЕТ СН'!$F$5-'СЕТ СН'!$F$21</f>
        <v>3480.4810809199998</v>
      </c>
      <c r="N42" s="36">
        <f>SUMIFS(СВЦЭМ!$D$39:$D$782,СВЦЭМ!$A$39:$A$782,$A42,СВЦЭМ!$B$39:$B$782,N$11)+'СЕТ СН'!$F$11+СВЦЭМ!$D$10+'СЕТ СН'!$F$5-'СЕТ СН'!$F$21</f>
        <v>3501.4879978700001</v>
      </c>
      <c r="O42" s="36">
        <f>SUMIFS(СВЦЭМ!$D$39:$D$782,СВЦЭМ!$A$39:$A$782,$A42,СВЦЭМ!$B$39:$B$782,O$11)+'СЕТ СН'!$F$11+СВЦЭМ!$D$10+'СЕТ СН'!$F$5-'СЕТ СН'!$F$21</f>
        <v>3516.99783699</v>
      </c>
      <c r="P42" s="36">
        <f>SUMIFS(СВЦЭМ!$D$39:$D$782,СВЦЭМ!$A$39:$A$782,$A42,СВЦЭМ!$B$39:$B$782,P$11)+'СЕТ СН'!$F$11+СВЦЭМ!$D$10+'СЕТ СН'!$F$5-'СЕТ СН'!$F$21</f>
        <v>3527.1104913899999</v>
      </c>
      <c r="Q42" s="36">
        <f>SUMIFS(СВЦЭМ!$D$39:$D$782,СВЦЭМ!$A$39:$A$782,$A42,СВЦЭМ!$B$39:$B$782,Q$11)+'СЕТ СН'!$F$11+СВЦЭМ!$D$10+'СЕТ СН'!$F$5-'СЕТ СН'!$F$21</f>
        <v>3539.5166914400002</v>
      </c>
      <c r="R42" s="36">
        <f>SUMIFS(СВЦЭМ!$D$39:$D$782,СВЦЭМ!$A$39:$A$782,$A42,СВЦЭМ!$B$39:$B$782,R$11)+'СЕТ СН'!$F$11+СВЦЭМ!$D$10+'СЕТ СН'!$F$5-'СЕТ СН'!$F$21</f>
        <v>3536.5450715900001</v>
      </c>
      <c r="S42" s="36">
        <f>SUMIFS(СВЦЭМ!$D$39:$D$782,СВЦЭМ!$A$39:$A$782,$A42,СВЦЭМ!$B$39:$B$782,S$11)+'СЕТ СН'!$F$11+СВЦЭМ!$D$10+'СЕТ СН'!$F$5-'СЕТ СН'!$F$21</f>
        <v>3510.6838203800003</v>
      </c>
      <c r="T42" s="36">
        <f>SUMIFS(СВЦЭМ!$D$39:$D$782,СВЦЭМ!$A$39:$A$782,$A42,СВЦЭМ!$B$39:$B$782,T$11)+'СЕТ СН'!$F$11+СВЦЭМ!$D$10+'СЕТ СН'!$F$5-'СЕТ СН'!$F$21</f>
        <v>3447.55606635</v>
      </c>
      <c r="U42" s="36">
        <f>SUMIFS(СВЦЭМ!$D$39:$D$782,СВЦЭМ!$A$39:$A$782,$A42,СВЦЭМ!$B$39:$B$782,U$11)+'СЕТ СН'!$F$11+СВЦЭМ!$D$10+'СЕТ СН'!$F$5-'СЕТ СН'!$F$21</f>
        <v>3425.0835728299999</v>
      </c>
      <c r="V42" s="36">
        <f>SUMIFS(СВЦЭМ!$D$39:$D$782,СВЦЭМ!$A$39:$A$782,$A42,СВЦЭМ!$B$39:$B$782,V$11)+'СЕТ СН'!$F$11+СВЦЭМ!$D$10+'СЕТ СН'!$F$5-'СЕТ СН'!$F$21</f>
        <v>3447.3623215400003</v>
      </c>
      <c r="W42" s="36">
        <f>SUMIFS(СВЦЭМ!$D$39:$D$782,СВЦЭМ!$A$39:$A$782,$A42,СВЦЭМ!$B$39:$B$782,W$11)+'СЕТ СН'!$F$11+СВЦЭМ!$D$10+'СЕТ СН'!$F$5-'СЕТ СН'!$F$21</f>
        <v>3454.0988252200004</v>
      </c>
      <c r="X42" s="36">
        <f>SUMIFS(СВЦЭМ!$D$39:$D$782,СВЦЭМ!$A$39:$A$782,$A42,СВЦЭМ!$B$39:$B$782,X$11)+'СЕТ СН'!$F$11+СВЦЭМ!$D$10+'СЕТ СН'!$F$5-'СЕТ СН'!$F$21</f>
        <v>3515.2383095300002</v>
      </c>
      <c r="Y42" s="36">
        <f>SUMIFS(СВЦЭМ!$D$39:$D$782,СВЦЭМ!$A$39:$A$782,$A42,СВЦЭМ!$B$39:$B$782,Y$11)+'СЕТ СН'!$F$11+СВЦЭМ!$D$10+'СЕТ СН'!$F$5-'СЕТ СН'!$F$21</f>
        <v>3531.3793169999999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01.10.2023</v>
      </c>
      <c r="B48" s="36">
        <f>SUMIFS(СВЦЭМ!$D$39:$D$782,СВЦЭМ!$A$39:$A$782,$A48,СВЦЭМ!$B$39:$B$782,B$47)+'СЕТ СН'!$G$11+СВЦЭМ!$D$10+'СЕТ СН'!$G$5-'СЕТ СН'!$G$21</f>
        <v>4462.4911632900003</v>
      </c>
      <c r="C48" s="36">
        <f>SUMIFS(СВЦЭМ!$D$39:$D$782,СВЦЭМ!$A$39:$A$782,$A48,СВЦЭМ!$B$39:$B$782,C$47)+'СЕТ СН'!$G$11+СВЦЭМ!$D$10+'СЕТ СН'!$G$5-'СЕТ СН'!$G$21</f>
        <v>4521.1472896100004</v>
      </c>
      <c r="D48" s="36">
        <f>SUMIFS(СВЦЭМ!$D$39:$D$782,СВЦЭМ!$A$39:$A$782,$A48,СВЦЭМ!$B$39:$B$782,D$47)+'СЕТ СН'!$G$11+СВЦЭМ!$D$10+'СЕТ СН'!$G$5-'СЕТ СН'!$G$21</f>
        <v>4594.4589538600003</v>
      </c>
      <c r="E48" s="36">
        <f>SUMIFS(СВЦЭМ!$D$39:$D$782,СВЦЭМ!$A$39:$A$782,$A48,СВЦЭМ!$B$39:$B$782,E$47)+'СЕТ СН'!$G$11+СВЦЭМ!$D$10+'СЕТ СН'!$G$5-'СЕТ СН'!$G$21</f>
        <v>4583.9939479300001</v>
      </c>
      <c r="F48" s="36">
        <f>SUMIFS(СВЦЭМ!$D$39:$D$782,СВЦЭМ!$A$39:$A$782,$A48,СВЦЭМ!$B$39:$B$782,F$47)+'СЕТ СН'!$G$11+СВЦЭМ!$D$10+'СЕТ СН'!$G$5-'СЕТ СН'!$G$21</f>
        <v>4579.8140289700004</v>
      </c>
      <c r="G48" s="36">
        <f>SUMIFS(СВЦЭМ!$D$39:$D$782,СВЦЭМ!$A$39:$A$782,$A48,СВЦЭМ!$B$39:$B$782,G$47)+'СЕТ СН'!$G$11+СВЦЭМ!$D$10+'СЕТ СН'!$G$5-'СЕТ СН'!$G$21</f>
        <v>4584.5388347099997</v>
      </c>
      <c r="H48" s="36">
        <f>SUMIFS(СВЦЭМ!$D$39:$D$782,СВЦЭМ!$A$39:$A$782,$A48,СВЦЭМ!$B$39:$B$782,H$47)+'СЕТ СН'!$G$11+СВЦЭМ!$D$10+'СЕТ СН'!$G$5-'СЕТ СН'!$G$21</f>
        <v>4541.2613933800003</v>
      </c>
      <c r="I48" s="36">
        <f>SUMIFS(СВЦЭМ!$D$39:$D$782,СВЦЭМ!$A$39:$A$782,$A48,СВЦЭМ!$B$39:$B$782,I$47)+'СЕТ СН'!$G$11+СВЦЭМ!$D$10+'СЕТ СН'!$G$5-'СЕТ СН'!$G$21</f>
        <v>4527.0900908100002</v>
      </c>
      <c r="J48" s="36">
        <f>SUMIFS(СВЦЭМ!$D$39:$D$782,СВЦЭМ!$A$39:$A$782,$A48,СВЦЭМ!$B$39:$B$782,J$47)+'СЕТ СН'!$G$11+СВЦЭМ!$D$10+'СЕТ СН'!$G$5-'СЕТ СН'!$G$21</f>
        <v>4511.4161309199999</v>
      </c>
      <c r="K48" s="36">
        <f>SUMIFS(СВЦЭМ!$D$39:$D$782,СВЦЭМ!$A$39:$A$782,$A48,СВЦЭМ!$B$39:$B$782,K$47)+'СЕТ СН'!$G$11+СВЦЭМ!$D$10+'СЕТ СН'!$G$5-'СЕТ СН'!$G$21</f>
        <v>4482.5033299400002</v>
      </c>
      <c r="L48" s="36">
        <f>SUMIFS(СВЦЭМ!$D$39:$D$782,СВЦЭМ!$A$39:$A$782,$A48,СВЦЭМ!$B$39:$B$782,L$47)+'СЕТ СН'!$G$11+СВЦЭМ!$D$10+'СЕТ СН'!$G$5-'СЕТ СН'!$G$21</f>
        <v>4410.2494117400001</v>
      </c>
      <c r="M48" s="36">
        <f>SUMIFS(СВЦЭМ!$D$39:$D$782,СВЦЭМ!$A$39:$A$782,$A48,СВЦЭМ!$B$39:$B$782,M$47)+'СЕТ СН'!$G$11+СВЦЭМ!$D$10+'СЕТ СН'!$G$5-'СЕТ СН'!$G$21</f>
        <v>4409.2805764799996</v>
      </c>
      <c r="N48" s="36">
        <f>SUMIFS(СВЦЭМ!$D$39:$D$782,СВЦЭМ!$A$39:$A$782,$A48,СВЦЭМ!$B$39:$B$782,N$47)+'СЕТ СН'!$G$11+СВЦЭМ!$D$10+'СЕТ СН'!$G$5-'СЕТ СН'!$G$21</f>
        <v>4377.1835128700004</v>
      </c>
      <c r="O48" s="36">
        <f>SUMIFS(СВЦЭМ!$D$39:$D$782,СВЦЭМ!$A$39:$A$782,$A48,СВЦЭМ!$B$39:$B$782,O$47)+'СЕТ СН'!$G$11+СВЦЭМ!$D$10+'СЕТ СН'!$G$5-'СЕТ СН'!$G$21</f>
        <v>4412.7315626299996</v>
      </c>
      <c r="P48" s="36">
        <f>SUMIFS(СВЦЭМ!$D$39:$D$782,СВЦЭМ!$A$39:$A$782,$A48,СВЦЭМ!$B$39:$B$782,P$47)+'СЕТ СН'!$G$11+СВЦЭМ!$D$10+'СЕТ СН'!$G$5-'СЕТ СН'!$G$21</f>
        <v>4461.8071123400005</v>
      </c>
      <c r="Q48" s="36">
        <f>SUMIFS(СВЦЭМ!$D$39:$D$782,СВЦЭМ!$A$39:$A$782,$A48,СВЦЭМ!$B$39:$B$782,Q$47)+'СЕТ СН'!$G$11+СВЦЭМ!$D$10+'СЕТ СН'!$G$5-'СЕТ СН'!$G$21</f>
        <v>4435.8023140499999</v>
      </c>
      <c r="R48" s="36">
        <f>SUMIFS(СВЦЭМ!$D$39:$D$782,СВЦЭМ!$A$39:$A$782,$A48,СВЦЭМ!$B$39:$B$782,R$47)+'СЕТ СН'!$G$11+СВЦЭМ!$D$10+'СЕТ СН'!$G$5-'СЕТ СН'!$G$21</f>
        <v>4433.9426592099999</v>
      </c>
      <c r="S48" s="36">
        <f>SUMIFS(СВЦЭМ!$D$39:$D$782,СВЦЭМ!$A$39:$A$782,$A48,СВЦЭМ!$B$39:$B$782,S$47)+'СЕТ СН'!$G$11+СВЦЭМ!$D$10+'СЕТ СН'!$G$5-'СЕТ СН'!$G$21</f>
        <v>4444.5365910199998</v>
      </c>
      <c r="T48" s="36">
        <f>SUMIFS(СВЦЭМ!$D$39:$D$782,СВЦЭМ!$A$39:$A$782,$A48,СВЦЭМ!$B$39:$B$782,T$47)+'СЕТ СН'!$G$11+СВЦЭМ!$D$10+'СЕТ СН'!$G$5-'СЕТ СН'!$G$21</f>
        <v>4406.4928650800002</v>
      </c>
      <c r="U48" s="36">
        <f>SUMIFS(СВЦЭМ!$D$39:$D$782,СВЦЭМ!$A$39:$A$782,$A48,СВЦЭМ!$B$39:$B$782,U$47)+'СЕТ СН'!$G$11+СВЦЭМ!$D$10+'СЕТ СН'!$G$5-'СЕТ СН'!$G$21</f>
        <v>4335.1347891999994</v>
      </c>
      <c r="V48" s="36">
        <f>SUMIFS(СВЦЭМ!$D$39:$D$782,СВЦЭМ!$A$39:$A$782,$A48,СВЦЭМ!$B$39:$B$782,V$47)+'СЕТ СН'!$G$11+СВЦЭМ!$D$10+'СЕТ СН'!$G$5-'СЕТ СН'!$G$21</f>
        <v>4325.52694273</v>
      </c>
      <c r="W48" s="36">
        <f>SUMIFS(СВЦЭМ!$D$39:$D$782,СВЦЭМ!$A$39:$A$782,$A48,СВЦЭМ!$B$39:$B$782,W$47)+'СЕТ СН'!$G$11+СВЦЭМ!$D$10+'СЕТ СН'!$G$5-'СЕТ СН'!$G$21</f>
        <v>4341.6095292499995</v>
      </c>
      <c r="X48" s="36">
        <f>SUMIFS(СВЦЭМ!$D$39:$D$782,СВЦЭМ!$A$39:$A$782,$A48,СВЦЭМ!$B$39:$B$782,X$47)+'СЕТ СН'!$G$11+СВЦЭМ!$D$10+'СЕТ СН'!$G$5-'СЕТ СН'!$G$21</f>
        <v>4429.84764163</v>
      </c>
      <c r="Y48" s="36">
        <f>SUMIFS(СВЦЭМ!$D$39:$D$782,СВЦЭМ!$A$39:$A$782,$A48,СВЦЭМ!$B$39:$B$782,Y$47)+'СЕТ СН'!$G$11+СВЦЭМ!$D$10+'СЕТ СН'!$G$5-'СЕТ СН'!$G$21</f>
        <v>4513.3237773399997</v>
      </c>
      <c r="AA48" s="45"/>
    </row>
    <row r="49" spans="1:25" ht="15.75" x14ac:dyDescent="0.2">
      <c r="A49" s="35">
        <f>A48+1</f>
        <v>45201</v>
      </c>
      <c r="B49" s="36">
        <f>SUMIFS(СВЦЭМ!$D$39:$D$782,СВЦЭМ!$A$39:$A$782,$A49,СВЦЭМ!$B$39:$B$782,B$47)+'СЕТ СН'!$G$11+СВЦЭМ!$D$10+'СЕТ СН'!$G$5-'СЕТ СН'!$G$21</f>
        <v>4557.87894899</v>
      </c>
      <c r="C49" s="36">
        <f>SUMIFS(СВЦЭМ!$D$39:$D$782,СВЦЭМ!$A$39:$A$782,$A49,СВЦЭМ!$B$39:$B$782,C$47)+'СЕТ СН'!$G$11+СВЦЭМ!$D$10+'СЕТ СН'!$G$5-'СЕТ СН'!$G$21</f>
        <v>4646.05304333</v>
      </c>
      <c r="D49" s="36">
        <f>SUMIFS(СВЦЭМ!$D$39:$D$782,СВЦЭМ!$A$39:$A$782,$A49,СВЦЭМ!$B$39:$B$782,D$47)+'СЕТ СН'!$G$11+СВЦЭМ!$D$10+'СЕТ СН'!$G$5-'СЕТ СН'!$G$21</f>
        <v>4717.4315587999999</v>
      </c>
      <c r="E49" s="36">
        <f>SUMIFS(СВЦЭМ!$D$39:$D$782,СВЦЭМ!$A$39:$A$782,$A49,СВЦЭМ!$B$39:$B$782,E$47)+'СЕТ СН'!$G$11+СВЦЭМ!$D$10+'СЕТ СН'!$G$5-'СЕТ СН'!$G$21</f>
        <v>4668.2075950799999</v>
      </c>
      <c r="F49" s="36">
        <f>SUMIFS(СВЦЭМ!$D$39:$D$782,СВЦЭМ!$A$39:$A$782,$A49,СВЦЭМ!$B$39:$B$782,F$47)+'СЕТ СН'!$G$11+СВЦЭМ!$D$10+'СЕТ СН'!$G$5-'СЕТ СН'!$G$21</f>
        <v>4678.0454049600003</v>
      </c>
      <c r="G49" s="36">
        <f>SUMIFS(СВЦЭМ!$D$39:$D$782,СВЦЭМ!$A$39:$A$782,$A49,СВЦЭМ!$B$39:$B$782,G$47)+'СЕТ СН'!$G$11+СВЦЭМ!$D$10+'СЕТ СН'!$G$5-'СЕТ СН'!$G$21</f>
        <v>4673.5032410200001</v>
      </c>
      <c r="H49" s="36">
        <f>SUMIFS(СВЦЭМ!$D$39:$D$782,СВЦЭМ!$A$39:$A$782,$A49,СВЦЭМ!$B$39:$B$782,H$47)+'СЕТ СН'!$G$11+СВЦЭМ!$D$10+'СЕТ СН'!$G$5-'СЕТ СН'!$G$21</f>
        <v>4594.0225764200004</v>
      </c>
      <c r="I49" s="36">
        <f>SUMIFS(СВЦЭМ!$D$39:$D$782,СВЦЭМ!$A$39:$A$782,$A49,СВЦЭМ!$B$39:$B$782,I$47)+'СЕТ СН'!$G$11+СВЦЭМ!$D$10+'СЕТ СН'!$G$5-'СЕТ СН'!$G$21</f>
        <v>4454.0484499200002</v>
      </c>
      <c r="J49" s="36">
        <f>SUMIFS(СВЦЭМ!$D$39:$D$782,СВЦЭМ!$A$39:$A$782,$A49,СВЦЭМ!$B$39:$B$782,J$47)+'СЕТ СН'!$G$11+СВЦЭМ!$D$10+'СЕТ СН'!$G$5-'СЕТ СН'!$G$21</f>
        <v>4409.9438654900005</v>
      </c>
      <c r="K49" s="36">
        <f>SUMIFS(СВЦЭМ!$D$39:$D$782,СВЦЭМ!$A$39:$A$782,$A49,СВЦЭМ!$B$39:$B$782,K$47)+'СЕТ СН'!$G$11+СВЦЭМ!$D$10+'СЕТ СН'!$G$5-'СЕТ СН'!$G$21</f>
        <v>4367.42843214</v>
      </c>
      <c r="L49" s="36">
        <f>SUMIFS(СВЦЭМ!$D$39:$D$782,СВЦЭМ!$A$39:$A$782,$A49,СВЦЭМ!$B$39:$B$782,L$47)+'СЕТ СН'!$G$11+СВЦЭМ!$D$10+'СЕТ СН'!$G$5-'СЕТ СН'!$G$21</f>
        <v>4351.3748513099999</v>
      </c>
      <c r="M49" s="36">
        <f>SUMIFS(СВЦЭМ!$D$39:$D$782,СВЦЭМ!$A$39:$A$782,$A49,СВЦЭМ!$B$39:$B$782,M$47)+'СЕТ СН'!$G$11+СВЦЭМ!$D$10+'СЕТ СН'!$G$5-'СЕТ СН'!$G$21</f>
        <v>4363.0583469399999</v>
      </c>
      <c r="N49" s="36">
        <f>SUMIFS(СВЦЭМ!$D$39:$D$782,СВЦЭМ!$A$39:$A$782,$A49,СВЦЭМ!$B$39:$B$782,N$47)+'СЕТ СН'!$G$11+СВЦЭМ!$D$10+'СЕТ СН'!$G$5-'СЕТ СН'!$G$21</f>
        <v>4352.5678114399998</v>
      </c>
      <c r="O49" s="36">
        <f>SUMIFS(СВЦЭМ!$D$39:$D$782,СВЦЭМ!$A$39:$A$782,$A49,СВЦЭМ!$B$39:$B$782,O$47)+'СЕТ СН'!$G$11+СВЦЭМ!$D$10+'СЕТ СН'!$G$5-'СЕТ СН'!$G$21</f>
        <v>4354.3064299799998</v>
      </c>
      <c r="P49" s="36">
        <f>SUMIFS(СВЦЭМ!$D$39:$D$782,СВЦЭМ!$A$39:$A$782,$A49,СВЦЭМ!$B$39:$B$782,P$47)+'СЕТ СН'!$G$11+СВЦЭМ!$D$10+'СЕТ СН'!$G$5-'СЕТ СН'!$G$21</f>
        <v>4440.4342907600003</v>
      </c>
      <c r="Q49" s="36">
        <f>SUMIFS(СВЦЭМ!$D$39:$D$782,СВЦЭМ!$A$39:$A$782,$A49,СВЦЭМ!$B$39:$B$782,Q$47)+'СЕТ СН'!$G$11+СВЦЭМ!$D$10+'СЕТ СН'!$G$5-'СЕТ СН'!$G$21</f>
        <v>4435.8835591799998</v>
      </c>
      <c r="R49" s="36">
        <f>SUMIFS(СВЦЭМ!$D$39:$D$782,СВЦЭМ!$A$39:$A$782,$A49,СВЦЭМ!$B$39:$B$782,R$47)+'СЕТ СН'!$G$11+СВЦЭМ!$D$10+'СЕТ СН'!$G$5-'СЕТ СН'!$G$21</f>
        <v>4444.7834133199995</v>
      </c>
      <c r="S49" s="36">
        <f>SUMIFS(СВЦЭМ!$D$39:$D$782,СВЦЭМ!$A$39:$A$782,$A49,СВЦЭМ!$B$39:$B$782,S$47)+'СЕТ СН'!$G$11+СВЦЭМ!$D$10+'СЕТ СН'!$G$5-'СЕТ СН'!$G$21</f>
        <v>4444.2723429600001</v>
      </c>
      <c r="T49" s="36">
        <f>SUMIFS(СВЦЭМ!$D$39:$D$782,СВЦЭМ!$A$39:$A$782,$A49,СВЦЭМ!$B$39:$B$782,T$47)+'СЕТ СН'!$G$11+СВЦЭМ!$D$10+'СЕТ СН'!$G$5-'СЕТ СН'!$G$21</f>
        <v>4423.9155691199994</v>
      </c>
      <c r="U49" s="36">
        <f>SUMIFS(СВЦЭМ!$D$39:$D$782,СВЦЭМ!$A$39:$A$782,$A49,СВЦЭМ!$B$39:$B$782,U$47)+'СЕТ СН'!$G$11+СВЦЭМ!$D$10+'СЕТ СН'!$G$5-'СЕТ СН'!$G$21</f>
        <v>4359.6643631999996</v>
      </c>
      <c r="V49" s="36">
        <f>SUMIFS(СВЦЭМ!$D$39:$D$782,СВЦЭМ!$A$39:$A$782,$A49,СВЦЭМ!$B$39:$B$782,V$47)+'СЕТ СН'!$G$11+СВЦЭМ!$D$10+'СЕТ СН'!$G$5-'СЕТ СН'!$G$21</f>
        <v>4350.7425932200003</v>
      </c>
      <c r="W49" s="36">
        <f>SUMIFS(СВЦЭМ!$D$39:$D$782,СВЦЭМ!$A$39:$A$782,$A49,СВЦЭМ!$B$39:$B$782,W$47)+'СЕТ СН'!$G$11+СВЦЭМ!$D$10+'СЕТ СН'!$G$5-'СЕТ СН'!$G$21</f>
        <v>4373.5352152799996</v>
      </c>
      <c r="X49" s="36">
        <f>SUMIFS(СВЦЭМ!$D$39:$D$782,СВЦЭМ!$A$39:$A$782,$A49,СВЦЭМ!$B$39:$B$782,X$47)+'СЕТ СН'!$G$11+СВЦЭМ!$D$10+'СЕТ СН'!$G$5-'СЕТ СН'!$G$21</f>
        <v>4445.3053526799995</v>
      </c>
      <c r="Y49" s="36">
        <f>SUMIFS(СВЦЭМ!$D$39:$D$782,СВЦЭМ!$A$39:$A$782,$A49,СВЦЭМ!$B$39:$B$782,Y$47)+'СЕТ СН'!$G$11+СВЦЭМ!$D$10+'СЕТ СН'!$G$5-'СЕТ СН'!$G$21</f>
        <v>4538.5375466900005</v>
      </c>
    </row>
    <row r="50" spans="1:25" ht="15.75" x14ac:dyDescent="0.2">
      <c r="A50" s="35">
        <f t="shared" ref="A50:A78" si="1">A49+1</f>
        <v>45202</v>
      </c>
      <c r="B50" s="36">
        <f>SUMIFS(СВЦЭМ!$D$39:$D$782,СВЦЭМ!$A$39:$A$782,$A50,СВЦЭМ!$B$39:$B$782,B$47)+'СЕТ СН'!$G$11+СВЦЭМ!$D$10+'СЕТ СН'!$G$5-'СЕТ СН'!$G$21</f>
        <v>4551.5621865399999</v>
      </c>
      <c r="C50" s="36">
        <f>SUMIFS(СВЦЭМ!$D$39:$D$782,СВЦЭМ!$A$39:$A$782,$A50,СВЦЭМ!$B$39:$B$782,C$47)+'СЕТ СН'!$G$11+СВЦЭМ!$D$10+'СЕТ СН'!$G$5-'СЕТ СН'!$G$21</f>
        <v>4639.12870948</v>
      </c>
      <c r="D50" s="36">
        <f>SUMIFS(СВЦЭМ!$D$39:$D$782,СВЦЭМ!$A$39:$A$782,$A50,СВЦЭМ!$B$39:$B$782,D$47)+'СЕТ СН'!$G$11+СВЦЭМ!$D$10+'СЕТ СН'!$G$5-'СЕТ СН'!$G$21</f>
        <v>4723.2084718900005</v>
      </c>
      <c r="E50" s="36">
        <f>SUMIFS(СВЦЭМ!$D$39:$D$782,СВЦЭМ!$A$39:$A$782,$A50,СВЦЭМ!$B$39:$B$782,E$47)+'СЕТ СН'!$G$11+СВЦЭМ!$D$10+'СЕТ СН'!$G$5-'СЕТ СН'!$G$21</f>
        <v>4708.6415324700001</v>
      </c>
      <c r="F50" s="36">
        <f>SUMIFS(СВЦЭМ!$D$39:$D$782,СВЦЭМ!$A$39:$A$782,$A50,СВЦЭМ!$B$39:$B$782,F$47)+'СЕТ СН'!$G$11+СВЦЭМ!$D$10+'СЕТ СН'!$G$5-'СЕТ СН'!$G$21</f>
        <v>4703.3961790699996</v>
      </c>
      <c r="G50" s="36">
        <f>SUMIFS(СВЦЭМ!$D$39:$D$782,СВЦЭМ!$A$39:$A$782,$A50,СВЦЭМ!$B$39:$B$782,G$47)+'СЕТ СН'!$G$11+СВЦЭМ!$D$10+'СЕТ СН'!$G$5-'СЕТ СН'!$G$21</f>
        <v>4698.7827258799998</v>
      </c>
      <c r="H50" s="36">
        <f>SUMIFS(СВЦЭМ!$D$39:$D$782,СВЦЭМ!$A$39:$A$782,$A50,СВЦЭМ!$B$39:$B$782,H$47)+'СЕТ СН'!$G$11+СВЦЭМ!$D$10+'СЕТ СН'!$G$5-'СЕТ СН'!$G$21</f>
        <v>4597.3551580700005</v>
      </c>
      <c r="I50" s="36">
        <f>SUMIFS(СВЦЭМ!$D$39:$D$782,СВЦЭМ!$A$39:$A$782,$A50,СВЦЭМ!$B$39:$B$782,I$47)+'СЕТ СН'!$G$11+СВЦЭМ!$D$10+'СЕТ СН'!$G$5-'СЕТ СН'!$G$21</f>
        <v>4517.2382225700003</v>
      </c>
      <c r="J50" s="36">
        <f>SUMIFS(СВЦЭМ!$D$39:$D$782,СВЦЭМ!$A$39:$A$782,$A50,СВЦЭМ!$B$39:$B$782,J$47)+'СЕТ СН'!$G$11+СВЦЭМ!$D$10+'СЕТ СН'!$G$5-'СЕТ СН'!$G$21</f>
        <v>4453.0641102700001</v>
      </c>
      <c r="K50" s="36">
        <f>SUMIFS(СВЦЭМ!$D$39:$D$782,СВЦЭМ!$A$39:$A$782,$A50,СВЦЭМ!$B$39:$B$782,K$47)+'СЕТ СН'!$G$11+СВЦЭМ!$D$10+'СЕТ СН'!$G$5-'СЕТ СН'!$G$21</f>
        <v>4395.41159659</v>
      </c>
      <c r="L50" s="36">
        <f>SUMIFS(СВЦЭМ!$D$39:$D$782,СВЦЭМ!$A$39:$A$782,$A50,СВЦЭМ!$B$39:$B$782,L$47)+'СЕТ СН'!$G$11+СВЦЭМ!$D$10+'СЕТ СН'!$G$5-'СЕТ СН'!$G$21</f>
        <v>4378.5566816199998</v>
      </c>
      <c r="M50" s="36">
        <f>SUMIFS(СВЦЭМ!$D$39:$D$782,СВЦЭМ!$A$39:$A$782,$A50,СВЦЭМ!$B$39:$B$782,M$47)+'СЕТ СН'!$G$11+СВЦЭМ!$D$10+'СЕТ СН'!$G$5-'СЕТ СН'!$G$21</f>
        <v>4382.3807000199995</v>
      </c>
      <c r="N50" s="36">
        <f>SUMIFS(СВЦЭМ!$D$39:$D$782,СВЦЭМ!$A$39:$A$782,$A50,СВЦЭМ!$B$39:$B$782,N$47)+'СЕТ СН'!$G$11+СВЦЭМ!$D$10+'СЕТ СН'!$G$5-'СЕТ СН'!$G$21</f>
        <v>4351.8862409800004</v>
      </c>
      <c r="O50" s="36">
        <f>SUMIFS(СВЦЭМ!$D$39:$D$782,СВЦЭМ!$A$39:$A$782,$A50,СВЦЭМ!$B$39:$B$782,O$47)+'СЕТ СН'!$G$11+СВЦЭМ!$D$10+'СЕТ СН'!$G$5-'СЕТ СН'!$G$21</f>
        <v>4361.7272725299999</v>
      </c>
      <c r="P50" s="36">
        <f>SUMIFS(СВЦЭМ!$D$39:$D$782,СВЦЭМ!$A$39:$A$782,$A50,СВЦЭМ!$B$39:$B$782,P$47)+'СЕТ СН'!$G$11+СВЦЭМ!$D$10+'СЕТ СН'!$G$5-'СЕТ СН'!$G$21</f>
        <v>4401.8858340899997</v>
      </c>
      <c r="Q50" s="36">
        <f>SUMIFS(СВЦЭМ!$D$39:$D$782,СВЦЭМ!$A$39:$A$782,$A50,СВЦЭМ!$B$39:$B$782,Q$47)+'СЕТ СН'!$G$11+СВЦЭМ!$D$10+'СЕТ СН'!$G$5-'СЕТ СН'!$G$21</f>
        <v>4394.3942689699998</v>
      </c>
      <c r="R50" s="36">
        <f>SUMIFS(СВЦЭМ!$D$39:$D$782,СВЦЭМ!$A$39:$A$782,$A50,СВЦЭМ!$B$39:$B$782,R$47)+'СЕТ СН'!$G$11+СВЦЭМ!$D$10+'СЕТ СН'!$G$5-'СЕТ СН'!$G$21</f>
        <v>4403.9231136899998</v>
      </c>
      <c r="S50" s="36">
        <f>SUMIFS(СВЦЭМ!$D$39:$D$782,СВЦЭМ!$A$39:$A$782,$A50,СВЦЭМ!$B$39:$B$782,S$47)+'СЕТ СН'!$G$11+СВЦЭМ!$D$10+'СЕТ СН'!$G$5-'СЕТ СН'!$G$21</f>
        <v>4405.1590483600003</v>
      </c>
      <c r="T50" s="36">
        <f>SUMIFS(СВЦЭМ!$D$39:$D$782,СВЦЭМ!$A$39:$A$782,$A50,СВЦЭМ!$B$39:$B$782,T$47)+'СЕТ СН'!$G$11+СВЦЭМ!$D$10+'СЕТ СН'!$G$5-'СЕТ СН'!$G$21</f>
        <v>4384.0241050000004</v>
      </c>
      <c r="U50" s="36">
        <f>SUMIFS(СВЦЭМ!$D$39:$D$782,СВЦЭМ!$A$39:$A$782,$A50,СВЦЭМ!$B$39:$B$782,U$47)+'СЕТ СН'!$G$11+СВЦЭМ!$D$10+'СЕТ СН'!$G$5-'СЕТ СН'!$G$21</f>
        <v>4337.67028433</v>
      </c>
      <c r="V50" s="36">
        <f>SUMIFS(СВЦЭМ!$D$39:$D$782,СВЦЭМ!$A$39:$A$782,$A50,СВЦЭМ!$B$39:$B$782,V$47)+'СЕТ СН'!$G$11+СВЦЭМ!$D$10+'СЕТ СН'!$G$5-'СЕТ СН'!$G$21</f>
        <v>4331.0949119799998</v>
      </c>
      <c r="W50" s="36">
        <f>SUMIFS(СВЦЭМ!$D$39:$D$782,СВЦЭМ!$A$39:$A$782,$A50,СВЦЭМ!$B$39:$B$782,W$47)+'СЕТ СН'!$G$11+СВЦЭМ!$D$10+'СЕТ СН'!$G$5-'СЕТ СН'!$G$21</f>
        <v>4364.9090428700001</v>
      </c>
      <c r="X50" s="36">
        <f>SUMIFS(СВЦЭМ!$D$39:$D$782,СВЦЭМ!$A$39:$A$782,$A50,СВЦЭМ!$B$39:$B$782,X$47)+'СЕТ СН'!$G$11+СВЦЭМ!$D$10+'СЕТ СН'!$G$5-'СЕТ СН'!$G$21</f>
        <v>4426.6127919299997</v>
      </c>
      <c r="Y50" s="36">
        <f>SUMIFS(СВЦЭМ!$D$39:$D$782,СВЦЭМ!$A$39:$A$782,$A50,СВЦЭМ!$B$39:$B$782,Y$47)+'СЕТ СН'!$G$11+СВЦЭМ!$D$10+'СЕТ СН'!$G$5-'СЕТ СН'!$G$21</f>
        <v>4525.3565199699997</v>
      </c>
    </row>
    <row r="51" spans="1:25" ht="15.75" x14ac:dyDescent="0.2">
      <c r="A51" s="35">
        <f t="shared" si="1"/>
        <v>45203</v>
      </c>
      <c r="B51" s="36">
        <f>SUMIFS(СВЦЭМ!$D$39:$D$782,СВЦЭМ!$A$39:$A$782,$A51,СВЦЭМ!$B$39:$B$782,B$47)+'СЕТ СН'!$G$11+СВЦЭМ!$D$10+'СЕТ СН'!$G$5-'СЕТ СН'!$G$21</f>
        <v>4418.5301770599999</v>
      </c>
      <c r="C51" s="36">
        <f>SUMIFS(СВЦЭМ!$D$39:$D$782,СВЦЭМ!$A$39:$A$782,$A51,СВЦЭМ!$B$39:$B$782,C$47)+'СЕТ СН'!$G$11+СВЦЭМ!$D$10+'СЕТ СН'!$G$5-'СЕТ СН'!$G$21</f>
        <v>4501.7478660899997</v>
      </c>
      <c r="D51" s="36">
        <f>SUMIFS(СВЦЭМ!$D$39:$D$782,СВЦЭМ!$A$39:$A$782,$A51,СВЦЭМ!$B$39:$B$782,D$47)+'СЕТ СН'!$G$11+СВЦЭМ!$D$10+'СЕТ СН'!$G$5-'СЕТ СН'!$G$21</f>
        <v>4592.6014786599999</v>
      </c>
      <c r="E51" s="36">
        <f>SUMIFS(СВЦЭМ!$D$39:$D$782,СВЦЭМ!$A$39:$A$782,$A51,СВЦЭМ!$B$39:$B$782,E$47)+'СЕТ СН'!$G$11+СВЦЭМ!$D$10+'СЕТ СН'!$G$5-'СЕТ СН'!$G$21</f>
        <v>4594.1055394899995</v>
      </c>
      <c r="F51" s="36">
        <f>SUMIFS(СВЦЭМ!$D$39:$D$782,СВЦЭМ!$A$39:$A$782,$A51,СВЦЭМ!$B$39:$B$782,F$47)+'СЕТ СН'!$G$11+СВЦЭМ!$D$10+'СЕТ СН'!$G$5-'СЕТ СН'!$G$21</f>
        <v>4585.1545253100003</v>
      </c>
      <c r="G51" s="36">
        <f>SUMIFS(СВЦЭМ!$D$39:$D$782,СВЦЭМ!$A$39:$A$782,$A51,СВЦЭМ!$B$39:$B$782,G$47)+'СЕТ СН'!$G$11+СВЦЭМ!$D$10+'СЕТ СН'!$G$5-'СЕТ СН'!$G$21</f>
        <v>4562.9310659000002</v>
      </c>
      <c r="H51" s="36">
        <f>SUMIFS(СВЦЭМ!$D$39:$D$782,СВЦЭМ!$A$39:$A$782,$A51,СВЦЭМ!$B$39:$B$782,H$47)+'СЕТ СН'!$G$11+СВЦЭМ!$D$10+'СЕТ СН'!$G$5-'СЕТ СН'!$G$21</f>
        <v>4463.8859019499996</v>
      </c>
      <c r="I51" s="36">
        <f>SUMIFS(СВЦЭМ!$D$39:$D$782,СВЦЭМ!$A$39:$A$782,$A51,СВЦЭМ!$B$39:$B$782,I$47)+'СЕТ СН'!$G$11+СВЦЭМ!$D$10+'СЕТ СН'!$G$5-'СЕТ СН'!$G$21</f>
        <v>4348.6298503300004</v>
      </c>
      <c r="J51" s="36">
        <f>SUMIFS(СВЦЭМ!$D$39:$D$782,СВЦЭМ!$A$39:$A$782,$A51,СВЦЭМ!$B$39:$B$782,J$47)+'СЕТ СН'!$G$11+СВЦЭМ!$D$10+'СЕТ СН'!$G$5-'СЕТ СН'!$G$21</f>
        <v>4315.9774454399994</v>
      </c>
      <c r="K51" s="36">
        <f>SUMIFS(СВЦЭМ!$D$39:$D$782,СВЦЭМ!$A$39:$A$782,$A51,СВЦЭМ!$B$39:$B$782,K$47)+'СЕТ СН'!$G$11+СВЦЭМ!$D$10+'СЕТ СН'!$G$5-'СЕТ СН'!$G$21</f>
        <v>4264.3852893200001</v>
      </c>
      <c r="L51" s="36">
        <f>SUMIFS(СВЦЭМ!$D$39:$D$782,СВЦЭМ!$A$39:$A$782,$A51,СВЦЭМ!$B$39:$B$782,L$47)+'СЕТ СН'!$G$11+СВЦЭМ!$D$10+'СЕТ СН'!$G$5-'СЕТ СН'!$G$21</f>
        <v>4250.1177216899996</v>
      </c>
      <c r="M51" s="36">
        <f>SUMIFS(СВЦЭМ!$D$39:$D$782,СВЦЭМ!$A$39:$A$782,$A51,СВЦЭМ!$B$39:$B$782,M$47)+'СЕТ СН'!$G$11+СВЦЭМ!$D$10+'СЕТ СН'!$G$5-'СЕТ СН'!$G$21</f>
        <v>4257.5949737199999</v>
      </c>
      <c r="N51" s="36">
        <f>SUMIFS(СВЦЭМ!$D$39:$D$782,СВЦЭМ!$A$39:$A$782,$A51,СВЦЭМ!$B$39:$B$782,N$47)+'СЕТ СН'!$G$11+СВЦЭМ!$D$10+'СЕТ СН'!$G$5-'СЕТ СН'!$G$21</f>
        <v>4241.8626526999997</v>
      </c>
      <c r="O51" s="36">
        <f>SUMIFS(СВЦЭМ!$D$39:$D$782,СВЦЭМ!$A$39:$A$782,$A51,СВЦЭМ!$B$39:$B$782,O$47)+'СЕТ СН'!$G$11+СВЦЭМ!$D$10+'СЕТ СН'!$G$5-'СЕТ СН'!$G$21</f>
        <v>4252.04377062</v>
      </c>
      <c r="P51" s="36">
        <f>SUMIFS(СВЦЭМ!$D$39:$D$782,СВЦЭМ!$A$39:$A$782,$A51,СВЦЭМ!$B$39:$B$782,P$47)+'СЕТ СН'!$G$11+СВЦЭМ!$D$10+'СЕТ СН'!$G$5-'СЕТ СН'!$G$21</f>
        <v>4289.0327101900002</v>
      </c>
      <c r="Q51" s="36">
        <f>SUMIFS(СВЦЭМ!$D$39:$D$782,СВЦЭМ!$A$39:$A$782,$A51,СВЦЭМ!$B$39:$B$782,Q$47)+'СЕТ СН'!$G$11+СВЦЭМ!$D$10+'СЕТ СН'!$G$5-'СЕТ СН'!$G$21</f>
        <v>4274.3347839400003</v>
      </c>
      <c r="R51" s="36">
        <f>SUMIFS(СВЦЭМ!$D$39:$D$782,СВЦЭМ!$A$39:$A$782,$A51,СВЦЭМ!$B$39:$B$782,R$47)+'СЕТ СН'!$G$11+СВЦЭМ!$D$10+'СЕТ СН'!$G$5-'СЕТ СН'!$G$21</f>
        <v>4271.0514174999998</v>
      </c>
      <c r="S51" s="36">
        <f>SUMIFS(СВЦЭМ!$D$39:$D$782,СВЦЭМ!$A$39:$A$782,$A51,СВЦЭМ!$B$39:$B$782,S$47)+'СЕТ СН'!$G$11+СВЦЭМ!$D$10+'СЕТ СН'!$G$5-'СЕТ СН'!$G$21</f>
        <v>4279.7770830499994</v>
      </c>
      <c r="T51" s="36">
        <f>SUMIFS(СВЦЭМ!$D$39:$D$782,СВЦЭМ!$A$39:$A$782,$A51,СВЦЭМ!$B$39:$B$782,T$47)+'СЕТ СН'!$G$11+СВЦЭМ!$D$10+'СЕТ СН'!$G$5-'СЕТ СН'!$G$21</f>
        <v>4254.7671743700002</v>
      </c>
      <c r="U51" s="36">
        <f>SUMIFS(СВЦЭМ!$D$39:$D$782,СВЦЭМ!$A$39:$A$782,$A51,СВЦЭМ!$B$39:$B$782,U$47)+'СЕТ СН'!$G$11+СВЦЭМ!$D$10+'СЕТ СН'!$G$5-'СЕТ СН'!$G$21</f>
        <v>4202.7907722399996</v>
      </c>
      <c r="V51" s="36">
        <f>SUMIFS(СВЦЭМ!$D$39:$D$782,СВЦЭМ!$A$39:$A$782,$A51,СВЦЭМ!$B$39:$B$782,V$47)+'СЕТ СН'!$G$11+СВЦЭМ!$D$10+'СЕТ СН'!$G$5-'СЕТ СН'!$G$21</f>
        <v>4191.4317712900001</v>
      </c>
      <c r="W51" s="36">
        <f>SUMIFS(СВЦЭМ!$D$39:$D$782,СВЦЭМ!$A$39:$A$782,$A51,СВЦЭМ!$B$39:$B$782,W$47)+'СЕТ СН'!$G$11+СВЦЭМ!$D$10+'СЕТ СН'!$G$5-'СЕТ СН'!$G$21</f>
        <v>4219.6531630899999</v>
      </c>
      <c r="X51" s="36">
        <f>SUMIFS(СВЦЭМ!$D$39:$D$782,СВЦЭМ!$A$39:$A$782,$A51,СВЦЭМ!$B$39:$B$782,X$47)+'СЕТ СН'!$G$11+СВЦЭМ!$D$10+'СЕТ СН'!$G$5-'СЕТ СН'!$G$21</f>
        <v>4286.2022631099999</v>
      </c>
      <c r="Y51" s="36">
        <f>SUMIFS(СВЦЭМ!$D$39:$D$782,СВЦЭМ!$A$39:$A$782,$A51,СВЦЭМ!$B$39:$B$782,Y$47)+'СЕТ СН'!$G$11+СВЦЭМ!$D$10+'СЕТ СН'!$G$5-'СЕТ СН'!$G$21</f>
        <v>4375.2655813000001</v>
      </c>
    </row>
    <row r="52" spans="1:25" ht="15.75" x14ac:dyDescent="0.2">
      <c r="A52" s="35">
        <f t="shared" si="1"/>
        <v>45204</v>
      </c>
      <c r="B52" s="36">
        <f>SUMIFS(СВЦЭМ!$D$39:$D$782,СВЦЭМ!$A$39:$A$782,$A52,СВЦЭМ!$B$39:$B$782,B$47)+'СЕТ СН'!$G$11+СВЦЭМ!$D$10+'СЕТ СН'!$G$5-'СЕТ СН'!$G$21</f>
        <v>4462.6994838999999</v>
      </c>
      <c r="C52" s="36">
        <f>SUMIFS(СВЦЭМ!$D$39:$D$782,СВЦЭМ!$A$39:$A$782,$A52,СВЦЭМ!$B$39:$B$782,C$47)+'СЕТ СН'!$G$11+СВЦЭМ!$D$10+'СЕТ СН'!$G$5-'СЕТ СН'!$G$21</f>
        <v>4533.3714971600002</v>
      </c>
      <c r="D52" s="36">
        <f>SUMIFS(СВЦЭМ!$D$39:$D$782,СВЦЭМ!$A$39:$A$782,$A52,СВЦЭМ!$B$39:$B$782,D$47)+'СЕТ СН'!$G$11+СВЦЭМ!$D$10+'СЕТ СН'!$G$5-'СЕТ СН'!$G$21</f>
        <v>4605.6191800400002</v>
      </c>
      <c r="E52" s="36">
        <f>SUMIFS(СВЦЭМ!$D$39:$D$782,СВЦЭМ!$A$39:$A$782,$A52,СВЦЭМ!$B$39:$B$782,E$47)+'СЕТ СН'!$G$11+СВЦЭМ!$D$10+'СЕТ СН'!$G$5-'СЕТ СН'!$G$21</f>
        <v>4589.4713578000001</v>
      </c>
      <c r="F52" s="36">
        <f>SUMIFS(СВЦЭМ!$D$39:$D$782,СВЦЭМ!$A$39:$A$782,$A52,СВЦЭМ!$B$39:$B$782,F$47)+'СЕТ СН'!$G$11+СВЦЭМ!$D$10+'СЕТ СН'!$G$5-'СЕТ СН'!$G$21</f>
        <v>4587.1135683900002</v>
      </c>
      <c r="G52" s="36">
        <f>SUMIFS(СВЦЭМ!$D$39:$D$782,СВЦЭМ!$A$39:$A$782,$A52,СВЦЭМ!$B$39:$B$782,G$47)+'СЕТ СН'!$G$11+СВЦЭМ!$D$10+'СЕТ СН'!$G$5-'СЕТ СН'!$G$21</f>
        <v>4588.4530396499995</v>
      </c>
      <c r="H52" s="36">
        <f>SUMIFS(СВЦЭМ!$D$39:$D$782,СВЦЭМ!$A$39:$A$782,$A52,СВЦЭМ!$B$39:$B$782,H$47)+'СЕТ СН'!$G$11+СВЦЭМ!$D$10+'СЕТ СН'!$G$5-'СЕТ СН'!$G$21</f>
        <v>4504.2545748900002</v>
      </c>
      <c r="I52" s="36">
        <f>SUMIFS(СВЦЭМ!$D$39:$D$782,СВЦЭМ!$A$39:$A$782,$A52,СВЦЭМ!$B$39:$B$782,I$47)+'СЕТ СН'!$G$11+СВЦЭМ!$D$10+'СЕТ СН'!$G$5-'СЕТ СН'!$G$21</f>
        <v>4420.8787756800002</v>
      </c>
      <c r="J52" s="36">
        <f>SUMIFS(СВЦЭМ!$D$39:$D$782,СВЦЭМ!$A$39:$A$782,$A52,СВЦЭМ!$B$39:$B$782,J$47)+'СЕТ СН'!$G$11+СВЦЭМ!$D$10+'СЕТ СН'!$G$5-'СЕТ СН'!$G$21</f>
        <v>4359.5219090600003</v>
      </c>
      <c r="K52" s="36">
        <f>SUMIFS(СВЦЭМ!$D$39:$D$782,СВЦЭМ!$A$39:$A$782,$A52,СВЦЭМ!$B$39:$B$782,K$47)+'СЕТ СН'!$G$11+СВЦЭМ!$D$10+'СЕТ СН'!$G$5-'СЕТ СН'!$G$21</f>
        <v>4327.5585983800001</v>
      </c>
      <c r="L52" s="36">
        <f>SUMIFS(СВЦЭМ!$D$39:$D$782,СВЦЭМ!$A$39:$A$782,$A52,СВЦЭМ!$B$39:$B$782,L$47)+'СЕТ СН'!$G$11+СВЦЭМ!$D$10+'СЕТ СН'!$G$5-'СЕТ СН'!$G$21</f>
        <v>4325.78399231</v>
      </c>
      <c r="M52" s="36">
        <f>SUMIFS(СВЦЭМ!$D$39:$D$782,СВЦЭМ!$A$39:$A$782,$A52,СВЦЭМ!$B$39:$B$782,M$47)+'СЕТ СН'!$G$11+СВЦЭМ!$D$10+'СЕТ СН'!$G$5-'СЕТ СН'!$G$21</f>
        <v>4329.5456180500005</v>
      </c>
      <c r="N52" s="36">
        <f>SUMIFS(СВЦЭМ!$D$39:$D$782,СВЦЭМ!$A$39:$A$782,$A52,СВЦЭМ!$B$39:$B$782,N$47)+'СЕТ СН'!$G$11+СВЦЭМ!$D$10+'СЕТ СН'!$G$5-'СЕТ СН'!$G$21</f>
        <v>4311.6110558800001</v>
      </c>
      <c r="O52" s="36">
        <f>SUMIFS(СВЦЭМ!$D$39:$D$782,СВЦЭМ!$A$39:$A$782,$A52,СВЦЭМ!$B$39:$B$782,O$47)+'СЕТ СН'!$G$11+СВЦЭМ!$D$10+'СЕТ СН'!$G$5-'СЕТ СН'!$G$21</f>
        <v>4360.1974177800003</v>
      </c>
      <c r="P52" s="36">
        <f>SUMIFS(СВЦЭМ!$D$39:$D$782,СВЦЭМ!$A$39:$A$782,$A52,СВЦЭМ!$B$39:$B$782,P$47)+'СЕТ СН'!$G$11+СВЦЭМ!$D$10+'СЕТ СН'!$G$5-'СЕТ СН'!$G$21</f>
        <v>4389.9961553900002</v>
      </c>
      <c r="Q52" s="36">
        <f>SUMIFS(СВЦЭМ!$D$39:$D$782,СВЦЭМ!$A$39:$A$782,$A52,СВЦЭМ!$B$39:$B$782,Q$47)+'СЕТ СН'!$G$11+СВЦЭМ!$D$10+'СЕТ СН'!$G$5-'СЕТ СН'!$G$21</f>
        <v>4389.4960342699997</v>
      </c>
      <c r="R52" s="36">
        <f>SUMIFS(СВЦЭМ!$D$39:$D$782,СВЦЭМ!$A$39:$A$782,$A52,СВЦЭМ!$B$39:$B$782,R$47)+'СЕТ СН'!$G$11+СВЦЭМ!$D$10+'СЕТ СН'!$G$5-'СЕТ СН'!$G$21</f>
        <v>4380.9994984799996</v>
      </c>
      <c r="S52" s="36">
        <f>SUMIFS(СВЦЭМ!$D$39:$D$782,СВЦЭМ!$A$39:$A$782,$A52,СВЦЭМ!$B$39:$B$782,S$47)+'СЕТ СН'!$G$11+СВЦЭМ!$D$10+'СЕТ СН'!$G$5-'СЕТ СН'!$G$21</f>
        <v>4384.77107024</v>
      </c>
      <c r="T52" s="36">
        <f>SUMIFS(СВЦЭМ!$D$39:$D$782,СВЦЭМ!$A$39:$A$782,$A52,СВЦЭМ!$B$39:$B$782,T$47)+'СЕТ СН'!$G$11+СВЦЭМ!$D$10+'СЕТ СН'!$G$5-'СЕТ СН'!$G$21</f>
        <v>4379.4137615500003</v>
      </c>
      <c r="U52" s="36">
        <f>SUMIFS(СВЦЭМ!$D$39:$D$782,СВЦЭМ!$A$39:$A$782,$A52,СВЦЭМ!$B$39:$B$782,U$47)+'СЕТ СН'!$G$11+СВЦЭМ!$D$10+'СЕТ СН'!$G$5-'СЕТ СН'!$G$21</f>
        <v>4314.9057029400001</v>
      </c>
      <c r="V52" s="36">
        <f>SUMIFS(СВЦЭМ!$D$39:$D$782,СВЦЭМ!$A$39:$A$782,$A52,СВЦЭМ!$B$39:$B$782,V$47)+'СЕТ СН'!$G$11+СВЦЭМ!$D$10+'СЕТ СН'!$G$5-'СЕТ СН'!$G$21</f>
        <v>4323.5955367799997</v>
      </c>
      <c r="W52" s="36">
        <f>SUMIFS(СВЦЭМ!$D$39:$D$782,СВЦЭМ!$A$39:$A$782,$A52,СВЦЭМ!$B$39:$B$782,W$47)+'СЕТ СН'!$G$11+СВЦЭМ!$D$10+'СЕТ СН'!$G$5-'СЕТ СН'!$G$21</f>
        <v>4313.1761396500006</v>
      </c>
      <c r="X52" s="36">
        <f>SUMIFS(СВЦЭМ!$D$39:$D$782,СВЦЭМ!$A$39:$A$782,$A52,СВЦЭМ!$B$39:$B$782,X$47)+'СЕТ СН'!$G$11+СВЦЭМ!$D$10+'СЕТ СН'!$G$5-'СЕТ СН'!$G$21</f>
        <v>4371.7920743200002</v>
      </c>
      <c r="Y52" s="36">
        <f>SUMIFS(СВЦЭМ!$D$39:$D$782,СВЦЭМ!$A$39:$A$782,$A52,СВЦЭМ!$B$39:$B$782,Y$47)+'СЕТ СН'!$G$11+СВЦЭМ!$D$10+'СЕТ СН'!$G$5-'СЕТ СН'!$G$21</f>
        <v>4431.3008726600001</v>
      </c>
    </row>
    <row r="53" spans="1:25" ht="15.75" x14ac:dyDescent="0.2">
      <c r="A53" s="35">
        <f t="shared" si="1"/>
        <v>45205</v>
      </c>
      <c r="B53" s="36">
        <f>SUMIFS(СВЦЭМ!$D$39:$D$782,СВЦЭМ!$A$39:$A$782,$A53,СВЦЭМ!$B$39:$B$782,B$47)+'СЕТ СН'!$G$11+СВЦЭМ!$D$10+'СЕТ СН'!$G$5-'СЕТ СН'!$G$21</f>
        <v>4386.8933789900002</v>
      </c>
      <c r="C53" s="36">
        <f>SUMIFS(СВЦЭМ!$D$39:$D$782,СВЦЭМ!$A$39:$A$782,$A53,СВЦЭМ!$B$39:$B$782,C$47)+'СЕТ СН'!$G$11+СВЦЭМ!$D$10+'СЕТ СН'!$G$5-'СЕТ СН'!$G$21</f>
        <v>4410.4980126400005</v>
      </c>
      <c r="D53" s="36">
        <f>SUMIFS(СВЦЭМ!$D$39:$D$782,СВЦЭМ!$A$39:$A$782,$A53,СВЦЭМ!$B$39:$B$782,D$47)+'СЕТ СН'!$G$11+СВЦЭМ!$D$10+'СЕТ СН'!$G$5-'СЕТ СН'!$G$21</f>
        <v>4481.2041646300004</v>
      </c>
      <c r="E53" s="36">
        <f>SUMIFS(СВЦЭМ!$D$39:$D$782,СВЦЭМ!$A$39:$A$782,$A53,СВЦЭМ!$B$39:$B$782,E$47)+'СЕТ СН'!$G$11+СВЦЭМ!$D$10+'СЕТ СН'!$G$5-'СЕТ СН'!$G$21</f>
        <v>4481.8532791199996</v>
      </c>
      <c r="F53" s="36">
        <f>SUMIFS(СВЦЭМ!$D$39:$D$782,СВЦЭМ!$A$39:$A$782,$A53,СВЦЭМ!$B$39:$B$782,F$47)+'СЕТ СН'!$G$11+СВЦЭМ!$D$10+'СЕТ СН'!$G$5-'СЕТ СН'!$G$21</f>
        <v>4481.5481228400004</v>
      </c>
      <c r="G53" s="36">
        <f>SUMIFS(СВЦЭМ!$D$39:$D$782,СВЦЭМ!$A$39:$A$782,$A53,СВЦЭМ!$B$39:$B$782,G$47)+'СЕТ СН'!$G$11+СВЦЭМ!$D$10+'СЕТ СН'!$G$5-'СЕТ СН'!$G$21</f>
        <v>4470.1654553600001</v>
      </c>
      <c r="H53" s="36">
        <f>SUMIFS(СВЦЭМ!$D$39:$D$782,СВЦЭМ!$A$39:$A$782,$A53,СВЦЭМ!$B$39:$B$782,H$47)+'СЕТ СН'!$G$11+СВЦЭМ!$D$10+'СЕТ СН'!$G$5-'СЕТ СН'!$G$21</f>
        <v>4382.8050388600004</v>
      </c>
      <c r="I53" s="36">
        <f>SUMIFS(СВЦЭМ!$D$39:$D$782,СВЦЭМ!$A$39:$A$782,$A53,СВЦЭМ!$B$39:$B$782,I$47)+'СЕТ СН'!$G$11+СВЦЭМ!$D$10+'СЕТ СН'!$G$5-'СЕТ СН'!$G$21</f>
        <v>4262.1780310100003</v>
      </c>
      <c r="J53" s="36">
        <f>SUMIFS(СВЦЭМ!$D$39:$D$782,СВЦЭМ!$A$39:$A$782,$A53,СВЦЭМ!$B$39:$B$782,J$47)+'СЕТ СН'!$G$11+СВЦЭМ!$D$10+'СЕТ СН'!$G$5-'СЕТ СН'!$G$21</f>
        <v>4235.3497603200003</v>
      </c>
      <c r="K53" s="36">
        <f>SUMIFS(СВЦЭМ!$D$39:$D$782,СВЦЭМ!$A$39:$A$782,$A53,СВЦЭМ!$B$39:$B$782,K$47)+'СЕТ СН'!$G$11+СВЦЭМ!$D$10+'СЕТ СН'!$G$5-'СЕТ СН'!$G$21</f>
        <v>4204.8865624800001</v>
      </c>
      <c r="L53" s="36">
        <f>SUMIFS(СВЦЭМ!$D$39:$D$782,СВЦЭМ!$A$39:$A$782,$A53,СВЦЭМ!$B$39:$B$782,L$47)+'СЕТ СН'!$G$11+СВЦЭМ!$D$10+'СЕТ СН'!$G$5-'СЕТ СН'!$G$21</f>
        <v>4197.73230848</v>
      </c>
      <c r="M53" s="36">
        <f>SUMIFS(СВЦЭМ!$D$39:$D$782,СВЦЭМ!$A$39:$A$782,$A53,СВЦЭМ!$B$39:$B$782,M$47)+'СЕТ СН'!$G$11+СВЦЭМ!$D$10+'СЕТ СН'!$G$5-'СЕТ СН'!$G$21</f>
        <v>4214.99976659</v>
      </c>
      <c r="N53" s="36">
        <f>SUMIFS(СВЦЭМ!$D$39:$D$782,СВЦЭМ!$A$39:$A$782,$A53,СВЦЭМ!$B$39:$B$782,N$47)+'СЕТ СН'!$G$11+СВЦЭМ!$D$10+'СЕТ СН'!$G$5-'СЕТ СН'!$G$21</f>
        <v>4207.80702191</v>
      </c>
      <c r="O53" s="36">
        <f>SUMIFS(СВЦЭМ!$D$39:$D$782,СВЦЭМ!$A$39:$A$782,$A53,СВЦЭМ!$B$39:$B$782,O$47)+'СЕТ СН'!$G$11+СВЦЭМ!$D$10+'СЕТ СН'!$G$5-'СЕТ СН'!$G$21</f>
        <v>4212.0627612400003</v>
      </c>
      <c r="P53" s="36">
        <f>SUMIFS(СВЦЭМ!$D$39:$D$782,СВЦЭМ!$A$39:$A$782,$A53,СВЦЭМ!$B$39:$B$782,P$47)+'СЕТ СН'!$G$11+СВЦЭМ!$D$10+'СЕТ СН'!$G$5-'СЕТ СН'!$G$21</f>
        <v>4242.9266762699999</v>
      </c>
      <c r="Q53" s="36">
        <f>SUMIFS(СВЦЭМ!$D$39:$D$782,СВЦЭМ!$A$39:$A$782,$A53,СВЦЭМ!$B$39:$B$782,Q$47)+'СЕТ СН'!$G$11+СВЦЭМ!$D$10+'СЕТ СН'!$G$5-'СЕТ СН'!$G$21</f>
        <v>4254.1132015200001</v>
      </c>
      <c r="R53" s="36">
        <f>SUMIFS(СВЦЭМ!$D$39:$D$782,СВЦЭМ!$A$39:$A$782,$A53,СВЦЭМ!$B$39:$B$782,R$47)+'СЕТ СН'!$G$11+СВЦЭМ!$D$10+'СЕТ СН'!$G$5-'СЕТ СН'!$G$21</f>
        <v>4259.31664172</v>
      </c>
      <c r="S53" s="36">
        <f>SUMIFS(СВЦЭМ!$D$39:$D$782,СВЦЭМ!$A$39:$A$782,$A53,СВЦЭМ!$B$39:$B$782,S$47)+'СЕТ СН'!$G$11+СВЦЭМ!$D$10+'СЕТ СН'!$G$5-'СЕТ СН'!$G$21</f>
        <v>4270.17471785</v>
      </c>
      <c r="T53" s="36">
        <f>SUMIFS(СВЦЭМ!$D$39:$D$782,СВЦЭМ!$A$39:$A$782,$A53,СВЦЭМ!$B$39:$B$782,T$47)+'СЕТ СН'!$G$11+СВЦЭМ!$D$10+'СЕТ СН'!$G$5-'СЕТ СН'!$G$21</f>
        <v>4239.6522587700001</v>
      </c>
      <c r="U53" s="36">
        <f>SUMIFS(СВЦЭМ!$D$39:$D$782,СВЦЭМ!$A$39:$A$782,$A53,СВЦЭМ!$B$39:$B$782,U$47)+'СЕТ СН'!$G$11+СВЦЭМ!$D$10+'СЕТ СН'!$G$5-'СЕТ СН'!$G$21</f>
        <v>4187.1404358099999</v>
      </c>
      <c r="V53" s="36">
        <f>SUMIFS(СВЦЭМ!$D$39:$D$782,СВЦЭМ!$A$39:$A$782,$A53,СВЦЭМ!$B$39:$B$782,V$47)+'СЕТ СН'!$G$11+СВЦЭМ!$D$10+'СЕТ СН'!$G$5-'СЕТ СН'!$G$21</f>
        <v>4194.2447292799998</v>
      </c>
      <c r="W53" s="36">
        <f>SUMIFS(СВЦЭМ!$D$39:$D$782,СВЦЭМ!$A$39:$A$782,$A53,СВЦЭМ!$B$39:$B$782,W$47)+'СЕТ СН'!$G$11+СВЦЭМ!$D$10+'СЕТ СН'!$G$5-'СЕТ СН'!$G$21</f>
        <v>4211.21730475</v>
      </c>
      <c r="X53" s="36">
        <f>SUMIFS(СВЦЭМ!$D$39:$D$782,СВЦЭМ!$A$39:$A$782,$A53,СВЦЭМ!$B$39:$B$782,X$47)+'СЕТ СН'!$G$11+СВЦЭМ!$D$10+'СЕТ СН'!$G$5-'СЕТ СН'!$G$21</f>
        <v>4274.0241846500003</v>
      </c>
      <c r="Y53" s="36">
        <f>SUMIFS(СВЦЭМ!$D$39:$D$782,СВЦЭМ!$A$39:$A$782,$A53,СВЦЭМ!$B$39:$B$782,Y$47)+'СЕТ СН'!$G$11+СВЦЭМ!$D$10+'СЕТ СН'!$G$5-'СЕТ СН'!$G$21</f>
        <v>4385.0702598200005</v>
      </c>
    </row>
    <row r="54" spans="1:25" ht="15.75" x14ac:dyDescent="0.2">
      <c r="A54" s="35">
        <f t="shared" si="1"/>
        <v>45206</v>
      </c>
      <c r="B54" s="36">
        <f>SUMIFS(СВЦЭМ!$D$39:$D$782,СВЦЭМ!$A$39:$A$782,$A54,СВЦЭМ!$B$39:$B$782,B$47)+'СЕТ СН'!$G$11+СВЦЭМ!$D$10+'СЕТ СН'!$G$5-'СЕТ СН'!$G$21</f>
        <v>4351.1643794299998</v>
      </c>
      <c r="C54" s="36">
        <f>SUMIFS(СВЦЭМ!$D$39:$D$782,СВЦЭМ!$A$39:$A$782,$A54,СВЦЭМ!$B$39:$B$782,C$47)+'СЕТ СН'!$G$11+СВЦЭМ!$D$10+'СЕТ СН'!$G$5-'СЕТ СН'!$G$21</f>
        <v>4401.4150142899998</v>
      </c>
      <c r="D54" s="36">
        <f>SUMIFS(СВЦЭМ!$D$39:$D$782,СВЦЭМ!$A$39:$A$782,$A54,СВЦЭМ!$B$39:$B$782,D$47)+'СЕТ СН'!$G$11+СВЦЭМ!$D$10+'СЕТ СН'!$G$5-'СЕТ СН'!$G$21</f>
        <v>4461.3556209899998</v>
      </c>
      <c r="E54" s="36">
        <f>SUMIFS(СВЦЭМ!$D$39:$D$782,СВЦЭМ!$A$39:$A$782,$A54,СВЦЭМ!$B$39:$B$782,E$47)+'СЕТ СН'!$G$11+СВЦЭМ!$D$10+'СЕТ СН'!$G$5-'СЕТ СН'!$G$21</f>
        <v>4459.1250947500002</v>
      </c>
      <c r="F54" s="36">
        <f>SUMIFS(СВЦЭМ!$D$39:$D$782,СВЦЭМ!$A$39:$A$782,$A54,СВЦЭМ!$B$39:$B$782,F$47)+'СЕТ СН'!$G$11+СВЦЭМ!$D$10+'СЕТ СН'!$G$5-'СЕТ СН'!$G$21</f>
        <v>4453.6265404300002</v>
      </c>
      <c r="G54" s="36">
        <f>SUMIFS(СВЦЭМ!$D$39:$D$782,СВЦЭМ!$A$39:$A$782,$A54,СВЦЭМ!$B$39:$B$782,G$47)+'СЕТ СН'!$G$11+СВЦЭМ!$D$10+'СЕТ СН'!$G$5-'СЕТ СН'!$G$21</f>
        <v>4453.2345207899998</v>
      </c>
      <c r="H54" s="36">
        <f>SUMIFS(СВЦЭМ!$D$39:$D$782,СВЦЭМ!$A$39:$A$782,$A54,СВЦЭМ!$B$39:$B$782,H$47)+'СЕТ СН'!$G$11+СВЦЭМ!$D$10+'СЕТ СН'!$G$5-'СЕТ СН'!$G$21</f>
        <v>4425.0432362800002</v>
      </c>
      <c r="I54" s="36">
        <f>SUMIFS(СВЦЭМ!$D$39:$D$782,СВЦЭМ!$A$39:$A$782,$A54,СВЦЭМ!$B$39:$B$782,I$47)+'СЕТ СН'!$G$11+СВЦЭМ!$D$10+'СЕТ СН'!$G$5-'СЕТ СН'!$G$21</f>
        <v>4356.0745052100001</v>
      </c>
      <c r="J54" s="36">
        <f>SUMIFS(СВЦЭМ!$D$39:$D$782,СВЦЭМ!$A$39:$A$782,$A54,СВЦЭМ!$B$39:$B$782,J$47)+'СЕТ СН'!$G$11+СВЦЭМ!$D$10+'СЕТ СН'!$G$5-'СЕТ СН'!$G$21</f>
        <v>4278.3977643500002</v>
      </c>
      <c r="K54" s="36">
        <f>SUMIFS(СВЦЭМ!$D$39:$D$782,СВЦЭМ!$A$39:$A$782,$A54,СВЦЭМ!$B$39:$B$782,K$47)+'СЕТ СН'!$G$11+СВЦЭМ!$D$10+'СЕТ СН'!$G$5-'СЕТ СН'!$G$21</f>
        <v>4202.0373126699997</v>
      </c>
      <c r="L54" s="36">
        <f>SUMIFS(СВЦЭМ!$D$39:$D$782,СВЦЭМ!$A$39:$A$782,$A54,СВЦЭМ!$B$39:$B$782,L$47)+'СЕТ СН'!$G$11+СВЦЭМ!$D$10+'СЕТ СН'!$G$5-'СЕТ СН'!$G$21</f>
        <v>4182.2025967600002</v>
      </c>
      <c r="M54" s="36">
        <f>SUMIFS(СВЦЭМ!$D$39:$D$782,СВЦЭМ!$A$39:$A$782,$A54,СВЦЭМ!$B$39:$B$782,M$47)+'СЕТ СН'!$G$11+СВЦЭМ!$D$10+'СЕТ СН'!$G$5-'СЕТ СН'!$G$21</f>
        <v>4178.4303301500004</v>
      </c>
      <c r="N54" s="36">
        <f>SUMIFS(СВЦЭМ!$D$39:$D$782,СВЦЭМ!$A$39:$A$782,$A54,СВЦЭМ!$B$39:$B$782,N$47)+'СЕТ СН'!$G$11+СВЦЭМ!$D$10+'СЕТ СН'!$G$5-'СЕТ СН'!$G$21</f>
        <v>4198.6486125399997</v>
      </c>
      <c r="O54" s="36">
        <f>SUMIFS(СВЦЭМ!$D$39:$D$782,СВЦЭМ!$A$39:$A$782,$A54,СВЦЭМ!$B$39:$B$782,O$47)+'СЕТ СН'!$G$11+СВЦЭМ!$D$10+'СЕТ СН'!$G$5-'СЕТ СН'!$G$21</f>
        <v>4174.0634100999996</v>
      </c>
      <c r="P54" s="36">
        <f>SUMIFS(СВЦЭМ!$D$39:$D$782,СВЦЭМ!$A$39:$A$782,$A54,СВЦЭМ!$B$39:$B$782,P$47)+'СЕТ СН'!$G$11+СВЦЭМ!$D$10+'СЕТ СН'!$G$5-'СЕТ СН'!$G$21</f>
        <v>4206.0505771500002</v>
      </c>
      <c r="Q54" s="36">
        <f>SUMIFS(СВЦЭМ!$D$39:$D$782,СВЦЭМ!$A$39:$A$782,$A54,СВЦЭМ!$B$39:$B$782,Q$47)+'СЕТ СН'!$G$11+СВЦЭМ!$D$10+'СЕТ СН'!$G$5-'СЕТ СН'!$G$21</f>
        <v>4186.33011609</v>
      </c>
      <c r="R54" s="36">
        <f>SUMIFS(СВЦЭМ!$D$39:$D$782,СВЦЭМ!$A$39:$A$782,$A54,СВЦЭМ!$B$39:$B$782,R$47)+'СЕТ СН'!$G$11+СВЦЭМ!$D$10+'СЕТ СН'!$G$5-'СЕТ СН'!$G$21</f>
        <v>4195.3662211999999</v>
      </c>
      <c r="S54" s="36">
        <f>SUMIFS(СВЦЭМ!$D$39:$D$782,СВЦЭМ!$A$39:$A$782,$A54,СВЦЭМ!$B$39:$B$782,S$47)+'СЕТ СН'!$G$11+СВЦЭМ!$D$10+'СЕТ СН'!$G$5-'СЕТ СН'!$G$21</f>
        <v>4206.4512012100004</v>
      </c>
      <c r="T54" s="36">
        <f>SUMIFS(СВЦЭМ!$D$39:$D$782,СВЦЭМ!$A$39:$A$782,$A54,СВЦЭМ!$B$39:$B$782,T$47)+'СЕТ СН'!$G$11+СВЦЭМ!$D$10+'СЕТ СН'!$G$5-'СЕТ СН'!$G$21</f>
        <v>4218.4574428300002</v>
      </c>
      <c r="U54" s="36">
        <f>SUMIFS(СВЦЭМ!$D$39:$D$782,СВЦЭМ!$A$39:$A$782,$A54,СВЦЭМ!$B$39:$B$782,U$47)+'СЕТ СН'!$G$11+СВЦЭМ!$D$10+'СЕТ СН'!$G$5-'СЕТ СН'!$G$21</f>
        <v>4176.0639392000003</v>
      </c>
      <c r="V54" s="36">
        <f>SUMIFS(СВЦЭМ!$D$39:$D$782,СВЦЭМ!$A$39:$A$782,$A54,СВЦЭМ!$B$39:$B$782,V$47)+'СЕТ СН'!$G$11+СВЦЭМ!$D$10+'СЕТ СН'!$G$5-'СЕТ СН'!$G$21</f>
        <v>4183.0001658299998</v>
      </c>
      <c r="W54" s="36">
        <f>SUMIFS(СВЦЭМ!$D$39:$D$782,СВЦЭМ!$A$39:$A$782,$A54,СВЦЭМ!$B$39:$B$782,W$47)+'СЕТ СН'!$G$11+СВЦЭМ!$D$10+'СЕТ СН'!$G$5-'СЕТ СН'!$G$21</f>
        <v>4169.0396098299998</v>
      </c>
      <c r="X54" s="36">
        <f>SUMIFS(СВЦЭМ!$D$39:$D$782,СВЦЭМ!$A$39:$A$782,$A54,СВЦЭМ!$B$39:$B$782,X$47)+'СЕТ СН'!$G$11+СВЦЭМ!$D$10+'СЕТ СН'!$G$5-'СЕТ СН'!$G$21</f>
        <v>4217.3994688299999</v>
      </c>
      <c r="Y54" s="36">
        <f>SUMIFS(СВЦЭМ!$D$39:$D$782,СВЦЭМ!$A$39:$A$782,$A54,СВЦЭМ!$B$39:$B$782,Y$47)+'СЕТ СН'!$G$11+СВЦЭМ!$D$10+'СЕТ СН'!$G$5-'СЕТ СН'!$G$21</f>
        <v>4312.7433158499998</v>
      </c>
    </row>
    <row r="55" spans="1:25" ht="15.75" x14ac:dyDescent="0.2">
      <c r="A55" s="35">
        <f t="shared" si="1"/>
        <v>45207</v>
      </c>
      <c r="B55" s="36">
        <f>SUMIFS(СВЦЭМ!$D$39:$D$782,СВЦЭМ!$A$39:$A$782,$A55,СВЦЭМ!$B$39:$B$782,B$47)+'СЕТ СН'!$G$11+СВЦЭМ!$D$10+'СЕТ СН'!$G$5-'СЕТ СН'!$G$21</f>
        <v>4367.2527827399999</v>
      </c>
      <c r="C55" s="36">
        <f>SUMIFS(СВЦЭМ!$D$39:$D$782,СВЦЭМ!$A$39:$A$782,$A55,СВЦЭМ!$B$39:$B$782,C$47)+'СЕТ СН'!$G$11+СВЦЭМ!$D$10+'СЕТ СН'!$G$5-'СЕТ СН'!$G$21</f>
        <v>4430.8489435399997</v>
      </c>
      <c r="D55" s="36">
        <f>SUMIFS(СВЦЭМ!$D$39:$D$782,СВЦЭМ!$A$39:$A$782,$A55,СВЦЭМ!$B$39:$B$782,D$47)+'СЕТ СН'!$G$11+СВЦЭМ!$D$10+'СЕТ СН'!$G$5-'СЕТ СН'!$G$21</f>
        <v>4500.0084049699999</v>
      </c>
      <c r="E55" s="36">
        <f>SUMIFS(СВЦЭМ!$D$39:$D$782,СВЦЭМ!$A$39:$A$782,$A55,СВЦЭМ!$B$39:$B$782,E$47)+'СЕТ СН'!$G$11+СВЦЭМ!$D$10+'СЕТ СН'!$G$5-'СЕТ СН'!$G$21</f>
        <v>4496.0360225000004</v>
      </c>
      <c r="F55" s="36">
        <f>SUMIFS(СВЦЭМ!$D$39:$D$782,СВЦЭМ!$A$39:$A$782,$A55,СВЦЭМ!$B$39:$B$782,F$47)+'СЕТ СН'!$G$11+СВЦЭМ!$D$10+'СЕТ СН'!$G$5-'СЕТ СН'!$G$21</f>
        <v>4500.3147090299999</v>
      </c>
      <c r="G55" s="36">
        <f>SUMIFS(СВЦЭМ!$D$39:$D$782,СВЦЭМ!$A$39:$A$782,$A55,СВЦЭМ!$B$39:$B$782,G$47)+'СЕТ СН'!$G$11+СВЦЭМ!$D$10+'СЕТ СН'!$G$5-'СЕТ СН'!$G$21</f>
        <v>4518.4239140700001</v>
      </c>
      <c r="H55" s="36">
        <f>SUMIFS(СВЦЭМ!$D$39:$D$782,СВЦЭМ!$A$39:$A$782,$A55,СВЦЭМ!$B$39:$B$782,H$47)+'СЕТ СН'!$G$11+СВЦЭМ!$D$10+'СЕТ СН'!$G$5-'СЕТ СН'!$G$21</f>
        <v>4489.4064822399996</v>
      </c>
      <c r="I55" s="36">
        <f>SUMIFS(СВЦЭМ!$D$39:$D$782,СВЦЭМ!$A$39:$A$782,$A55,СВЦЭМ!$B$39:$B$782,I$47)+'СЕТ СН'!$G$11+СВЦЭМ!$D$10+'СЕТ СН'!$G$5-'СЕТ СН'!$G$21</f>
        <v>4446.27774847</v>
      </c>
      <c r="J55" s="36">
        <f>SUMIFS(СВЦЭМ!$D$39:$D$782,СВЦЭМ!$A$39:$A$782,$A55,СВЦЭМ!$B$39:$B$782,J$47)+'СЕТ СН'!$G$11+СВЦЭМ!$D$10+'СЕТ СН'!$G$5-'СЕТ СН'!$G$21</f>
        <v>4373.3112355499998</v>
      </c>
      <c r="K55" s="36">
        <f>SUMIFS(СВЦЭМ!$D$39:$D$782,СВЦЭМ!$A$39:$A$782,$A55,СВЦЭМ!$B$39:$B$782,K$47)+'СЕТ СН'!$G$11+СВЦЭМ!$D$10+'СЕТ СН'!$G$5-'СЕТ СН'!$G$21</f>
        <v>4285.0346742700003</v>
      </c>
      <c r="L55" s="36">
        <f>SUMIFS(СВЦЭМ!$D$39:$D$782,СВЦЭМ!$A$39:$A$782,$A55,СВЦЭМ!$B$39:$B$782,L$47)+'СЕТ СН'!$G$11+СВЦЭМ!$D$10+'СЕТ СН'!$G$5-'СЕТ СН'!$G$21</f>
        <v>4197.4653731300004</v>
      </c>
      <c r="M55" s="36">
        <f>SUMIFS(СВЦЭМ!$D$39:$D$782,СВЦЭМ!$A$39:$A$782,$A55,СВЦЭМ!$B$39:$B$782,M$47)+'СЕТ СН'!$G$11+СВЦЭМ!$D$10+'СЕТ СН'!$G$5-'СЕТ СН'!$G$21</f>
        <v>4189.6194588600001</v>
      </c>
      <c r="N55" s="36">
        <f>SUMIFS(СВЦЭМ!$D$39:$D$782,СВЦЭМ!$A$39:$A$782,$A55,СВЦЭМ!$B$39:$B$782,N$47)+'СЕТ СН'!$G$11+СВЦЭМ!$D$10+'СЕТ СН'!$G$5-'СЕТ СН'!$G$21</f>
        <v>4157.7691024699998</v>
      </c>
      <c r="O55" s="36">
        <f>SUMIFS(СВЦЭМ!$D$39:$D$782,СВЦЭМ!$A$39:$A$782,$A55,СВЦЭМ!$B$39:$B$782,O$47)+'СЕТ СН'!$G$11+СВЦЭМ!$D$10+'СЕТ СН'!$G$5-'СЕТ СН'!$G$21</f>
        <v>4183.3002062699998</v>
      </c>
      <c r="P55" s="36">
        <f>SUMIFS(СВЦЭМ!$D$39:$D$782,СВЦЭМ!$A$39:$A$782,$A55,СВЦЭМ!$B$39:$B$782,P$47)+'СЕТ СН'!$G$11+СВЦЭМ!$D$10+'СЕТ СН'!$G$5-'СЕТ СН'!$G$21</f>
        <v>4224.8589813999997</v>
      </c>
      <c r="Q55" s="36">
        <f>SUMIFS(СВЦЭМ!$D$39:$D$782,СВЦЭМ!$A$39:$A$782,$A55,СВЦЭМ!$B$39:$B$782,Q$47)+'СЕТ СН'!$G$11+СВЦЭМ!$D$10+'СЕТ СН'!$G$5-'СЕТ СН'!$G$21</f>
        <v>4267.8933534400003</v>
      </c>
      <c r="R55" s="36">
        <f>SUMIFS(СВЦЭМ!$D$39:$D$782,СВЦЭМ!$A$39:$A$782,$A55,СВЦЭМ!$B$39:$B$782,R$47)+'СЕТ СН'!$G$11+СВЦЭМ!$D$10+'СЕТ СН'!$G$5-'СЕТ СН'!$G$21</f>
        <v>4260.9195035800003</v>
      </c>
      <c r="S55" s="36">
        <f>SUMIFS(СВЦЭМ!$D$39:$D$782,СВЦЭМ!$A$39:$A$782,$A55,СВЦЭМ!$B$39:$B$782,S$47)+'СЕТ СН'!$G$11+СВЦЭМ!$D$10+'СЕТ СН'!$G$5-'СЕТ СН'!$G$21</f>
        <v>4267.6124319499995</v>
      </c>
      <c r="T55" s="36">
        <f>SUMIFS(СВЦЭМ!$D$39:$D$782,СВЦЭМ!$A$39:$A$782,$A55,СВЦЭМ!$B$39:$B$782,T$47)+'СЕТ СН'!$G$11+СВЦЭМ!$D$10+'СЕТ СН'!$G$5-'СЕТ СН'!$G$21</f>
        <v>4232.9221793500001</v>
      </c>
      <c r="U55" s="36">
        <f>SUMIFS(СВЦЭМ!$D$39:$D$782,СВЦЭМ!$A$39:$A$782,$A55,СВЦЭМ!$B$39:$B$782,U$47)+'СЕТ СН'!$G$11+СВЦЭМ!$D$10+'СЕТ СН'!$G$5-'СЕТ СН'!$G$21</f>
        <v>4176.9287683800003</v>
      </c>
      <c r="V55" s="36">
        <f>SUMIFS(СВЦЭМ!$D$39:$D$782,СВЦЭМ!$A$39:$A$782,$A55,СВЦЭМ!$B$39:$B$782,V$47)+'СЕТ СН'!$G$11+СВЦЭМ!$D$10+'СЕТ СН'!$G$5-'СЕТ СН'!$G$21</f>
        <v>4179.6384540999998</v>
      </c>
      <c r="W55" s="36">
        <f>SUMIFS(СВЦЭМ!$D$39:$D$782,СВЦЭМ!$A$39:$A$782,$A55,СВЦЭМ!$B$39:$B$782,W$47)+'СЕТ СН'!$G$11+СВЦЭМ!$D$10+'СЕТ СН'!$G$5-'СЕТ СН'!$G$21</f>
        <v>4198.2534315499997</v>
      </c>
      <c r="X55" s="36">
        <f>SUMIFS(СВЦЭМ!$D$39:$D$782,СВЦЭМ!$A$39:$A$782,$A55,СВЦЭМ!$B$39:$B$782,X$47)+'СЕТ СН'!$G$11+СВЦЭМ!$D$10+'СЕТ СН'!$G$5-'СЕТ СН'!$G$21</f>
        <v>4244.48813221</v>
      </c>
      <c r="Y55" s="36">
        <f>SUMIFS(СВЦЭМ!$D$39:$D$782,СВЦЭМ!$A$39:$A$782,$A55,СВЦЭМ!$B$39:$B$782,Y$47)+'СЕТ СН'!$G$11+СВЦЭМ!$D$10+'СЕТ СН'!$G$5-'СЕТ СН'!$G$21</f>
        <v>4381.6939007299998</v>
      </c>
    </row>
    <row r="56" spans="1:25" ht="15.75" x14ac:dyDescent="0.2">
      <c r="A56" s="35">
        <f t="shared" si="1"/>
        <v>45208</v>
      </c>
      <c r="B56" s="36">
        <f>SUMIFS(СВЦЭМ!$D$39:$D$782,СВЦЭМ!$A$39:$A$782,$A56,СВЦЭМ!$B$39:$B$782,B$47)+'СЕТ СН'!$G$11+СВЦЭМ!$D$10+'СЕТ СН'!$G$5-'СЕТ СН'!$G$21</f>
        <v>4452.2315044500001</v>
      </c>
      <c r="C56" s="36">
        <f>SUMIFS(СВЦЭМ!$D$39:$D$782,СВЦЭМ!$A$39:$A$782,$A56,СВЦЭМ!$B$39:$B$782,C$47)+'СЕТ СН'!$G$11+СВЦЭМ!$D$10+'СЕТ СН'!$G$5-'СЕТ СН'!$G$21</f>
        <v>4558.9267473299997</v>
      </c>
      <c r="D56" s="36">
        <f>SUMIFS(СВЦЭМ!$D$39:$D$782,СВЦЭМ!$A$39:$A$782,$A56,СВЦЭМ!$B$39:$B$782,D$47)+'СЕТ СН'!$G$11+СВЦЭМ!$D$10+'СЕТ СН'!$G$5-'СЕТ СН'!$G$21</f>
        <v>4649.3774282499999</v>
      </c>
      <c r="E56" s="36">
        <f>SUMIFS(СВЦЭМ!$D$39:$D$782,СВЦЭМ!$A$39:$A$782,$A56,СВЦЭМ!$B$39:$B$782,E$47)+'СЕТ СН'!$G$11+СВЦЭМ!$D$10+'СЕТ СН'!$G$5-'СЕТ СН'!$G$21</f>
        <v>4764.5516318400005</v>
      </c>
      <c r="F56" s="36">
        <f>SUMIFS(СВЦЭМ!$D$39:$D$782,СВЦЭМ!$A$39:$A$782,$A56,СВЦЭМ!$B$39:$B$782,F$47)+'СЕТ СН'!$G$11+СВЦЭМ!$D$10+'СЕТ СН'!$G$5-'СЕТ СН'!$G$21</f>
        <v>4728.61671054</v>
      </c>
      <c r="G56" s="36">
        <f>SUMIFS(СВЦЭМ!$D$39:$D$782,СВЦЭМ!$A$39:$A$782,$A56,СВЦЭМ!$B$39:$B$782,G$47)+'СЕТ СН'!$G$11+СВЦЭМ!$D$10+'СЕТ СН'!$G$5-'СЕТ СН'!$G$21</f>
        <v>4714.4165434400002</v>
      </c>
      <c r="H56" s="36">
        <f>SUMIFS(СВЦЭМ!$D$39:$D$782,СВЦЭМ!$A$39:$A$782,$A56,СВЦЭМ!$B$39:$B$782,H$47)+'СЕТ СН'!$G$11+СВЦЭМ!$D$10+'СЕТ СН'!$G$5-'СЕТ СН'!$G$21</f>
        <v>4605.5891549200005</v>
      </c>
      <c r="I56" s="36">
        <f>SUMIFS(СВЦЭМ!$D$39:$D$782,СВЦЭМ!$A$39:$A$782,$A56,СВЦЭМ!$B$39:$B$782,I$47)+'СЕТ СН'!$G$11+СВЦЭМ!$D$10+'СЕТ СН'!$G$5-'СЕТ СН'!$G$21</f>
        <v>4458.7388532799996</v>
      </c>
      <c r="J56" s="36">
        <f>SUMIFS(СВЦЭМ!$D$39:$D$782,СВЦЭМ!$A$39:$A$782,$A56,СВЦЭМ!$B$39:$B$782,J$47)+'СЕТ СН'!$G$11+СВЦЭМ!$D$10+'СЕТ СН'!$G$5-'СЕТ СН'!$G$21</f>
        <v>4389.4962578200002</v>
      </c>
      <c r="K56" s="36">
        <f>SUMIFS(СВЦЭМ!$D$39:$D$782,СВЦЭМ!$A$39:$A$782,$A56,СВЦЭМ!$B$39:$B$782,K$47)+'СЕТ СН'!$G$11+СВЦЭМ!$D$10+'СЕТ СН'!$G$5-'СЕТ СН'!$G$21</f>
        <v>4349.9737531299997</v>
      </c>
      <c r="L56" s="36">
        <f>SUMIFS(СВЦЭМ!$D$39:$D$782,СВЦЭМ!$A$39:$A$782,$A56,СВЦЭМ!$B$39:$B$782,L$47)+'СЕТ СН'!$G$11+СВЦЭМ!$D$10+'СЕТ СН'!$G$5-'СЕТ СН'!$G$21</f>
        <v>4334.4190885299995</v>
      </c>
      <c r="M56" s="36">
        <f>SUMIFS(СВЦЭМ!$D$39:$D$782,СВЦЭМ!$A$39:$A$782,$A56,СВЦЭМ!$B$39:$B$782,M$47)+'СЕТ СН'!$G$11+СВЦЭМ!$D$10+'СЕТ СН'!$G$5-'СЕТ СН'!$G$21</f>
        <v>4352.0308316000001</v>
      </c>
      <c r="N56" s="36">
        <f>SUMIFS(СВЦЭМ!$D$39:$D$782,СВЦЭМ!$A$39:$A$782,$A56,СВЦЭМ!$B$39:$B$782,N$47)+'СЕТ СН'!$G$11+СВЦЭМ!$D$10+'СЕТ СН'!$G$5-'СЕТ СН'!$G$21</f>
        <v>4339.7991194900005</v>
      </c>
      <c r="O56" s="36">
        <f>SUMIFS(СВЦЭМ!$D$39:$D$782,СВЦЭМ!$A$39:$A$782,$A56,СВЦЭМ!$B$39:$B$782,O$47)+'СЕТ СН'!$G$11+СВЦЭМ!$D$10+'СЕТ СН'!$G$5-'СЕТ СН'!$G$21</f>
        <v>4331.6313977499995</v>
      </c>
      <c r="P56" s="36">
        <f>SUMIFS(СВЦЭМ!$D$39:$D$782,СВЦЭМ!$A$39:$A$782,$A56,СВЦЭМ!$B$39:$B$782,P$47)+'СЕТ СН'!$G$11+СВЦЭМ!$D$10+'СЕТ СН'!$G$5-'СЕТ СН'!$G$21</f>
        <v>4381.82825331</v>
      </c>
      <c r="Q56" s="36">
        <f>SUMIFS(СВЦЭМ!$D$39:$D$782,СВЦЭМ!$A$39:$A$782,$A56,СВЦЭМ!$B$39:$B$782,Q$47)+'СЕТ СН'!$G$11+СВЦЭМ!$D$10+'СЕТ СН'!$G$5-'СЕТ СН'!$G$21</f>
        <v>4356.9900095900002</v>
      </c>
      <c r="R56" s="36">
        <f>SUMIFS(СВЦЭМ!$D$39:$D$782,СВЦЭМ!$A$39:$A$782,$A56,СВЦЭМ!$B$39:$B$782,R$47)+'СЕТ СН'!$G$11+СВЦЭМ!$D$10+'СЕТ СН'!$G$5-'СЕТ СН'!$G$21</f>
        <v>4357.2377137799995</v>
      </c>
      <c r="S56" s="36">
        <f>SUMIFS(СВЦЭМ!$D$39:$D$782,СВЦЭМ!$A$39:$A$782,$A56,СВЦЭМ!$B$39:$B$782,S$47)+'СЕТ СН'!$G$11+СВЦЭМ!$D$10+'СЕТ СН'!$G$5-'СЕТ СН'!$G$21</f>
        <v>4377.5473231799997</v>
      </c>
      <c r="T56" s="36">
        <f>SUMIFS(СВЦЭМ!$D$39:$D$782,СВЦЭМ!$A$39:$A$782,$A56,СВЦЭМ!$B$39:$B$782,T$47)+'СЕТ СН'!$G$11+СВЦЭМ!$D$10+'СЕТ СН'!$G$5-'СЕТ СН'!$G$21</f>
        <v>4345.8460900800001</v>
      </c>
      <c r="U56" s="36">
        <f>SUMIFS(СВЦЭМ!$D$39:$D$782,СВЦЭМ!$A$39:$A$782,$A56,СВЦЭМ!$B$39:$B$782,U$47)+'СЕТ СН'!$G$11+СВЦЭМ!$D$10+'СЕТ СН'!$G$5-'СЕТ СН'!$G$21</f>
        <v>4291.8493438900005</v>
      </c>
      <c r="V56" s="36">
        <f>SUMIFS(СВЦЭМ!$D$39:$D$782,СВЦЭМ!$A$39:$A$782,$A56,СВЦЭМ!$B$39:$B$782,V$47)+'СЕТ СН'!$G$11+СВЦЭМ!$D$10+'СЕТ СН'!$G$5-'СЕТ СН'!$G$21</f>
        <v>4295.9232069499994</v>
      </c>
      <c r="W56" s="36">
        <f>SUMIFS(СВЦЭМ!$D$39:$D$782,СВЦЭМ!$A$39:$A$782,$A56,СВЦЭМ!$B$39:$B$782,W$47)+'СЕТ СН'!$G$11+СВЦЭМ!$D$10+'СЕТ СН'!$G$5-'СЕТ СН'!$G$21</f>
        <v>4314.4692517700005</v>
      </c>
      <c r="X56" s="36">
        <f>SUMIFS(СВЦЭМ!$D$39:$D$782,СВЦЭМ!$A$39:$A$782,$A56,СВЦЭМ!$B$39:$B$782,X$47)+'СЕТ СН'!$G$11+СВЦЭМ!$D$10+'СЕТ СН'!$G$5-'СЕТ СН'!$G$21</f>
        <v>4386.8316763800003</v>
      </c>
      <c r="Y56" s="36">
        <f>SUMIFS(СВЦЭМ!$D$39:$D$782,СВЦЭМ!$A$39:$A$782,$A56,СВЦЭМ!$B$39:$B$782,Y$47)+'СЕТ СН'!$G$11+СВЦЭМ!$D$10+'СЕТ СН'!$G$5-'СЕТ СН'!$G$21</f>
        <v>4450.2838705300001</v>
      </c>
    </row>
    <row r="57" spans="1:25" ht="15.75" x14ac:dyDescent="0.2">
      <c r="A57" s="35">
        <f t="shared" si="1"/>
        <v>45209</v>
      </c>
      <c r="B57" s="36">
        <f>SUMIFS(СВЦЭМ!$D$39:$D$782,СВЦЭМ!$A$39:$A$782,$A57,СВЦЭМ!$B$39:$B$782,B$47)+'СЕТ СН'!$G$11+СВЦЭМ!$D$10+'СЕТ СН'!$G$5-'СЕТ СН'!$G$21</f>
        <v>4519.8507141499995</v>
      </c>
      <c r="C57" s="36">
        <f>SUMIFS(СВЦЭМ!$D$39:$D$782,СВЦЭМ!$A$39:$A$782,$A57,СВЦЭМ!$B$39:$B$782,C$47)+'СЕТ СН'!$G$11+СВЦЭМ!$D$10+'СЕТ СН'!$G$5-'СЕТ СН'!$G$21</f>
        <v>4575.8749845599996</v>
      </c>
      <c r="D57" s="36">
        <f>SUMIFS(СВЦЭМ!$D$39:$D$782,СВЦЭМ!$A$39:$A$782,$A57,СВЦЭМ!$B$39:$B$782,D$47)+'СЕТ СН'!$G$11+СВЦЭМ!$D$10+'СЕТ СН'!$G$5-'СЕТ СН'!$G$21</f>
        <v>4645.9098918600002</v>
      </c>
      <c r="E57" s="36">
        <f>SUMIFS(СВЦЭМ!$D$39:$D$782,СВЦЭМ!$A$39:$A$782,$A57,СВЦЭМ!$B$39:$B$782,E$47)+'СЕТ СН'!$G$11+СВЦЭМ!$D$10+'СЕТ СН'!$G$5-'СЕТ СН'!$G$21</f>
        <v>4631.4624133400002</v>
      </c>
      <c r="F57" s="36">
        <f>SUMIFS(СВЦЭМ!$D$39:$D$782,СВЦЭМ!$A$39:$A$782,$A57,СВЦЭМ!$B$39:$B$782,F$47)+'СЕТ СН'!$G$11+СВЦЭМ!$D$10+'СЕТ СН'!$G$5-'СЕТ СН'!$G$21</f>
        <v>4634.4948691600002</v>
      </c>
      <c r="G57" s="36">
        <f>SUMIFS(СВЦЭМ!$D$39:$D$782,СВЦЭМ!$A$39:$A$782,$A57,СВЦЭМ!$B$39:$B$782,G$47)+'СЕТ СН'!$G$11+СВЦЭМ!$D$10+'СЕТ СН'!$G$5-'СЕТ СН'!$G$21</f>
        <v>4612.4013387100003</v>
      </c>
      <c r="H57" s="36">
        <f>SUMIFS(СВЦЭМ!$D$39:$D$782,СВЦЭМ!$A$39:$A$782,$A57,СВЦЭМ!$B$39:$B$782,H$47)+'СЕТ СН'!$G$11+СВЦЭМ!$D$10+'СЕТ СН'!$G$5-'СЕТ СН'!$G$21</f>
        <v>4545.2712361499998</v>
      </c>
      <c r="I57" s="36">
        <f>SUMIFS(СВЦЭМ!$D$39:$D$782,СВЦЭМ!$A$39:$A$782,$A57,СВЦЭМ!$B$39:$B$782,I$47)+'СЕТ СН'!$G$11+СВЦЭМ!$D$10+'СЕТ СН'!$G$5-'СЕТ СН'!$G$21</f>
        <v>4469.4955106799998</v>
      </c>
      <c r="J57" s="36">
        <f>SUMIFS(СВЦЭМ!$D$39:$D$782,СВЦЭМ!$A$39:$A$782,$A57,СВЦЭМ!$B$39:$B$782,J$47)+'СЕТ СН'!$G$11+СВЦЭМ!$D$10+'СЕТ СН'!$G$5-'СЕТ СН'!$G$21</f>
        <v>4399.7812193899999</v>
      </c>
      <c r="K57" s="36">
        <f>SUMIFS(СВЦЭМ!$D$39:$D$782,СВЦЭМ!$A$39:$A$782,$A57,СВЦЭМ!$B$39:$B$782,K$47)+'СЕТ СН'!$G$11+СВЦЭМ!$D$10+'СЕТ СН'!$G$5-'СЕТ СН'!$G$21</f>
        <v>4341.1859271800004</v>
      </c>
      <c r="L57" s="36">
        <f>SUMIFS(СВЦЭМ!$D$39:$D$782,СВЦЭМ!$A$39:$A$782,$A57,СВЦЭМ!$B$39:$B$782,L$47)+'СЕТ СН'!$G$11+СВЦЭМ!$D$10+'СЕТ СН'!$G$5-'СЕТ СН'!$G$21</f>
        <v>4335.2069516299998</v>
      </c>
      <c r="M57" s="36">
        <f>SUMIFS(СВЦЭМ!$D$39:$D$782,СВЦЭМ!$A$39:$A$782,$A57,СВЦЭМ!$B$39:$B$782,M$47)+'СЕТ СН'!$G$11+СВЦЭМ!$D$10+'СЕТ СН'!$G$5-'СЕТ СН'!$G$21</f>
        <v>4350.6543083799997</v>
      </c>
      <c r="N57" s="36">
        <f>SUMIFS(СВЦЭМ!$D$39:$D$782,СВЦЭМ!$A$39:$A$782,$A57,СВЦЭМ!$B$39:$B$782,N$47)+'СЕТ СН'!$G$11+СВЦЭМ!$D$10+'СЕТ СН'!$G$5-'СЕТ СН'!$G$21</f>
        <v>4346.4083491500005</v>
      </c>
      <c r="O57" s="36">
        <f>SUMIFS(СВЦЭМ!$D$39:$D$782,СВЦЭМ!$A$39:$A$782,$A57,СВЦЭМ!$B$39:$B$782,O$47)+'СЕТ СН'!$G$11+СВЦЭМ!$D$10+'СЕТ СН'!$G$5-'СЕТ СН'!$G$21</f>
        <v>4365.3827477499999</v>
      </c>
      <c r="P57" s="36">
        <f>SUMIFS(СВЦЭМ!$D$39:$D$782,СВЦЭМ!$A$39:$A$782,$A57,СВЦЭМ!$B$39:$B$782,P$47)+'СЕТ СН'!$G$11+СВЦЭМ!$D$10+'СЕТ СН'!$G$5-'СЕТ СН'!$G$21</f>
        <v>4396.8087310199999</v>
      </c>
      <c r="Q57" s="36">
        <f>SUMIFS(СВЦЭМ!$D$39:$D$782,СВЦЭМ!$A$39:$A$782,$A57,СВЦЭМ!$B$39:$B$782,Q$47)+'СЕТ СН'!$G$11+СВЦЭМ!$D$10+'СЕТ СН'!$G$5-'СЕТ СН'!$G$21</f>
        <v>4383.9316774399995</v>
      </c>
      <c r="R57" s="36">
        <f>SUMIFS(СВЦЭМ!$D$39:$D$782,СВЦЭМ!$A$39:$A$782,$A57,СВЦЭМ!$B$39:$B$782,R$47)+'СЕТ СН'!$G$11+СВЦЭМ!$D$10+'СЕТ СН'!$G$5-'СЕТ СН'!$G$21</f>
        <v>4386.4184011799998</v>
      </c>
      <c r="S57" s="36">
        <f>SUMIFS(СВЦЭМ!$D$39:$D$782,СВЦЭМ!$A$39:$A$782,$A57,СВЦЭМ!$B$39:$B$782,S$47)+'СЕТ СН'!$G$11+СВЦЭМ!$D$10+'СЕТ СН'!$G$5-'СЕТ СН'!$G$21</f>
        <v>4380.3203265800003</v>
      </c>
      <c r="T57" s="36">
        <f>SUMIFS(СВЦЭМ!$D$39:$D$782,СВЦЭМ!$A$39:$A$782,$A57,СВЦЭМ!$B$39:$B$782,T$47)+'СЕТ СН'!$G$11+СВЦЭМ!$D$10+'СЕТ СН'!$G$5-'СЕТ СН'!$G$21</f>
        <v>4354.4318494300005</v>
      </c>
      <c r="U57" s="36">
        <f>SUMIFS(СВЦЭМ!$D$39:$D$782,СВЦЭМ!$A$39:$A$782,$A57,СВЦЭМ!$B$39:$B$782,U$47)+'СЕТ СН'!$G$11+СВЦЭМ!$D$10+'СЕТ СН'!$G$5-'СЕТ СН'!$G$21</f>
        <v>4300.0041123700003</v>
      </c>
      <c r="V57" s="36">
        <f>SUMIFS(СВЦЭМ!$D$39:$D$782,СВЦЭМ!$A$39:$A$782,$A57,СВЦЭМ!$B$39:$B$782,V$47)+'СЕТ СН'!$G$11+СВЦЭМ!$D$10+'СЕТ СН'!$G$5-'СЕТ СН'!$G$21</f>
        <v>4293.4336025699995</v>
      </c>
      <c r="W57" s="36">
        <f>SUMIFS(СВЦЭМ!$D$39:$D$782,СВЦЭМ!$A$39:$A$782,$A57,СВЦЭМ!$B$39:$B$782,W$47)+'СЕТ СН'!$G$11+СВЦЭМ!$D$10+'СЕТ СН'!$G$5-'СЕТ СН'!$G$21</f>
        <v>4314.5093749500002</v>
      </c>
      <c r="X57" s="36">
        <f>SUMIFS(СВЦЭМ!$D$39:$D$782,СВЦЭМ!$A$39:$A$782,$A57,СВЦЭМ!$B$39:$B$782,X$47)+'СЕТ СН'!$G$11+СВЦЭМ!$D$10+'СЕТ СН'!$G$5-'СЕТ СН'!$G$21</f>
        <v>4389.6006496700002</v>
      </c>
      <c r="Y57" s="36">
        <f>SUMIFS(СВЦЭМ!$D$39:$D$782,СВЦЭМ!$A$39:$A$782,$A57,СВЦЭМ!$B$39:$B$782,Y$47)+'СЕТ СН'!$G$11+СВЦЭМ!$D$10+'СЕТ СН'!$G$5-'СЕТ СН'!$G$21</f>
        <v>4469.4374530699997</v>
      </c>
    </row>
    <row r="58" spans="1:25" ht="15.75" x14ac:dyDescent="0.2">
      <c r="A58" s="35">
        <f t="shared" si="1"/>
        <v>45210</v>
      </c>
      <c r="B58" s="36">
        <f>SUMIFS(СВЦЭМ!$D$39:$D$782,СВЦЭМ!$A$39:$A$782,$A58,СВЦЭМ!$B$39:$B$782,B$47)+'СЕТ СН'!$G$11+СВЦЭМ!$D$10+'СЕТ СН'!$G$5-'СЕТ СН'!$G$21</f>
        <v>4507.1425985400001</v>
      </c>
      <c r="C58" s="36">
        <f>SUMIFS(СВЦЭМ!$D$39:$D$782,СВЦЭМ!$A$39:$A$782,$A58,СВЦЭМ!$B$39:$B$782,C$47)+'СЕТ СН'!$G$11+СВЦЭМ!$D$10+'СЕТ СН'!$G$5-'СЕТ СН'!$G$21</f>
        <v>4570.7757941399996</v>
      </c>
      <c r="D58" s="36">
        <f>SUMIFS(СВЦЭМ!$D$39:$D$782,СВЦЭМ!$A$39:$A$782,$A58,СВЦЭМ!$B$39:$B$782,D$47)+'СЕТ СН'!$G$11+СВЦЭМ!$D$10+'СЕТ СН'!$G$5-'СЕТ СН'!$G$21</f>
        <v>4628.1097690799998</v>
      </c>
      <c r="E58" s="36">
        <f>SUMIFS(СВЦЭМ!$D$39:$D$782,СВЦЭМ!$A$39:$A$782,$A58,СВЦЭМ!$B$39:$B$782,E$47)+'СЕТ СН'!$G$11+СВЦЭМ!$D$10+'СЕТ СН'!$G$5-'СЕТ СН'!$G$21</f>
        <v>4627.26158037</v>
      </c>
      <c r="F58" s="36">
        <f>SUMIFS(СВЦЭМ!$D$39:$D$782,СВЦЭМ!$A$39:$A$782,$A58,СВЦЭМ!$B$39:$B$782,F$47)+'СЕТ СН'!$G$11+СВЦЭМ!$D$10+'СЕТ СН'!$G$5-'СЕТ СН'!$G$21</f>
        <v>4617.2002898800001</v>
      </c>
      <c r="G58" s="36">
        <f>SUMIFS(СВЦЭМ!$D$39:$D$782,СВЦЭМ!$A$39:$A$782,$A58,СВЦЭМ!$B$39:$B$782,G$47)+'СЕТ СН'!$G$11+СВЦЭМ!$D$10+'СЕТ СН'!$G$5-'СЕТ СН'!$G$21</f>
        <v>4616.2222463400003</v>
      </c>
      <c r="H58" s="36">
        <f>SUMIFS(СВЦЭМ!$D$39:$D$782,СВЦЭМ!$A$39:$A$782,$A58,СВЦЭМ!$B$39:$B$782,H$47)+'СЕТ СН'!$G$11+СВЦЭМ!$D$10+'СЕТ СН'!$G$5-'СЕТ СН'!$G$21</f>
        <v>4528.5840580200002</v>
      </c>
      <c r="I58" s="36">
        <f>SUMIFS(СВЦЭМ!$D$39:$D$782,СВЦЭМ!$A$39:$A$782,$A58,СВЦЭМ!$B$39:$B$782,I$47)+'СЕТ СН'!$G$11+СВЦЭМ!$D$10+'СЕТ СН'!$G$5-'СЕТ СН'!$G$21</f>
        <v>4437.4560820300003</v>
      </c>
      <c r="J58" s="36">
        <f>SUMIFS(СВЦЭМ!$D$39:$D$782,СВЦЭМ!$A$39:$A$782,$A58,СВЦЭМ!$B$39:$B$782,J$47)+'СЕТ СН'!$G$11+СВЦЭМ!$D$10+'СЕТ СН'!$G$5-'СЕТ СН'!$G$21</f>
        <v>4386.2901914499998</v>
      </c>
      <c r="K58" s="36">
        <f>SUMIFS(СВЦЭМ!$D$39:$D$782,СВЦЭМ!$A$39:$A$782,$A58,СВЦЭМ!$B$39:$B$782,K$47)+'СЕТ СН'!$G$11+СВЦЭМ!$D$10+'СЕТ СН'!$G$5-'СЕТ СН'!$G$21</f>
        <v>4346.7242612199998</v>
      </c>
      <c r="L58" s="36">
        <f>SUMIFS(СВЦЭМ!$D$39:$D$782,СВЦЭМ!$A$39:$A$782,$A58,СВЦЭМ!$B$39:$B$782,L$47)+'СЕТ СН'!$G$11+СВЦЭМ!$D$10+'СЕТ СН'!$G$5-'СЕТ СН'!$G$21</f>
        <v>4354.92635995</v>
      </c>
      <c r="M58" s="36">
        <f>SUMIFS(СВЦЭМ!$D$39:$D$782,СВЦЭМ!$A$39:$A$782,$A58,СВЦЭМ!$B$39:$B$782,M$47)+'СЕТ СН'!$G$11+СВЦЭМ!$D$10+'СЕТ СН'!$G$5-'СЕТ СН'!$G$21</f>
        <v>4352.9450345000005</v>
      </c>
      <c r="N58" s="36">
        <f>SUMIFS(СВЦЭМ!$D$39:$D$782,СВЦЭМ!$A$39:$A$782,$A58,СВЦЭМ!$B$39:$B$782,N$47)+'СЕТ СН'!$G$11+СВЦЭМ!$D$10+'СЕТ СН'!$G$5-'СЕТ СН'!$G$21</f>
        <v>4353.51777537</v>
      </c>
      <c r="O58" s="36">
        <f>SUMIFS(СВЦЭМ!$D$39:$D$782,СВЦЭМ!$A$39:$A$782,$A58,СВЦЭМ!$B$39:$B$782,O$47)+'СЕТ СН'!$G$11+СВЦЭМ!$D$10+'СЕТ СН'!$G$5-'СЕТ СН'!$G$21</f>
        <v>4361.8241094000005</v>
      </c>
      <c r="P58" s="36">
        <f>SUMIFS(СВЦЭМ!$D$39:$D$782,СВЦЭМ!$A$39:$A$782,$A58,СВЦЭМ!$B$39:$B$782,P$47)+'СЕТ СН'!$G$11+СВЦЭМ!$D$10+'СЕТ СН'!$G$5-'СЕТ СН'!$G$21</f>
        <v>4401.22115338</v>
      </c>
      <c r="Q58" s="36">
        <f>SUMIFS(СВЦЭМ!$D$39:$D$782,СВЦЭМ!$A$39:$A$782,$A58,СВЦЭМ!$B$39:$B$782,Q$47)+'СЕТ СН'!$G$11+СВЦЭМ!$D$10+'СЕТ СН'!$G$5-'СЕТ СН'!$G$21</f>
        <v>4390.1988897700003</v>
      </c>
      <c r="R58" s="36">
        <f>SUMIFS(СВЦЭМ!$D$39:$D$782,СВЦЭМ!$A$39:$A$782,$A58,СВЦЭМ!$B$39:$B$782,R$47)+'СЕТ СН'!$G$11+СВЦЭМ!$D$10+'СЕТ СН'!$G$5-'СЕТ СН'!$G$21</f>
        <v>4391.2733444799997</v>
      </c>
      <c r="S58" s="36">
        <f>SUMIFS(СВЦЭМ!$D$39:$D$782,СВЦЭМ!$A$39:$A$782,$A58,СВЦЭМ!$B$39:$B$782,S$47)+'СЕТ СН'!$G$11+СВЦЭМ!$D$10+'СЕТ СН'!$G$5-'СЕТ СН'!$G$21</f>
        <v>4396.9637159800004</v>
      </c>
      <c r="T58" s="36">
        <f>SUMIFS(СВЦЭМ!$D$39:$D$782,СВЦЭМ!$A$39:$A$782,$A58,СВЦЭМ!$B$39:$B$782,T$47)+'СЕТ СН'!$G$11+СВЦЭМ!$D$10+'СЕТ СН'!$G$5-'СЕТ СН'!$G$21</f>
        <v>4366.5302676399997</v>
      </c>
      <c r="U58" s="36">
        <f>SUMIFS(СВЦЭМ!$D$39:$D$782,СВЦЭМ!$A$39:$A$782,$A58,СВЦЭМ!$B$39:$B$782,U$47)+'СЕТ СН'!$G$11+СВЦЭМ!$D$10+'СЕТ СН'!$G$5-'СЕТ СН'!$G$21</f>
        <v>4309.0513488699999</v>
      </c>
      <c r="V58" s="36">
        <f>SUMIFS(СВЦЭМ!$D$39:$D$782,СВЦЭМ!$A$39:$A$782,$A58,СВЦЭМ!$B$39:$B$782,V$47)+'СЕТ СН'!$G$11+СВЦЭМ!$D$10+'СЕТ СН'!$G$5-'СЕТ СН'!$G$21</f>
        <v>4303.7570197599998</v>
      </c>
      <c r="W58" s="36">
        <f>SUMIFS(СВЦЭМ!$D$39:$D$782,СВЦЭМ!$A$39:$A$782,$A58,СВЦЭМ!$B$39:$B$782,W$47)+'СЕТ СН'!$G$11+СВЦЭМ!$D$10+'СЕТ СН'!$G$5-'СЕТ СН'!$G$21</f>
        <v>4317.77187572</v>
      </c>
      <c r="X58" s="36">
        <f>SUMIFS(СВЦЭМ!$D$39:$D$782,СВЦЭМ!$A$39:$A$782,$A58,СВЦЭМ!$B$39:$B$782,X$47)+'СЕТ СН'!$G$11+СВЦЭМ!$D$10+'СЕТ СН'!$G$5-'СЕТ СН'!$G$21</f>
        <v>4389.25104388</v>
      </c>
      <c r="Y58" s="36">
        <f>SUMIFS(СВЦЭМ!$D$39:$D$782,СВЦЭМ!$A$39:$A$782,$A58,СВЦЭМ!$B$39:$B$782,Y$47)+'СЕТ СН'!$G$11+СВЦЭМ!$D$10+'СЕТ СН'!$G$5-'СЕТ СН'!$G$21</f>
        <v>4468.2723425300001</v>
      </c>
    </row>
    <row r="59" spans="1:25" ht="15.75" x14ac:dyDescent="0.2">
      <c r="A59" s="35">
        <f t="shared" si="1"/>
        <v>45211</v>
      </c>
      <c r="B59" s="36">
        <f>SUMIFS(СВЦЭМ!$D$39:$D$782,СВЦЭМ!$A$39:$A$782,$A59,СВЦЭМ!$B$39:$B$782,B$47)+'СЕТ СН'!$G$11+СВЦЭМ!$D$10+'СЕТ СН'!$G$5-'СЕТ СН'!$G$21</f>
        <v>4528.7172538899995</v>
      </c>
      <c r="C59" s="36">
        <f>SUMIFS(СВЦЭМ!$D$39:$D$782,СВЦЭМ!$A$39:$A$782,$A59,СВЦЭМ!$B$39:$B$782,C$47)+'СЕТ СН'!$G$11+СВЦЭМ!$D$10+'СЕТ СН'!$G$5-'СЕТ СН'!$G$21</f>
        <v>4588.6050601200004</v>
      </c>
      <c r="D59" s="36">
        <f>SUMIFS(СВЦЭМ!$D$39:$D$782,СВЦЭМ!$A$39:$A$782,$A59,СВЦЭМ!$B$39:$B$782,D$47)+'СЕТ СН'!$G$11+СВЦЭМ!$D$10+'СЕТ СН'!$G$5-'СЕТ СН'!$G$21</f>
        <v>4650.0573358299998</v>
      </c>
      <c r="E59" s="36">
        <f>SUMIFS(СВЦЭМ!$D$39:$D$782,СВЦЭМ!$A$39:$A$782,$A59,СВЦЭМ!$B$39:$B$782,E$47)+'СЕТ СН'!$G$11+СВЦЭМ!$D$10+'СЕТ СН'!$G$5-'СЕТ СН'!$G$21</f>
        <v>4646.3863139599998</v>
      </c>
      <c r="F59" s="36">
        <f>SUMIFS(СВЦЭМ!$D$39:$D$782,СВЦЭМ!$A$39:$A$782,$A59,СВЦЭМ!$B$39:$B$782,F$47)+'СЕТ СН'!$G$11+СВЦЭМ!$D$10+'СЕТ СН'!$G$5-'СЕТ СН'!$G$21</f>
        <v>4641.45591685</v>
      </c>
      <c r="G59" s="36">
        <f>SUMIFS(СВЦЭМ!$D$39:$D$782,СВЦЭМ!$A$39:$A$782,$A59,СВЦЭМ!$B$39:$B$782,G$47)+'СЕТ СН'!$G$11+СВЦЭМ!$D$10+'СЕТ СН'!$G$5-'СЕТ СН'!$G$21</f>
        <v>4628.6749471000003</v>
      </c>
      <c r="H59" s="36">
        <f>SUMIFS(СВЦЭМ!$D$39:$D$782,СВЦЭМ!$A$39:$A$782,$A59,СВЦЭМ!$B$39:$B$782,H$47)+'СЕТ СН'!$G$11+СВЦЭМ!$D$10+'СЕТ СН'!$G$5-'СЕТ СН'!$G$21</f>
        <v>4541.3838313100005</v>
      </c>
      <c r="I59" s="36">
        <f>SUMIFS(СВЦЭМ!$D$39:$D$782,СВЦЭМ!$A$39:$A$782,$A59,СВЦЭМ!$B$39:$B$782,I$47)+'СЕТ СН'!$G$11+СВЦЭМ!$D$10+'СЕТ СН'!$G$5-'СЕТ СН'!$G$21</f>
        <v>4448.1098005900003</v>
      </c>
      <c r="J59" s="36">
        <f>SUMIFS(СВЦЭМ!$D$39:$D$782,СВЦЭМ!$A$39:$A$782,$A59,СВЦЭМ!$B$39:$B$782,J$47)+'СЕТ СН'!$G$11+СВЦЭМ!$D$10+'СЕТ СН'!$G$5-'СЕТ СН'!$G$21</f>
        <v>4418.3620679400001</v>
      </c>
      <c r="K59" s="36">
        <f>SUMIFS(СВЦЭМ!$D$39:$D$782,СВЦЭМ!$A$39:$A$782,$A59,СВЦЭМ!$B$39:$B$782,K$47)+'СЕТ СН'!$G$11+СВЦЭМ!$D$10+'СЕТ СН'!$G$5-'СЕТ СН'!$G$21</f>
        <v>4376.23609803</v>
      </c>
      <c r="L59" s="36">
        <f>SUMIFS(СВЦЭМ!$D$39:$D$782,СВЦЭМ!$A$39:$A$782,$A59,СВЦЭМ!$B$39:$B$782,L$47)+'СЕТ СН'!$G$11+СВЦЭМ!$D$10+'СЕТ СН'!$G$5-'СЕТ СН'!$G$21</f>
        <v>4377.9365567499999</v>
      </c>
      <c r="M59" s="36">
        <f>SUMIFS(СВЦЭМ!$D$39:$D$782,СВЦЭМ!$A$39:$A$782,$A59,СВЦЭМ!$B$39:$B$782,M$47)+'СЕТ СН'!$G$11+СВЦЭМ!$D$10+'СЕТ СН'!$G$5-'СЕТ СН'!$G$21</f>
        <v>4384.7021931500003</v>
      </c>
      <c r="N59" s="36">
        <f>SUMIFS(СВЦЭМ!$D$39:$D$782,СВЦЭМ!$A$39:$A$782,$A59,СВЦЭМ!$B$39:$B$782,N$47)+'СЕТ СН'!$G$11+СВЦЭМ!$D$10+'СЕТ СН'!$G$5-'СЕТ СН'!$G$21</f>
        <v>4388.2978901799997</v>
      </c>
      <c r="O59" s="36">
        <f>SUMIFS(СВЦЭМ!$D$39:$D$782,СВЦЭМ!$A$39:$A$782,$A59,СВЦЭМ!$B$39:$B$782,O$47)+'СЕТ СН'!$G$11+СВЦЭМ!$D$10+'СЕТ СН'!$G$5-'СЕТ СН'!$G$21</f>
        <v>4418.6869820100001</v>
      </c>
      <c r="P59" s="36">
        <f>SUMIFS(СВЦЭМ!$D$39:$D$782,СВЦЭМ!$A$39:$A$782,$A59,СВЦЭМ!$B$39:$B$782,P$47)+'СЕТ СН'!$G$11+СВЦЭМ!$D$10+'СЕТ СН'!$G$5-'СЕТ СН'!$G$21</f>
        <v>4447.8783918700001</v>
      </c>
      <c r="Q59" s="36">
        <f>SUMIFS(СВЦЭМ!$D$39:$D$782,СВЦЭМ!$A$39:$A$782,$A59,СВЦЭМ!$B$39:$B$782,Q$47)+'СЕТ СН'!$G$11+СВЦЭМ!$D$10+'СЕТ СН'!$G$5-'СЕТ СН'!$G$21</f>
        <v>4432.9045095199999</v>
      </c>
      <c r="R59" s="36">
        <f>SUMIFS(СВЦЭМ!$D$39:$D$782,СВЦЭМ!$A$39:$A$782,$A59,СВЦЭМ!$B$39:$B$782,R$47)+'СЕТ СН'!$G$11+СВЦЭМ!$D$10+'СЕТ СН'!$G$5-'СЕТ СН'!$G$21</f>
        <v>4444.3682295300005</v>
      </c>
      <c r="S59" s="36">
        <f>SUMIFS(СВЦЭМ!$D$39:$D$782,СВЦЭМ!$A$39:$A$782,$A59,СВЦЭМ!$B$39:$B$782,S$47)+'СЕТ СН'!$G$11+СВЦЭМ!$D$10+'СЕТ СН'!$G$5-'СЕТ СН'!$G$21</f>
        <v>4443.28894382</v>
      </c>
      <c r="T59" s="36">
        <f>SUMIFS(СВЦЭМ!$D$39:$D$782,СВЦЭМ!$A$39:$A$782,$A59,СВЦЭМ!$B$39:$B$782,T$47)+'СЕТ СН'!$G$11+СВЦЭМ!$D$10+'СЕТ СН'!$G$5-'СЕТ СН'!$G$21</f>
        <v>4395.9846821800002</v>
      </c>
      <c r="U59" s="36">
        <f>SUMIFS(СВЦЭМ!$D$39:$D$782,СВЦЭМ!$A$39:$A$782,$A59,СВЦЭМ!$B$39:$B$782,U$47)+'СЕТ СН'!$G$11+СВЦЭМ!$D$10+'СЕТ СН'!$G$5-'СЕТ СН'!$G$21</f>
        <v>4332.9188223599995</v>
      </c>
      <c r="V59" s="36">
        <f>SUMIFS(СВЦЭМ!$D$39:$D$782,СВЦЭМ!$A$39:$A$782,$A59,СВЦЭМ!$B$39:$B$782,V$47)+'СЕТ СН'!$G$11+СВЦЭМ!$D$10+'СЕТ СН'!$G$5-'СЕТ СН'!$G$21</f>
        <v>4324.1393809000001</v>
      </c>
      <c r="W59" s="36">
        <f>SUMIFS(СВЦЭМ!$D$39:$D$782,СВЦЭМ!$A$39:$A$782,$A59,СВЦЭМ!$B$39:$B$782,W$47)+'СЕТ СН'!$G$11+СВЦЭМ!$D$10+'СЕТ СН'!$G$5-'СЕТ СН'!$G$21</f>
        <v>4344.9468878099997</v>
      </c>
      <c r="X59" s="36">
        <f>SUMIFS(СВЦЭМ!$D$39:$D$782,СВЦЭМ!$A$39:$A$782,$A59,СВЦЭМ!$B$39:$B$782,X$47)+'СЕТ СН'!$G$11+СВЦЭМ!$D$10+'СЕТ СН'!$G$5-'СЕТ СН'!$G$21</f>
        <v>4410.5544690899997</v>
      </c>
      <c r="Y59" s="36">
        <f>SUMIFS(СВЦЭМ!$D$39:$D$782,СВЦЭМ!$A$39:$A$782,$A59,СВЦЭМ!$B$39:$B$782,Y$47)+'СЕТ СН'!$G$11+СВЦЭМ!$D$10+'СЕТ СН'!$G$5-'СЕТ СН'!$G$21</f>
        <v>4471.32883219</v>
      </c>
    </row>
    <row r="60" spans="1:25" ht="15.75" x14ac:dyDescent="0.2">
      <c r="A60" s="35">
        <f t="shared" si="1"/>
        <v>45212</v>
      </c>
      <c r="B60" s="36">
        <f>SUMIFS(СВЦЭМ!$D$39:$D$782,СВЦЭМ!$A$39:$A$782,$A60,СВЦЭМ!$B$39:$B$782,B$47)+'СЕТ СН'!$G$11+СВЦЭМ!$D$10+'СЕТ СН'!$G$5-'СЕТ СН'!$G$21</f>
        <v>4478.83062789</v>
      </c>
      <c r="C60" s="36">
        <f>SUMIFS(СВЦЭМ!$D$39:$D$782,СВЦЭМ!$A$39:$A$782,$A60,СВЦЭМ!$B$39:$B$782,C$47)+'СЕТ СН'!$G$11+СВЦЭМ!$D$10+'СЕТ СН'!$G$5-'СЕТ СН'!$G$21</f>
        <v>4512.36952019</v>
      </c>
      <c r="D60" s="36">
        <f>SUMIFS(СВЦЭМ!$D$39:$D$782,СВЦЭМ!$A$39:$A$782,$A60,СВЦЭМ!$B$39:$B$782,D$47)+'СЕТ СН'!$G$11+СВЦЭМ!$D$10+'СЕТ СН'!$G$5-'СЕТ СН'!$G$21</f>
        <v>4578.0550486900001</v>
      </c>
      <c r="E60" s="36">
        <f>SUMIFS(СВЦЭМ!$D$39:$D$782,СВЦЭМ!$A$39:$A$782,$A60,СВЦЭМ!$B$39:$B$782,E$47)+'СЕТ СН'!$G$11+СВЦЭМ!$D$10+'СЕТ СН'!$G$5-'СЕТ СН'!$G$21</f>
        <v>4583.98492549</v>
      </c>
      <c r="F60" s="36">
        <f>SUMIFS(СВЦЭМ!$D$39:$D$782,СВЦЭМ!$A$39:$A$782,$A60,СВЦЭМ!$B$39:$B$782,F$47)+'СЕТ СН'!$G$11+СВЦЭМ!$D$10+'СЕТ СН'!$G$5-'СЕТ СН'!$G$21</f>
        <v>4582.2119542299997</v>
      </c>
      <c r="G60" s="36">
        <f>SUMIFS(СВЦЭМ!$D$39:$D$782,СВЦЭМ!$A$39:$A$782,$A60,СВЦЭМ!$B$39:$B$782,G$47)+'СЕТ СН'!$G$11+СВЦЭМ!$D$10+'СЕТ СН'!$G$5-'СЕТ СН'!$G$21</f>
        <v>4564.33634936</v>
      </c>
      <c r="H60" s="36">
        <f>SUMIFS(СВЦЭМ!$D$39:$D$782,СВЦЭМ!$A$39:$A$782,$A60,СВЦЭМ!$B$39:$B$782,H$47)+'СЕТ СН'!$G$11+СВЦЭМ!$D$10+'СЕТ СН'!$G$5-'СЕТ СН'!$G$21</f>
        <v>4470.0215645500002</v>
      </c>
      <c r="I60" s="36">
        <f>SUMIFS(СВЦЭМ!$D$39:$D$782,СВЦЭМ!$A$39:$A$782,$A60,СВЦЭМ!$B$39:$B$782,I$47)+'СЕТ СН'!$G$11+СВЦЭМ!$D$10+'СЕТ СН'!$G$5-'СЕТ СН'!$G$21</f>
        <v>4371.2640797399999</v>
      </c>
      <c r="J60" s="36">
        <f>SUMIFS(СВЦЭМ!$D$39:$D$782,СВЦЭМ!$A$39:$A$782,$A60,СВЦЭМ!$B$39:$B$782,J$47)+'СЕТ СН'!$G$11+СВЦЭМ!$D$10+'СЕТ СН'!$G$5-'СЕТ СН'!$G$21</f>
        <v>4345.78129309</v>
      </c>
      <c r="K60" s="36">
        <f>SUMIFS(СВЦЭМ!$D$39:$D$782,СВЦЭМ!$A$39:$A$782,$A60,СВЦЭМ!$B$39:$B$782,K$47)+'СЕТ СН'!$G$11+СВЦЭМ!$D$10+'СЕТ СН'!$G$5-'СЕТ СН'!$G$21</f>
        <v>4319.2058918599996</v>
      </c>
      <c r="L60" s="36">
        <f>SUMIFS(СВЦЭМ!$D$39:$D$782,СВЦЭМ!$A$39:$A$782,$A60,СВЦЭМ!$B$39:$B$782,L$47)+'СЕТ СН'!$G$11+СВЦЭМ!$D$10+'СЕТ СН'!$G$5-'СЕТ СН'!$G$21</f>
        <v>4330.4581971299995</v>
      </c>
      <c r="M60" s="36">
        <f>SUMIFS(СВЦЭМ!$D$39:$D$782,СВЦЭМ!$A$39:$A$782,$A60,СВЦЭМ!$B$39:$B$782,M$47)+'СЕТ СН'!$G$11+СВЦЭМ!$D$10+'СЕТ СН'!$G$5-'СЕТ СН'!$G$21</f>
        <v>4315.6044530300005</v>
      </c>
      <c r="N60" s="36">
        <f>SUMIFS(СВЦЭМ!$D$39:$D$782,СВЦЭМ!$A$39:$A$782,$A60,СВЦЭМ!$B$39:$B$782,N$47)+'СЕТ СН'!$G$11+СВЦЭМ!$D$10+'СЕТ СН'!$G$5-'СЕТ СН'!$G$21</f>
        <v>4327.6134522100001</v>
      </c>
      <c r="O60" s="36">
        <f>SUMIFS(СВЦЭМ!$D$39:$D$782,СВЦЭМ!$A$39:$A$782,$A60,СВЦЭМ!$B$39:$B$782,O$47)+'СЕТ СН'!$G$11+СВЦЭМ!$D$10+'СЕТ СН'!$G$5-'СЕТ СН'!$G$21</f>
        <v>4346.90041707</v>
      </c>
      <c r="P60" s="36">
        <f>SUMIFS(СВЦЭМ!$D$39:$D$782,СВЦЭМ!$A$39:$A$782,$A60,СВЦЭМ!$B$39:$B$782,P$47)+'СЕТ СН'!$G$11+СВЦЭМ!$D$10+'СЕТ СН'!$G$5-'СЕТ СН'!$G$21</f>
        <v>4400.6101633799999</v>
      </c>
      <c r="Q60" s="36">
        <f>SUMIFS(СВЦЭМ!$D$39:$D$782,СВЦЭМ!$A$39:$A$782,$A60,СВЦЭМ!$B$39:$B$782,Q$47)+'СЕТ СН'!$G$11+СВЦЭМ!$D$10+'СЕТ СН'!$G$5-'СЕТ СН'!$G$21</f>
        <v>4392.0024154499997</v>
      </c>
      <c r="R60" s="36">
        <f>SUMIFS(СВЦЭМ!$D$39:$D$782,СВЦЭМ!$A$39:$A$782,$A60,СВЦЭМ!$B$39:$B$782,R$47)+'СЕТ СН'!$G$11+СВЦЭМ!$D$10+'СЕТ СН'!$G$5-'СЕТ СН'!$G$21</f>
        <v>4395.9741364500005</v>
      </c>
      <c r="S60" s="36">
        <f>SUMIFS(СВЦЭМ!$D$39:$D$782,СВЦЭМ!$A$39:$A$782,$A60,СВЦЭМ!$B$39:$B$782,S$47)+'СЕТ СН'!$G$11+СВЦЭМ!$D$10+'СЕТ СН'!$G$5-'СЕТ СН'!$G$21</f>
        <v>4407.7403416500001</v>
      </c>
      <c r="T60" s="36">
        <f>SUMIFS(СВЦЭМ!$D$39:$D$782,СВЦЭМ!$A$39:$A$782,$A60,СВЦЭМ!$B$39:$B$782,T$47)+'СЕТ СН'!$G$11+СВЦЭМ!$D$10+'СЕТ СН'!$G$5-'СЕТ СН'!$G$21</f>
        <v>4367.85448206</v>
      </c>
      <c r="U60" s="36">
        <f>SUMIFS(СВЦЭМ!$D$39:$D$782,СВЦЭМ!$A$39:$A$782,$A60,СВЦЭМ!$B$39:$B$782,U$47)+'СЕТ СН'!$G$11+СВЦЭМ!$D$10+'СЕТ СН'!$G$5-'СЕТ СН'!$G$21</f>
        <v>4274.6334976999997</v>
      </c>
      <c r="V60" s="36">
        <f>SUMIFS(СВЦЭМ!$D$39:$D$782,СВЦЭМ!$A$39:$A$782,$A60,СВЦЭМ!$B$39:$B$782,V$47)+'СЕТ СН'!$G$11+СВЦЭМ!$D$10+'СЕТ СН'!$G$5-'СЕТ СН'!$G$21</f>
        <v>4264.1410578100003</v>
      </c>
      <c r="W60" s="36">
        <f>SUMIFS(СВЦЭМ!$D$39:$D$782,СВЦЭМ!$A$39:$A$782,$A60,СВЦЭМ!$B$39:$B$782,W$47)+'СЕТ СН'!$G$11+СВЦЭМ!$D$10+'СЕТ СН'!$G$5-'СЕТ СН'!$G$21</f>
        <v>4274.9285891600002</v>
      </c>
      <c r="X60" s="36">
        <f>SUMIFS(СВЦЭМ!$D$39:$D$782,СВЦЭМ!$A$39:$A$782,$A60,СВЦЭМ!$B$39:$B$782,X$47)+'СЕТ СН'!$G$11+СВЦЭМ!$D$10+'СЕТ СН'!$G$5-'СЕТ СН'!$G$21</f>
        <v>4343.4206066799998</v>
      </c>
      <c r="Y60" s="36">
        <f>SUMIFS(СВЦЭМ!$D$39:$D$782,СВЦЭМ!$A$39:$A$782,$A60,СВЦЭМ!$B$39:$B$782,Y$47)+'СЕТ СН'!$G$11+СВЦЭМ!$D$10+'СЕТ СН'!$G$5-'СЕТ СН'!$G$21</f>
        <v>4483.67667102</v>
      </c>
    </row>
    <row r="61" spans="1:25" ht="15.75" x14ac:dyDescent="0.2">
      <c r="A61" s="35">
        <f t="shared" si="1"/>
        <v>45213</v>
      </c>
      <c r="B61" s="36">
        <f>SUMIFS(СВЦЭМ!$D$39:$D$782,СВЦЭМ!$A$39:$A$782,$A61,СВЦЭМ!$B$39:$B$782,B$47)+'СЕТ СН'!$G$11+СВЦЭМ!$D$10+'СЕТ СН'!$G$5-'СЕТ СН'!$G$21</f>
        <v>4318.1533806799998</v>
      </c>
      <c r="C61" s="36">
        <f>SUMIFS(СВЦЭМ!$D$39:$D$782,СВЦЭМ!$A$39:$A$782,$A61,СВЦЭМ!$B$39:$B$782,C$47)+'СЕТ СН'!$G$11+СВЦЭМ!$D$10+'СЕТ СН'!$G$5-'СЕТ СН'!$G$21</f>
        <v>4358.1122094399998</v>
      </c>
      <c r="D61" s="36">
        <f>SUMIFS(СВЦЭМ!$D$39:$D$782,СВЦЭМ!$A$39:$A$782,$A61,СВЦЭМ!$B$39:$B$782,D$47)+'СЕТ СН'!$G$11+СВЦЭМ!$D$10+'СЕТ СН'!$G$5-'СЕТ СН'!$G$21</f>
        <v>4408.1801968299997</v>
      </c>
      <c r="E61" s="36">
        <f>SUMIFS(СВЦЭМ!$D$39:$D$782,СВЦЭМ!$A$39:$A$782,$A61,СВЦЭМ!$B$39:$B$782,E$47)+'СЕТ СН'!$G$11+СВЦЭМ!$D$10+'СЕТ СН'!$G$5-'СЕТ СН'!$G$21</f>
        <v>4428.6520450899998</v>
      </c>
      <c r="F61" s="36">
        <f>SUMIFS(СВЦЭМ!$D$39:$D$782,СВЦЭМ!$A$39:$A$782,$A61,СВЦЭМ!$B$39:$B$782,F$47)+'СЕТ СН'!$G$11+СВЦЭМ!$D$10+'СЕТ СН'!$G$5-'СЕТ СН'!$G$21</f>
        <v>4426.4680092300005</v>
      </c>
      <c r="G61" s="36">
        <f>SUMIFS(СВЦЭМ!$D$39:$D$782,СВЦЭМ!$A$39:$A$782,$A61,СВЦЭМ!$B$39:$B$782,G$47)+'СЕТ СН'!$G$11+СВЦЭМ!$D$10+'СЕТ СН'!$G$5-'СЕТ СН'!$G$21</f>
        <v>4402.7421407599995</v>
      </c>
      <c r="H61" s="36">
        <f>SUMIFS(СВЦЭМ!$D$39:$D$782,СВЦЭМ!$A$39:$A$782,$A61,СВЦЭМ!$B$39:$B$782,H$47)+'СЕТ СН'!$G$11+СВЦЭМ!$D$10+'СЕТ СН'!$G$5-'СЕТ СН'!$G$21</f>
        <v>4360.1712332999996</v>
      </c>
      <c r="I61" s="36">
        <f>SUMIFS(СВЦЭМ!$D$39:$D$782,СВЦЭМ!$A$39:$A$782,$A61,СВЦЭМ!$B$39:$B$782,I$47)+'СЕТ СН'!$G$11+СВЦЭМ!$D$10+'СЕТ СН'!$G$5-'СЕТ СН'!$G$21</f>
        <v>4295.8954974200005</v>
      </c>
      <c r="J61" s="36">
        <f>SUMIFS(СВЦЭМ!$D$39:$D$782,СВЦЭМ!$A$39:$A$782,$A61,СВЦЭМ!$B$39:$B$782,J$47)+'СЕТ СН'!$G$11+СВЦЭМ!$D$10+'СЕТ СН'!$G$5-'СЕТ СН'!$G$21</f>
        <v>4247.7102400700005</v>
      </c>
      <c r="K61" s="36">
        <f>SUMIFS(СВЦЭМ!$D$39:$D$782,СВЦЭМ!$A$39:$A$782,$A61,СВЦЭМ!$B$39:$B$782,K$47)+'СЕТ СН'!$G$11+СВЦЭМ!$D$10+'СЕТ СН'!$G$5-'СЕТ СН'!$G$21</f>
        <v>4232.5922050600002</v>
      </c>
      <c r="L61" s="36">
        <f>SUMIFS(СВЦЭМ!$D$39:$D$782,СВЦЭМ!$A$39:$A$782,$A61,СВЦЭМ!$B$39:$B$782,L$47)+'СЕТ СН'!$G$11+СВЦЭМ!$D$10+'СЕТ СН'!$G$5-'СЕТ СН'!$G$21</f>
        <v>4197.1978977099998</v>
      </c>
      <c r="M61" s="36">
        <f>SUMIFS(СВЦЭМ!$D$39:$D$782,СВЦЭМ!$A$39:$A$782,$A61,СВЦЭМ!$B$39:$B$782,M$47)+'СЕТ СН'!$G$11+СВЦЭМ!$D$10+'СЕТ СН'!$G$5-'СЕТ СН'!$G$21</f>
        <v>4200.2972937699997</v>
      </c>
      <c r="N61" s="36">
        <f>SUMIFS(СВЦЭМ!$D$39:$D$782,СВЦЭМ!$A$39:$A$782,$A61,СВЦЭМ!$B$39:$B$782,N$47)+'СЕТ СН'!$G$11+СВЦЭМ!$D$10+'СЕТ СН'!$G$5-'СЕТ СН'!$G$21</f>
        <v>4185.1292692999996</v>
      </c>
      <c r="O61" s="36">
        <f>SUMIFS(СВЦЭМ!$D$39:$D$782,СВЦЭМ!$A$39:$A$782,$A61,СВЦЭМ!$B$39:$B$782,O$47)+'СЕТ СН'!$G$11+СВЦЭМ!$D$10+'СЕТ СН'!$G$5-'СЕТ СН'!$G$21</f>
        <v>4213.6475383400002</v>
      </c>
      <c r="P61" s="36">
        <f>SUMIFS(СВЦЭМ!$D$39:$D$782,СВЦЭМ!$A$39:$A$782,$A61,СВЦЭМ!$B$39:$B$782,P$47)+'СЕТ СН'!$G$11+СВЦЭМ!$D$10+'СЕТ СН'!$G$5-'СЕТ СН'!$G$21</f>
        <v>4248.4656654800001</v>
      </c>
      <c r="Q61" s="36">
        <f>SUMIFS(СВЦЭМ!$D$39:$D$782,СВЦЭМ!$A$39:$A$782,$A61,СВЦЭМ!$B$39:$B$782,Q$47)+'СЕТ СН'!$G$11+СВЦЭМ!$D$10+'СЕТ СН'!$G$5-'СЕТ СН'!$G$21</f>
        <v>4250.0111047199998</v>
      </c>
      <c r="R61" s="36">
        <f>SUMIFS(СВЦЭМ!$D$39:$D$782,СВЦЭМ!$A$39:$A$782,$A61,СВЦЭМ!$B$39:$B$782,R$47)+'СЕТ СН'!$G$11+СВЦЭМ!$D$10+'СЕТ СН'!$G$5-'СЕТ СН'!$G$21</f>
        <v>4247.0602289600001</v>
      </c>
      <c r="S61" s="36">
        <f>SUMIFS(СВЦЭМ!$D$39:$D$782,СВЦЭМ!$A$39:$A$782,$A61,СВЦЭМ!$B$39:$B$782,S$47)+'СЕТ СН'!$G$11+СВЦЭМ!$D$10+'СЕТ СН'!$G$5-'СЕТ СН'!$G$21</f>
        <v>4238.4700961399994</v>
      </c>
      <c r="T61" s="36">
        <f>SUMIFS(СВЦЭМ!$D$39:$D$782,СВЦЭМ!$A$39:$A$782,$A61,СВЦЭМ!$B$39:$B$782,T$47)+'СЕТ СН'!$G$11+СВЦЭМ!$D$10+'СЕТ СН'!$G$5-'СЕТ СН'!$G$21</f>
        <v>4198.6184957400001</v>
      </c>
      <c r="U61" s="36">
        <f>SUMIFS(СВЦЭМ!$D$39:$D$782,СВЦЭМ!$A$39:$A$782,$A61,СВЦЭМ!$B$39:$B$782,U$47)+'СЕТ СН'!$G$11+СВЦЭМ!$D$10+'СЕТ СН'!$G$5-'СЕТ СН'!$G$21</f>
        <v>4177.1089134599997</v>
      </c>
      <c r="V61" s="36">
        <f>SUMIFS(СВЦЭМ!$D$39:$D$782,СВЦЭМ!$A$39:$A$782,$A61,СВЦЭМ!$B$39:$B$782,V$47)+'СЕТ СН'!$G$11+СВЦЭМ!$D$10+'СЕТ СН'!$G$5-'СЕТ СН'!$G$21</f>
        <v>4175.1229967700001</v>
      </c>
      <c r="W61" s="36">
        <f>SUMIFS(СВЦЭМ!$D$39:$D$782,СВЦЭМ!$A$39:$A$782,$A61,СВЦЭМ!$B$39:$B$782,W$47)+'СЕТ СН'!$G$11+СВЦЭМ!$D$10+'СЕТ СН'!$G$5-'СЕТ СН'!$G$21</f>
        <v>4197.6084465399999</v>
      </c>
      <c r="X61" s="36">
        <f>SUMIFS(СВЦЭМ!$D$39:$D$782,СВЦЭМ!$A$39:$A$782,$A61,СВЦЭМ!$B$39:$B$782,X$47)+'СЕТ СН'!$G$11+СВЦЭМ!$D$10+'СЕТ СН'!$G$5-'СЕТ СН'!$G$21</f>
        <v>4254.6791707000002</v>
      </c>
      <c r="Y61" s="36">
        <f>SUMIFS(СВЦЭМ!$D$39:$D$782,СВЦЭМ!$A$39:$A$782,$A61,СВЦЭМ!$B$39:$B$782,Y$47)+'СЕТ СН'!$G$11+СВЦЭМ!$D$10+'СЕТ СН'!$G$5-'СЕТ СН'!$G$21</f>
        <v>4300.2488759299995</v>
      </c>
    </row>
    <row r="62" spans="1:25" ht="15.75" x14ac:dyDescent="0.2">
      <c r="A62" s="35">
        <f t="shared" si="1"/>
        <v>45214</v>
      </c>
      <c r="B62" s="36">
        <f>SUMIFS(СВЦЭМ!$D$39:$D$782,СВЦЭМ!$A$39:$A$782,$A62,СВЦЭМ!$B$39:$B$782,B$47)+'СЕТ СН'!$G$11+СВЦЭМ!$D$10+'СЕТ СН'!$G$5-'СЕТ СН'!$G$21</f>
        <v>4383.9762016300001</v>
      </c>
      <c r="C62" s="36">
        <f>SUMIFS(СВЦЭМ!$D$39:$D$782,СВЦЭМ!$A$39:$A$782,$A62,СВЦЭМ!$B$39:$B$782,C$47)+'СЕТ СН'!$G$11+СВЦЭМ!$D$10+'СЕТ СН'!$G$5-'СЕТ СН'!$G$21</f>
        <v>4445.1908484599999</v>
      </c>
      <c r="D62" s="36">
        <f>SUMIFS(СВЦЭМ!$D$39:$D$782,СВЦЭМ!$A$39:$A$782,$A62,СВЦЭМ!$B$39:$B$782,D$47)+'СЕТ СН'!$G$11+СВЦЭМ!$D$10+'СЕТ СН'!$G$5-'СЕТ СН'!$G$21</f>
        <v>4483.0519933599999</v>
      </c>
      <c r="E62" s="36">
        <f>SUMIFS(СВЦЭМ!$D$39:$D$782,СВЦЭМ!$A$39:$A$782,$A62,СВЦЭМ!$B$39:$B$782,E$47)+'СЕТ СН'!$G$11+СВЦЭМ!$D$10+'СЕТ СН'!$G$5-'СЕТ СН'!$G$21</f>
        <v>4476.9100952700001</v>
      </c>
      <c r="F62" s="36">
        <f>SUMIFS(СВЦЭМ!$D$39:$D$782,СВЦЭМ!$A$39:$A$782,$A62,СВЦЭМ!$B$39:$B$782,F$47)+'СЕТ СН'!$G$11+СВЦЭМ!$D$10+'СЕТ СН'!$G$5-'СЕТ СН'!$G$21</f>
        <v>4481.0256371799996</v>
      </c>
      <c r="G62" s="36">
        <f>SUMIFS(СВЦЭМ!$D$39:$D$782,СВЦЭМ!$A$39:$A$782,$A62,СВЦЭМ!$B$39:$B$782,G$47)+'СЕТ СН'!$G$11+СВЦЭМ!$D$10+'СЕТ СН'!$G$5-'СЕТ СН'!$G$21</f>
        <v>4488.6480436599995</v>
      </c>
      <c r="H62" s="36">
        <f>SUMIFS(СВЦЭМ!$D$39:$D$782,СВЦЭМ!$A$39:$A$782,$A62,СВЦЭМ!$B$39:$B$782,H$47)+'СЕТ СН'!$G$11+СВЦЭМ!$D$10+'СЕТ СН'!$G$5-'СЕТ СН'!$G$21</f>
        <v>4445.0150628399997</v>
      </c>
      <c r="I62" s="36">
        <f>SUMIFS(СВЦЭМ!$D$39:$D$782,СВЦЭМ!$A$39:$A$782,$A62,СВЦЭМ!$B$39:$B$782,I$47)+'СЕТ СН'!$G$11+СВЦЭМ!$D$10+'СЕТ СН'!$G$5-'СЕТ СН'!$G$21</f>
        <v>4412.9131724600002</v>
      </c>
      <c r="J62" s="36">
        <f>SUMIFS(СВЦЭМ!$D$39:$D$782,СВЦЭМ!$A$39:$A$782,$A62,СВЦЭМ!$B$39:$B$782,J$47)+'СЕТ СН'!$G$11+СВЦЭМ!$D$10+'СЕТ СН'!$G$5-'СЕТ СН'!$G$21</f>
        <v>4343.6290873500002</v>
      </c>
      <c r="K62" s="36">
        <f>SUMIFS(СВЦЭМ!$D$39:$D$782,СВЦЭМ!$A$39:$A$782,$A62,СВЦЭМ!$B$39:$B$782,K$47)+'СЕТ СН'!$G$11+СВЦЭМ!$D$10+'СЕТ СН'!$G$5-'СЕТ СН'!$G$21</f>
        <v>4276.6573103800001</v>
      </c>
      <c r="L62" s="36">
        <f>SUMIFS(СВЦЭМ!$D$39:$D$782,СВЦЭМ!$A$39:$A$782,$A62,СВЦЭМ!$B$39:$B$782,L$47)+'СЕТ СН'!$G$11+СВЦЭМ!$D$10+'СЕТ СН'!$G$5-'СЕТ СН'!$G$21</f>
        <v>4256.2023311699995</v>
      </c>
      <c r="M62" s="36">
        <f>SUMIFS(СВЦЭМ!$D$39:$D$782,СВЦЭМ!$A$39:$A$782,$A62,СВЦЭМ!$B$39:$B$782,M$47)+'СЕТ СН'!$G$11+СВЦЭМ!$D$10+'СЕТ СН'!$G$5-'СЕТ СН'!$G$21</f>
        <v>4261.8300857200002</v>
      </c>
      <c r="N62" s="36">
        <f>SUMIFS(СВЦЭМ!$D$39:$D$782,СВЦЭМ!$A$39:$A$782,$A62,СВЦЭМ!$B$39:$B$782,N$47)+'СЕТ СН'!$G$11+СВЦЭМ!$D$10+'СЕТ СН'!$G$5-'СЕТ СН'!$G$21</f>
        <v>4237.0297964700003</v>
      </c>
      <c r="O62" s="36">
        <f>SUMIFS(СВЦЭМ!$D$39:$D$782,СВЦЭМ!$A$39:$A$782,$A62,СВЦЭМ!$B$39:$B$782,O$47)+'СЕТ СН'!$G$11+СВЦЭМ!$D$10+'СЕТ СН'!$G$5-'СЕТ СН'!$G$21</f>
        <v>4270.16969591</v>
      </c>
      <c r="P62" s="36">
        <f>SUMIFS(СВЦЭМ!$D$39:$D$782,СВЦЭМ!$A$39:$A$782,$A62,СВЦЭМ!$B$39:$B$782,P$47)+'СЕТ СН'!$G$11+СВЦЭМ!$D$10+'СЕТ СН'!$G$5-'СЕТ СН'!$G$21</f>
        <v>4289.5464817699994</v>
      </c>
      <c r="Q62" s="36">
        <f>SUMIFS(СВЦЭМ!$D$39:$D$782,СВЦЭМ!$A$39:$A$782,$A62,СВЦЭМ!$B$39:$B$782,Q$47)+'СЕТ СН'!$G$11+СВЦЭМ!$D$10+'СЕТ СН'!$G$5-'СЕТ СН'!$G$21</f>
        <v>4284.0269662999999</v>
      </c>
      <c r="R62" s="36">
        <f>SUMIFS(СВЦЭМ!$D$39:$D$782,СВЦЭМ!$A$39:$A$782,$A62,СВЦЭМ!$B$39:$B$782,R$47)+'СЕТ СН'!$G$11+СВЦЭМ!$D$10+'СЕТ СН'!$G$5-'СЕТ СН'!$G$21</f>
        <v>4286.4209266199996</v>
      </c>
      <c r="S62" s="36">
        <f>SUMIFS(СВЦЭМ!$D$39:$D$782,СВЦЭМ!$A$39:$A$782,$A62,СВЦЭМ!$B$39:$B$782,S$47)+'СЕТ СН'!$G$11+СВЦЭМ!$D$10+'СЕТ СН'!$G$5-'СЕТ СН'!$G$21</f>
        <v>4286.7881409299998</v>
      </c>
      <c r="T62" s="36">
        <f>SUMIFS(СВЦЭМ!$D$39:$D$782,СВЦЭМ!$A$39:$A$782,$A62,СВЦЭМ!$B$39:$B$782,T$47)+'СЕТ СН'!$G$11+СВЦЭМ!$D$10+'СЕТ СН'!$G$5-'СЕТ СН'!$G$21</f>
        <v>4251.1781400299997</v>
      </c>
      <c r="U62" s="36">
        <f>SUMIFS(СВЦЭМ!$D$39:$D$782,СВЦЭМ!$A$39:$A$782,$A62,СВЦЭМ!$B$39:$B$782,U$47)+'СЕТ СН'!$G$11+СВЦЭМ!$D$10+'СЕТ СН'!$G$5-'СЕТ СН'!$G$21</f>
        <v>4191.2918892799999</v>
      </c>
      <c r="V62" s="36">
        <f>SUMIFS(СВЦЭМ!$D$39:$D$782,СВЦЭМ!$A$39:$A$782,$A62,СВЦЭМ!$B$39:$B$782,V$47)+'СЕТ СН'!$G$11+СВЦЭМ!$D$10+'СЕТ СН'!$G$5-'СЕТ СН'!$G$21</f>
        <v>4190.80578358</v>
      </c>
      <c r="W62" s="36">
        <f>SUMIFS(СВЦЭМ!$D$39:$D$782,СВЦЭМ!$A$39:$A$782,$A62,СВЦЭМ!$B$39:$B$782,W$47)+'СЕТ СН'!$G$11+СВЦЭМ!$D$10+'СЕТ СН'!$G$5-'СЕТ СН'!$G$21</f>
        <v>4206.2286555000001</v>
      </c>
      <c r="X62" s="36">
        <f>SUMIFS(СВЦЭМ!$D$39:$D$782,СВЦЭМ!$A$39:$A$782,$A62,СВЦЭМ!$B$39:$B$782,X$47)+'СЕТ СН'!$G$11+СВЦЭМ!$D$10+'СЕТ СН'!$G$5-'СЕТ СН'!$G$21</f>
        <v>4263.2097818700004</v>
      </c>
      <c r="Y62" s="36">
        <f>SUMIFS(СВЦЭМ!$D$39:$D$782,СВЦЭМ!$A$39:$A$782,$A62,СВЦЭМ!$B$39:$B$782,Y$47)+'СЕТ СН'!$G$11+СВЦЭМ!$D$10+'СЕТ СН'!$G$5-'СЕТ СН'!$G$21</f>
        <v>4340.95026332</v>
      </c>
    </row>
    <row r="63" spans="1:25" ht="15.75" x14ac:dyDescent="0.2">
      <c r="A63" s="35">
        <f t="shared" si="1"/>
        <v>45215</v>
      </c>
      <c r="B63" s="36">
        <f>SUMIFS(СВЦЭМ!$D$39:$D$782,СВЦЭМ!$A$39:$A$782,$A63,СВЦЭМ!$B$39:$B$782,B$47)+'СЕТ СН'!$G$11+СВЦЭМ!$D$10+'СЕТ СН'!$G$5-'СЕТ СН'!$G$21</f>
        <v>4395.7337277200004</v>
      </c>
      <c r="C63" s="36">
        <f>SUMIFS(СВЦЭМ!$D$39:$D$782,СВЦЭМ!$A$39:$A$782,$A63,СВЦЭМ!$B$39:$B$782,C$47)+'СЕТ СН'!$G$11+СВЦЭМ!$D$10+'СЕТ СН'!$G$5-'СЕТ СН'!$G$21</f>
        <v>4470.8799532600005</v>
      </c>
      <c r="D63" s="36">
        <f>SUMIFS(СВЦЭМ!$D$39:$D$782,СВЦЭМ!$A$39:$A$782,$A63,СВЦЭМ!$B$39:$B$782,D$47)+'СЕТ СН'!$G$11+СВЦЭМ!$D$10+'СЕТ СН'!$G$5-'СЕТ СН'!$G$21</f>
        <v>4546.8700222299994</v>
      </c>
      <c r="E63" s="36">
        <f>SUMIFS(СВЦЭМ!$D$39:$D$782,СВЦЭМ!$A$39:$A$782,$A63,СВЦЭМ!$B$39:$B$782,E$47)+'СЕТ СН'!$G$11+СВЦЭМ!$D$10+'СЕТ СН'!$G$5-'СЕТ СН'!$G$21</f>
        <v>4576.3575022300001</v>
      </c>
      <c r="F63" s="36">
        <f>SUMIFS(СВЦЭМ!$D$39:$D$782,СВЦЭМ!$A$39:$A$782,$A63,СВЦЭМ!$B$39:$B$782,F$47)+'СЕТ СН'!$G$11+СВЦЭМ!$D$10+'СЕТ СН'!$G$5-'СЕТ СН'!$G$21</f>
        <v>4577.1402012099998</v>
      </c>
      <c r="G63" s="36">
        <f>SUMIFS(СВЦЭМ!$D$39:$D$782,СВЦЭМ!$A$39:$A$782,$A63,СВЦЭМ!$B$39:$B$782,G$47)+'СЕТ СН'!$G$11+СВЦЭМ!$D$10+'СЕТ СН'!$G$5-'СЕТ СН'!$G$21</f>
        <v>4570.6704620999999</v>
      </c>
      <c r="H63" s="36">
        <f>SUMIFS(СВЦЭМ!$D$39:$D$782,СВЦЭМ!$A$39:$A$782,$A63,СВЦЭМ!$B$39:$B$782,H$47)+'СЕТ СН'!$G$11+СВЦЭМ!$D$10+'СЕТ СН'!$G$5-'СЕТ СН'!$G$21</f>
        <v>4482.2254459300002</v>
      </c>
      <c r="I63" s="36">
        <f>SUMIFS(СВЦЭМ!$D$39:$D$782,СВЦЭМ!$A$39:$A$782,$A63,СВЦЭМ!$B$39:$B$782,I$47)+'СЕТ СН'!$G$11+СВЦЭМ!$D$10+'СЕТ СН'!$G$5-'СЕТ СН'!$G$21</f>
        <v>4403.7413665000004</v>
      </c>
      <c r="J63" s="36">
        <f>SUMIFS(СВЦЭМ!$D$39:$D$782,СВЦЭМ!$A$39:$A$782,$A63,СВЦЭМ!$B$39:$B$782,J$47)+'СЕТ СН'!$G$11+СВЦЭМ!$D$10+'СЕТ СН'!$G$5-'СЕТ СН'!$G$21</f>
        <v>4359.8122656100004</v>
      </c>
      <c r="K63" s="36">
        <f>SUMIFS(СВЦЭМ!$D$39:$D$782,СВЦЭМ!$A$39:$A$782,$A63,СВЦЭМ!$B$39:$B$782,K$47)+'СЕТ СН'!$G$11+СВЦЭМ!$D$10+'СЕТ СН'!$G$5-'СЕТ СН'!$G$21</f>
        <v>4332.80149661</v>
      </c>
      <c r="L63" s="36">
        <f>SUMIFS(СВЦЭМ!$D$39:$D$782,СВЦЭМ!$A$39:$A$782,$A63,СВЦЭМ!$B$39:$B$782,L$47)+'СЕТ СН'!$G$11+СВЦЭМ!$D$10+'СЕТ СН'!$G$5-'СЕТ СН'!$G$21</f>
        <v>4331.1790065099995</v>
      </c>
      <c r="M63" s="36">
        <f>SUMIFS(СВЦЭМ!$D$39:$D$782,СВЦЭМ!$A$39:$A$782,$A63,СВЦЭМ!$B$39:$B$782,M$47)+'СЕТ СН'!$G$11+СВЦЭМ!$D$10+'СЕТ СН'!$G$5-'СЕТ СН'!$G$21</f>
        <v>4336.0320485900002</v>
      </c>
      <c r="N63" s="36">
        <f>SUMIFS(СВЦЭМ!$D$39:$D$782,СВЦЭМ!$A$39:$A$782,$A63,СВЦЭМ!$B$39:$B$782,N$47)+'СЕТ СН'!$G$11+СВЦЭМ!$D$10+'СЕТ СН'!$G$5-'СЕТ СН'!$G$21</f>
        <v>4332.8301928000001</v>
      </c>
      <c r="O63" s="36">
        <f>SUMIFS(СВЦЭМ!$D$39:$D$782,СВЦЭМ!$A$39:$A$782,$A63,СВЦЭМ!$B$39:$B$782,O$47)+'СЕТ СН'!$G$11+СВЦЭМ!$D$10+'СЕТ СН'!$G$5-'СЕТ СН'!$G$21</f>
        <v>4343.2749849699994</v>
      </c>
      <c r="P63" s="36">
        <f>SUMIFS(СВЦЭМ!$D$39:$D$782,СВЦЭМ!$A$39:$A$782,$A63,СВЦЭМ!$B$39:$B$782,P$47)+'СЕТ СН'!$G$11+СВЦЭМ!$D$10+'СЕТ СН'!$G$5-'СЕТ СН'!$G$21</f>
        <v>4369.7704001100001</v>
      </c>
      <c r="Q63" s="36">
        <f>SUMIFS(СВЦЭМ!$D$39:$D$782,СВЦЭМ!$A$39:$A$782,$A63,СВЦЭМ!$B$39:$B$782,Q$47)+'СЕТ СН'!$G$11+СВЦЭМ!$D$10+'СЕТ СН'!$G$5-'СЕТ СН'!$G$21</f>
        <v>4352.6027275699998</v>
      </c>
      <c r="R63" s="36">
        <f>SUMIFS(СВЦЭМ!$D$39:$D$782,СВЦЭМ!$A$39:$A$782,$A63,СВЦЭМ!$B$39:$B$782,R$47)+'СЕТ СН'!$G$11+СВЦЭМ!$D$10+'СЕТ СН'!$G$5-'СЕТ СН'!$G$21</f>
        <v>4355.0223531700003</v>
      </c>
      <c r="S63" s="36">
        <f>SUMIFS(СВЦЭМ!$D$39:$D$782,СВЦЭМ!$A$39:$A$782,$A63,СВЦЭМ!$B$39:$B$782,S$47)+'СЕТ СН'!$G$11+СВЦЭМ!$D$10+'СЕТ СН'!$G$5-'СЕТ СН'!$G$21</f>
        <v>4366.1691746300003</v>
      </c>
      <c r="T63" s="36">
        <f>SUMIFS(СВЦЭМ!$D$39:$D$782,СВЦЭМ!$A$39:$A$782,$A63,СВЦЭМ!$B$39:$B$782,T$47)+'СЕТ СН'!$G$11+СВЦЭМ!$D$10+'СЕТ СН'!$G$5-'СЕТ СН'!$G$21</f>
        <v>4324.4659621499995</v>
      </c>
      <c r="U63" s="36">
        <f>SUMIFS(СВЦЭМ!$D$39:$D$782,СВЦЭМ!$A$39:$A$782,$A63,СВЦЭМ!$B$39:$B$782,U$47)+'СЕТ СН'!$G$11+СВЦЭМ!$D$10+'СЕТ СН'!$G$5-'СЕТ СН'!$G$21</f>
        <v>4270.8985604899999</v>
      </c>
      <c r="V63" s="36">
        <f>SUMIFS(СВЦЭМ!$D$39:$D$782,СВЦЭМ!$A$39:$A$782,$A63,СВЦЭМ!$B$39:$B$782,V$47)+'СЕТ СН'!$G$11+СВЦЭМ!$D$10+'СЕТ СН'!$G$5-'СЕТ СН'!$G$21</f>
        <v>4292.3476315299995</v>
      </c>
      <c r="W63" s="36">
        <f>SUMIFS(СВЦЭМ!$D$39:$D$782,СВЦЭМ!$A$39:$A$782,$A63,СВЦЭМ!$B$39:$B$782,W$47)+'СЕТ СН'!$G$11+СВЦЭМ!$D$10+'СЕТ СН'!$G$5-'СЕТ СН'!$G$21</f>
        <v>4310.9243526199998</v>
      </c>
      <c r="X63" s="36">
        <f>SUMIFS(СВЦЭМ!$D$39:$D$782,СВЦЭМ!$A$39:$A$782,$A63,СВЦЭМ!$B$39:$B$782,X$47)+'СЕТ СН'!$G$11+СВЦЭМ!$D$10+'СЕТ СН'!$G$5-'СЕТ СН'!$G$21</f>
        <v>4353.6048072699996</v>
      </c>
      <c r="Y63" s="36">
        <f>SUMIFS(СВЦЭМ!$D$39:$D$782,СВЦЭМ!$A$39:$A$782,$A63,СВЦЭМ!$B$39:$B$782,Y$47)+'СЕТ СН'!$G$11+СВЦЭМ!$D$10+'СЕТ СН'!$G$5-'СЕТ СН'!$G$21</f>
        <v>4414.7405323100002</v>
      </c>
    </row>
    <row r="64" spans="1:25" ht="15.75" x14ac:dyDescent="0.2">
      <c r="A64" s="35">
        <f t="shared" si="1"/>
        <v>45216</v>
      </c>
      <c r="B64" s="36">
        <f>SUMIFS(СВЦЭМ!$D$39:$D$782,СВЦЭМ!$A$39:$A$782,$A64,СВЦЭМ!$B$39:$B$782,B$47)+'СЕТ СН'!$G$11+СВЦЭМ!$D$10+'СЕТ СН'!$G$5-'СЕТ СН'!$G$21</f>
        <v>4541.4515726199998</v>
      </c>
      <c r="C64" s="36">
        <f>SUMIFS(СВЦЭМ!$D$39:$D$782,СВЦЭМ!$A$39:$A$782,$A64,СВЦЭМ!$B$39:$B$782,C$47)+'СЕТ СН'!$G$11+СВЦЭМ!$D$10+'СЕТ СН'!$G$5-'СЕТ СН'!$G$21</f>
        <v>4599.6473904899995</v>
      </c>
      <c r="D64" s="36">
        <f>SUMIFS(СВЦЭМ!$D$39:$D$782,СВЦЭМ!$A$39:$A$782,$A64,СВЦЭМ!$B$39:$B$782,D$47)+'СЕТ СН'!$G$11+СВЦЭМ!$D$10+'СЕТ СН'!$G$5-'СЕТ СН'!$G$21</f>
        <v>4663.5766482899999</v>
      </c>
      <c r="E64" s="36">
        <f>SUMIFS(СВЦЭМ!$D$39:$D$782,СВЦЭМ!$A$39:$A$782,$A64,СВЦЭМ!$B$39:$B$782,E$47)+'СЕТ СН'!$G$11+СВЦЭМ!$D$10+'СЕТ СН'!$G$5-'СЕТ СН'!$G$21</f>
        <v>4630.2641830299999</v>
      </c>
      <c r="F64" s="36">
        <f>SUMIFS(СВЦЭМ!$D$39:$D$782,СВЦЭМ!$A$39:$A$782,$A64,СВЦЭМ!$B$39:$B$782,F$47)+'СЕТ СН'!$G$11+СВЦЭМ!$D$10+'СЕТ СН'!$G$5-'СЕТ СН'!$G$21</f>
        <v>4634.0198559199998</v>
      </c>
      <c r="G64" s="36">
        <f>SUMIFS(СВЦЭМ!$D$39:$D$782,СВЦЭМ!$A$39:$A$782,$A64,СВЦЭМ!$B$39:$B$782,G$47)+'СЕТ СН'!$G$11+СВЦЭМ!$D$10+'СЕТ СН'!$G$5-'СЕТ СН'!$G$21</f>
        <v>4645.8545407299998</v>
      </c>
      <c r="H64" s="36">
        <f>SUMIFS(СВЦЭМ!$D$39:$D$782,СВЦЭМ!$A$39:$A$782,$A64,СВЦЭМ!$B$39:$B$782,H$47)+'СЕТ СН'!$G$11+СВЦЭМ!$D$10+'СЕТ СН'!$G$5-'СЕТ СН'!$G$21</f>
        <v>4553.4908324400003</v>
      </c>
      <c r="I64" s="36">
        <f>SUMIFS(СВЦЭМ!$D$39:$D$782,СВЦЭМ!$A$39:$A$782,$A64,СВЦЭМ!$B$39:$B$782,I$47)+'СЕТ СН'!$G$11+СВЦЭМ!$D$10+'СЕТ СН'!$G$5-'СЕТ СН'!$G$21</f>
        <v>4458.5684995700003</v>
      </c>
      <c r="J64" s="36">
        <f>SUMIFS(СВЦЭМ!$D$39:$D$782,СВЦЭМ!$A$39:$A$782,$A64,СВЦЭМ!$B$39:$B$782,J$47)+'СЕТ СН'!$G$11+СВЦЭМ!$D$10+'СЕТ СН'!$G$5-'СЕТ СН'!$G$21</f>
        <v>4402.3675949600001</v>
      </c>
      <c r="K64" s="36">
        <f>SUMIFS(СВЦЭМ!$D$39:$D$782,СВЦЭМ!$A$39:$A$782,$A64,СВЦЭМ!$B$39:$B$782,K$47)+'СЕТ СН'!$G$11+СВЦЭМ!$D$10+'СЕТ СН'!$G$5-'СЕТ СН'!$G$21</f>
        <v>4370.5946998500003</v>
      </c>
      <c r="L64" s="36">
        <f>SUMIFS(СВЦЭМ!$D$39:$D$782,СВЦЭМ!$A$39:$A$782,$A64,СВЦЭМ!$B$39:$B$782,L$47)+'СЕТ СН'!$G$11+СВЦЭМ!$D$10+'СЕТ СН'!$G$5-'СЕТ СН'!$G$21</f>
        <v>4366.6614018500004</v>
      </c>
      <c r="M64" s="36">
        <f>SUMIFS(СВЦЭМ!$D$39:$D$782,СВЦЭМ!$A$39:$A$782,$A64,СВЦЭМ!$B$39:$B$782,M$47)+'СЕТ СН'!$G$11+СВЦЭМ!$D$10+'СЕТ СН'!$G$5-'СЕТ СН'!$G$21</f>
        <v>4377.4278635499995</v>
      </c>
      <c r="N64" s="36">
        <f>SUMIFS(СВЦЭМ!$D$39:$D$782,СВЦЭМ!$A$39:$A$782,$A64,СВЦЭМ!$B$39:$B$782,N$47)+'СЕТ СН'!$G$11+СВЦЭМ!$D$10+'СЕТ СН'!$G$5-'СЕТ СН'!$G$21</f>
        <v>4371.3306572700003</v>
      </c>
      <c r="O64" s="36">
        <f>SUMIFS(СВЦЭМ!$D$39:$D$782,СВЦЭМ!$A$39:$A$782,$A64,СВЦЭМ!$B$39:$B$782,O$47)+'СЕТ СН'!$G$11+СВЦЭМ!$D$10+'СЕТ СН'!$G$5-'СЕТ СН'!$G$21</f>
        <v>4387.9627967400002</v>
      </c>
      <c r="P64" s="36">
        <f>SUMIFS(СВЦЭМ!$D$39:$D$782,СВЦЭМ!$A$39:$A$782,$A64,СВЦЭМ!$B$39:$B$782,P$47)+'СЕТ СН'!$G$11+СВЦЭМ!$D$10+'СЕТ СН'!$G$5-'СЕТ СН'!$G$21</f>
        <v>4415.3583925100002</v>
      </c>
      <c r="Q64" s="36">
        <f>SUMIFS(СВЦЭМ!$D$39:$D$782,СВЦЭМ!$A$39:$A$782,$A64,СВЦЭМ!$B$39:$B$782,Q$47)+'СЕТ СН'!$G$11+СВЦЭМ!$D$10+'СЕТ СН'!$G$5-'СЕТ СН'!$G$21</f>
        <v>4376.7670942799996</v>
      </c>
      <c r="R64" s="36">
        <f>SUMIFS(СВЦЭМ!$D$39:$D$782,СВЦЭМ!$A$39:$A$782,$A64,СВЦЭМ!$B$39:$B$782,R$47)+'СЕТ СН'!$G$11+СВЦЭМ!$D$10+'СЕТ СН'!$G$5-'СЕТ СН'!$G$21</f>
        <v>4374.15693147</v>
      </c>
      <c r="S64" s="36">
        <f>SUMIFS(СВЦЭМ!$D$39:$D$782,СВЦЭМ!$A$39:$A$782,$A64,СВЦЭМ!$B$39:$B$782,S$47)+'СЕТ СН'!$G$11+СВЦЭМ!$D$10+'СЕТ СН'!$G$5-'СЕТ СН'!$G$21</f>
        <v>4395.1139818000001</v>
      </c>
      <c r="T64" s="36">
        <f>SUMIFS(СВЦЭМ!$D$39:$D$782,СВЦЭМ!$A$39:$A$782,$A64,СВЦЭМ!$B$39:$B$782,T$47)+'СЕТ СН'!$G$11+СВЦЭМ!$D$10+'СЕТ СН'!$G$5-'СЕТ СН'!$G$21</f>
        <v>4356.9171154699998</v>
      </c>
      <c r="U64" s="36">
        <f>SUMIFS(СВЦЭМ!$D$39:$D$782,СВЦЭМ!$A$39:$A$782,$A64,СВЦЭМ!$B$39:$B$782,U$47)+'СЕТ СН'!$G$11+СВЦЭМ!$D$10+'СЕТ СН'!$G$5-'СЕТ СН'!$G$21</f>
        <v>4310.7684157900003</v>
      </c>
      <c r="V64" s="36">
        <f>SUMIFS(СВЦЭМ!$D$39:$D$782,СВЦЭМ!$A$39:$A$782,$A64,СВЦЭМ!$B$39:$B$782,V$47)+'СЕТ СН'!$G$11+СВЦЭМ!$D$10+'СЕТ СН'!$G$5-'СЕТ СН'!$G$21</f>
        <v>4313.9362661200003</v>
      </c>
      <c r="W64" s="36">
        <f>SUMIFS(СВЦЭМ!$D$39:$D$782,СВЦЭМ!$A$39:$A$782,$A64,СВЦЭМ!$B$39:$B$782,W$47)+'СЕТ СН'!$G$11+СВЦЭМ!$D$10+'СЕТ СН'!$G$5-'СЕТ СН'!$G$21</f>
        <v>4335.9458624099998</v>
      </c>
      <c r="X64" s="36">
        <f>SUMIFS(СВЦЭМ!$D$39:$D$782,СВЦЭМ!$A$39:$A$782,$A64,СВЦЭМ!$B$39:$B$782,X$47)+'СЕТ СН'!$G$11+СВЦЭМ!$D$10+'СЕТ СН'!$G$5-'СЕТ СН'!$G$21</f>
        <v>4390.0207126300002</v>
      </c>
      <c r="Y64" s="36">
        <f>SUMIFS(СВЦЭМ!$D$39:$D$782,СВЦЭМ!$A$39:$A$782,$A64,СВЦЭМ!$B$39:$B$782,Y$47)+'СЕТ СН'!$G$11+СВЦЭМ!$D$10+'СЕТ СН'!$G$5-'СЕТ СН'!$G$21</f>
        <v>4459.0669665099995</v>
      </c>
    </row>
    <row r="65" spans="1:26" ht="15.75" x14ac:dyDescent="0.2">
      <c r="A65" s="35">
        <f t="shared" si="1"/>
        <v>45217</v>
      </c>
      <c r="B65" s="36">
        <f>SUMIFS(СВЦЭМ!$D$39:$D$782,СВЦЭМ!$A$39:$A$782,$A65,СВЦЭМ!$B$39:$B$782,B$47)+'СЕТ СН'!$G$11+СВЦЭМ!$D$10+'СЕТ СН'!$G$5-'СЕТ СН'!$G$21</f>
        <v>4553.55892279</v>
      </c>
      <c r="C65" s="36">
        <f>SUMIFS(СВЦЭМ!$D$39:$D$782,СВЦЭМ!$A$39:$A$782,$A65,СВЦЭМ!$B$39:$B$782,C$47)+'СЕТ СН'!$G$11+СВЦЭМ!$D$10+'СЕТ СН'!$G$5-'СЕТ СН'!$G$21</f>
        <v>4605.5075168399999</v>
      </c>
      <c r="D65" s="36">
        <f>SUMIFS(СВЦЭМ!$D$39:$D$782,СВЦЭМ!$A$39:$A$782,$A65,СВЦЭМ!$B$39:$B$782,D$47)+'СЕТ СН'!$G$11+СВЦЭМ!$D$10+'СЕТ СН'!$G$5-'СЕТ СН'!$G$21</f>
        <v>4673.7747499300003</v>
      </c>
      <c r="E65" s="36">
        <f>SUMIFS(СВЦЭМ!$D$39:$D$782,СВЦЭМ!$A$39:$A$782,$A65,СВЦЭМ!$B$39:$B$782,E$47)+'СЕТ СН'!$G$11+СВЦЭМ!$D$10+'СЕТ СН'!$G$5-'СЕТ СН'!$G$21</f>
        <v>4672.28677874</v>
      </c>
      <c r="F65" s="36">
        <f>SUMIFS(СВЦЭМ!$D$39:$D$782,СВЦЭМ!$A$39:$A$782,$A65,СВЦЭМ!$B$39:$B$782,F$47)+'СЕТ СН'!$G$11+СВЦЭМ!$D$10+'СЕТ СН'!$G$5-'СЕТ СН'!$G$21</f>
        <v>4669.53874068</v>
      </c>
      <c r="G65" s="36">
        <f>SUMIFS(СВЦЭМ!$D$39:$D$782,СВЦЭМ!$A$39:$A$782,$A65,СВЦЭМ!$B$39:$B$782,G$47)+'СЕТ СН'!$G$11+СВЦЭМ!$D$10+'СЕТ СН'!$G$5-'СЕТ СН'!$G$21</f>
        <v>4657.68121333</v>
      </c>
      <c r="H65" s="36">
        <f>SUMIFS(СВЦЭМ!$D$39:$D$782,СВЦЭМ!$A$39:$A$782,$A65,СВЦЭМ!$B$39:$B$782,H$47)+'СЕТ СН'!$G$11+СВЦЭМ!$D$10+'СЕТ СН'!$G$5-'СЕТ СН'!$G$21</f>
        <v>4568.3821282899999</v>
      </c>
      <c r="I65" s="36">
        <f>SUMIFS(СВЦЭМ!$D$39:$D$782,СВЦЭМ!$A$39:$A$782,$A65,СВЦЭМ!$B$39:$B$782,I$47)+'СЕТ СН'!$G$11+СВЦЭМ!$D$10+'СЕТ СН'!$G$5-'СЕТ СН'!$G$21</f>
        <v>4490.1379345099995</v>
      </c>
      <c r="J65" s="36">
        <f>SUMIFS(СВЦЭМ!$D$39:$D$782,СВЦЭМ!$A$39:$A$782,$A65,СВЦЭМ!$B$39:$B$782,J$47)+'СЕТ СН'!$G$11+СВЦЭМ!$D$10+'СЕТ СН'!$G$5-'СЕТ СН'!$G$21</f>
        <v>4441.5376145400005</v>
      </c>
      <c r="K65" s="36">
        <f>SUMIFS(СВЦЭМ!$D$39:$D$782,СВЦЭМ!$A$39:$A$782,$A65,СВЦЭМ!$B$39:$B$782,K$47)+'СЕТ СН'!$G$11+СВЦЭМ!$D$10+'СЕТ СН'!$G$5-'СЕТ СН'!$G$21</f>
        <v>4344.4055225699994</v>
      </c>
      <c r="L65" s="36">
        <f>SUMIFS(СВЦЭМ!$D$39:$D$782,СВЦЭМ!$A$39:$A$782,$A65,СВЦЭМ!$B$39:$B$782,L$47)+'СЕТ СН'!$G$11+СВЦЭМ!$D$10+'СЕТ СН'!$G$5-'СЕТ СН'!$G$21</f>
        <v>4355.20466347</v>
      </c>
      <c r="M65" s="36">
        <f>SUMIFS(СВЦЭМ!$D$39:$D$782,СВЦЭМ!$A$39:$A$782,$A65,СВЦЭМ!$B$39:$B$782,M$47)+'СЕТ СН'!$G$11+СВЦЭМ!$D$10+'СЕТ СН'!$G$5-'СЕТ СН'!$G$21</f>
        <v>4369.10399125</v>
      </c>
      <c r="N65" s="36">
        <f>SUMIFS(СВЦЭМ!$D$39:$D$782,СВЦЭМ!$A$39:$A$782,$A65,СВЦЭМ!$B$39:$B$782,N$47)+'СЕТ СН'!$G$11+СВЦЭМ!$D$10+'СЕТ СН'!$G$5-'СЕТ СН'!$G$21</f>
        <v>4389.5447462499997</v>
      </c>
      <c r="O65" s="36">
        <f>SUMIFS(СВЦЭМ!$D$39:$D$782,СВЦЭМ!$A$39:$A$782,$A65,СВЦЭМ!$B$39:$B$782,O$47)+'СЕТ СН'!$G$11+СВЦЭМ!$D$10+'СЕТ СН'!$G$5-'СЕТ СН'!$G$21</f>
        <v>4397.2987119400004</v>
      </c>
      <c r="P65" s="36">
        <f>SUMIFS(СВЦЭМ!$D$39:$D$782,СВЦЭМ!$A$39:$A$782,$A65,СВЦЭМ!$B$39:$B$782,P$47)+'СЕТ СН'!$G$11+СВЦЭМ!$D$10+'СЕТ СН'!$G$5-'СЕТ СН'!$G$21</f>
        <v>4410.7969897799994</v>
      </c>
      <c r="Q65" s="36">
        <f>SUMIFS(СВЦЭМ!$D$39:$D$782,СВЦЭМ!$A$39:$A$782,$A65,СВЦЭМ!$B$39:$B$782,Q$47)+'СЕТ СН'!$G$11+СВЦЭМ!$D$10+'СЕТ СН'!$G$5-'СЕТ СН'!$G$21</f>
        <v>4376.0277160999995</v>
      </c>
      <c r="R65" s="36">
        <f>SUMIFS(СВЦЭМ!$D$39:$D$782,СВЦЭМ!$A$39:$A$782,$A65,СВЦЭМ!$B$39:$B$782,R$47)+'СЕТ СН'!$G$11+СВЦЭМ!$D$10+'СЕТ СН'!$G$5-'СЕТ СН'!$G$21</f>
        <v>4386.4836695800004</v>
      </c>
      <c r="S65" s="36">
        <f>SUMIFS(СВЦЭМ!$D$39:$D$782,СВЦЭМ!$A$39:$A$782,$A65,СВЦЭМ!$B$39:$B$782,S$47)+'СЕТ СН'!$G$11+СВЦЭМ!$D$10+'СЕТ СН'!$G$5-'СЕТ СН'!$G$21</f>
        <v>4391.3679895099995</v>
      </c>
      <c r="T65" s="36">
        <f>SUMIFS(СВЦЭМ!$D$39:$D$782,СВЦЭМ!$A$39:$A$782,$A65,СВЦЭМ!$B$39:$B$782,T$47)+'СЕТ СН'!$G$11+СВЦЭМ!$D$10+'СЕТ СН'!$G$5-'СЕТ СН'!$G$21</f>
        <v>4411.8559998500004</v>
      </c>
      <c r="U65" s="36">
        <f>SUMIFS(СВЦЭМ!$D$39:$D$782,СВЦЭМ!$A$39:$A$782,$A65,СВЦЭМ!$B$39:$B$782,U$47)+'СЕТ СН'!$G$11+СВЦЭМ!$D$10+'СЕТ СН'!$G$5-'СЕТ СН'!$G$21</f>
        <v>4366.2591057600002</v>
      </c>
      <c r="V65" s="36">
        <f>SUMIFS(СВЦЭМ!$D$39:$D$782,СВЦЭМ!$A$39:$A$782,$A65,СВЦЭМ!$B$39:$B$782,V$47)+'СЕТ СН'!$G$11+СВЦЭМ!$D$10+'СЕТ СН'!$G$5-'СЕТ СН'!$G$21</f>
        <v>4374.5940652099998</v>
      </c>
      <c r="W65" s="36">
        <f>SUMIFS(СВЦЭМ!$D$39:$D$782,СВЦЭМ!$A$39:$A$782,$A65,СВЦЭМ!$B$39:$B$782,W$47)+'СЕТ СН'!$G$11+СВЦЭМ!$D$10+'СЕТ СН'!$G$5-'СЕТ СН'!$G$21</f>
        <v>4400.9303122500005</v>
      </c>
      <c r="X65" s="36">
        <f>SUMIFS(СВЦЭМ!$D$39:$D$782,СВЦЭМ!$A$39:$A$782,$A65,СВЦЭМ!$B$39:$B$782,X$47)+'СЕТ СН'!$G$11+СВЦЭМ!$D$10+'СЕТ СН'!$G$5-'СЕТ СН'!$G$21</f>
        <v>4454.2433676000001</v>
      </c>
      <c r="Y65" s="36">
        <f>SUMIFS(СВЦЭМ!$D$39:$D$782,СВЦЭМ!$A$39:$A$782,$A65,СВЦЭМ!$B$39:$B$782,Y$47)+'СЕТ СН'!$G$11+СВЦЭМ!$D$10+'СЕТ СН'!$G$5-'СЕТ СН'!$G$21</f>
        <v>4493.4955722499999</v>
      </c>
    </row>
    <row r="66" spans="1:26" ht="15.75" x14ac:dyDescent="0.2">
      <c r="A66" s="35">
        <f t="shared" si="1"/>
        <v>45218</v>
      </c>
      <c r="B66" s="36">
        <f>SUMIFS(СВЦЭМ!$D$39:$D$782,СВЦЭМ!$A$39:$A$782,$A66,СВЦЭМ!$B$39:$B$782,B$47)+'СЕТ СН'!$G$11+СВЦЭМ!$D$10+'СЕТ СН'!$G$5-'СЕТ СН'!$G$21</f>
        <v>4513.4077244700002</v>
      </c>
      <c r="C66" s="36">
        <f>SUMIFS(СВЦЭМ!$D$39:$D$782,СВЦЭМ!$A$39:$A$782,$A66,СВЦЭМ!$B$39:$B$782,C$47)+'СЕТ СН'!$G$11+СВЦЭМ!$D$10+'СЕТ СН'!$G$5-'СЕТ СН'!$G$21</f>
        <v>4566.4141754000002</v>
      </c>
      <c r="D66" s="36">
        <f>SUMIFS(СВЦЭМ!$D$39:$D$782,СВЦЭМ!$A$39:$A$782,$A66,СВЦЭМ!$B$39:$B$782,D$47)+'СЕТ СН'!$G$11+СВЦЭМ!$D$10+'СЕТ СН'!$G$5-'СЕТ СН'!$G$21</f>
        <v>4622.8969293199998</v>
      </c>
      <c r="E66" s="36">
        <f>SUMIFS(СВЦЭМ!$D$39:$D$782,СВЦЭМ!$A$39:$A$782,$A66,СВЦЭМ!$B$39:$B$782,E$47)+'СЕТ СН'!$G$11+СВЦЭМ!$D$10+'СЕТ СН'!$G$5-'СЕТ СН'!$G$21</f>
        <v>4587.7361792600004</v>
      </c>
      <c r="F66" s="36">
        <f>SUMIFS(СВЦЭМ!$D$39:$D$782,СВЦЭМ!$A$39:$A$782,$A66,СВЦЭМ!$B$39:$B$782,F$47)+'СЕТ СН'!$G$11+СВЦЭМ!$D$10+'СЕТ СН'!$G$5-'СЕТ СН'!$G$21</f>
        <v>4580.17122991</v>
      </c>
      <c r="G66" s="36">
        <f>SUMIFS(СВЦЭМ!$D$39:$D$782,СВЦЭМ!$A$39:$A$782,$A66,СВЦЭМ!$B$39:$B$782,G$47)+'СЕТ СН'!$G$11+СВЦЭМ!$D$10+'СЕТ СН'!$G$5-'СЕТ СН'!$G$21</f>
        <v>4604.3805933399999</v>
      </c>
      <c r="H66" s="36">
        <f>SUMIFS(СВЦЭМ!$D$39:$D$782,СВЦЭМ!$A$39:$A$782,$A66,СВЦЭМ!$B$39:$B$782,H$47)+'СЕТ СН'!$G$11+СВЦЭМ!$D$10+'СЕТ СН'!$G$5-'СЕТ СН'!$G$21</f>
        <v>4524.3020784199998</v>
      </c>
      <c r="I66" s="36">
        <f>SUMIFS(СВЦЭМ!$D$39:$D$782,СВЦЭМ!$A$39:$A$782,$A66,СВЦЭМ!$B$39:$B$782,I$47)+'СЕТ СН'!$G$11+СВЦЭМ!$D$10+'СЕТ СН'!$G$5-'СЕТ СН'!$G$21</f>
        <v>4450.3608419900002</v>
      </c>
      <c r="J66" s="36">
        <f>SUMIFS(СВЦЭМ!$D$39:$D$782,СВЦЭМ!$A$39:$A$782,$A66,СВЦЭМ!$B$39:$B$782,J$47)+'СЕТ СН'!$G$11+СВЦЭМ!$D$10+'СЕТ СН'!$G$5-'СЕТ СН'!$G$21</f>
        <v>4391.5077989900001</v>
      </c>
      <c r="K66" s="36">
        <f>SUMIFS(СВЦЭМ!$D$39:$D$782,СВЦЭМ!$A$39:$A$782,$A66,СВЦЭМ!$B$39:$B$782,K$47)+'СЕТ СН'!$G$11+СВЦЭМ!$D$10+'СЕТ СН'!$G$5-'СЕТ СН'!$G$21</f>
        <v>4296.0951630700001</v>
      </c>
      <c r="L66" s="36">
        <f>SUMIFS(СВЦЭМ!$D$39:$D$782,СВЦЭМ!$A$39:$A$782,$A66,СВЦЭМ!$B$39:$B$782,L$47)+'СЕТ СН'!$G$11+СВЦЭМ!$D$10+'СЕТ СН'!$G$5-'СЕТ СН'!$G$21</f>
        <v>4294.8505371900001</v>
      </c>
      <c r="M66" s="36">
        <f>SUMIFS(СВЦЭМ!$D$39:$D$782,СВЦЭМ!$A$39:$A$782,$A66,СВЦЭМ!$B$39:$B$782,M$47)+'СЕТ СН'!$G$11+СВЦЭМ!$D$10+'СЕТ СН'!$G$5-'СЕТ СН'!$G$21</f>
        <v>4317.7984727700004</v>
      </c>
      <c r="N66" s="36">
        <f>SUMIFS(СВЦЭМ!$D$39:$D$782,СВЦЭМ!$A$39:$A$782,$A66,СВЦЭМ!$B$39:$B$782,N$47)+'СЕТ СН'!$G$11+СВЦЭМ!$D$10+'СЕТ СН'!$G$5-'СЕТ СН'!$G$21</f>
        <v>4332.7327771500004</v>
      </c>
      <c r="O66" s="36">
        <f>SUMIFS(СВЦЭМ!$D$39:$D$782,СВЦЭМ!$A$39:$A$782,$A66,СВЦЭМ!$B$39:$B$782,O$47)+'СЕТ СН'!$G$11+СВЦЭМ!$D$10+'СЕТ СН'!$G$5-'СЕТ СН'!$G$21</f>
        <v>4352.0037557799997</v>
      </c>
      <c r="P66" s="36">
        <f>SUMIFS(СВЦЭМ!$D$39:$D$782,СВЦЭМ!$A$39:$A$782,$A66,СВЦЭМ!$B$39:$B$782,P$47)+'СЕТ СН'!$G$11+СВЦЭМ!$D$10+'СЕТ СН'!$G$5-'СЕТ СН'!$G$21</f>
        <v>4383.7057207500002</v>
      </c>
      <c r="Q66" s="36">
        <f>SUMIFS(СВЦЭМ!$D$39:$D$782,СВЦЭМ!$A$39:$A$782,$A66,СВЦЭМ!$B$39:$B$782,Q$47)+'СЕТ СН'!$G$11+СВЦЭМ!$D$10+'СЕТ СН'!$G$5-'СЕТ СН'!$G$21</f>
        <v>4400.8871270500003</v>
      </c>
      <c r="R66" s="36">
        <f>SUMIFS(СВЦЭМ!$D$39:$D$782,СВЦЭМ!$A$39:$A$782,$A66,СВЦЭМ!$B$39:$B$782,R$47)+'СЕТ СН'!$G$11+СВЦЭМ!$D$10+'СЕТ СН'!$G$5-'СЕТ СН'!$G$21</f>
        <v>4411.6927438900002</v>
      </c>
      <c r="S66" s="36">
        <f>SUMIFS(СВЦЭМ!$D$39:$D$782,СВЦЭМ!$A$39:$A$782,$A66,СВЦЭМ!$B$39:$B$782,S$47)+'СЕТ СН'!$G$11+СВЦЭМ!$D$10+'СЕТ СН'!$G$5-'СЕТ СН'!$G$21</f>
        <v>4404.1451615900005</v>
      </c>
      <c r="T66" s="36">
        <f>SUMIFS(СВЦЭМ!$D$39:$D$782,СВЦЭМ!$A$39:$A$782,$A66,СВЦЭМ!$B$39:$B$782,T$47)+'СЕТ СН'!$G$11+СВЦЭМ!$D$10+'СЕТ СН'!$G$5-'СЕТ СН'!$G$21</f>
        <v>4402.7650482600002</v>
      </c>
      <c r="U66" s="36">
        <f>SUMIFS(СВЦЭМ!$D$39:$D$782,СВЦЭМ!$A$39:$A$782,$A66,СВЦЭМ!$B$39:$B$782,U$47)+'СЕТ СН'!$G$11+СВЦЭМ!$D$10+'СЕТ СН'!$G$5-'СЕТ СН'!$G$21</f>
        <v>4352.6934643499999</v>
      </c>
      <c r="V66" s="36">
        <f>SUMIFS(СВЦЭМ!$D$39:$D$782,СВЦЭМ!$A$39:$A$782,$A66,СВЦЭМ!$B$39:$B$782,V$47)+'СЕТ СН'!$G$11+СВЦЭМ!$D$10+'СЕТ СН'!$G$5-'СЕТ СН'!$G$21</f>
        <v>4360.8146774100005</v>
      </c>
      <c r="W66" s="36">
        <f>SUMIFS(СВЦЭМ!$D$39:$D$782,СВЦЭМ!$A$39:$A$782,$A66,СВЦЭМ!$B$39:$B$782,W$47)+'СЕТ СН'!$G$11+СВЦЭМ!$D$10+'СЕТ СН'!$G$5-'СЕТ СН'!$G$21</f>
        <v>4383.86347286</v>
      </c>
      <c r="X66" s="36">
        <f>SUMIFS(СВЦЭМ!$D$39:$D$782,СВЦЭМ!$A$39:$A$782,$A66,СВЦЭМ!$B$39:$B$782,X$47)+'СЕТ СН'!$G$11+СВЦЭМ!$D$10+'СЕТ СН'!$G$5-'СЕТ СН'!$G$21</f>
        <v>4443.5362232200005</v>
      </c>
      <c r="Y66" s="36">
        <f>SUMIFS(СВЦЭМ!$D$39:$D$782,СВЦЭМ!$A$39:$A$782,$A66,СВЦЭМ!$B$39:$B$782,Y$47)+'СЕТ СН'!$G$11+СВЦЭМ!$D$10+'СЕТ СН'!$G$5-'СЕТ СН'!$G$21</f>
        <v>4511.8040865700004</v>
      </c>
    </row>
    <row r="67" spans="1:26" ht="15.75" x14ac:dyDescent="0.2">
      <c r="A67" s="35">
        <f t="shared" si="1"/>
        <v>45219</v>
      </c>
      <c r="B67" s="36">
        <f>SUMIFS(СВЦЭМ!$D$39:$D$782,СВЦЭМ!$A$39:$A$782,$A67,СВЦЭМ!$B$39:$B$782,B$47)+'СЕТ СН'!$G$11+СВЦЭМ!$D$10+'СЕТ СН'!$G$5-'СЕТ СН'!$G$21</f>
        <v>4551.7504111300004</v>
      </c>
      <c r="C67" s="36">
        <f>SUMIFS(СВЦЭМ!$D$39:$D$782,СВЦЭМ!$A$39:$A$782,$A67,СВЦЭМ!$B$39:$B$782,C$47)+'СЕТ СН'!$G$11+СВЦЭМ!$D$10+'СЕТ СН'!$G$5-'СЕТ СН'!$G$21</f>
        <v>4622.6436346600003</v>
      </c>
      <c r="D67" s="36">
        <f>SUMIFS(СВЦЭМ!$D$39:$D$782,СВЦЭМ!$A$39:$A$782,$A67,СВЦЭМ!$B$39:$B$782,D$47)+'СЕТ СН'!$G$11+СВЦЭМ!$D$10+'СЕТ СН'!$G$5-'СЕТ СН'!$G$21</f>
        <v>4669.7597017799999</v>
      </c>
      <c r="E67" s="36">
        <f>SUMIFS(СВЦЭМ!$D$39:$D$782,СВЦЭМ!$A$39:$A$782,$A67,СВЦЭМ!$B$39:$B$782,E$47)+'СЕТ СН'!$G$11+СВЦЭМ!$D$10+'СЕТ СН'!$G$5-'СЕТ СН'!$G$21</f>
        <v>4645.0142818499999</v>
      </c>
      <c r="F67" s="36">
        <f>SUMIFS(СВЦЭМ!$D$39:$D$782,СВЦЭМ!$A$39:$A$782,$A67,СВЦЭМ!$B$39:$B$782,F$47)+'СЕТ СН'!$G$11+СВЦЭМ!$D$10+'СЕТ СН'!$G$5-'СЕТ СН'!$G$21</f>
        <v>4644.9380672299994</v>
      </c>
      <c r="G67" s="36">
        <f>SUMIFS(СВЦЭМ!$D$39:$D$782,СВЦЭМ!$A$39:$A$782,$A67,СВЦЭМ!$B$39:$B$782,G$47)+'СЕТ СН'!$G$11+СВЦЭМ!$D$10+'СЕТ СН'!$G$5-'СЕТ СН'!$G$21</f>
        <v>4646.3369507799998</v>
      </c>
      <c r="H67" s="36">
        <f>SUMIFS(СВЦЭМ!$D$39:$D$782,СВЦЭМ!$A$39:$A$782,$A67,СВЦЭМ!$B$39:$B$782,H$47)+'СЕТ СН'!$G$11+СВЦЭМ!$D$10+'СЕТ СН'!$G$5-'СЕТ СН'!$G$21</f>
        <v>4565.2944417899998</v>
      </c>
      <c r="I67" s="36">
        <f>SUMIFS(СВЦЭМ!$D$39:$D$782,СВЦЭМ!$A$39:$A$782,$A67,СВЦЭМ!$B$39:$B$782,I$47)+'СЕТ СН'!$G$11+СВЦЭМ!$D$10+'СЕТ СН'!$G$5-'СЕТ СН'!$G$21</f>
        <v>4484.70417284</v>
      </c>
      <c r="J67" s="36">
        <f>SUMIFS(СВЦЭМ!$D$39:$D$782,СВЦЭМ!$A$39:$A$782,$A67,СВЦЭМ!$B$39:$B$782,J$47)+'СЕТ СН'!$G$11+СВЦЭМ!$D$10+'СЕТ СН'!$G$5-'СЕТ СН'!$G$21</f>
        <v>4416.2589451000003</v>
      </c>
      <c r="K67" s="36">
        <f>SUMIFS(СВЦЭМ!$D$39:$D$782,СВЦЭМ!$A$39:$A$782,$A67,СВЦЭМ!$B$39:$B$782,K$47)+'СЕТ СН'!$G$11+СВЦЭМ!$D$10+'СЕТ СН'!$G$5-'СЕТ СН'!$G$21</f>
        <v>4392.5614680500003</v>
      </c>
      <c r="L67" s="36">
        <f>SUMIFS(СВЦЭМ!$D$39:$D$782,СВЦЭМ!$A$39:$A$782,$A67,СВЦЭМ!$B$39:$B$782,L$47)+'СЕТ СН'!$G$11+СВЦЭМ!$D$10+'СЕТ СН'!$G$5-'СЕТ СН'!$G$21</f>
        <v>4372.9595134299998</v>
      </c>
      <c r="M67" s="36">
        <f>SUMIFS(СВЦЭМ!$D$39:$D$782,СВЦЭМ!$A$39:$A$782,$A67,СВЦЭМ!$B$39:$B$782,M$47)+'СЕТ СН'!$G$11+СВЦЭМ!$D$10+'СЕТ СН'!$G$5-'СЕТ СН'!$G$21</f>
        <v>4387.91870784</v>
      </c>
      <c r="N67" s="36">
        <f>SUMIFS(СВЦЭМ!$D$39:$D$782,СВЦЭМ!$A$39:$A$782,$A67,СВЦЭМ!$B$39:$B$782,N$47)+'СЕТ СН'!$G$11+СВЦЭМ!$D$10+'СЕТ СН'!$G$5-'СЕТ СН'!$G$21</f>
        <v>4405.9681369</v>
      </c>
      <c r="O67" s="36">
        <f>SUMIFS(СВЦЭМ!$D$39:$D$782,СВЦЭМ!$A$39:$A$782,$A67,СВЦЭМ!$B$39:$B$782,O$47)+'СЕТ СН'!$G$11+СВЦЭМ!$D$10+'СЕТ СН'!$G$5-'СЕТ СН'!$G$21</f>
        <v>4398.2073954799998</v>
      </c>
      <c r="P67" s="36">
        <f>SUMIFS(СВЦЭМ!$D$39:$D$782,СВЦЭМ!$A$39:$A$782,$A67,СВЦЭМ!$B$39:$B$782,P$47)+'СЕТ СН'!$G$11+СВЦЭМ!$D$10+'СЕТ СН'!$G$5-'СЕТ СН'!$G$21</f>
        <v>4445.69398361</v>
      </c>
      <c r="Q67" s="36">
        <f>SUMIFS(СВЦЭМ!$D$39:$D$782,СВЦЭМ!$A$39:$A$782,$A67,СВЦЭМ!$B$39:$B$782,Q$47)+'СЕТ СН'!$G$11+СВЦЭМ!$D$10+'СЕТ СН'!$G$5-'СЕТ СН'!$G$21</f>
        <v>4419.5510764499995</v>
      </c>
      <c r="R67" s="36">
        <f>SUMIFS(СВЦЭМ!$D$39:$D$782,СВЦЭМ!$A$39:$A$782,$A67,СВЦЭМ!$B$39:$B$782,R$47)+'СЕТ СН'!$G$11+СВЦЭМ!$D$10+'СЕТ СН'!$G$5-'СЕТ СН'!$G$21</f>
        <v>4451.3666948499995</v>
      </c>
      <c r="S67" s="36">
        <f>SUMIFS(СВЦЭМ!$D$39:$D$782,СВЦЭМ!$A$39:$A$782,$A67,СВЦЭМ!$B$39:$B$782,S$47)+'СЕТ СН'!$G$11+СВЦЭМ!$D$10+'СЕТ СН'!$G$5-'СЕТ СН'!$G$21</f>
        <v>4459.43312367</v>
      </c>
      <c r="T67" s="36">
        <f>SUMIFS(СВЦЭМ!$D$39:$D$782,СВЦЭМ!$A$39:$A$782,$A67,СВЦЭМ!$B$39:$B$782,T$47)+'СЕТ СН'!$G$11+СВЦЭМ!$D$10+'СЕТ СН'!$G$5-'СЕТ СН'!$G$21</f>
        <v>4387.8095606999996</v>
      </c>
      <c r="U67" s="36">
        <f>SUMIFS(СВЦЭМ!$D$39:$D$782,СВЦЭМ!$A$39:$A$782,$A67,СВЦЭМ!$B$39:$B$782,U$47)+'СЕТ СН'!$G$11+СВЦЭМ!$D$10+'СЕТ СН'!$G$5-'СЕТ СН'!$G$21</f>
        <v>4349.91758811</v>
      </c>
      <c r="V67" s="36">
        <f>SUMIFS(СВЦЭМ!$D$39:$D$782,СВЦЭМ!$A$39:$A$782,$A67,СВЦЭМ!$B$39:$B$782,V$47)+'СЕТ СН'!$G$11+СВЦЭМ!$D$10+'СЕТ СН'!$G$5-'СЕТ СН'!$G$21</f>
        <v>4371.5322253899994</v>
      </c>
      <c r="W67" s="36">
        <f>SUMIFS(СВЦЭМ!$D$39:$D$782,СВЦЭМ!$A$39:$A$782,$A67,СВЦЭМ!$B$39:$B$782,W$47)+'СЕТ СН'!$G$11+СВЦЭМ!$D$10+'СЕТ СН'!$G$5-'СЕТ СН'!$G$21</f>
        <v>4407.9376263899994</v>
      </c>
      <c r="X67" s="36">
        <f>SUMIFS(СВЦЭМ!$D$39:$D$782,СВЦЭМ!$A$39:$A$782,$A67,СВЦЭМ!$B$39:$B$782,X$47)+'СЕТ СН'!$G$11+СВЦЭМ!$D$10+'СЕТ СН'!$G$5-'СЕТ СН'!$G$21</f>
        <v>4465.6478051699996</v>
      </c>
      <c r="Y67" s="36">
        <f>SUMIFS(СВЦЭМ!$D$39:$D$782,СВЦЭМ!$A$39:$A$782,$A67,СВЦЭМ!$B$39:$B$782,Y$47)+'СЕТ СН'!$G$11+СВЦЭМ!$D$10+'СЕТ СН'!$G$5-'СЕТ СН'!$G$21</f>
        <v>4467.0042518400005</v>
      </c>
    </row>
    <row r="68" spans="1:26" ht="15.75" x14ac:dyDescent="0.2">
      <c r="A68" s="35">
        <f t="shared" si="1"/>
        <v>45220</v>
      </c>
      <c r="B68" s="36">
        <f>SUMIFS(СВЦЭМ!$D$39:$D$782,СВЦЭМ!$A$39:$A$782,$A68,СВЦЭМ!$B$39:$B$782,B$47)+'СЕТ СН'!$G$11+СВЦЭМ!$D$10+'СЕТ СН'!$G$5-'СЕТ СН'!$G$21</f>
        <v>4518.3562213599998</v>
      </c>
      <c r="C68" s="36">
        <f>SUMIFS(СВЦЭМ!$D$39:$D$782,СВЦЭМ!$A$39:$A$782,$A68,СВЦЭМ!$B$39:$B$782,C$47)+'СЕТ СН'!$G$11+СВЦЭМ!$D$10+'СЕТ СН'!$G$5-'СЕТ СН'!$G$21</f>
        <v>4548.4748934500003</v>
      </c>
      <c r="D68" s="36">
        <f>SUMIFS(СВЦЭМ!$D$39:$D$782,СВЦЭМ!$A$39:$A$782,$A68,СВЦЭМ!$B$39:$B$782,D$47)+'СЕТ СН'!$G$11+СВЦЭМ!$D$10+'СЕТ СН'!$G$5-'СЕТ СН'!$G$21</f>
        <v>4599.5714029800001</v>
      </c>
      <c r="E68" s="36">
        <f>SUMIFS(СВЦЭМ!$D$39:$D$782,СВЦЭМ!$A$39:$A$782,$A68,СВЦЭМ!$B$39:$B$782,E$47)+'СЕТ СН'!$G$11+СВЦЭМ!$D$10+'СЕТ СН'!$G$5-'СЕТ СН'!$G$21</f>
        <v>4598.4355182700001</v>
      </c>
      <c r="F68" s="36">
        <f>SUMIFS(СВЦЭМ!$D$39:$D$782,СВЦЭМ!$A$39:$A$782,$A68,СВЦЭМ!$B$39:$B$782,F$47)+'СЕТ СН'!$G$11+СВЦЭМ!$D$10+'СЕТ СН'!$G$5-'СЕТ СН'!$G$21</f>
        <v>4602.2039524299998</v>
      </c>
      <c r="G68" s="36">
        <f>SUMIFS(СВЦЭМ!$D$39:$D$782,СВЦЭМ!$A$39:$A$782,$A68,СВЦЭМ!$B$39:$B$782,G$47)+'СЕТ СН'!$G$11+СВЦЭМ!$D$10+'СЕТ СН'!$G$5-'СЕТ СН'!$G$21</f>
        <v>4573.4639055099997</v>
      </c>
      <c r="H68" s="36">
        <f>SUMIFS(СВЦЭМ!$D$39:$D$782,СВЦЭМ!$A$39:$A$782,$A68,СВЦЭМ!$B$39:$B$782,H$47)+'СЕТ СН'!$G$11+СВЦЭМ!$D$10+'СЕТ СН'!$G$5-'СЕТ СН'!$G$21</f>
        <v>4543.0530939399996</v>
      </c>
      <c r="I68" s="36">
        <f>SUMIFS(СВЦЭМ!$D$39:$D$782,СВЦЭМ!$A$39:$A$782,$A68,СВЦЭМ!$B$39:$B$782,I$47)+'СЕТ СН'!$G$11+СВЦЭМ!$D$10+'СЕТ СН'!$G$5-'СЕТ СН'!$G$21</f>
        <v>4463.11670323</v>
      </c>
      <c r="J68" s="36">
        <f>SUMIFS(СВЦЭМ!$D$39:$D$782,СВЦЭМ!$A$39:$A$782,$A68,СВЦЭМ!$B$39:$B$782,J$47)+'СЕТ СН'!$G$11+СВЦЭМ!$D$10+'СЕТ СН'!$G$5-'СЕТ СН'!$G$21</f>
        <v>4416.0975616100004</v>
      </c>
      <c r="K68" s="36">
        <f>SUMIFS(СВЦЭМ!$D$39:$D$782,СВЦЭМ!$A$39:$A$782,$A68,СВЦЭМ!$B$39:$B$782,K$47)+'СЕТ СН'!$G$11+СВЦЭМ!$D$10+'СЕТ СН'!$G$5-'СЕТ СН'!$G$21</f>
        <v>4362.4868583799998</v>
      </c>
      <c r="L68" s="36">
        <f>SUMIFS(СВЦЭМ!$D$39:$D$782,СВЦЭМ!$A$39:$A$782,$A68,СВЦЭМ!$B$39:$B$782,L$47)+'СЕТ СН'!$G$11+СВЦЭМ!$D$10+'СЕТ СН'!$G$5-'СЕТ СН'!$G$21</f>
        <v>4335.8029385600003</v>
      </c>
      <c r="M68" s="36">
        <f>SUMIFS(СВЦЭМ!$D$39:$D$782,СВЦЭМ!$A$39:$A$782,$A68,СВЦЭМ!$B$39:$B$782,M$47)+'СЕТ СН'!$G$11+СВЦЭМ!$D$10+'СЕТ СН'!$G$5-'СЕТ СН'!$G$21</f>
        <v>4343.1708222899997</v>
      </c>
      <c r="N68" s="36">
        <f>SUMIFS(СВЦЭМ!$D$39:$D$782,СВЦЭМ!$A$39:$A$782,$A68,СВЦЭМ!$B$39:$B$782,N$47)+'СЕТ СН'!$G$11+СВЦЭМ!$D$10+'СЕТ СН'!$G$5-'СЕТ СН'!$G$21</f>
        <v>4335.5376618800001</v>
      </c>
      <c r="O68" s="36">
        <f>SUMIFS(СВЦЭМ!$D$39:$D$782,СВЦЭМ!$A$39:$A$782,$A68,СВЦЭМ!$B$39:$B$782,O$47)+'СЕТ СН'!$G$11+СВЦЭМ!$D$10+'СЕТ СН'!$G$5-'СЕТ СН'!$G$21</f>
        <v>4353.1707332099995</v>
      </c>
      <c r="P68" s="36">
        <f>SUMIFS(СВЦЭМ!$D$39:$D$782,СВЦЭМ!$A$39:$A$782,$A68,СВЦЭМ!$B$39:$B$782,P$47)+'СЕТ СН'!$G$11+СВЦЭМ!$D$10+'СЕТ СН'!$G$5-'СЕТ СН'!$G$21</f>
        <v>4386.3586434899998</v>
      </c>
      <c r="Q68" s="36">
        <f>SUMIFS(СВЦЭМ!$D$39:$D$782,СВЦЭМ!$A$39:$A$782,$A68,СВЦЭМ!$B$39:$B$782,Q$47)+'СЕТ СН'!$G$11+СВЦЭМ!$D$10+'СЕТ СН'!$G$5-'СЕТ СН'!$G$21</f>
        <v>4368.46002082</v>
      </c>
      <c r="R68" s="36">
        <f>SUMIFS(СВЦЭМ!$D$39:$D$782,СВЦЭМ!$A$39:$A$782,$A68,СВЦЭМ!$B$39:$B$782,R$47)+'СЕТ СН'!$G$11+СВЦЭМ!$D$10+'СЕТ СН'!$G$5-'СЕТ СН'!$G$21</f>
        <v>4373.09258228</v>
      </c>
      <c r="S68" s="36">
        <f>SUMIFS(СВЦЭМ!$D$39:$D$782,СВЦЭМ!$A$39:$A$782,$A68,СВЦЭМ!$B$39:$B$782,S$47)+'СЕТ СН'!$G$11+СВЦЭМ!$D$10+'СЕТ СН'!$G$5-'СЕТ СН'!$G$21</f>
        <v>4376.9113463800004</v>
      </c>
      <c r="T68" s="36">
        <f>SUMIFS(СВЦЭМ!$D$39:$D$782,СВЦЭМ!$A$39:$A$782,$A68,СВЦЭМ!$B$39:$B$782,T$47)+'СЕТ СН'!$G$11+СВЦЭМ!$D$10+'СЕТ СН'!$G$5-'СЕТ СН'!$G$21</f>
        <v>4328.1027503799996</v>
      </c>
      <c r="U68" s="36">
        <f>SUMIFS(СВЦЭМ!$D$39:$D$782,СВЦЭМ!$A$39:$A$782,$A68,СВЦЭМ!$B$39:$B$782,U$47)+'СЕТ СН'!$G$11+СВЦЭМ!$D$10+'СЕТ СН'!$G$5-'СЕТ СН'!$G$21</f>
        <v>4286.32354175</v>
      </c>
      <c r="V68" s="36">
        <f>SUMIFS(СВЦЭМ!$D$39:$D$782,СВЦЭМ!$A$39:$A$782,$A68,СВЦЭМ!$B$39:$B$782,V$47)+'СЕТ СН'!$G$11+СВЦЭМ!$D$10+'СЕТ СН'!$G$5-'СЕТ СН'!$G$21</f>
        <v>4296.2781592900001</v>
      </c>
      <c r="W68" s="36">
        <f>SUMIFS(СВЦЭМ!$D$39:$D$782,СВЦЭМ!$A$39:$A$782,$A68,СВЦЭМ!$B$39:$B$782,W$47)+'СЕТ СН'!$G$11+СВЦЭМ!$D$10+'СЕТ СН'!$G$5-'СЕТ СН'!$G$21</f>
        <v>4324.5425335299997</v>
      </c>
      <c r="X68" s="36">
        <f>SUMIFS(СВЦЭМ!$D$39:$D$782,СВЦЭМ!$A$39:$A$782,$A68,СВЦЭМ!$B$39:$B$782,X$47)+'СЕТ СН'!$G$11+СВЦЭМ!$D$10+'СЕТ СН'!$G$5-'СЕТ СН'!$G$21</f>
        <v>4368.9229586800002</v>
      </c>
      <c r="Y68" s="36">
        <f>SUMIFS(СВЦЭМ!$D$39:$D$782,СВЦЭМ!$A$39:$A$782,$A68,СВЦЭМ!$B$39:$B$782,Y$47)+'СЕТ СН'!$G$11+СВЦЭМ!$D$10+'СЕТ СН'!$G$5-'СЕТ СН'!$G$21</f>
        <v>4412.09219717</v>
      </c>
    </row>
    <row r="69" spans="1:26" ht="15.75" x14ac:dyDescent="0.2">
      <c r="A69" s="35">
        <f t="shared" si="1"/>
        <v>45221</v>
      </c>
      <c r="B69" s="36">
        <f>SUMIFS(СВЦЭМ!$D$39:$D$782,СВЦЭМ!$A$39:$A$782,$A69,СВЦЭМ!$B$39:$B$782,B$47)+'СЕТ СН'!$G$11+СВЦЭМ!$D$10+'СЕТ СН'!$G$5-'СЕТ СН'!$G$21</f>
        <v>4492.8989838199996</v>
      </c>
      <c r="C69" s="36">
        <f>SUMIFS(СВЦЭМ!$D$39:$D$782,СВЦЭМ!$A$39:$A$782,$A69,СВЦЭМ!$B$39:$B$782,C$47)+'СЕТ СН'!$G$11+СВЦЭМ!$D$10+'СЕТ СН'!$G$5-'СЕТ СН'!$G$21</f>
        <v>4554.4633015099998</v>
      </c>
      <c r="D69" s="36">
        <f>SUMIFS(СВЦЭМ!$D$39:$D$782,СВЦЭМ!$A$39:$A$782,$A69,СВЦЭМ!$B$39:$B$782,D$47)+'СЕТ СН'!$G$11+СВЦЭМ!$D$10+'СЕТ СН'!$G$5-'СЕТ СН'!$G$21</f>
        <v>4585.7090246099997</v>
      </c>
      <c r="E69" s="36">
        <f>SUMIFS(СВЦЭМ!$D$39:$D$782,СВЦЭМ!$A$39:$A$782,$A69,СВЦЭМ!$B$39:$B$782,E$47)+'СЕТ СН'!$G$11+СВЦЭМ!$D$10+'СЕТ СН'!$G$5-'СЕТ СН'!$G$21</f>
        <v>4589.1629754999994</v>
      </c>
      <c r="F69" s="36">
        <f>SUMIFS(СВЦЭМ!$D$39:$D$782,СВЦЭМ!$A$39:$A$782,$A69,СВЦЭМ!$B$39:$B$782,F$47)+'СЕТ СН'!$G$11+СВЦЭМ!$D$10+'СЕТ СН'!$G$5-'СЕТ СН'!$G$21</f>
        <v>4581.22441506</v>
      </c>
      <c r="G69" s="36">
        <f>SUMIFS(СВЦЭМ!$D$39:$D$782,СВЦЭМ!$A$39:$A$782,$A69,СВЦЭМ!$B$39:$B$782,G$47)+'СЕТ СН'!$G$11+СВЦЭМ!$D$10+'СЕТ СН'!$G$5-'СЕТ СН'!$G$21</f>
        <v>4583.6076129399999</v>
      </c>
      <c r="H69" s="36">
        <f>SUMIFS(СВЦЭМ!$D$39:$D$782,СВЦЭМ!$A$39:$A$782,$A69,СВЦЭМ!$B$39:$B$782,H$47)+'СЕТ СН'!$G$11+СВЦЭМ!$D$10+'СЕТ СН'!$G$5-'СЕТ СН'!$G$21</f>
        <v>4552.5854729100001</v>
      </c>
      <c r="I69" s="36">
        <f>SUMIFS(СВЦЭМ!$D$39:$D$782,СВЦЭМ!$A$39:$A$782,$A69,СВЦЭМ!$B$39:$B$782,I$47)+'СЕТ СН'!$G$11+СВЦЭМ!$D$10+'СЕТ СН'!$G$5-'СЕТ СН'!$G$21</f>
        <v>4528.6858461600004</v>
      </c>
      <c r="J69" s="36">
        <f>SUMIFS(СВЦЭМ!$D$39:$D$782,СВЦЭМ!$A$39:$A$782,$A69,СВЦЭМ!$B$39:$B$782,J$47)+'СЕТ СН'!$G$11+СВЦЭМ!$D$10+'СЕТ СН'!$G$5-'СЕТ СН'!$G$21</f>
        <v>4429.3601948400001</v>
      </c>
      <c r="K69" s="36">
        <f>SUMIFS(СВЦЭМ!$D$39:$D$782,СВЦЭМ!$A$39:$A$782,$A69,СВЦЭМ!$B$39:$B$782,K$47)+'СЕТ СН'!$G$11+СВЦЭМ!$D$10+'СЕТ СН'!$G$5-'СЕТ СН'!$G$21</f>
        <v>4353.3883021700003</v>
      </c>
      <c r="L69" s="36">
        <f>SUMIFS(СВЦЭМ!$D$39:$D$782,СВЦЭМ!$A$39:$A$782,$A69,СВЦЭМ!$B$39:$B$782,L$47)+'СЕТ СН'!$G$11+СВЦЭМ!$D$10+'СЕТ СН'!$G$5-'СЕТ СН'!$G$21</f>
        <v>4335.3557896900002</v>
      </c>
      <c r="M69" s="36">
        <f>SUMIFS(СВЦЭМ!$D$39:$D$782,СВЦЭМ!$A$39:$A$782,$A69,СВЦЭМ!$B$39:$B$782,M$47)+'СЕТ СН'!$G$11+СВЦЭМ!$D$10+'СЕТ СН'!$G$5-'СЕТ СН'!$G$21</f>
        <v>4338.3279869500002</v>
      </c>
      <c r="N69" s="36">
        <f>SUMIFS(СВЦЭМ!$D$39:$D$782,СВЦЭМ!$A$39:$A$782,$A69,СВЦЭМ!$B$39:$B$782,N$47)+'СЕТ СН'!$G$11+СВЦЭМ!$D$10+'СЕТ СН'!$G$5-'СЕТ СН'!$G$21</f>
        <v>4334.0882431</v>
      </c>
      <c r="O69" s="36">
        <f>SUMIFS(СВЦЭМ!$D$39:$D$782,СВЦЭМ!$A$39:$A$782,$A69,СВЦЭМ!$B$39:$B$782,O$47)+'СЕТ СН'!$G$11+СВЦЭМ!$D$10+'СЕТ СН'!$G$5-'СЕТ СН'!$G$21</f>
        <v>4355.4794645399998</v>
      </c>
      <c r="P69" s="36">
        <f>SUMIFS(СВЦЭМ!$D$39:$D$782,СВЦЭМ!$A$39:$A$782,$A69,СВЦЭМ!$B$39:$B$782,P$47)+'СЕТ СН'!$G$11+СВЦЭМ!$D$10+'СЕТ СН'!$G$5-'СЕТ СН'!$G$21</f>
        <v>4383.29657236</v>
      </c>
      <c r="Q69" s="36">
        <f>SUMIFS(СВЦЭМ!$D$39:$D$782,СВЦЭМ!$A$39:$A$782,$A69,СВЦЭМ!$B$39:$B$782,Q$47)+'СЕТ СН'!$G$11+СВЦЭМ!$D$10+'СЕТ СН'!$G$5-'СЕТ СН'!$G$21</f>
        <v>4367.8851061000005</v>
      </c>
      <c r="R69" s="36">
        <f>SUMIFS(СВЦЭМ!$D$39:$D$782,СВЦЭМ!$A$39:$A$782,$A69,СВЦЭМ!$B$39:$B$782,R$47)+'СЕТ СН'!$G$11+СВЦЭМ!$D$10+'СЕТ СН'!$G$5-'СЕТ СН'!$G$21</f>
        <v>4369.7925225700001</v>
      </c>
      <c r="S69" s="36">
        <f>SUMIFS(СВЦЭМ!$D$39:$D$782,СВЦЭМ!$A$39:$A$782,$A69,СВЦЭМ!$B$39:$B$782,S$47)+'СЕТ СН'!$G$11+СВЦЭМ!$D$10+'СЕТ СН'!$G$5-'СЕТ СН'!$G$21</f>
        <v>4365.3821715599997</v>
      </c>
      <c r="T69" s="36">
        <f>SUMIFS(СВЦЭМ!$D$39:$D$782,СВЦЭМ!$A$39:$A$782,$A69,СВЦЭМ!$B$39:$B$782,T$47)+'СЕТ СН'!$G$11+СВЦЭМ!$D$10+'СЕТ СН'!$G$5-'СЕТ СН'!$G$21</f>
        <v>4316.0378209199998</v>
      </c>
      <c r="U69" s="36">
        <f>SUMIFS(СВЦЭМ!$D$39:$D$782,СВЦЭМ!$A$39:$A$782,$A69,СВЦЭМ!$B$39:$B$782,U$47)+'СЕТ СН'!$G$11+СВЦЭМ!$D$10+'СЕТ СН'!$G$5-'СЕТ СН'!$G$21</f>
        <v>4270.3451974999998</v>
      </c>
      <c r="V69" s="36">
        <f>SUMIFS(СВЦЭМ!$D$39:$D$782,СВЦЭМ!$A$39:$A$782,$A69,СВЦЭМ!$B$39:$B$782,V$47)+'СЕТ СН'!$G$11+СВЦЭМ!$D$10+'СЕТ СН'!$G$5-'СЕТ СН'!$G$21</f>
        <v>4287.26173733</v>
      </c>
      <c r="W69" s="36">
        <f>SUMIFS(СВЦЭМ!$D$39:$D$782,СВЦЭМ!$A$39:$A$782,$A69,СВЦЭМ!$B$39:$B$782,W$47)+'СЕТ СН'!$G$11+СВЦЭМ!$D$10+'СЕТ СН'!$G$5-'СЕТ СН'!$G$21</f>
        <v>4313.0301011600004</v>
      </c>
      <c r="X69" s="36">
        <f>SUMIFS(СВЦЭМ!$D$39:$D$782,СВЦЭМ!$A$39:$A$782,$A69,СВЦЭМ!$B$39:$B$782,X$47)+'СЕТ СН'!$G$11+СВЦЭМ!$D$10+'СЕТ СН'!$G$5-'СЕТ СН'!$G$21</f>
        <v>4368.9689014799997</v>
      </c>
      <c r="Y69" s="36">
        <f>SUMIFS(СВЦЭМ!$D$39:$D$782,СВЦЭМ!$A$39:$A$782,$A69,СВЦЭМ!$B$39:$B$782,Y$47)+'СЕТ СН'!$G$11+СВЦЭМ!$D$10+'СЕТ СН'!$G$5-'СЕТ СН'!$G$21</f>
        <v>4432.1826942400003</v>
      </c>
    </row>
    <row r="70" spans="1:26" ht="15.75" x14ac:dyDescent="0.2">
      <c r="A70" s="35">
        <f t="shared" si="1"/>
        <v>45222</v>
      </c>
      <c r="B70" s="36">
        <f>SUMIFS(СВЦЭМ!$D$39:$D$782,СВЦЭМ!$A$39:$A$782,$A70,СВЦЭМ!$B$39:$B$782,B$47)+'СЕТ СН'!$G$11+СВЦЭМ!$D$10+'СЕТ СН'!$G$5-'СЕТ СН'!$G$21</f>
        <v>4545.5589016599997</v>
      </c>
      <c r="C70" s="36">
        <f>SUMIFS(СВЦЭМ!$D$39:$D$782,СВЦЭМ!$A$39:$A$782,$A70,СВЦЭМ!$B$39:$B$782,C$47)+'СЕТ СН'!$G$11+СВЦЭМ!$D$10+'СЕТ СН'!$G$5-'СЕТ СН'!$G$21</f>
        <v>4605.9269069700003</v>
      </c>
      <c r="D70" s="36">
        <f>SUMIFS(СВЦЭМ!$D$39:$D$782,СВЦЭМ!$A$39:$A$782,$A70,СВЦЭМ!$B$39:$B$782,D$47)+'СЕТ СН'!$G$11+СВЦЭМ!$D$10+'СЕТ СН'!$G$5-'СЕТ СН'!$G$21</f>
        <v>4664.7346039000004</v>
      </c>
      <c r="E70" s="36">
        <f>SUMIFS(СВЦЭМ!$D$39:$D$782,СВЦЭМ!$A$39:$A$782,$A70,СВЦЭМ!$B$39:$B$782,E$47)+'СЕТ СН'!$G$11+СВЦЭМ!$D$10+'СЕТ СН'!$G$5-'СЕТ СН'!$G$21</f>
        <v>4699.3691977799999</v>
      </c>
      <c r="F70" s="36">
        <f>SUMIFS(СВЦЭМ!$D$39:$D$782,СВЦЭМ!$A$39:$A$782,$A70,СВЦЭМ!$B$39:$B$782,F$47)+'СЕТ СН'!$G$11+СВЦЭМ!$D$10+'СЕТ СН'!$G$5-'СЕТ СН'!$G$21</f>
        <v>4683.8219890199998</v>
      </c>
      <c r="G70" s="36">
        <f>SUMIFS(СВЦЭМ!$D$39:$D$782,СВЦЭМ!$A$39:$A$782,$A70,СВЦЭМ!$B$39:$B$782,G$47)+'СЕТ СН'!$G$11+СВЦЭМ!$D$10+'СЕТ СН'!$G$5-'СЕТ СН'!$G$21</f>
        <v>4624.5678044599999</v>
      </c>
      <c r="H70" s="36">
        <f>SUMIFS(СВЦЭМ!$D$39:$D$782,СВЦЭМ!$A$39:$A$782,$A70,СВЦЭМ!$B$39:$B$782,H$47)+'СЕТ СН'!$G$11+СВЦЭМ!$D$10+'СЕТ СН'!$G$5-'СЕТ СН'!$G$21</f>
        <v>4525.3371778199999</v>
      </c>
      <c r="I70" s="36">
        <f>SUMIFS(СВЦЭМ!$D$39:$D$782,СВЦЭМ!$A$39:$A$782,$A70,СВЦЭМ!$B$39:$B$782,I$47)+'СЕТ СН'!$G$11+СВЦЭМ!$D$10+'СЕТ СН'!$G$5-'СЕТ СН'!$G$21</f>
        <v>4448.0736934799997</v>
      </c>
      <c r="J70" s="36">
        <f>SUMIFS(СВЦЭМ!$D$39:$D$782,СВЦЭМ!$A$39:$A$782,$A70,СВЦЭМ!$B$39:$B$782,J$47)+'СЕТ СН'!$G$11+СВЦЭМ!$D$10+'СЕТ СН'!$G$5-'СЕТ СН'!$G$21</f>
        <v>4398.5664849799996</v>
      </c>
      <c r="K70" s="36">
        <f>SUMIFS(СВЦЭМ!$D$39:$D$782,СВЦЭМ!$A$39:$A$782,$A70,СВЦЭМ!$B$39:$B$782,K$47)+'СЕТ СН'!$G$11+СВЦЭМ!$D$10+'СЕТ СН'!$G$5-'СЕТ СН'!$G$21</f>
        <v>4354.8605182800002</v>
      </c>
      <c r="L70" s="36">
        <f>SUMIFS(СВЦЭМ!$D$39:$D$782,СВЦЭМ!$A$39:$A$782,$A70,СВЦЭМ!$B$39:$B$782,L$47)+'СЕТ СН'!$G$11+СВЦЭМ!$D$10+'СЕТ СН'!$G$5-'СЕТ СН'!$G$21</f>
        <v>4298.7239788099996</v>
      </c>
      <c r="M70" s="36">
        <f>SUMIFS(СВЦЭМ!$D$39:$D$782,СВЦЭМ!$A$39:$A$782,$A70,СВЦЭМ!$B$39:$B$782,M$47)+'СЕТ СН'!$G$11+СВЦЭМ!$D$10+'СЕТ СН'!$G$5-'СЕТ СН'!$G$21</f>
        <v>4307.0408153600001</v>
      </c>
      <c r="N70" s="36">
        <f>SUMIFS(СВЦЭМ!$D$39:$D$782,СВЦЭМ!$A$39:$A$782,$A70,СВЦЭМ!$B$39:$B$782,N$47)+'СЕТ СН'!$G$11+СВЦЭМ!$D$10+'СЕТ СН'!$G$5-'СЕТ СН'!$G$21</f>
        <v>4304.6281833900002</v>
      </c>
      <c r="O70" s="36">
        <f>SUMIFS(СВЦЭМ!$D$39:$D$782,СВЦЭМ!$A$39:$A$782,$A70,СВЦЭМ!$B$39:$B$782,O$47)+'СЕТ СН'!$G$11+СВЦЭМ!$D$10+'СЕТ СН'!$G$5-'СЕТ СН'!$G$21</f>
        <v>4317.7467924800003</v>
      </c>
      <c r="P70" s="36">
        <f>SUMIFS(СВЦЭМ!$D$39:$D$782,СВЦЭМ!$A$39:$A$782,$A70,СВЦЭМ!$B$39:$B$782,P$47)+'СЕТ СН'!$G$11+СВЦЭМ!$D$10+'СЕТ СН'!$G$5-'СЕТ СН'!$G$21</f>
        <v>4357.1761900700003</v>
      </c>
      <c r="Q70" s="36">
        <f>SUMIFS(СВЦЭМ!$D$39:$D$782,СВЦЭМ!$A$39:$A$782,$A70,СВЦЭМ!$B$39:$B$782,Q$47)+'СЕТ СН'!$G$11+СВЦЭМ!$D$10+'СЕТ СН'!$G$5-'СЕТ СН'!$G$21</f>
        <v>4350.21283305</v>
      </c>
      <c r="R70" s="36">
        <f>SUMIFS(СВЦЭМ!$D$39:$D$782,СВЦЭМ!$A$39:$A$782,$A70,СВЦЭМ!$B$39:$B$782,R$47)+'СЕТ СН'!$G$11+СВЦЭМ!$D$10+'СЕТ СН'!$G$5-'СЕТ СН'!$G$21</f>
        <v>4383.3058714600002</v>
      </c>
      <c r="S70" s="36">
        <f>SUMIFS(СВЦЭМ!$D$39:$D$782,СВЦЭМ!$A$39:$A$782,$A70,СВЦЭМ!$B$39:$B$782,S$47)+'СЕТ СН'!$G$11+СВЦЭМ!$D$10+'СЕТ СН'!$G$5-'СЕТ СН'!$G$21</f>
        <v>4379.4771884800002</v>
      </c>
      <c r="T70" s="36">
        <f>SUMIFS(СВЦЭМ!$D$39:$D$782,СВЦЭМ!$A$39:$A$782,$A70,СВЦЭМ!$B$39:$B$782,T$47)+'СЕТ СН'!$G$11+СВЦЭМ!$D$10+'СЕТ СН'!$G$5-'СЕТ СН'!$G$21</f>
        <v>4309.9981556900002</v>
      </c>
      <c r="U70" s="36">
        <f>SUMIFS(СВЦЭМ!$D$39:$D$782,СВЦЭМ!$A$39:$A$782,$A70,СВЦЭМ!$B$39:$B$782,U$47)+'СЕТ СН'!$G$11+СВЦЭМ!$D$10+'СЕТ СН'!$G$5-'СЕТ СН'!$G$21</f>
        <v>4273.8547847</v>
      </c>
      <c r="V70" s="36">
        <f>SUMIFS(СВЦЭМ!$D$39:$D$782,СВЦЭМ!$A$39:$A$782,$A70,СВЦЭМ!$B$39:$B$782,V$47)+'СЕТ СН'!$G$11+СВЦЭМ!$D$10+'СЕТ СН'!$G$5-'СЕТ СН'!$G$21</f>
        <v>4294.7916787899994</v>
      </c>
      <c r="W70" s="36">
        <f>SUMIFS(СВЦЭМ!$D$39:$D$782,СВЦЭМ!$A$39:$A$782,$A70,СВЦЭМ!$B$39:$B$782,W$47)+'СЕТ СН'!$G$11+СВЦЭМ!$D$10+'СЕТ СН'!$G$5-'СЕТ СН'!$G$21</f>
        <v>4312.2486982999999</v>
      </c>
      <c r="X70" s="36">
        <f>SUMIFS(СВЦЭМ!$D$39:$D$782,СВЦЭМ!$A$39:$A$782,$A70,СВЦЭМ!$B$39:$B$782,X$47)+'СЕТ СН'!$G$11+СВЦЭМ!$D$10+'СЕТ СН'!$G$5-'СЕТ СН'!$G$21</f>
        <v>4374.96437479</v>
      </c>
      <c r="Y70" s="36">
        <f>SUMIFS(СВЦЭМ!$D$39:$D$782,СВЦЭМ!$A$39:$A$782,$A70,СВЦЭМ!$B$39:$B$782,Y$47)+'СЕТ СН'!$G$11+СВЦЭМ!$D$10+'СЕТ СН'!$G$5-'СЕТ СН'!$G$21</f>
        <v>4424.7956339000002</v>
      </c>
    </row>
    <row r="71" spans="1:26" ht="15.75" x14ac:dyDescent="0.2">
      <c r="A71" s="35">
        <f t="shared" si="1"/>
        <v>45223</v>
      </c>
      <c r="B71" s="36">
        <f>SUMIFS(СВЦЭМ!$D$39:$D$782,СВЦЭМ!$A$39:$A$782,$A71,СВЦЭМ!$B$39:$B$782,B$47)+'СЕТ СН'!$G$11+СВЦЭМ!$D$10+'СЕТ СН'!$G$5-'СЕТ СН'!$G$21</f>
        <v>4528.2167079600003</v>
      </c>
      <c r="C71" s="36">
        <f>SUMIFS(СВЦЭМ!$D$39:$D$782,СВЦЭМ!$A$39:$A$782,$A71,СВЦЭМ!$B$39:$B$782,C$47)+'СЕТ СН'!$G$11+СВЦЭМ!$D$10+'СЕТ СН'!$G$5-'СЕТ СН'!$G$21</f>
        <v>4590.6572610200001</v>
      </c>
      <c r="D71" s="36">
        <f>SUMIFS(СВЦЭМ!$D$39:$D$782,СВЦЭМ!$A$39:$A$782,$A71,СВЦЭМ!$B$39:$B$782,D$47)+'СЕТ СН'!$G$11+СВЦЭМ!$D$10+'СЕТ СН'!$G$5-'СЕТ СН'!$G$21</f>
        <v>4661.421319</v>
      </c>
      <c r="E71" s="36">
        <f>SUMIFS(СВЦЭМ!$D$39:$D$782,СВЦЭМ!$A$39:$A$782,$A71,СВЦЭМ!$B$39:$B$782,E$47)+'СЕТ СН'!$G$11+СВЦЭМ!$D$10+'СЕТ СН'!$G$5-'СЕТ СН'!$G$21</f>
        <v>4660.22029819</v>
      </c>
      <c r="F71" s="36">
        <f>SUMIFS(СВЦЭМ!$D$39:$D$782,СВЦЭМ!$A$39:$A$782,$A71,СВЦЭМ!$B$39:$B$782,F$47)+'СЕТ СН'!$G$11+СВЦЭМ!$D$10+'СЕТ СН'!$G$5-'СЕТ СН'!$G$21</f>
        <v>4620.5299304099999</v>
      </c>
      <c r="G71" s="36">
        <f>SUMIFS(СВЦЭМ!$D$39:$D$782,СВЦЭМ!$A$39:$A$782,$A71,СВЦЭМ!$B$39:$B$782,G$47)+'СЕТ СН'!$G$11+СВЦЭМ!$D$10+'СЕТ СН'!$G$5-'СЕТ СН'!$G$21</f>
        <v>4576.0837548399995</v>
      </c>
      <c r="H71" s="36">
        <f>SUMIFS(СВЦЭМ!$D$39:$D$782,СВЦЭМ!$A$39:$A$782,$A71,СВЦЭМ!$B$39:$B$782,H$47)+'СЕТ СН'!$G$11+СВЦЭМ!$D$10+'СЕТ СН'!$G$5-'СЕТ СН'!$G$21</f>
        <v>4542.43550478</v>
      </c>
      <c r="I71" s="36">
        <f>SUMIFS(СВЦЭМ!$D$39:$D$782,СВЦЭМ!$A$39:$A$782,$A71,СВЦЭМ!$B$39:$B$782,I$47)+'СЕТ СН'!$G$11+СВЦЭМ!$D$10+'СЕТ СН'!$G$5-'СЕТ СН'!$G$21</f>
        <v>4473.3317189899999</v>
      </c>
      <c r="J71" s="36">
        <f>SUMIFS(СВЦЭМ!$D$39:$D$782,СВЦЭМ!$A$39:$A$782,$A71,СВЦЭМ!$B$39:$B$782,J$47)+'СЕТ СН'!$G$11+СВЦЭМ!$D$10+'СЕТ СН'!$G$5-'СЕТ СН'!$G$21</f>
        <v>4438.5886526100003</v>
      </c>
      <c r="K71" s="36">
        <f>SUMIFS(СВЦЭМ!$D$39:$D$782,СВЦЭМ!$A$39:$A$782,$A71,СВЦЭМ!$B$39:$B$782,K$47)+'СЕТ СН'!$G$11+СВЦЭМ!$D$10+'СЕТ СН'!$G$5-'СЕТ СН'!$G$21</f>
        <v>4386.6206316400003</v>
      </c>
      <c r="L71" s="36">
        <f>SUMIFS(СВЦЭМ!$D$39:$D$782,СВЦЭМ!$A$39:$A$782,$A71,СВЦЭМ!$B$39:$B$782,L$47)+'СЕТ СН'!$G$11+СВЦЭМ!$D$10+'СЕТ СН'!$G$5-'СЕТ СН'!$G$21</f>
        <v>4376.7389436000003</v>
      </c>
      <c r="M71" s="36">
        <f>SUMIFS(СВЦЭМ!$D$39:$D$782,СВЦЭМ!$A$39:$A$782,$A71,СВЦЭМ!$B$39:$B$782,M$47)+'СЕТ СН'!$G$11+СВЦЭМ!$D$10+'СЕТ СН'!$G$5-'СЕТ СН'!$G$21</f>
        <v>4387.4294779699994</v>
      </c>
      <c r="N71" s="36">
        <f>SUMIFS(СВЦЭМ!$D$39:$D$782,СВЦЭМ!$A$39:$A$782,$A71,СВЦЭМ!$B$39:$B$782,N$47)+'СЕТ СН'!$G$11+СВЦЭМ!$D$10+'СЕТ СН'!$G$5-'СЕТ СН'!$G$21</f>
        <v>4377.7586199300003</v>
      </c>
      <c r="O71" s="36">
        <f>SUMIFS(СВЦЭМ!$D$39:$D$782,СВЦЭМ!$A$39:$A$782,$A71,СВЦЭМ!$B$39:$B$782,O$47)+'СЕТ СН'!$G$11+СВЦЭМ!$D$10+'СЕТ СН'!$G$5-'СЕТ СН'!$G$21</f>
        <v>4390.37520907</v>
      </c>
      <c r="P71" s="36">
        <f>SUMIFS(СВЦЭМ!$D$39:$D$782,СВЦЭМ!$A$39:$A$782,$A71,СВЦЭМ!$B$39:$B$782,P$47)+'СЕТ СН'!$G$11+СВЦЭМ!$D$10+'СЕТ СН'!$G$5-'СЕТ СН'!$G$21</f>
        <v>4427.0510419100001</v>
      </c>
      <c r="Q71" s="36">
        <f>SUMIFS(СВЦЭМ!$D$39:$D$782,СВЦЭМ!$A$39:$A$782,$A71,СВЦЭМ!$B$39:$B$782,Q$47)+'СЕТ СН'!$G$11+СВЦЭМ!$D$10+'СЕТ СН'!$G$5-'СЕТ СН'!$G$21</f>
        <v>4415.2025627599996</v>
      </c>
      <c r="R71" s="36">
        <f>SUMIFS(СВЦЭМ!$D$39:$D$782,СВЦЭМ!$A$39:$A$782,$A71,СВЦЭМ!$B$39:$B$782,R$47)+'СЕТ СН'!$G$11+СВЦЭМ!$D$10+'СЕТ СН'!$G$5-'СЕТ СН'!$G$21</f>
        <v>4428.7615904899994</v>
      </c>
      <c r="S71" s="36">
        <f>SUMIFS(СВЦЭМ!$D$39:$D$782,СВЦЭМ!$A$39:$A$782,$A71,СВЦЭМ!$B$39:$B$782,S$47)+'СЕТ СН'!$G$11+СВЦЭМ!$D$10+'СЕТ СН'!$G$5-'СЕТ СН'!$G$21</f>
        <v>4412.7581596099999</v>
      </c>
      <c r="T71" s="36">
        <f>SUMIFS(СВЦЭМ!$D$39:$D$782,СВЦЭМ!$A$39:$A$782,$A71,СВЦЭМ!$B$39:$B$782,T$47)+'СЕТ СН'!$G$11+СВЦЭМ!$D$10+'СЕТ СН'!$G$5-'СЕТ СН'!$G$21</f>
        <v>4343.4742297100001</v>
      </c>
      <c r="U71" s="36">
        <f>SUMIFS(СВЦЭМ!$D$39:$D$782,СВЦЭМ!$A$39:$A$782,$A71,СВЦЭМ!$B$39:$B$782,U$47)+'СЕТ СН'!$G$11+СВЦЭМ!$D$10+'СЕТ СН'!$G$5-'СЕТ СН'!$G$21</f>
        <v>4326.3611020899998</v>
      </c>
      <c r="V71" s="36">
        <f>SUMIFS(СВЦЭМ!$D$39:$D$782,СВЦЭМ!$A$39:$A$782,$A71,СВЦЭМ!$B$39:$B$782,V$47)+'СЕТ СН'!$G$11+СВЦЭМ!$D$10+'СЕТ СН'!$G$5-'СЕТ СН'!$G$21</f>
        <v>4336.8984080800001</v>
      </c>
      <c r="W71" s="36">
        <f>SUMIFS(СВЦЭМ!$D$39:$D$782,СВЦЭМ!$A$39:$A$782,$A71,СВЦЭМ!$B$39:$B$782,W$47)+'СЕТ СН'!$G$11+СВЦЭМ!$D$10+'СЕТ СН'!$G$5-'СЕТ СН'!$G$21</f>
        <v>4343.3588357400004</v>
      </c>
      <c r="X71" s="36">
        <f>SUMIFS(СВЦЭМ!$D$39:$D$782,СВЦЭМ!$A$39:$A$782,$A71,СВЦЭМ!$B$39:$B$782,X$47)+'СЕТ СН'!$G$11+СВЦЭМ!$D$10+'СЕТ СН'!$G$5-'СЕТ СН'!$G$21</f>
        <v>4397.6041500499996</v>
      </c>
      <c r="Y71" s="36">
        <f>SUMIFS(СВЦЭМ!$D$39:$D$782,СВЦЭМ!$A$39:$A$782,$A71,СВЦЭМ!$B$39:$B$782,Y$47)+'СЕТ СН'!$G$11+СВЦЭМ!$D$10+'СЕТ СН'!$G$5-'СЕТ СН'!$G$21</f>
        <v>4448.5579928500001</v>
      </c>
    </row>
    <row r="72" spans="1:26" ht="15.75" x14ac:dyDescent="0.2">
      <c r="A72" s="35">
        <f t="shared" si="1"/>
        <v>45224</v>
      </c>
      <c r="B72" s="36">
        <f>SUMIFS(СВЦЭМ!$D$39:$D$782,СВЦЭМ!$A$39:$A$782,$A72,СВЦЭМ!$B$39:$B$782,B$47)+'СЕТ СН'!$G$11+СВЦЭМ!$D$10+'СЕТ СН'!$G$5-'СЕТ СН'!$G$21</f>
        <v>4413.9975959000003</v>
      </c>
      <c r="C72" s="36">
        <f>SUMIFS(СВЦЭМ!$D$39:$D$782,СВЦЭМ!$A$39:$A$782,$A72,СВЦЭМ!$B$39:$B$782,C$47)+'СЕТ СН'!$G$11+СВЦЭМ!$D$10+'СЕТ СН'!$G$5-'СЕТ СН'!$G$21</f>
        <v>4464.4501398699995</v>
      </c>
      <c r="D72" s="36">
        <f>SUMIFS(СВЦЭМ!$D$39:$D$782,СВЦЭМ!$A$39:$A$782,$A72,СВЦЭМ!$B$39:$B$782,D$47)+'СЕТ СН'!$G$11+СВЦЭМ!$D$10+'СЕТ СН'!$G$5-'СЕТ СН'!$G$21</f>
        <v>4530.5277471999998</v>
      </c>
      <c r="E72" s="36">
        <f>SUMIFS(СВЦЭМ!$D$39:$D$782,СВЦЭМ!$A$39:$A$782,$A72,СВЦЭМ!$B$39:$B$782,E$47)+'СЕТ СН'!$G$11+СВЦЭМ!$D$10+'СЕТ СН'!$G$5-'СЕТ СН'!$G$21</f>
        <v>4526.4380171000003</v>
      </c>
      <c r="F72" s="36">
        <f>SUMIFS(СВЦЭМ!$D$39:$D$782,СВЦЭМ!$A$39:$A$782,$A72,СВЦЭМ!$B$39:$B$782,F$47)+'СЕТ СН'!$G$11+СВЦЭМ!$D$10+'СЕТ СН'!$G$5-'СЕТ СН'!$G$21</f>
        <v>4526.2901250100003</v>
      </c>
      <c r="G72" s="36">
        <f>SUMIFS(СВЦЭМ!$D$39:$D$782,СВЦЭМ!$A$39:$A$782,$A72,СВЦЭМ!$B$39:$B$782,G$47)+'СЕТ СН'!$G$11+СВЦЭМ!$D$10+'СЕТ СН'!$G$5-'СЕТ СН'!$G$21</f>
        <v>4515.9133237999995</v>
      </c>
      <c r="H72" s="36">
        <f>SUMIFS(СВЦЭМ!$D$39:$D$782,СВЦЭМ!$A$39:$A$782,$A72,СВЦЭМ!$B$39:$B$782,H$47)+'СЕТ СН'!$G$11+СВЦЭМ!$D$10+'СЕТ СН'!$G$5-'СЕТ СН'!$G$21</f>
        <v>4435.5727206000001</v>
      </c>
      <c r="I72" s="36">
        <f>SUMIFS(СВЦЭМ!$D$39:$D$782,СВЦЭМ!$A$39:$A$782,$A72,СВЦЭМ!$B$39:$B$782,I$47)+'СЕТ СН'!$G$11+СВЦЭМ!$D$10+'СЕТ СН'!$G$5-'СЕТ СН'!$G$21</f>
        <v>4348.4748509299998</v>
      </c>
      <c r="J72" s="36">
        <f>SUMIFS(СВЦЭМ!$D$39:$D$782,СВЦЭМ!$A$39:$A$782,$A72,СВЦЭМ!$B$39:$B$782,J$47)+'СЕТ СН'!$G$11+СВЦЭМ!$D$10+'СЕТ СН'!$G$5-'СЕТ СН'!$G$21</f>
        <v>4296.0653749000003</v>
      </c>
      <c r="K72" s="36">
        <f>SUMIFS(СВЦЭМ!$D$39:$D$782,СВЦЭМ!$A$39:$A$782,$A72,СВЦЭМ!$B$39:$B$782,K$47)+'СЕТ СН'!$G$11+СВЦЭМ!$D$10+'СЕТ СН'!$G$5-'СЕТ СН'!$G$21</f>
        <v>4257.4289423800001</v>
      </c>
      <c r="L72" s="36">
        <f>SUMIFS(СВЦЭМ!$D$39:$D$782,СВЦЭМ!$A$39:$A$782,$A72,СВЦЭМ!$B$39:$B$782,L$47)+'СЕТ СН'!$G$11+СВЦЭМ!$D$10+'СЕТ СН'!$G$5-'СЕТ СН'!$G$21</f>
        <v>4259.2486525300001</v>
      </c>
      <c r="M72" s="36">
        <f>SUMIFS(СВЦЭМ!$D$39:$D$782,СВЦЭМ!$A$39:$A$782,$A72,СВЦЭМ!$B$39:$B$782,M$47)+'СЕТ СН'!$G$11+СВЦЭМ!$D$10+'СЕТ СН'!$G$5-'СЕТ СН'!$G$21</f>
        <v>4265.7483107099997</v>
      </c>
      <c r="N72" s="36">
        <f>SUMIFS(СВЦЭМ!$D$39:$D$782,СВЦЭМ!$A$39:$A$782,$A72,СВЦЭМ!$B$39:$B$782,N$47)+'СЕТ СН'!$G$11+СВЦЭМ!$D$10+'СЕТ СН'!$G$5-'СЕТ СН'!$G$21</f>
        <v>4285.33313645</v>
      </c>
      <c r="O72" s="36">
        <f>SUMIFS(СВЦЭМ!$D$39:$D$782,СВЦЭМ!$A$39:$A$782,$A72,СВЦЭМ!$B$39:$B$782,O$47)+'СЕТ СН'!$G$11+СВЦЭМ!$D$10+'СЕТ СН'!$G$5-'СЕТ СН'!$G$21</f>
        <v>4299.4541696199994</v>
      </c>
      <c r="P72" s="36">
        <f>SUMIFS(СВЦЭМ!$D$39:$D$782,СВЦЭМ!$A$39:$A$782,$A72,СВЦЭМ!$B$39:$B$782,P$47)+'СЕТ СН'!$G$11+СВЦЭМ!$D$10+'СЕТ СН'!$G$5-'СЕТ СН'!$G$21</f>
        <v>4310.66243571</v>
      </c>
      <c r="Q72" s="36">
        <f>SUMIFS(СВЦЭМ!$D$39:$D$782,СВЦЭМ!$A$39:$A$782,$A72,СВЦЭМ!$B$39:$B$782,Q$47)+'СЕТ СН'!$G$11+СВЦЭМ!$D$10+'СЕТ СН'!$G$5-'СЕТ СН'!$G$21</f>
        <v>4318.6436855100001</v>
      </c>
      <c r="R72" s="36">
        <f>SUMIFS(СВЦЭМ!$D$39:$D$782,СВЦЭМ!$A$39:$A$782,$A72,СВЦЭМ!$B$39:$B$782,R$47)+'СЕТ СН'!$G$11+СВЦЭМ!$D$10+'СЕТ СН'!$G$5-'СЕТ СН'!$G$21</f>
        <v>4335.0151116100005</v>
      </c>
      <c r="S72" s="36">
        <f>SUMIFS(СВЦЭМ!$D$39:$D$782,СВЦЭМ!$A$39:$A$782,$A72,СВЦЭМ!$B$39:$B$782,S$47)+'СЕТ СН'!$G$11+СВЦЭМ!$D$10+'СЕТ СН'!$G$5-'СЕТ СН'!$G$21</f>
        <v>4299.9749533200002</v>
      </c>
      <c r="T72" s="36">
        <f>SUMIFS(СВЦЭМ!$D$39:$D$782,СВЦЭМ!$A$39:$A$782,$A72,СВЦЭМ!$B$39:$B$782,T$47)+'СЕТ СН'!$G$11+СВЦЭМ!$D$10+'СЕТ СН'!$G$5-'СЕТ СН'!$G$21</f>
        <v>4235.8592335699996</v>
      </c>
      <c r="U72" s="36">
        <f>SUMIFS(СВЦЭМ!$D$39:$D$782,СВЦЭМ!$A$39:$A$782,$A72,СВЦЭМ!$B$39:$B$782,U$47)+'СЕТ СН'!$G$11+СВЦЭМ!$D$10+'СЕТ СН'!$G$5-'СЕТ СН'!$G$21</f>
        <v>4208.7407915900003</v>
      </c>
      <c r="V72" s="36">
        <f>SUMIFS(СВЦЭМ!$D$39:$D$782,СВЦЭМ!$A$39:$A$782,$A72,СВЦЭМ!$B$39:$B$782,V$47)+'СЕТ СН'!$G$11+СВЦЭМ!$D$10+'СЕТ СН'!$G$5-'СЕТ СН'!$G$21</f>
        <v>4227.93727072</v>
      </c>
      <c r="W72" s="36">
        <f>SUMIFS(СВЦЭМ!$D$39:$D$782,СВЦЭМ!$A$39:$A$782,$A72,СВЦЭМ!$B$39:$B$782,W$47)+'СЕТ СН'!$G$11+СВЦЭМ!$D$10+'СЕТ СН'!$G$5-'СЕТ СН'!$G$21</f>
        <v>4242.3488650700001</v>
      </c>
      <c r="X72" s="36">
        <f>SUMIFS(СВЦЭМ!$D$39:$D$782,СВЦЭМ!$A$39:$A$782,$A72,СВЦЭМ!$B$39:$B$782,X$47)+'СЕТ СН'!$G$11+СВЦЭМ!$D$10+'СЕТ СН'!$G$5-'СЕТ СН'!$G$21</f>
        <v>4299.3900445300005</v>
      </c>
      <c r="Y72" s="36">
        <f>SUMIFS(СВЦЭМ!$D$39:$D$782,СВЦЭМ!$A$39:$A$782,$A72,СВЦЭМ!$B$39:$B$782,Y$47)+'СЕТ СН'!$G$11+СВЦЭМ!$D$10+'СЕТ СН'!$G$5-'СЕТ СН'!$G$21</f>
        <v>4371.4986302699999</v>
      </c>
    </row>
    <row r="73" spans="1:26" ht="15.75" x14ac:dyDescent="0.2">
      <c r="A73" s="35">
        <f t="shared" si="1"/>
        <v>45225</v>
      </c>
      <c r="B73" s="36">
        <f>SUMIFS(СВЦЭМ!$D$39:$D$782,СВЦЭМ!$A$39:$A$782,$A73,СВЦЭМ!$B$39:$B$782,B$47)+'СЕТ СН'!$G$11+СВЦЭМ!$D$10+'СЕТ СН'!$G$5-'СЕТ СН'!$G$21</f>
        <v>4437.5595454800005</v>
      </c>
      <c r="C73" s="36">
        <f>SUMIFS(СВЦЭМ!$D$39:$D$782,СВЦЭМ!$A$39:$A$782,$A73,СВЦЭМ!$B$39:$B$782,C$47)+'СЕТ СН'!$G$11+СВЦЭМ!$D$10+'СЕТ СН'!$G$5-'СЕТ СН'!$G$21</f>
        <v>4493.8790753100002</v>
      </c>
      <c r="D73" s="36">
        <f>SUMIFS(СВЦЭМ!$D$39:$D$782,СВЦЭМ!$A$39:$A$782,$A73,СВЦЭМ!$B$39:$B$782,D$47)+'СЕТ СН'!$G$11+СВЦЭМ!$D$10+'СЕТ СН'!$G$5-'СЕТ СН'!$G$21</f>
        <v>4540.5846819500002</v>
      </c>
      <c r="E73" s="36">
        <f>SUMIFS(СВЦЭМ!$D$39:$D$782,СВЦЭМ!$A$39:$A$782,$A73,СВЦЭМ!$B$39:$B$782,E$47)+'СЕТ СН'!$G$11+СВЦЭМ!$D$10+'СЕТ СН'!$G$5-'СЕТ СН'!$G$21</f>
        <v>4539.1322841700003</v>
      </c>
      <c r="F73" s="36">
        <f>SUMIFS(СВЦЭМ!$D$39:$D$782,СВЦЭМ!$A$39:$A$782,$A73,СВЦЭМ!$B$39:$B$782,F$47)+'СЕТ СН'!$G$11+СВЦЭМ!$D$10+'СЕТ СН'!$G$5-'СЕТ СН'!$G$21</f>
        <v>4530.67116592</v>
      </c>
      <c r="G73" s="36">
        <f>SUMIFS(СВЦЭМ!$D$39:$D$782,СВЦЭМ!$A$39:$A$782,$A73,СВЦЭМ!$B$39:$B$782,G$47)+'СЕТ СН'!$G$11+СВЦЭМ!$D$10+'СЕТ СН'!$G$5-'СЕТ СН'!$G$21</f>
        <v>4511.2617556200003</v>
      </c>
      <c r="H73" s="36">
        <f>SUMIFS(СВЦЭМ!$D$39:$D$782,СВЦЭМ!$A$39:$A$782,$A73,СВЦЭМ!$B$39:$B$782,H$47)+'СЕТ СН'!$G$11+СВЦЭМ!$D$10+'СЕТ СН'!$G$5-'СЕТ СН'!$G$21</f>
        <v>4438.3744918800003</v>
      </c>
      <c r="I73" s="36">
        <f>SUMIFS(СВЦЭМ!$D$39:$D$782,СВЦЭМ!$A$39:$A$782,$A73,СВЦЭМ!$B$39:$B$782,I$47)+'СЕТ СН'!$G$11+СВЦЭМ!$D$10+'СЕТ СН'!$G$5-'СЕТ СН'!$G$21</f>
        <v>4398.5532472200002</v>
      </c>
      <c r="J73" s="36">
        <f>SUMIFS(СВЦЭМ!$D$39:$D$782,СВЦЭМ!$A$39:$A$782,$A73,СВЦЭМ!$B$39:$B$782,J$47)+'СЕТ СН'!$G$11+СВЦЭМ!$D$10+'СЕТ СН'!$G$5-'СЕТ СН'!$G$21</f>
        <v>4342.7603571399995</v>
      </c>
      <c r="K73" s="36">
        <f>SUMIFS(СВЦЭМ!$D$39:$D$782,СВЦЭМ!$A$39:$A$782,$A73,СВЦЭМ!$B$39:$B$782,K$47)+'СЕТ СН'!$G$11+СВЦЭМ!$D$10+'СЕТ СН'!$G$5-'СЕТ СН'!$G$21</f>
        <v>4307.3417934600002</v>
      </c>
      <c r="L73" s="36">
        <f>SUMIFS(СВЦЭМ!$D$39:$D$782,СВЦЭМ!$A$39:$A$782,$A73,СВЦЭМ!$B$39:$B$782,L$47)+'СЕТ СН'!$G$11+СВЦЭМ!$D$10+'СЕТ СН'!$G$5-'СЕТ СН'!$G$21</f>
        <v>4316.7187517700004</v>
      </c>
      <c r="M73" s="36">
        <f>SUMIFS(СВЦЭМ!$D$39:$D$782,СВЦЭМ!$A$39:$A$782,$A73,СВЦЭМ!$B$39:$B$782,M$47)+'СЕТ СН'!$G$11+СВЦЭМ!$D$10+'СЕТ СН'!$G$5-'СЕТ СН'!$G$21</f>
        <v>4323.0824025100001</v>
      </c>
      <c r="N73" s="36">
        <f>SUMIFS(СВЦЭМ!$D$39:$D$782,СВЦЭМ!$A$39:$A$782,$A73,СВЦЭМ!$B$39:$B$782,N$47)+'СЕТ СН'!$G$11+СВЦЭМ!$D$10+'СЕТ СН'!$G$5-'СЕТ СН'!$G$21</f>
        <v>4337.0775225300004</v>
      </c>
      <c r="O73" s="36">
        <f>SUMIFS(СВЦЭМ!$D$39:$D$782,СВЦЭМ!$A$39:$A$782,$A73,СВЦЭМ!$B$39:$B$782,O$47)+'СЕТ СН'!$G$11+СВЦЭМ!$D$10+'СЕТ СН'!$G$5-'СЕТ СН'!$G$21</f>
        <v>4353.5199626800004</v>
      </c>
      <c r="P73" s="36">
        <f>SUMIFS(СВЦЭМ!$D$39:$D$782,СВЦЭМ!$A$39:$A$782,$A73,СВЦЭМ!$B$39:$B$782,P$47)+'СЕТ СН'!$G$11+СВЦЭМ!$D$10+'СЕТ СН'!$G$5-'СЕТ СН'!$G$21</f>
        <v>4362.4606575600001</v>
      </c>
      <c r="Q73" s="36">
        <f>SUMIFS(СВЦЭМ!$D$39:$D$782,СВЦЭМ!$A$39:$A$782,$A73,СВЦЭМ!$B$39:$B$782,Q$47)+'СЕТ СН'!$G$11+СВЦЭМ!$D$10+'СЕТ СН'!$G$5-'СЕТ СН'!$G$21</f>
        <v>4382.1677512900005</v>
      </c>
      <c r="R73" s="36">
        <f>SUMIFS(СВЦЭМ!$D$39:$D$782,СВЦЭМ!$A$39:$A$782,$A73,СВЦЭМ!$B$39:$B$782,R$47)+'СЕТ СН'!$G$11+СВЦЭМ!$D$10+'СЕТ СН'!$G$5-'СЕТ СН'!$G$21</f>
        <v>4403.6582249700004</v>
      </c>
      <c r="S73" s="36">
        <f>SUMIFS(СВЦЭМ!$D$39:$D$782,СВЦЭМ!$A$39:$A$782,$A73,СВЦЭМ!$B$39:$B$782,S$47)+'СЕТ СН'!$G$11+СВЦЭМ!$D$10+'СЕТ СН'!$G$5-'СЕТ СН'!$G$21</f>
        <v>4376.8203323099997</v>
      </c>
      <c r="T73" s="36">
        <f>SUMIFS(СВЦЭМ!$D$39:$D$782,СВЦЭМ!$A$39:$A$782,$A73,СВЦЭМ!$B$39:$B$782,T$47)+'СЕТ СН'!$G$11+СВЦЭМ!$D$10+'СЕТ СН'!$G$5-'СЕТ СН'!$G$21</f>
        <v>4312.25265012</v>
      </c>
      <c r="U73" s="36">
        <f>SUMIFS(СВЦЭМ!$D$39:$D$782,СВЦЭМ!$A$39:$A$782,$A73,СВЦЭМ!$B$39:$B$782,U$47)+'СЕТ СН'!$G$11+СВЦЭМ!$D$10+'СЕТ СН'!$G$5-'СЕТ СН'!$G$21</f>
        <v>4286.0532365899999</v>
      </c>
      <c r="V73" s="36">
        <f>SUMIFS(СВЦЭМ!$D$39:$D$782,СВЦЭМ!$A$39:$A$782,$A73,СВЦЭМ!$B$39:$B$782,V$47)+'СЕТ СН'!$G$11+СВЦЭМ!$D$10+'СЕТ СН'!$G$5-'СЕТ СН'!$G$21</f>
        <v>4297.90648874</v>
      </c>
      <c r="W73" s="36">
        <f>SUMIFS(СВЦЭМ!$D$39:$D$782,СВЦЭМ!$A$39:$A$782,$A73,СВЦЭМ!$B$39:$B$782,W$47)+'СЕТ СН'!$G$11+СВЦЭМ!$D$10+'СЕТ СН'!$G$5-'СЕТ СН'!$G$21</f>
        <v>4316.73522959</v>
      </c>
      <c r="X73" s="36">
        <f>SUMIFS(СВЦЭМ!$D$39:$D$782,СВЦЭМ!$A$39:$A$782,$A73,СВЦЭМ!$B$39:$B$782,X$47)+'СЕТ СН'!$G$11+СВЦЭМ!$D$10+'СЕТ СН'!$G$5-'СЕТ СН'!$G$21</f>
        <v>4381.7233774199995</v>
      </c>
      <c r="Y73" s="36">
        <f>SUMIFS(СВЦЭМ!$D$39:$D$782,СВЦЭМ!$A$39:$A$782,$A73,СВЦЭМ!$B$39:$B$782,Y$47)+'СЕТ СН'!$G$11+СВЦЭМ!$D$10+'СЕТ СН'!$G$5-'СЕТ СН'!$G$21</f>
        <v>4440.5424320299999</v>
      </c>
    </row>
    <row r="74" spans="1:26" ht="15.75" x14ac:dyDescent="0.2">
      <c r="A74" s="35">
        <f t="shared" si="1"/>
        <v>45226</v>
      </c>
      <c r="B74" s="36">
        <f>SUMIFS(СВЦЭМ!$D$39:$D$782,СВЦЭМ!$A$39:$A$782,$A74,СВЦЭМ!$B$39:$B$782,B$47)+'СЕТ СН'!$G$11+СВЦЭМ!$D$10+'СЕТ СН'!$G$5-'СЕТ СН'!$G$21</f>
        <v>4484.7064777899996</v>
      </c>
      <c r="C74" s="36">
        <f>SUMIFS(СВЦЭМ!$D$39:$D$782,СВЦЭМ!$A$39:$A$782,$A74,СВЦЭМ!$B$39:$B$782,C$47)+'СЕТ СН'!$G$11+СВЦЭМ!$D$10+'СЕТ СН'!$G$5-'СЕТ СН'!$G$21</f>
        <v>4549.3472352199997</v>
      </c>
      <c r="D74" s="36">
        <f>SUMIFS(СВЦЭМ!$D$39:$D$782,СВЦЭМ!$A$39:$A$782,$A74,СВЦЭМ!$B$39:$B$782,D$47)+'СЕТ СН'!$G$11+СВЦЭМ!$D$10+'СЕТ СН'!$G$5-'СЕТ СН'!$G$21</f>
        <v>4592.8000838600001</v>
      </c>
      <c r="E74" s="36">
        <f>SUMIFS(СВЦЭМ!$D$39:$D$782,СВЦЭМ!$A$39:$A$782,$A74,СВЦЭМ!$B$39:$B$782,E$47)+'СЕТ СН'!$G$11+СВЦЭМ!$D$10+'СЕТ СН'!$G$5-'СЕТ СН'!$G$21</f>
        <v>4603.5397445300005</v>
      </c>
      <c r="F74" s="36">
        <f>SUMIFS(СВЦЭМ!$D$39:$D$782,СВЦЭМ!$A$39:$A$782,$A74,СВЦЭМ!$B$39:$B$782,F$47)+'СЕТ СН'!$G$11+СВЦЭМ!$D$10+'СЕТ СН'!$G$5-'СЕТ СН'!$G$21</f>
        <v>4612.5212111399997</v>
      </c>
      <c r="G74" s="36">
        <f>SUMIFS(СВЦЭМ!$D$39:$D$782,СВЦЭМ!$A$39:$A$782,$A74,СВЦЭМ!$B$39:$B$782,G$47)+'СЕТ СН'!$G$11+СВЦЭМ!$D$10+'СЕТ СН'!$G$5-'СЕТ СН'!$G$21</f>
        <v>4587.9678819199999</v>
      </c>
      <c r="H74" s="36">
        <f>SUMIFS(СВЦЭМ!$D$39:$D$782,СВЦЭМ!$A$39:$A$782,$A74,СВЦЭМ!$B$39:$B$782,H$47)+'СЕТ СН'!$G$11+СВЦЭМ!$D$10+'СЕТ СН'!$G$5-'СЕТ СН'!$G$21</f>
        <v>4509.3597483000003</v>
      </c>
      <c r="I74" s="36">
        <f>SUMIFS(СВЦЭМ!$D$39:$D$782,СВЦЭМ!$A$39:$A$782,$A74,СВЦЭМ!$B$39:$B$782,I$47)+'СЕТ СН'!$G$11+СВЦЭМ!$D$10+'СЕТ СН'!$G$5-'СЕТ СН'!$G$21</f>
        <v>4400.9825223500002</v>
      </c>
      <c r="J74" s="36">
        <f>SUMIFS(СВЦЭМ!$D$39:$D$782,СВЦЭМ!$A$39:$A$782,$A74,СВЦЭМ!$B$39:$B$782,J$47)+'СЕТ СН'!$G$11+СВЦЭМ!$D$10+'СЕТ СН'!$G$5-'СЕТ СН'!$G$21</f>
        <v>4335.7812456499996</v>
      </c>
      <c r="K74" s="36">
        <f>SUMIFS(СВЦЭМ!$D$39:$D$782,СВЦЭМ!$A$39:$A$782,$A74,СВЦЭМ!$B$39:$B$782,K$47)+'СЕТ СН'!$G$11+СВЦЭМ!$D$10+'СЕТ СН'!$G$5-'СЕТ СН'!$G$21</f>
        <v>4303.2406571900001</v>
      </c>
      <c r="L74" s="36">
        <f>SUMIFS(СВЦЭМ!$D$39:$D$782,СВЦЭМ!$A$39:$A$782,$A74,СВЦЭМ!$B$39:$B$782,L$47)+'СЕТ СН'!$G$11+СВЦЭМ!$D$10+'СЕТ СН'!$G$5-'СЕТ СН'!$G$21</f>
        <v>4303.6047563399998</v>
      </c>
      <c r="M74" s="36">
        <f>SUMIFS(СВЦЭМ!$D$39:$D$782,СВЦЭМ!$A$39:$A$782,$A74,СВЦЭМ!$B$39:$B$782,M$47)+'СЕТ СН'!$G$11+СВЦЭМ!$D$10+'СЕТ СН'!$G$5-'СЕТ СН'!$G$21</f>
        <v>4319.0853904100004</v>
      </c>
      <c r="N74" s="36">
        <f>SUMIFS(СВЦЭМ!$D$39:$D$782,СВЦЭМ!$A$39:$A$782,$A74,СВЦЭМ!$B$39:$B$782,N$47)+'СЕТ СН'!$G$11+СВЦЭМ!$D$10+'СЕТ СН'!$G$5-'СЕТ СН'!$G$21</f>
        <v>4358.9070553399997</v>
      </c>
      <c r="O74" s="36">
        <f>SUMIFS(СВЦЭМ!$D$39:$D$782,СВЦЭМ!$A$39:$A$782,$A74,СВЦЭМ!$B$39:$B$782,O$47)+'СЕТ СН'!$G$11+СВЦЭМ!$D$10+'СЕТ СН'!$G$5-'СЕТ СН'!$G$21</f>
        <v>4378.6146036</v>
      </c>
      <c r="P74" s="36">
        <f>SUMIFS(СВЦЭМ!$D$39:$D$782,СВЦЭМ!$A$39:$A$782,$A74,СВЦЭМ!$B$39:$B$782,P$47)+'СЕТ СН'!$G$11+СВЦЭМ!$D$10+'СЕТ СН'!$G$5-'СЕТ СН'!$G$21</f>
        <v>4406.5851246800003</v>
      </c>
      <c r="Q74" s="36">
        <f>SUMIFS(СВЦЭМ!$D$39:$D$782,СВЦЭМ!$A$39:$A$782,$A74,СВЦЭМ!$B$39:$B$782,Q$47)+'СЕТ СН'!$G$11+СВЦЭМ!$D$10+'СЕТ СН'!$G$5-'СЕТ СН'!$G$21</f>
        <v>4415.61995871</v>
      </c>
      <c r="R74" s="36">
        <f>SUMIFS(СВЦЭМ!$D$39:$D$782,СВЦЭМ!$A$39:$A$782,$A74,СВЦЭМ!$B$39:$B$782,R$47)+'СЕТ СН'!$G$11+СВЦЭМ!$D$10+'СЕТ СН'!$G$5-'СЕТ СН'!$G$21</f>
        <v>4422.8736827499997</v>
      </c>
      <c r="S74" s="36">
        <f>SUMIFS(СВЦЭМ!$D$39:$D$782,СВЦЭМ!$A$39:$A$782,$A74,СВЦЭМ!$B$39:$B$782,S$47)+'СЕТ СН'!$G$11+СВЦЭМ!$D$10+'СЕТ СН'!$G$5-'СЕТ СН'!$G$21</f>
        <v>4398.4330882699996</v>
      </c>
      <c r="T74" s="36">
        <f>SUMIFS(СВЦЭМ!$D$39:$D$782,СВЦЭМ!$A$39:$A$782,$A74,СВЦЭМ!$B$39:$B$782,T$47)+'СЕТ СН'!$G$11+СВЦЭМ!$D$10+'СЕТ СН'!$G$5-'СЕТ СН'!$G$21</f>
        <v>4320.8557822100001</v>
      </c>
      <c r="U74" s="36">
        <f>SUMIFS(СВЦЭМ!$D$39:$D$782,СВЦЭМ!$A$39:$A$782,$A74,СВЦЭМ!$B$39:$B$782,U$47)+'СЕТ СН'!$G$11+СВЦЭМ!$D$10+'СЕТ СН'!$G$5-'СЕТ СН'!$G$21</f>
        <v>4288.70697002</v>
      </c>
      <c r="V74" s="36">
        <f>SUMIFS(СВЦЭМ!$D$39:$D$782,СВЦЭМ!$A$39:$A$782,$A74,СВЦЭМ!$B$39:$B$782,V$47)+'СЕТ СН'!$G$11+СВЦЭМ!$D$10+'СЕТ СН'!$G$5-'СЕТ СН'!$G$21</f>
        <v>4313.8275428400002</v>
      </c>
      <c r="W74" s="36">
        <f>SUMIFS(СВЦЭМ!$D$39:$D$782,СВЦЭМ!$A$39:$A$782,$A74,СВЦЭМ!$B$39:$B$782,W$47)+'СЕТ СН'!$G$11+СВЦЭМ!$D$10+'СЕТ СН'!$G$5-'СЕТ СН'!$G$21</f>
        <v>4333.77394284</v>
      </c>
      <c r="X74" s="36">
        <f>SUMIFS(СВЦЭМ!$D$39:$D$782,СВЦЭМ!$A$39:$A$782,$A74,СВЦЭМ!$B$39:$B$782,X$47)+'СЕТ СН'!$G$11+СВЦЭМ!$D$10+'СЕТ СН'!$G$5-'СЕТ СН'!$G$21</f>
        <v>4394.17941582</v>
      </c>
      <c r="Y74" s="36">
        <f>SUMIFS(СВЦЭМ!$D$39:$D$782,СВЦЭМ!$A$39:$A$782,$A74,СВЦЭМ!$B$39:$B$782,Y$47)+'СЕТ СН'!$G$11+СВЦЭМ!$D$10+'СЕТ СН'!$G$5-'СЕТ СН'!$G$21</f>
        <v>4502.1320201899998</v>
      </c>
    </row>
    <row r="75" spans="1:26" ht="15.75" x14ac:dyDescent="0.2">
      <c r="A75" s="35">
        <f t="shared" si="1"/>
        <v>45227</v>
      </c>
      <c r="B75" s="36">
        <f>SUMIFS(СВЦЭМ!$D$39:$D$782,СВЦЭМ!$A$39:$A$782,$A75,СВЦЭМ!$B$39:$B$782,B$47)+'СЕТ СН'!$G$11+СВЦЭМ!$D$10+'СЕТ СН'!$G$5-'СЕТ СН'!$G$21</f>
        <v>4529.6167780200003</v>
      </c>
      <c r="C75" s="36">
        <f>SUMIFS(СВЦЭМ!$D$39:$D$782,СВЦЭМ!$A$39:$A$782,$A75,СВЦЭМ!$B$39:$B$782,C$47)+'СЕТ СН'!$G$11+СВЦЭМ!$D$10+'СЕТ СН'!$G$5-'СЕТ СН'!$G$21</f>
        <v>4495.2547082299998</v>
      </c>
      <c r="D75" s="36">
        <f>SUMIFS(СВЦЭМ!$D$39:$D$782,СВЦЭМ!$A$39:$A$782,$A75,СВЦЭМ!$B$39:$B$782,D$47)+'СЕТ СН'!$G$11+СВЦЭМ!$D$10+'СЕТ СН'!$G$5-'СЕТ СН'!$G$21</f>
        <v>4548.43090192</v>
      </c>
      <c r="E75" s="36">
        <f>SUMIFS(СВЦЭМ!$D$39:$D$782,СВЦЭМ!$A$39:$A$782,$A75,СВЦЭМ!$B$39:$B$782,E$47)+'СЕТ СН'!$G$11+СВЦЭМ!$D$10+'СЕТ СН'!$G$5-'СЕТ СН'!$G$21</f>
        <v>4552.2864147</v>
      </c>
      <c r="F75" s="36">
        <f>SUMIFS(СВЦЭМ!$D$39:$D$782,СВЦЭМ!$A$39:$A$782,$A75,СВЦЭМ!$B$39:$B$782,F$47)+'СЕТ СН'!$G$11+СВЦЭМ!$D$10+'СЕТ СН'!$G$5-'СЕТ СН'!$G$21</f>
        <v>4553.63433704</v>
      </c>
      <c r="G75" s="36">
        <f>SUMIFS(СВЦЭМ!$D$39:$D$782,СВЦЭМ!$A$39:$A$782,$A75,СВЦЭМ!$B$39:$B$782,G$47)+'СЕТ СН'!$G$11+СВЦЭМ!$D$10+'СЕТ СН'!$G$5-'СЕТ СН'!$G$21</f>
        <v>4547.5286542699996</v>
      </c>
      <c r="H75" s="36">
        <f>SUMIFS(СВЦЭМ!$D$39:$D$782,СВЦЭМ!$A$39:$A$782,$A75,СВЦЭМ!$B$39:$B$782,H$47)+'СЕТ СН'!$G$11+СВЦЭМ!$D$10+'СЕТ СН'!$G$5-'СЕТ СН'!$G$21</f>
        <v>4529.83999597</v>
      </c>
      <c r="I75" s="36">
        <f>SUMIFS(СВЦЭМ!$D$39:$D$782,СВЦЭМ!$A$39:$A$782,$A75,СВЦЭМ!$B$39:$B$782,I$47)+'СЕТ СН'!$G$11+СВЦЭМ!$D$10+'СЕТ СН'!$G$5-'СЕТ СН'!$G$21</f>
        <v>4483.9963205000004</v>
      </c>
      <c r="J75" s="36">
        <f>SUMIFS(СВЦЭМ!$D$39:$D$782,СВЦЭМ!$A$39:$A$782,$A75,СВЦЭМ!$B$39:$B$782,J$47)+'СЕТ СН'!$G$11+СВЦЭМ!$D$10+'СЕТ СН'!$G$5-'СЕТ СН'!$G$21</f>
        <v>4425.1741588900004</v>
      </c>
      <c r="K75" s="36">
        <f>SUMIFS(СВЦЭМ!$D$39:$D$782,СВЦЭМ!$A$39:$A$782,$A75,СВЦЭМ!$B$39:$B$782,K$47)+'СЕТ СН'!$G$11+СВЦЭМ!$D$10+'СЕТ СН'!$G$5-'СЕТ СН'!$G$21</f>
        <v>4349.0722213400004</v>
      </c>
      <c r="L75" s="36">
        <f>SUMIFS(СВЦЭМ!$D$39:$D$782,СВЦЭМ!$A$39:$A$782,$A75,СВЦЭМ!$B$39:$B$782,L$47)+'СЕТ СН'!$G$11+СВЦЭМ!$D$10+'СЕТ СН'!$G$5-'СЕТ СН'!$G$21</f>
        <v>4325.2950138899996</v>
      </c>
      <c r="M75" s="36">
        <f>SUMIFS(СВЦЭМ!$D$39:$D$782,СВЦЭМ!$A$39:$A$782,$A75,СВЦЭМ!$B$39:$B$782,M$47)+'СЕТ СН'!$G$11+СВЦЭМ!$D$10+'СЕТ СН'!$G$5-'СЕТ СН'!$G$21</f>
        <v>4327.2651187399997</v>
      </c>
      <c r="N75" s="36">
        <f>SUMIFS(СВЦЭМ!$D$39:$D$782,СВЦЭМ!$A$39:$A$782,$A75,СВЦЭМ!$B$39:$B$782,N$47)+'СЕТ СН'!$G$11+СВЦЭМ!$D$10+'СЕТ СН'!$G$5-'СЕТ СН'!$G$21</f>
        <v>4348.9433223899996</v>
      </c>
      <c r="O75" s="36">
        <f>SUMIFS(СВЦЭМ!$D$39:$D$782,СВЦЭМ!$A$39:$A$782,$A75,СВЦЭМ!$B$39:$B$782,O$47)+'СЕТ СН'!$G$11+СВЦЭМ!$D$10+'СЕТ СН'!$G$5-'СЕТ СН'!$G$21</f>
        <v>4360.9365570700002</v>
      </c>
      <c r="P75" s="36">
        <f>SUMIFS(СВЦЭМ!$D$39:$D$782,СВЦЭМ!$A$39:$A$782,$A75,СВЦЭМ!$B$39:$B$782,P$47)+'СЕТ СН'!$G$11+СВЦЭМ!$D$10+'СЕТ СН'!$G$5-'СЕТ СН'!$G$21</f>
        <v>4375.5232115099998</v>
      </c>
      <c r="Q75" s="36">
        <f>SUMIFS(СВЦЭМ!$D$39:$D$782,СВЦЭМ!$A$39:$A$782,$A75,СВЦЭМ!$B$39:$B$782,Q$47)+'СЕТ СН'!$G$11+СВЦЭМ!$D$10+'СЕТ СН'!$G$5-'СЕТ СН'!$G$21</f>
        <v>4388.4062143900001</v>
      </c>
      <c r="R75" s="36">
        <f>SUMIFS(СВЦЭМ!$D$39:$D$782,СВЦЭМ!$A$39:$A$782,$A75,СВЦЭМ!$B$39:$B$782,R$47)+'СЕТ СН'!$G$11+СВЦЭМ!$D$10+'СЕТ СН'!$G$5-'СЕТ СН'!$G$21</f>
        <v>4382.8138415000003</v>
      </c>
      <c r="S75" s="36">
        <f>SUMIFS(СВЦЭМ!$D$39:$D$782,СВЦЭМ!$A$39:$A$782,$A75,СВЦЭМ!$B$39:$B$782,S$47)+'СЕТ СН'!$G$11+СВЦЭМ!$D$10+'СЕТ СН'!$G$5-'СЕТ СН'!$G$21</f>
        <v>4381.2788508800004</v>
      </c>
      <c r="T75" s="36">
        <f>SUMIFS(СВЦЭМ!$D$39:$D$782,СВЦЭМ!$A$39:$A$782,$A75,СВЦЭМ!$B$39:$B$782,T$47)+'СЕТ СН'!$G$11+СВЦЭМ!$D$10+'СЕТ СН'!$G$5-'СЕТ СН'!$G$21</f>
        <v>4317.2701046599996</v>
      </c>
      <c r="U75" s="36">
        <f>SUMIFS(СВЦЭМ!$D$39:$D$782,СВЦЭМ!$A$39:$A$782,$A75,СВЦЭМ!$B$39:$B$782,U$47)+'СЕТ СН'!$G$11+СВЦЭМ!$D$10+'СЕТ СН'!$G$5-'СЕТ СН'!$G$21</f>
        <v>4293.2852130800002</v>
      </c>
      <c r="V75" s="36">
        <f>SUMIFS(СВЦЭМ!$D$39:$D$782,СВЦЭМ!$A$39:$A$782,$A75,СВЦЭМ!$B$39:$B$782,V$47)+'СЕТ СН'!$G$11+СВЦЭМ!$D$10+'СЕТ СН'!$G$5-'СЕТ СН'!$G$21</f>
        <v>4314.1781327099998</v>
      </c>
      <c r="W75" s="36">
        <f>SUMIFS(СВЦЭМ!$D$39:$D$782,СВЦЭМ!$A$39:$A$782,$A75,СВЦЭМ!$B$39:$B$782,W$47)+'СЕТ СН'!$G$11+СВЦЭМ!$D$10+'СЕТ СН'!$G$5-'СЕТ СН'!$G$21</f>
        <v>4336.7769241400001</v>
      </c>
      <c r="X75" s="36">
        <f>SUMIFS(СВЦЭМ!$D$39:$D$782,СВЦЭМ!$A$39:$A$782,$A75,СВЦЭМ!$B$39:$B$782,X$47)+'СЕТ СН'!$G$11+СВЦЭМ!$D$10+'СЕТ СН'!$G$5-'СЕТ СН'!$G$21</f>
        <v>4370.2556498699996</v>
      </c>
      <c r="Y75" s="36">
        <f>SUMIFS(СВЦЭМ!$D$39:$D$782,СВЦЭМ!$A$39:$A$782,$A75,СВЦЭМ!$B$39:$B$782,Y$47)+'СЕТ СН'!$G$11+СВЦЭМ!$D$10+'СЕТ СН'!$G$5-'СЕТ СН'!$G$21</f>
        <v>4425.4814352200001</v>
      </c>
    </row>
    <row r="76" spans="1:26" ht="15.75" x14ac:dyDescent="0.2">
      <c r="A76" s="35">
        <f t="shared" si="1"/>
        <v>45228</v>
      </c>
      <c r="B76" s="36">
        <f>SUMIFS(СВЦЭМ!$D$39:$D$782,СВЦЭМ!$A$39:$A$782,$A76,СВЦЭМ!$B$39:$B$782,B$47)+'СЕТ СН'!$G$11+СВЦЭМ!$D$10+'СЕТ СН'!$G$5-'СЕТ СН'!$G$21</f>
        <v>4417.08159118</v>
      </c>
      <c r="C76" s="36">
        <f>SUMIFS(СВЦЭМ!$D$39:$D$782,СВЦЭМ!$A$39:$A$782,$A76,СВЦЭМ!$B$39:$B$782,C$47)+'СЕТ СН'!$G$11+СВЦЭМ!$D$10+'СЕТ СН'!$G$5-'СЕТ СН'!$G$21</f>
        <v>4465.0293722300003</v>
      </c>
      <c r="D76" s="36">
        <f>SUMIFS(СВЦЭМ!$D$39:$D$782,СВЦЭМ!$A$39:$A$782,$A76,СВЦЭМ!$B$39:$B$782,D$47)+'СЕТ СН'!$G$11+СВЦЭМ!$D$10+'СЕТ СН'!$G$5-'СЕТ СН'!$G$21</f>
        <v>4522.3827499999998</v>
      </c>
      <c r="E76" s="36">
        <f>SUMIFS(СВЦЭМ!$D$39:$D$782,СВЦЭМ!$A$39:$A$782,$A76,СВЦЭМ!$B$39:$B$782,E$47)+'СЕТ СН'!$G$11+СВЦЭМ!$D$10+'СЕТ СН'!$G$5-'СЕТ СН'!$G$21</f>
        <v>4523.8756786399999</v>
      </c>
      <c r="F76" s="36">
        <f>SUMIFS(СВЦЭМ!$D$39:$D$782,СВЦЭМ!$A$39:$A$782,$A76,СВЦЭМ!$B$39:$B$782,F$47)+'СЕТ СН'!$G$11+СВЦЭМ!$D$10+'СЕТ СН'!$G$5-'СЕТ СН'!$G$21</f>
        <v>4526.2676554299996</v>
      </c>
      <c r="G76" s="36">
        <f>SUMIFS(СВЦЭМ!$D$39:$D$782,СВЦЭМ!$A$39:$A$782,$A76,СВЦЭМ!$B$39:$B$782,G$47)+'СЕТ СН'!$G$11+СВЦЭМ!$D$10+'СЕТ СН'!$G$5-'СЕТ СН'!$G$21</f>
        <v>4524.1634562999998</v>
      </c>
      <c r="H76" s="36">
        <f>SUMIFS(СВЦЭМ!$D$39:$D$782,СВЦЭМ!$A$39:$A$782,$A76,СВЦЭМ!$B$39:$B$782,H$47)+'СЕТ СН'!$G$11+СВЦЭМ!$D$10+'СЕТ СН'!$G$5-'СЕТ СН'!$G$21</f>
        <v>4508.1850244799998</v>
      </c>
      <c r="I76" s="36">
        <f>SUMIFS(СВЦЭМ!$D$39:$D$782,СВЦЭМ!$A$39:$A$782,$A76,СВЦЭМ!$B$39:$B$782,I$47)+'СЕТ СН'!$G$11+СВЦЭМ!$D$10+'СЕТ СН'!$G$5-'СЕТ СН'!$G$21</f>
        <v>4482.2768132599995</v>
      </c>
      <c r="J76" s="36">
        <f>SUMIFS(СВЦЭМ!$D$39:$D$782,СВЦЭМ!$A$39:$A$782,$A76,СВЦЭМ!$B$39:$B$782,J$47)+'СЕТ СН'!$G$11+СВЦЭМ!$D$10+'СЕТ СН'!$G$5-'СЕТ СН'!$G$21</f>
        <v>4474.8833268600001</v>
      </c>
      <c r="K76" s="36">
        <f>SUMIFS(СВЦЭМ!$D$39:$D$782,СВЦЭМ!$A$39:$A$782,$A76,СВЦЭМ!$B$39:$B$782,K$47)+'СЕТ СН'!$G$11+СВЦЭМ!$D$10+'СЕТ СН'!$G$5-'СЕТ СН'!$G$21</f>
        <v>4402.9801731500002</v>
      </c>
      <c r="L76" s="36">
        <f>SUMIFS(СВЦЭМ!$D$39:$D$782,СВЦЭМ!$A$39:$A$782,$A76,СВЦЭМ!$B$39:$B$782,L$47)+'СЕТ СН'!$G$11+СВЦЭМ!$D$10+'СЕТ СН'!$G$5-'СЕТ СН'!$G$21</f>
        <v>4375.0423896499997</v>
      </c>
      <c r="M76" s="36">
        <f>SUMIFS(СВЦЭМ!$D$39:$D$782,СВЦЭМ!$A$39:$A$782,$A76,СВЦЭМ!$B$39:$B$782,M$47)+'СЕТ СН'!$G$11+СВЦЭМ!$D$10+'СЕТ СН'!$G$5-'СЕТ СН'!$G$21</f>
        <v>4377.13546167</v>
      </c>
      <c r="N76" s="36">
        <f>SUMIFS(СВЦЭМ!$D$39:$D$782,СВЦЭМ!$A$39:$A$782,$A76,СВЦЭМ!$B$39:$B$782,N$47)+'СЕТ СН'!$G$11+СВЦЭМ!$D$10+'СЕТ СН'!$G$5-'СЕТ СН'!$G$21</f>
        <v>4386.2111269199995</v>
      </c>
      <c r="O76" s="36">
        <f>SUMIFS(СВЦЭМ!$D$39:$D$782,СВЦЭМ!$A$39:$A$782,$A76,СВЦЭМ!$B$39:$B$782,O$47)+'СЕТ СН'!$G$11+СВЦЭМ!$D$10+'СЕТ СН'!$G$5-'СЕТ СН'!$G$21</f>
        <v>4402.0619385700002</v>
      </c>
      <c r="P76" s="36">
        <f>SUMIFS(СВЦЭМ!$D$39:$D$782,СВЦЭМ!$A$39:$A$782,$A76,СВЦЭМ!$B$39:$B$782,P$47)+'СЕТ СН'!$G$11+СВЦЭМ!$D$10+'СЕТ СН'!$G$5-'СЕТ СН'!$G$21</f>
        <v>4418.7941279999995</v>
      </c>
      <c r="Q76" s="36">
        <f>SUMIFS(СВЦЭМ!$D$39:$D$782,СВЦЭМ!$A$39:$A$782,$A76,СВЦЭМ!$B$39:$B$782,Q$47)+'СЕТ СН'!$G$11+СВЦЭМ!$D$10+'СЕТ СН'!$G$5-'СЕТ СН'!$G$21</f>
        <v>4433.5708292999998</v>
      </c>
      <c r="R76" s="36">
        <f>SUMIFS(СВЦЭМ!$D$39:$D$782,СВЦЭМ!$A$39:$A$782,$A76,СВЦЭМ!$B$39:$B$782,R$47)+'СЕТ СН'!$G$11+СВЦЭМ!$D$10+'СЕТ СН'!$G$5-'СЕТ СН'!$G$21</f>
        <v>4424.1253531599996</v>
      </c>
      <c r="S76" s="36">
        <f>SUMIFS(СВЦЭМ!$D$39:$D$782,СВЦЭМ!$A$39:$A$782,$A76,СВЦЭМ!$B$39:$B$782,S$47)+'СЕТ СН'!$G$11+СВЦЭМ!$D$10+'СЕТ СН'!$G$5-'СЕТ СН'!$G$21</f>
        <v>4405.329839</v>
      </c>
      <c r="T76" s="36">
        <f>SUMIFS(СВЦЭМ!$D$39:$D$782,СВЦЭМ!$A$39:$A$782,$A76,СВЦЭМ!$B$39:$B$782,T$47)+'СЕТ СН'!$G$11+СВЦЭМ!$D$10+'СЕТ СН'!$G$5-'СЕТ СН'!$G$21</f>
        <v>4338.5174400599999</v>
      </c>
      <c r="U76" s="36">
        <f>SUMIFS(СВЦЭМ!$D$39:$D$782,СВЦЭМ!$A$39:$A$782,$A76,СВЦЭМ!$B$39:$B$782,U$47)+'СЕТ СН'!$G$11+СВЦЭМ!$D$10+'СЕТ СН'!$G$5-'СЕТ СН'!$G$21</f>
        <v>4311.67138144</v>
      </c>
      <c r="V76" s="36">
        <f>SUMIFS(СВЦЭМ!$D$39:$D$782,СВЦЭМ!$A$39:$A$782,$A76,СВЦЭМ!$B$39:$B$782,V$47)+'СЕТ СН'!$G$11+СВЦЭМ!$D$10+'СЕТ СН'!$G$5-'СЕТ СН'!$G$21</f>
        <v>4329.0731034299997</v>
      </c>
      <c r="W76" s="36">
        <f>SUMIFS(СВЦЭМ!$D$39:$D$782,СВЦЭМ!$A$39:$A$782,$A76,СВЦЭМ!$B$39:$B$782,W$47)+'СЕТ СН'!$G$11+СВЦЭМ!$D$10+'СЕТ СН'!$G$5-'СЕТ СН'!$G$21</f>
        <v>4351.1251899600002</v>
      </c>
      <c r="X76" s="36">
        <f>SUMIFS(СВЦЭМ!$D$39:$D$782,СВЦЭМ!$A$39:$A$782,$A76,СВЦЭМ!$B$39:$B$782,X$47)+'СЕТ СН'!$G$11+СВЦЭМ!$D$10+'СЕТ СН'!$G$5-'СЕТ СН'!$G$21</f>
        <v>4389.8052097199998</v>
      </c>
      <c r="Y76" s="36">
        <f>SUMIFS(СВЦЭМ!$D$39:$D$782,СВЦЭМ!$A$39:$A$782,$A76,СВЦЭМ!$B$39:$B$782,Y$47)+'СЕТ СН'!$G$11+СВЦЭМ!$D$10+'СЕТ СН'!$G$5-'СЕТ СН'!$G$21</f>
        <v>4455.9744067399997</v>
      </c>
    </row>
    <row r="77" spans="1:26" ht="15.75" x14ac:dyDescent="0.2">
      <c r="A77" s="35">
        <f t="shared" si="1"/>
        <v>45229</v>
      </c>
      <c r="B77" s="36">
        <f>SUMIFS(СВЦЭМ!$D$39:$D$782,СВЦЭМ!$A$39:$A$782,$A77,СВЦЭМ!$B$39:$B$782,B$47)+'СЕТ СН'!$G$11+СВЦЭМ!$D$10+'СЕТ СН'!$G$5-'СЕТ СН'!$G$21</f>
        <v>4389.1245755600003</v>
      </c>
      <c r="C77" s="36">
        <f>SUMIFS(СВЦЭМ!$D$39:$D$782,СВЦЭМ!$A$39:$A$782,$A77,СВЦЭМ!$B$39:$B$782,C$47)+'СЕТ СН'!$G$11+СВЦЭМ!$D$10+'СЕТ СН'!$G$5-'СЕТ СН'!$G$21</f>
        <v>4450.6225462499997</v>
      </c>
      <c r="D77" s="36">
        <f>SUMIFS(СВЦЭМ!$D$39:$D$782,СВЦЭМ!$A$39:$A$782,$A77,СВЦЭМ!$B$39:$B$782,D$47)+'СЕТ СН'!$G$11+СВЦЭМ!$D$10+'СЕТ СН'!$G$5-'СЕТ СН'!$G$21</f>
        <v>4487.5157661399999</v>
      </c>
      <c r="E77" s="36">
        <f>SUMIFS(СВЦЭМ!$D$39:$D$782,СВЦЭМ!$A$39:$A$782,$A77,СВЦЭМ!$B$39:$B$782,E$47)+'СЕТ СН'!$G$11+СВЦЭМ!$D$10+'СЕТ СН'!$G$5-'СЕТ СН'!$G$21</f>
        <v>4485.0650691399997</v>
      </c>
      <c r="F77" s="36">
        <f>SUMIFS(СВЦЭМ!$D$39:$D$782,СВЦЭМ!$A$39:$A$782,$A77,СВЦЭМ!$B$39:$B$782,F$47)+'СЕТ СН'!$G$11+СВЦЭМ!$D$10+'СЕТ СН'!$G$5-'СЕТ СН'!$G$21</f>
        <v>4480.9162527799999</v>
      </c>
      <c r="G77" s="36">
        <f>SUMIFS(СВЦЭМ!$D$39:$D$782,СВЦЭМ!$A$39:$A$782,$A77,СВЦЭМ!$B$39:$B$782,G$47)+'СЕТ СН'!$G$11+СВЦЭМ!$D$10+'СЕТ СН'!$G$5-'СЕТ СН'!$G$21</f>
        <v>4504.6544334</v>
      </c>
      <c r="H77" s="36">
        <f>SUMIFS(СВЦЭМ!$D$39:$D$782,СВЦЭМ!$A$39:$A$782,$A77,СВЦЭМ!$B$39:$B$782,H$47)+'СЕТ СН'!$G$11+СВЦЭМ!$D$10+'СЕТ СН'!$G$5-'СЕТ СН'!$G$21</f>
        <v>4542.9591252299997</v>
      </c>
      <c r="I77" s="36">
        <f>SUMIFS(СВЦЭМ!$D$39:$D$782,СВЦЭМ!$A$39:$A$782,$A77,СВЦЭМ!$B$39:$B$782,I$47)+'СЕТ СН'!$G$11+СВЦЭМ!$D$10+'СЕТ СН'!$G$5-'СЕТ СН'!$G$21</f>
        <v>4483.8531032199999</v>
      </c>
      <c r="J77" s="36">
        <f>SUMIFS(СВЦЭМ!$D$39:$D$782,СВЦЭМ!$A$39:$A$782,$A77,СВЦЭМ!$B$39:$B$782,J$47)+'СЕТ СН'!$G$11+СВЦЭМ!$D$10+'СЕТ СН'!$G$5-'СЕТ СН'!$G$21</f>
        <v>4481.7330944400001</v>
      </c>
      <c r="K77" s="36">
        <f>SUMIFS(СВЦЭМ!$D$39:$D$782,СВЦЭМ!$A$39:$A$782,$A77,СВЦЭМ!$B$39:$B$782,K$47)+'СЕТ СН'!$G$11+СВЦЭМ!$D$10+'СЕТ СН'!$G$5-'СЕТ СН'!$G$21</f>
        <v>4453.9351233500001</v>
      </c>
      <c r="L77" s="36">
        <f>SUMIFS(СВЦЭМ!$D$39:$D$782,СВЦЭМ!$A$39:$A$782,$A77,СВЦЭМ!$B$39:$B$782,L$47)+'СЕТ СН'!$G$11+СВЦЭМ!$D$10+'СЕТ СН'!$G$5-'СЕТ СН'!$G$21</f>
        <v>4451.1938257700003</v>
      </c>
      <c r="M77" s="36">
        <f>SUMIFS(СВЦЭМ!$D$39:$D$782,СВЦЭМ!$A$39:$A$782,$A77,СВЦЭМ!$B$39:$B$782,M$47)+'СЕТ СН'!$G$11+СВЦЭМ!$D$10+'СЕТ СН'!$G$5-'СЕТ СН'!$G$21</f>
        <v>4465.9872926099997</v>
      </c>
      <c r="N77" s="36">
        <f>SUMIFS(СВЦЭМ!$D$39:$D$782,СВЦЭМ!$A$39:$A$782,$A77,СВЦЭМ!$B$39:$B$782,N$47)+'СЕТ СН'!$G$11+СВЦЭМ!$D$10+'СЕТ СН'!$G$5-'СЕТ СН'!$G$21</f>
        <v>4487.9409974299997</v>
      </c>
      <c r="O77" s="36">
        <f>SUMIFS(СВЦЭМ!$D$39:$D$782,СВЦЭМ!$A$39:$A$782,$A77,СВЦЭМ!$B$39:$B$782,O$47)+'СЕТ СН'!$G$11+СВЦЭМ!$D$10+'СЕТ СН'!$G$5-'СЕТ СН'!$G$21</f>
        <v>4507.8248631300003</v>
      </c>
      <c r="P77" s="36">
        <f>SUMIFS(СВЦЭМ!$D$39:$D$782,СВЦЭМ!$A$39:$A$782,$A77,СВЦЭМ!$B$39:$B$782,P$47)+'СЕТ СН'!$G$11+СВЦЭМ!$D$10+'СЕТ СН'!$G$5-'СЕТ СН'!$G$21</f>
        <v>4520.7855492999997</v>
      </c>
      <c r="Q77" s="36">
        <f>SUMIFS(СВЦЭМ!$D$39:$D$782,СВЦЭМ!$A$39:$A$782,$A77,СВЦЭМ!$B$39:$B$782,Q$47)+'СЕТ СН'!$G$11+СВЦЭМ!$D$10+'СЕТ СН'!$G$5-'СЕТ СН'!$G$21</f>
        <v>4535.9054618800001</v>
      </c>
      <c r="R77" s="36">
        <f>SUMIFS(СВЦЭМ!$D$39:$D$782,СВЦЭМ!$A$39:$A$782,$A77,СВЦЭМ!$B$39:$B$782,R$47)+'СЕТ СН'!$G$11+СВЦЭМ!$D$10+'СЕТ СН'!$G$5-'СЕТ СН'!$G$21</f>
        <v>4526.1623910600001</v>
      </c>
      <c r="S77" s="36">
        <f>SUMIFS(СВЦЭМ!$D$39:$D$782,СВЦЭМ!$A$39:$A$782,$A77,СВЦЭМ!$B$39:$B$782,S$47)+'СЕТ СН'!$G$11+СВЦЭМ!$D$10+'СЕТ СН'!$G$5-'СЕТ СН'!$G$21</f>
        <v>4484.5144785800003</v>
      </c>
      <c r="T77" s="36">
        <f>SUMIFS(СВЦЭМ!$D$39:$D$782,СВЦЭМ!$A$39:$A$782,$A77,СВЦЭМ!$B$39:$B$782,T$47)+'СЕТ СН'!$G$11+СВЦЭМ!$D$10+'СЕТ СН'!$G$5-'СЕТ СН'!$G$21</f>
        <v>4434.2126550000003</v>
      </c>
      <c r="U77" s="36">
        <f>SUMIFS(СВЦЭМ!$D$39:$D$782,СВЦЭМ!$A$39:$A$782,$A77,СВЦЭМ!$B$39:$B$782,U$47)+'СЕТ СН'!$G$11+СВЦЭМ!$D$10+'СЕТ СН'!$G$5-'СЕТ СН'!$G$21</f>
        <v>4400.5103591500001</v>
      </c>
      <c r="V77" s="36">
        <f>SUMIFS(СВЦЭМ!$D$39:$D$782,СВЦЭМ!$A$39:$A$782,$A77,СВЦЭМ!$B$39:$B$782,V$47)+'СЕТ СН'!$G$11+СВЦЭМ!$D$10+'СЕТ СН'!$G$5-'СЕТ СН'!$G$21</f>
        <v>4427.8745606299999</v>
      </c>
      <c r="W77" s="36">
        <f>SUMIFS(СВЦЭМ!$D$39:$D$782,СВЦЭМ!$A$39:$A$782,$A77,СВЦЭМ!$B$39:$B$782,W$47)+'СЕТ СН'!$G$11+СВЦЭМ!$D$10+'СЕТ СН'!$G$5-'СЕТ СН'!$G$21</f>
        <v>4443.86455123</v>
      </c>
      <c r="X77" s="36">
        <f>SUMIFS(СВЦЭМ!$D$39:$D$782,СВЦЭМ!$A$39:$A$782,$A77,СВЦЭМ!$B$39:$B$782,X$47)+'СЕТ СН'!$G$11+СВЦЭМ!$D$10+'СЕТ СН'!$G$5-'СЕТ СН'!$G$21</f>
        <v>4505.1594794399998</v>
      </c>
      <c r="Y77" s="36">
        <f>SUMIFS(СВЦЭМ!$D$39:$D$782,СВЦЭМ!$A$39:$A$782,$A77,СВЦЭМ!$B$39:$B$782,Y$47)+'СЕТ СН'!$G$11+СВЦЭМ!$D$10+'СЕТ СН'!$G$5-'СЕТ СН'!$G$21</f>
        <v>4560.4185177199997</v>
      </c>
    </row>
    <row r="78" spans="1:26" ht="15.75" x14ac:dyDescent="0.2">
      <c r="A78" s="35">
        <f t="shared" si="1"/>
        <v>45230</v>
      </c>
      <c r="B78" s="36">
        <f>SUMIFS(СВЦЭМ!$D$39:$D$782,СВЦЭМ!$A$39:$A$782,$A78,СВЦЭМ!$B$39:$B$782,B$47)+'СЕТ СН'!$G$11+СВЦЭМ!$D$10+'СЕТ СН'!$G$5-'СЕТ СН'!$G$21</f>
        <v>4610.20900781</v>
      </c>
      <c r="C78" s="36">
        <f>SUMIFS(СВЦЭМ!$D$39:$D$782,СВЦЭМ!$A$39:$A$782,$A78,СВЦЭМ!$B$39:$B$782,C$47)+'СЕТ СН'!$G$11+СВЦЭМ!$D$10+'СЕТ СН'!$G$5-'СЕТ СН'!$G$21</f>
        <v>4671.3415816100005</v>
      </c>
      <c r="D78" s="36">
        <f>SUMIFS(СВЦЭМ!$D$39:$D$782,СВЦЭМ!$A$39:$A$782,$A78,СВЦЭМ!$B$39:$B$782,D$47)+'СЕТ СН'!$G$11+СВЦЭМ!$D$10+'СЕТ СН'!$G$5-'СЕТ СН'!$G$21</f>
        <v>4731.7169676200001</v>
      </c>
      <c r="E78" s="36">
        <f>SUMIFS(СВЦЭМ!$D$39:$D$782,СВЦЭМ!$A$39:$A$782,$A78,СВЦЭМ!$B$39:$B$782,E$47)+'СЕТ СН'!$G$11+СВЦЭМ!$D$10+'СЕТ СН'!$G$5-'СЕТ СН'!$G$21</f>
        <v>4742.1247373200003</v>
      </c>
      <c r="F78" s="36">
        <f>SUMIFS(СВЦЭМ!$D$39:$D$782,СВЦЭМ!$A$39:$A$782,$A78,СВЦЭМ!$B$39:$B$782,F$47)+'СЕТ СН'!$G$11+СВЦЭМ!$D$10+'СЕТ СН'!$G$5-'СЕТ СН'!$G$21</f>
        <v>4742.8383879399998</v>
      </c>
      <c r="G78" s="36">
        <f>SUMIFS(СВЦЭМ!$D$39:$D$782,СВЦЭМ!$A$39:$A$782,$A78,СВЦЭМ!$B$39:$B$782,G$47)+'СЕТ СН'!$G$11+СВЦЭМ!$D$10+'СЕТ СН'!$G$5-'СЕТ СН'!$G$21</f>
        <v>4726.72321311</v>
      </c>
      <c r="H78" s="36">
        <f>SUMIFS(СВЦЭМ!$D$39:$D$782,СВЦЭМ!$A$39:$A$782,$A78,СВЦЭМ!$B$39:$B$782,H$47)+'СЕТ СН'!$G$11+СВЦЭМ!$D$10+'СЕТ СН'!$G$5-'СЕТ СН'!$G$21</f>
        <v>4643.0498468000005</v>
      </c>
      <c r="I78" s="36">
        <f>SUMIFS(СВЦЭМ!$D$39:$D$782,СВЦЭМ!$A$39:$A$782,$A78,СВЦЭМ!$B$39:$B$782,I$47)+'СЕТ СН'!$G$11+СВЦЭМ!$D$10+'СЕТ СН'!$G$5-'СЕТ СН'!$G$21</f>
        <v>4560.3537075599997</v>
      </c>
      <c r="J78" s="36">
        <f>SUMIFS(СВЦЭМ!$D$39:$D$782,СВЦЭМ!$A$39:$A$782,$A78,СВЦЭМ!$B$39:$B$782,J$47)+'СЕТ СН'!$G$11+СВЦЭМ!$D$10+'СЕТ СН'!$G$5-'СЕТ СН'!$G$21</f>
        <v>4513.4883899400002</v>
      </c>
      <c r="K78" s="36">
        <f>SUMIFS(СВЦЭМ!$D$39:$D$782,СВЦЭМ!$A$39:$A$782,$A78,СВЦЭМ!$B$39:$B$782,K$47)+'СЕТ СН'!$G$11+СВЦЭМ!$D$10+'СЕТ СН'!$G$5-'СЕТ СН'!$G$21</f>
        <v>4496.9602170999997</v>
      </c>
      <c r="L78" s="36">
        <f>SUMIFS(СВЦЭМ!$D$39:$D$782,СВЦЭМ!$A$39:$A$782,$A78,СВЦЭМ!$B$39:$B$782,L$47)+'СЕТ СН'!$G$11+СВЦЭМ!$D$10+'СЕТ СН'!$G$5-'СЕТ СН'!$G$21</f>
        <v>4466.64812738</v>
      </c>
      <c r="M78" s="36">
        <f>SUMIFS(СВЦЭМ!$D$39:$D$782,СВЦЭМ!$A$39:$A$782,$A78,СВЦЭМ!$B$39:$B$782,M$47)+'СЕТ СН'!$G$11+СВЦЭМ!$D$10+'СЕТ СН'!$G$5-'СЕТ СН'!$G$21</f>
        <v>4488.1710809199994</v>
      </c>
      <c r="N78" s="36">
        <f>SUMIFS(СВЦЭМ!$D$39:$D$782,СВЦЭМ!$A$39:$A$782,$A78,СВЦЭМ!$B$39:$B$782,N$47)+'СЕТ СН'!$G$11+СВЦЭМ!$D$10+'СЕТ СН'!$G$5-'СЕТ СН'!$G$21</f>
        <v>4509.1779978699997</v>
      </c>
      <c r="O78" s="36">
        <f>SUMIFS(СВЦЭМ!$D$39:$D$782,СВЦЭМ!$A$39:$A$782,$A78,СВЦЭМ!$B$39:$B$782,O$47)+'СЕТ СН'!$G$11+СВЦЭМ!$D$10+'СЕТ СН'!$G$5-'СЕТ СН'!$G$21</f>
        <v>4524.6878369900005</v>
      </c>
      <c r="P78" s="36">
        <f>SUMIFS(СВЦЭМ!$D$39:$D$782,СВЦЭМ!$A$39:$A$782,$A78,СВЦЭМ!$B$39:$B$782,P$47)+'СЕТ СН'!$G$11+СВЦЭМ!$D$10+'СЕТ СН'!$G$5-'СЕТ СН'!$G$21</f>
        <v>4534.8004913900004</v>
      </c>
      <c r="Q78" s="36">
        <f>SUMIFS(СВЦЭМ!$D$39:$D$782,СВЦЭМ!$A$39:$A$782,$A78,СВЦЭМ!$B$39:$B$782,Q$47)+'СЕТ СН'!$G$11+СВЦЭМ!$D$10+'СЕТ СН'!$G$5-'СЕТ СН'!$G$21</f>
        <v>4547.2066914400002</v>
      </c>
      <c r="R78" s="36">
        <f>SUMIFS(СВЦЭМ!$D$39:$D$782,СВЦЭМ!$A$39:$A$782,$A78,СВЦЭМ!$B$39:$B$782,R$47)+'СЕТ СН'!$G$11+СВЦЭМ!$D$10+'СЕТ СН'!$G$5-'СЕТ СН'!$G$21</f>
        <v>4544.2350715900002</v>
      </c>
      <c r="S78" s="36">
        <f>SUMIFS(СВЦЭМ!$D$39:$D$782,СВЦЭМ!$A$39:$A$782,$A78,СВЦЭМ!$B$39:$B$782,S$47)+'СЕТ СН'!$G$11+СВЦЭМ!$D$10+'СЕТ СН'!$G$5-'СЕТ СН'!$G$21</f>
        <v>4518.3738203800003</v>
      </c>
      <c r="T78" s="36">
        <f>SUMIFS(СВЦЭМ!$D$39:$D$782,СВЦЭМ!$A$39:$A$782,$A78,СВЦЭМ!$B$39:$B$782,T$47)+'СЕТ СН'!$G$11+СВЦЭМ!$D$10+'СЕТ СН'!$G$5-'СЕТ СН'!$G$21</f>
        <v>4455.2460663500005</v>
      </c>
      <c r="U78" s="36">
        <f>SUMIFS(СВЦЭМ!$D$39:$D$782,СВЦЭМ!$A$39:$A$782,$A78,СВЦЭМ!$B$39:$B$782,U$47)+'СЕТ СН'!$G$11+СВЦЭМ!$D$10+'СЕТ СН'!$G$5-'СЕТ СН'!$G$21</f>
        <v>4432.7735728299995</v>
      </c>
      <c r="V78" s="36">
        <f>SUMIFS(СВЦЭМ!$D$39:$D$782,СВЦЭМ!$A$39:$A$782,$A78,СВЦЭМ!$B$39:$B$782,V$47)+'СЕТ СН'!$G$11+СВЦЭМ!$D$10+'СЕТ СН'!$G$5-'СЕТ СН'!$G$21</f>
        <v>4455.0523215399999</v>
      </c>
      <c r="W78" s="36">
        <f>SUMIFS(СВЦЭМ!$D$39:$D$782,СВЦЭМ!$A$39:$A$782,$A78,СВЦЭМ!$B$39:$B$782,W$47)+'СЕТ СН'!$G$11+СВЦЭМ!$D$10+'СЕТ СН'!$G$5-'СЕТ СН'!$G$21</f>
        <v>4461.78882522</v>
      </c>
      <c r="X78" s="36">
        <f>SUMIFS(СВЦЭМ!$D$39:$D$782,СВЦЭМ!$A$39:$A$782,$A78,СВЦЭМ!$B$39:$B$782,X$47)+'СЕТ СН'!$G$11+СВЦЭМ!$D$10+'СЕТ СН'!$G$5-'СЕТ СН'!$G$21</f>
        <v>4522.9283095299998</v>
      </c>
      <c r="Y78" s="36">
        <f>SUMIFS(СВЦЭМ!$D$39:$D$782,СВЦЭМ!$A$39:$A$782,$A78,СВЦЭМ!$B$39:$B$782,Y$47)+'СЕТ СН'!$G$11+СВЦЭМ!$D$10+'СЕТ СН'!$G$5-'СЕТ СН'!$G$21</f>
        <v>4539.0693169999995</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01.10.2023</v>
      </c>
      <c r="B84" s="36">
        <f>SUMIFS(СВЦЭМ!$D$39:$D$782,СВЦЭМ!$A$39:$A$782,$A84,СВЦЭМ!$B$39:$B$782,B$83)+'СЕТ СН'!$H$11+СВЦЭМ!$D$10+'СЕТ СН'!$H$5-'СЕТ СН'!$H$21</f>
        <v>4750.98116329</v>
      </c>
      <c r="C84" s="36">
        <f>SUMIFS(СВЦЭМ!$D$39:$D$782,СВЦЭМ!$A$39:$A$782,$A84,СВЦЭМ!$B$39:$B$782,C$83)+'СЕТ СН'!$H$11+СВЦЭМ!$D$10+'СЕТ СН'!$H$5-'СЕТ СН'!$H$21</f>
        <v>4809.6372896100002</v>
      </c>
      <c r="D84" s="36">
        <f>SUMIFS(СВЦЭМ!$D$39:$D$782,СВЦЭМ!$A$39:$A$782,$A84,СВЦЭМ!$B$39:$B$782,D$83)+'СЕТ СН'!$H$11+СВЦЭМ!$D$10+'СЕТ СН'!$H$5-'СЕТ СН'!$H$21</f>
        <v>4882.9489538600001</v>
      </c>
      <c r="E84" s="36">
        <f>SUMIFS(СВЦЭМ!$D$39:$D$782,СВЦЭМ!$A$39:$A$782,$A84,СВЦЭМ!$B$39:$B$782,E$83)+'СЕТ СН'!$H$11+СВЦЭМ!$D$10+'СЕТ СН'!$H$5-'СЕТ СН'!$H$21</f>
        <v>4872.4839479299999</v>
      </c>
      <c r="F84" s="36">
        <f>SUMIFS(СВЦЭМ!$D$39:$D$782,СВЦЭМ!$A$39:$A$782,$A84,СВЦЭМ!$B$39:$B$782,F$83)+'СЕТ СН'!$H$11+СВЦЭМ!$D$10+'СЕТ СН'!$H$5-'СЕТ СН'!$H$21</f>
        <v>4868.3040289700002</v>
      </c>
      <c r="G84" s="36">
        <f>SUMIFS(СВЦЭМ!$D$39:$D$782,СВЦЭМ!$A$39:$A$782,$A84,СВЦЭМ!$B$39:$B$782,G$83)+'СЕТ СН'!$H$11+СВЦЭМ!$D$10+'СЕТ СН'!$H$5-'СЕТ СН'!$H$21</f>
        <v>4873.0288347100004</v>
      </c>
      <c r="H84" s="36">
        <f>SUMIFS(СВЦЭМ!$D$39:$D$782,СВЦЭМ!$A$39:$A$782,$A84,СВЦЭМ!$B$39:$B$782,H$83)+'СЕТ СН'!$H$11+СВЦЭМ!$D$10+'СЕТ СН'!$H$5-'СЕТ СН'!$H$21</f>
        <v>4829.7513933800001</v>
      </c>
      <c r="I84" s="36">
        <f>SUMIFS(СВЦЭМ!$D$39:$D$782,СВЦЭМ!$A$39:$A$782,$A84,СВЦЭМ!$B$39:$B$782,I$83)+'СЕТ СН'!$H$11+СВЦЭМ!$D$10+'СЕТ СН'!$H$5-'СЕТ СН'!$H$21</f>
        <v>4815.58009081</v>
      </c>
      <c r="J84" s="36">
        <f>SUMIFS(СВЦЭМ!$D$39:$D$782,СВЦЭМ!$A$39:$A$782,$A84,СВЦЭМ!$B$39:$B$782,J$83)+'СЕТ СН'!$H$11+СВЦЭМ!$D$10+'СЕТ СН'!$H$5-'СЕТ СН'!$H$21</f>
        <v>4799.9061309200006</v>
      </c>
      <c r="K84" s="36">
        <f>SUMIFS(СВЦЭМ!$D$39:$D$782,СВЦЭМ!$A$39:$A$782,$A84,СВЦЭМ!$B$39:$B$782,K$83)+'СЕТ СН'!$H$11+СВЦЭМ!$D$10+'СЕТ СН'!$H$5-'СЕТ СН'!$H$21</f>
        <v>4770.99332994</v>
      </c>
      <c r="L84" s="36">
        <f>SUMIFS(СВЦЭМ!$D$39:$D$782,СВЦЭМ!$A$39:$A$782,$A84,СВЦЭМ!$B$39:$B$782,L$83)+'СЕТ СН'!$H$11+СВЦЭМ!$D$10+'СЕТ СН'!$H$5-'СЕТ СН'!$H$21</f>
        <v>4698.7394117399999</v>
      </c>
      <c r="M84" s="36">
        <f>SUMIFS(СВЦЭМ!$D$39:$D$782,СВЦЭМ!$A$39:$A$782,$A84,СВЦЭМ!$B$39:$B$782,M$83)+'СЕТ СН'!$H$11+СВЦЭМ!$D$10+'СЕТ СН'!$H$5-'СЕТ СН'!$H$21</f>
        <v>4697.7705764800003</v>
      </c>
      <c r="N84" s="36">
        <f>SUMIFS(СВЦЭМ!$D$39:$D$782,СВЦЭМ!$A$39:$A$782,$A84,СВЦЭМ!$B$39:$B$782,N$83)+'СЕТ СН'!$H$11+СВЦЭМ!$D$10+'СЕТ СН'!$H$5-'СЕТ СН'!$H$21</f>
        <v>4665.6735128700002</v>
      </c>
      <c r="O84" s="36">
        <f>SUMIFS(СВЦЭМ!$D$39:$D$782,СВЦЭМ!$A$39:$A$782,$A84,СВЦЭМ!$B$39:$B$782,O$83)+'СЕТ СН'!$H$11+СВЦЭМ!$D$10+'СЕТ СН'!$H$5-'СЕТ СН'!$H$21</f>
        <v>4701.2215626300003</v>
      </c>
      <c r="P84" s="36">
        <f>SUMIFS(СВЦЭМ!$D$39:$D$782,СВЦЭМ!$A$39:$A$782,$A84,СВЦЭМ!$B$39:$B$782,P$83)+'СЕТ СН'!$H$11+СВЦЭМ!$D$10+'СЕТ СН'!$H$5-'СЕТ СН'!$H$21</f>
        <v>4750.2971123400002</v>
      </c>
      <c r="Q84" s="36">
        <f>SUMIFS(СВЦЭМ!$D$39:$D$782,СВЦЭМ!$A$39:$A$782,$A84,СВЦЭМ!$B$39:$B$782,Q$83)+'СЕТ СН'!$H$11+СВЦЭМ!$D$10+'СЕТ СН'!$H$5-'СЕТ СН'!$H$21</f>
        <v>4724.2923140500006</v>
      </c>
      <c r="R84" s="36">
        <f>SUMIFS(СВЦЭМ!$D$39:$D$782,СВЦЭМ!$A$39:$A$782,$A84,СВЦЭМ!$B$39:$B$782,R$83)+'СЕТ СН'!$H$11+СВЦЭМ!$D$10+'СЕТ СН'!$H$5-'СЕТ СН'!$H$21</f>
        <v>4722.4326592100006</v>
      </c>
      <c r="S84" s="36">
        <f>SUMIFS(СВЦЭМ!$D$39:$D$782,СВЦЭМ!$A$39:$A$782,$A84,СВЦЭМ!$B$39:$B$782,S$83)+'СЕТ СН'!$H$11+СВЦЭМ!$D$10+'СЕТ СН'!$H$5-'СЕТ СН'!$H$21</f>
        <v>4733.0265910200005</v>
      </c>
      <c r="T84" s="36">
        <f>SUMIFS(СВЦЭМ!$D$39:$D$782,СВЦЭМ!$A$39:$A$782,$A84,СВЦЭМ!$B$39:$B$782,T$83)+'СЕТ СН'!$H$11+СВЦЭМ!$D$10+'СЕТ СН'!$H$5-'СЕТ СН'!$H$21</f>
        <v>4694.98286508</v>
      </c>
      <c r="U84" s="36">
        <f>SUMIFS(СВЦЭМ!$D$39:$D$782,СВЦЭМ!$A$39:$A$782,$A84,СВЦЭМ!$B$39:$B$782,U$83)+'СЕТ СН'!$H$11+СВЦЭМ!$D$10+'СЕТ СН'!$H$5-'СЕТ СН'!$H$21</f>
        <v>4623.6247892000001</v>
      </c>
      <c r="V84" s="36">
        <f>SUMIFS(СВЦЭМ!$D$39:$D$782,СВЦЭМ!$A$39:$A$782,$A84,СВЦЭМ!$B$39:$B$782,V$83)+'СЕТ СН'!$H$11+СВЦЭМ!$D$10+'СЕТ СН'!$H$5-'СЕТ СН'!$H$21</f>
        <v>4614.0169427300007</v>
      </c>
      <c r="W84" s="36">
        <f>SUMIFS(СВЦЭМ!$D$39:$D$782,СВЦЭМ!$A$39:$A$782,$A84,СВЦЭМ!$B$39:$B$782,W$83)+'СЕТ СН'!$H$11+СВЦЭМ!$D$10+'СЕТ СН'!$H$5-'СЕТ СН'!$H$21</f>
        <v>4630.0995292500002</v>
      </c>
      <c r="X84" s="36">
        <f>SUMIFS(СВЦЭМ!$D$39:$D$782,СВЦЭМ!$A$39:$A$782,$A84,СВЦЭМ!$B$39:$B$782,X$83)+'СЕТ СН'!$H$11+СВЦЭМ!$D$10+'СЕТ СН'!$H$5-'СЕТ СН'!$H$21</f>
        <v>4718.3376416299998</v>
      </c>
      <c r="Y84" s="36">
        <f>SUMIFS(СВЦЭМ!$D$39:$D$782,СВЦЭМ!$A$39:$A$782,$A84,СВЦЭМ!$B$39:$B$782,Y$83)+'СЕТ СН'!$H$11+СВЦЭМ!$D$10+'СЕТ СН'!$H$5-'СЕТ СН'!$H$21</f>
        <v>4801.8137773400003</v>
      </c>
      <c r="AA84" s="45"/>
    </row>
    <row r="85" spans="1:27" ht="15.75" x14ac:dyDescent="0.2">
      <c r="A85" s="35">
        <f>A84+1</f>
        <v>45201</v>
      </c>
      <c r="B85" s="36">
        <f>SUMIFS(СВЦЭМ!$D$39:$D$782,СВЦЭМ!$A$39:$A$782,$A85,СВЦЭМ!$B$39:$B$782,B$83)+'СЕТ СН'!$H$11+СВЦЭМ!$D$10+'СЕТ СН'!$H$5-'СЕТ СН'!$H$21</f>
        <v>4846.3689489900007</v>
      </c>
      <c r="C85" s="36">
        <f>SUMIFS(СВЦЭМ!$D$39:$D$782,СВЦЭМ!$A$39:$A$782,$A85,СВЦЭМ!$B$39:$B$782,C$83)+'СЕТ СН'!$H$11+СВЦЭМ!$D$10+'СЕТ СН'!$H$5-'СЕТ СН'!$H$21</f>
        <v>4934.5430433300007</v>
      </c>
      <c r="D85" s="36">
        <f>SUMIFS(СВЦЭМ!$D$39:$D$782,СВЦЭМ!$A$39:$A$782,$A85,СВЦЭМ!$B$39:$B$782,D$83)+'СЕТ СН'!$H$11+СВЦЭМ!$D$10+'СЕТ СН'!$H$5-'СЕТ СН'!$H$21</f>
        <v>5005.9215588000006</v>
      </c>
      <c r="E85" s="36">
        <f>SUMIFS(СВЦЭМ!$D$39:$D$782,СВЦЭМ!$A$39:$A$782,$A85,СВЦЭМ!$B$39:$B$782,E$83)+'СЕТ СН'!$H$11+СВЦЭМ!$D$10+'СЕТ СН'!$H$5-'СЕТ СН'!$H$21</f>
        <v>4956.6975950800006</v>
      </c>
      <c r="F85" s="36">
        <f>SUMIFS(СВЦЭМ!$D$39:$D$782,СВЦЭМ!$A$39:$A$782,$A85,СВЦЭМ!$B$39:$B$782,F$83)+'СЕТ СН'!$H$11+СВЦЭМ!$D$10+'СЕТ СН'!$H$5-'СЕТ СН'!$H$21</f>
        <v>4966.5354049600001</v>
      </c>
      <c r="G85" s="36">
        <f>SUMIFS(СВЦЭМ!$D$39:$D$782,СВЦЭМ!$A$39:$A$782,$A85,СВЦЭМ!$B$39:$B$782,G$83)+'СЕТ СН'!$H$11+СВЦЭМ!$D$10+'СЕТ СН'!$H$5-'СЕТ СН'!$H$21</f>
        <v>4961.9932410199999</v>
      </c>
      <c r="H85" s="36">
        <f>SUMIFS(СВЦЭМ!$D$39:$D$782,СВЦЭМ!$A$39:$A$782,$A85,СВЦЭМ!$B$39:$B$782,H$83)+'СЕТ СН'!$H$11+СВЦЭМ!$D$10+'СЕТ СН'!$H$5-'СЕТ СН'!$H$21</f>
        <v>4882.5125764200002</v>
      </c>
      <c r="I85" s="36">
        <f>SUMIFS(СВЦЭМ!$D$39:$D$782,СВЦЭМ!$A$39:$A$782,$A85,СВЦЭМ!$B$39:$B$782,I$83)+'СЕТ СН'!$H$11+СВЦЭМ!$D$10+'СЕТ СН'!$H$5-'СЕТ СН'!$H$21</f>
        <v>4742.5384499199999</v>
      </c>
      <c r="J85" s="36">
        <f>SUMIFS(СВЦЭМ!$D$39:$D$782,СВЦЭМ!$A$39:$A$782,$A85,СВЦЭМ!$B$39:$B$782,J$83)+'СЕТ СН'!$H$11+СВЦЭМ!$D$10+'СЕТ СН'!$H$5-'СЕТ СН'!$H$21</f>
        <v>4698.4338654900002</v>
      </c>
      <c r="K85" s="36">
        <f>SUMIFS(СВЦЭМ!$D$39:$D$782,СВЦЭМ!$A$39:$A$782,$A85,СВЦЭМ!$B$39:$B$782,K$83)+'СЕТ СН'!$H$11+СВЦЭМ!$D$10+'СЕТ СН'!$H$5-'СЕТ СН'!$H$21</f>
        <v>4655.9184321400007</v>
      </c>
      <c r="L85" s="36">
        <f>SUMIFS(СВЦЭМ!$D$39:$D$782,СВЦЭМ!$A$39:$A$782,$A85,СВЦЭМ!$B$39:$B$782,L$83)+'СЕТ СН'!$H$11+СВЦЭМ!$D$10+'СЕТ СН'!$H$5-'СЕТ СН'!$H$21</f>
        <v>4639.8648513099997</v>
      </c>
      <c r="M85" s="36">
        <f>SUMIFS(СВЦЭМ!$D$39:$D$782,СВЦЭМ!$A$39:$A$782,$A85,СВЦЭМ!$B$39:$B$782,M$83)+'СЕТ СН'!$H$11+СВЦЭМ!$D$10+'СЕТ СН'!$H$5-'СЕТ СН'!$H$21</f>
        <v>4651.5483469400006</v>
      </c>
      <c r="N85" s="36">
        <f>SUMIFS(СВЦЭМ!$D$39:$D$782,СВЦЭМ!$A$39:$A$782,$A85,СВЦЭМ!$B$39:$B$782,N$83)+'СЕТ СН'!$H$11+СВЦЭМ!$D$10+'СЕТ СН'!$H$5-'СЕТ СН'!$H$21</f>
        <v>4641.0578114400005</v>
      </c>
      <c r="O85" s="36">
        <f>SUMIFS(СВЦЭМ!$D$39:$D$782,СВЦЭМ!$A$39:$A$782,$A85,СВЦЭМ!$B$39:$B$782,O$83)+'СЕТ СН'!$H$11+СВЦЭМ!$D$10+'СЕТ СН'!$H$5-'СЕТ СН'!$H$21</f>
        <v>4642.7964299800005</v>
      </c>
      <c r="P85" s="36">
        <f>SUMIFS(СВЦЭМ!$D$39:$D$782,СВЦЭМ!$A$39:$A$782,$A85,СВЦЭМ!$B$39:$B$782,P$83)+'СЕТ СН'!$H$11+СВЦЭМ!$D$10+'СЕТ СН'!$H$5-'СЕТ СН'!$H$21</f>
        <v>4728.9242907600001</v>
      </c>
      <c r="Q85" s="36">
        <f>SUMIFS(СВЦЭМ!$D$39:$D$782,СВЦЭМ!$A$39:$A$782,$A85,СВЦЭМ!$B$39:$B$782,Q$83)+'СЕТ СН'!$H$11+СВЦЭМ!$D$10+'СЕТ СН'!$H$5-'СЕТ СН'!$H$21</f>
        <v>4724.3735591800005</v>
      </c>
      <c r="R85" s="36">
        <f>SUMIFS(СВЦЭМ!$D$39:$D$782,СВЦЭМ!$A$39:$A$782,$A85,СВЦЭМ!$B$39:$B$782,R$83)+'СЕТ СН'!$H$11+СВЦЭМ!$D$10+'СЕТ СН'!$H$5-'СЕТ СН'!$H$21</f>
        <v>4733.2734133200001</v>
      </c>
      <c r="S85" s="36">
        <f>SUMIFS(СВЦЭМ!$D$39:$D$782,СВЦЭМ!$A$39:$A$782,$A85,СВЦЭМ!$B$39:$B$782,S$83)+'СЕТ СН'!$H$11+СВЦЭМ!$D$10+'СЕТ СН'!$H$5-'СЕТ СН'!$H$21</f>
        <v>4732.7623429600008</v>
      </c>
      <c r="T85" s="36">
        <f>SUMIFS(СВЦЭМ!$D$39:$D$782,СВЦЭМ!$A$39:$A$782,$A85,СВЦЭМ!$B$39:$B$782,T$83)+'СЕТ СН'!$H$11+СВЦЭМ!$D$10+'СЕТ СН'!$H$5-'СЕТ СН'!$H$21</f>
        <v>4712.4055691200001</v>
      </c>
      <c r="U85" s="36">
        <f>SUMIFS(СВЦЭМ!$D$39:$D$782,СВЦЭМ!$A$39:$A$782,$A85,СВЦЭМ!$B$39:$B$782,U$83)+'СЕТ СН'!$H$11+СВЦЭМ!$D$10+'СЕТ СН'!$H$5-'СЕТ СН'!$H$21</f>
        <v>4648.1543632000003</v>
      </c>
      <c r="V85" s="36">
        <f>SUMIFS(СВЦЭМ!$D$39:$D$782,СВЦЭМ!$A$39:$A$782,$A85,СВЦЭМ!$B$39:$B$782,V$83)+'СЕТ СН'!$H$11+СВЦЭМ!$D$10+'СЕТ СН'!$H$5-'СЕТ СН'!$H$21</f>
        <v>4639.2325932200001</v>
      </c>
      <c r="W85" s="36">
        <f>SUMIFS(СВЦЭМ!$D$39:$D$782,СВЦЭМ!$A$39:$A$782,$A85,СВЦЭМ!$B$39:$B$782,W$83)+'СЕТ СН'!$H$11+СВЦЭМ!$D$10+'СЕТ СН'!$H$5-'СЕТ СН'!$H$21</f>
        <v>4662.0252152800003</v>
      </c>
      <c r="X85" s="36">
        <f>SUMIFS(СВЦЭМ!$D$39:$D$782,СВЦЭМ!$A$39:$A$782,$A85,СВЦЭМ!$B$39:$B$782,X$83)+'СЕТ СН'!$H$11+СВЦЭМ!$D$10+'СЕТ СН'!$H$5-'СЕТ СН'!$H$21</f>
        <v>4733.7953526800002</v>
      </c>
      <c r="Y85" s="36">
        <f>SUMIFS(СВЦЭМ!$D$39:$D$782,СВЦЭМ!$A$39:$A$782,$A85,СВЦЭМ!$B$39:$B$782,Y$83)+'СЕТ СН'!$H$11+СВЦЭМ!$D$10+'СЕТ СН'!$H$5-'СЕТ СН'!$H$21</f>
        <v>4827.0275466900002</v>
      </c>
    </row>
    <row r="86" spans="1:27" ht="15.75" x14ac:dyDescent="0.2">
      <c r="A86" s="35">
        <f t="shared" ref="A86:A114" si="2">A85+1</f>
        <v>45202</v>
      </c>
      <c r="B86" s="36">
        <f>SUMIFS(СВЦЭМ!$D$39:$D$782,СВЦЭМ!$A$39:$A$782,$A86,СВЦЭМ!$B$39:$B$782,B$83)+'СЕТ СН'!$H$11+СВЦЭМ!$D$10+'СЕТ СН'!$H$5-'СЕТ СН'!$H$21</f>
        <v>4840.0521865400005</v>
      </c>
      <c r="C86" s="36">
        <f>SUMIFS(СВЦЭМ!$D$39:$D$782,СВЦЭМ!$A$39:$A$782,$A86,СВЦЭМ!$B$39:$B$782,C$83)+'СЕТ СН'!$H$11+СВЦЭМ!$D$10+'СЕТ СН'!$H$5-'СЕТ СН'!$H$21</f>
        <v>4927.6187094800007</v>
      </c>
      <c r="D86" s="36">
        <f>SUMIFS(СВЦЭМ!$D$39:$D$782,СВЦЭМ!$A$39:$A$782,$A86,СВЦЭМ!$B$39:$B$782,D$83)+'СЕТ СН'!$H$11+СВЦЭМ!$D$10+'СЕТ СН'!$H$5-'СЕТ СН'!$H$21</f>
        <v>5011.6984718900003</v>
      </c>
      <c r="E86" s="36">
        <f>SUMIFS(СВЦЭМ!$D$39:$D$782,СВЦЭМ!$A$39:$A$782,$A86,СВЦЭМ!$B$39:$B$782,E$83)+'СЕТ СН'!$H$11+СВЦЭМ!$D$10+'СЕТ СН'!$H$5-'СЕТ СН'!$H$21</f>
        <v>4997.1315324699999</v>
      </c>
      <c r="F86" s="36">
        <f>SUMIFS(СВЦЭМ!$D$39:$D$782,СВЦЭМ!$A$39:$A$782,$A86,СВЦЭМ!$B$39:$B$782,F$83)+'СЕТ СН'!$H$11+СВЦЭМ!$D$10+'СЕТ СН'!$H$5-'СЕТ СН'!$H$21</f>
        <v>4991.8861790700003</v>
      </c>
      <c r="G86" s="36">
        <f>SUMIFS(СВЦЭМ!$D$39:$D$782,СВЦЭМ!$A$39:$A$782,$A86,СВЦЭМ!$B$39:$B$782,G$83)+'СЕТ СН'!$H$11+СВЦЭМ!$D$10+'СЕТ СН'!$H$5-'СЕТ СН'!$H$21</f>
        <v>4987.2727258800005</v>
      </c>
      <c r="H86" s="36">
        <f>SUMIFS(СВЦЭМ!$D$39:$D$782,СВЦЭМ!$A$39:$A$782,$A86,СВЦЭМ!$B$39:$B$782,H$83)+'СЕТ СН'!$H$11+СВЦЭМ!$D$10+'СЕТ СН'!$H$5-'СЕТ СН'!$H$21</f>
        <v>4885.8451580700003</v>
      </c>
      <c r="I86" s="36">
        <f>SUMIFS(СВЦЭМ!$D$39:$D$782,СВЦЭМ!$A$39:$A$782,$A86,СВЦЭМ!$B$39:$B$782,I$83)+'СЕТ СН'!$H$11+СВЦЭМ!$D$10+'СЕТ СН'!$H$5-'СЕТ СН'!$H$21</f>
        <v>4805.7282225700001</v>
      </c>
      <c r="J86" s="36">
        <f>SUMIFS(СВЦЭМ!$D$39:$D$782,СВЦЭМ!$A$39:$A$782,$A86,СВЦЭМ!$B$39:$B$782,J$83)+'СЕТ СН'!$H$11+СВЦЭМ!$D$10+'СЕТ СН'!$H$5-'СЕТ СН'!$H$21</f>
        <v>4741.5541102699999</v>
      </c>
      <c r="K86" s="36">
        <f>SUMIFS(СВЦЭМ!$D$39:$D$782,СВЦЭМ!$A$39:$A$782,$A86,СВЦЭМ!$B$39:$B$782,K$83)+'СЕТ СН'!$H$11+СВЦЭМ!$D$10+'СЕТ СН'!$H$5-'СЕТ СН'!$H$21</f>
        <v>4683.9015965899998</v>
      </c>
      <c r="L86" s="36">
        <f>SUMIFS(СВЦЭМ!$D$39:$D$782,СВЦЭМ!$A$39:$A$782,$A86,СВЦЭМ!$B$39:$B$782,L$83)+'СЕТ СН'!$H$11+СВЦЭМ!$D$10+'СЕТ СН'!$H$5-'СЕТ СН'!$H$21</f>
        <v>4667.0466816200005</v>
      </c>
      <c r="M86" s="36">
        <f>SUMIFS(СВЦЭМ!$D$39:$D$782,СВЦЭМ!$A$39:$A$782,$A86,СВЦЭМ!$B$39:$B$782,M$83)+'СЕТ СН'!$H$11+СВЦЭМ!$D$10+'СЕТ СН'!$H$5-'СЕТ СН'!$H$21</f>
        <v>4670.8707000200002</v>
      </c>
      <c r="N86" s="36">
        <f>SUMIFS(СВЦЭМ!$D$39:$D$782,СВЦЭМ!$A$39:$A$782,$A86,СВЦЭМ!$B$39:$B$782,N$83)+'СЕТ СН'!$H$11+СВЦЭМ!$D$10+'СЕТ СН'!$H$5-'СЕТ СН'!$H$21</f>
        <v>4640.3762409800001</v>
      </c>
      <c r="O86" s="36">
        <f>SUMIFS(СВЦЭМ!$D$39:$D$782,СВЦЭМ!$A$39:$A$782,$A86,СВЦЭМ!$B$39:$B$782,O$83)+'СЕТ СН'!$H$11+СВЦЭМ!$D$10+'СЕТ СН'!$H$5-'СЕТ СН'!$H$21</f>
        <v>4650.2172725300006</v>
      </c>
      <c r="P86" s="36">
        <f>SUMIFS(СВЦЭМ!$D$39:$D$782,СВЦЭМ!$A$39:$A$782,$A86,СВЦЭМ!$B$39:$B$782,P$83)+'СЕТ СН'!$H$11+СВЦЭМ!$D$10+'СЕТ СН'!$H$5-'СЕТ СН'!$H$21</f>
        <v>4690.3758340900004</v>
      </c>
      <c r="Q86" s="36">
        <f>SUMIFS(СВЦЭМ!$D$39:$D$782,СВЦЭМ!$A$39:$A$782,$A86,СВЦЭМ!$B$39:$B$782,Q$83)+'СЕТ СН'!$H$11+СВЦЭМ!$D$10+'СЕТ СН'!$H$5-'СЕТ СН'!$H$21</f>
        <v>4682.8842689700004</v>
      </c>
      <c r="R86" s="36">
        <f>SUMIFS(СВЦЭМ!$D$39:$D$782,СВЦЭМ!$A$39:$A$782,$A86,СВЦЭМ!$B$39:$B$782,R$83)+'СЕТ СН'!$H$11+СВЦЭМ!$D$10+'СЕТ СН'!$H$5-'СЕТ СН'!$H$21</f>
        <v>4692.4131136900005</v>
      </c>
      <c r="S86" s="36">
        <f>SUMIFS(СВЦЭМ!$D$39:$D$782,СВЦЭМ!$A$39:$A$782,$A86,СВЦЭМ!$B$39:$B$782,S$83)+'СЕТ СН'!$H$11+СВЦЭМ!$D$10+'СЕТ СН'!$H$5-'СЕТ СН'!$H$21</f>
        <v>4693.6490483600001</v>
      </c>
      <c r="T86" s="36">
        <f>SUMIFS(СВЦЭМ!$D$39:$D$782,СВЦЭМ!$A$39:$A$782,$A86,СВЦЭМ!$B$39:$B$782,T$83)+'СЕТ СН'!$H$11+СВЦЭМ!$D$10+'СЕТ СН'!$H$5-'СЕТ СН'!$H$21</f>
        <v>4672.5141050000002</v>
      </c>
      <c r="U86" s="36">
        <f>SUMIFS(СВЦЭМ!$D$39:$D$782,СВЦЭМ!$A$39:$A$782,$A86,СВЦЭМ!$B$39:$B$782,U$83)+'СЕТ СН'!$H$11+СВЦЭМ!$D$10+'СЕТ СН'!$H$5-'СЕТ СН'!$H$21</f>
        <v>4626.1602843300006</v>
      </c>
      <c r="V86" s="36">
        <f>SUMIFS(СВЦЭМ!$D$39:$D$782,СВЦЭМ!$A$39:$A$782,$A86,СВЦЭМ!$B$39:$B$782,V$83)+'СЕТ СН'!$H$11+СВЦЭМ!$D$10+'СЕТ СН'!$H$5-'СЕТ СН'!$H$21</f>
        <v>4619.5849119800005</v>
      </c>
      <c r="W86" s="36">
        <f>SUMIFS(СВЦЭМ!$D$39:$D$782,СВЦЭМ!$A$39:$A$782,$A86,СВЦЭМ!$B$39:$B$782,W$83)+'СЕТ СН'!$H$11+СВЦЭМ!$D$10+'СЕТ СН'!$H$5-'СЕТ СН'!$H$21</f>
        <v>4653.3990428699999</v>
      </c>
      <c r="X86" s="36">
        <f>SUMIFS(СВЦЭМ!$D$39:$D$782,СВЦЭМ!$A$39:$A$782,$A86,СВЦЭМ!$B$39:$B$782,X$83)+'СЕТ СН'!$H$11+СВЦЭМ!$D$10+'СЕТ СН'!$H$5-'СЕТ СН'!$H$21</f>
        <v>4715.1027919300004</v>
      </c>
      <c r="Y86" s="36">
        <f>SUMIFS(СВЦЭМ!$D$39:$D$782,СВЦЭМ!$A$39:$A$782,$A86,СВЦЭМ!$B$39:$B$782,Y$83)+'СЕТ СН'!$H$11+СВЦЭМ!$D$10+'СЕТ СН'!$H$5-'СЕТ СН'!$H$21</f>
        <v>4813.8465199700004</v>
      </c>
    </row>
    <row r="87" spans="1:27" ht="15.75" x14ac:dyDescent="0.2">
      <c r="A87" s="35">
        <f t="shared" si="2"/>
        <v>45203</v>
      </c>
      <c r="B87" s="36">
        <f>SUMIFS(СВЦЭМ!$D$39:$D$782,СВЦЭМ!$A$39:$A$782,$A87,СВЦЭМ!$B$39:$B$782,B$83)+'СЕТ СН'!$H$11+СВЦЭМ!$D$10+'СЕТ СН'!$H$5-'СЕТ СН'!$H$21</f>
        <v>4707.0201770599997</v>
      </c>
      <c r="C87" s="36">
        <f>SUMIFS(СВЦЭМ!$D$39:$D$782,СВЦЭМ!$A$39:$A$782,$A87,СВЦЭМ!$B$39:$B$782,C$83)+'СЕТ СН'!$H$11+СВЦЭМ!$D$10+'СЕТ СН'!$H$5-'СЕТ СН'!$H$21</f>
        <v>4790.2378660900004</v>
      </c>
      <c r="D87" s="36">
        <f>SUMIFS(СВЦЭМ!$D$39:$D$782,СВЦЭМ!$A$39:$A$782,$A87,СВЦЭМ!$B$39:$B$782,D$83)+'СЕТ СН'!$H$11+СВЦЭМ!$D$10+'СЕТ СН'!$H$5-'СЕТ СН'!$H$21</f>
        <v>4881.0914786600006</v>
      </c>
      <c r="E87" s="36">
        <f>SUMIFS(СВЦЭМ!$D$39:$D$782,СВЦЭМ!$A$39:$A$782,$A87,СВЦЭМ!$B$39:$B$782,E$83)+'СЕТ СН'!$H$11+СВЦЭМ!$D$10+'СЕТ СН'!$H$5-'СЕТ СН'!$H$21</f>
        <v>4882.5955394900002</v>
      </c>
      <c r="F87" s="36">
        <f>SUMIFS(СВЦЭМ!$D$39:$D$782,СВЦЭМ!$A$39:$A$782,$A87,СВЦЭМ!$B$39:$B$782,F$83)+'СЕТ СН'!$H$11+СВЦЭМ!$D$10+'СЕТ СН'!$H$5-'СЕТ СН'!$H$21</f>
        <v>4873.6445253100001</v>
      </c>
      <c r="G87" s="36">
        <f>SUMIFS(СВЦЭМ!$D$39:$D$782,СВЦЭМ!$A$39:$A$782,$A87,СВЦЭМ!$B$39:$B$782,G$83)+'СЕТ СН'!$H$11+СВЦЭМ!$D$10+'СЕТ СН'!$H$5-'СЕТ СН'!$H$21</f>
        <v>4851.4210659</v>
      </c>
      <c r="H87" s="36">
        <f>SUMIFS(СВЦЭМ!$D$39:$D$782,СВЦЭМ!$A$39:$A$782,$A87,СВЦЭМ!$B$39:$B$782,H$83)+'СЕТ СН'!$H$11+СВЦЭМ!$D$10+'СЕТ СН'!$H$5-'СЕТ СН'!$H$21</f>
        <v>4752.3759019500003</v>
      </c>
      <c r="I87" s="36">
        <f>SUMIFS(СВЦЭМ!$D$39:$D$782,СВЦЭМ!$A$39:$A$782,$A87,СВЦЭМ!$B$39:$B$782,I$83)+'СЕТ СН'!$H$11+СВЦЭМ!$D$10+'СЕТ СН'!$H$5-'СЕТ СН'!$H$21</f>
        <v>4637.1198503300002</v>
      </c>
      <c r="J87" s="36">
        <f>SUMIFS(СВЦЭМ!$D$39:$D$782,СВЦЭМ!$A$39:$A$782,$A87,СВЦЭМ!$B$39:$B$782,J$83)+'СЕТ СН'!$H$11+СВЦЭМ!$D$10+'СЕТ СН'!$H$5-'СЕТ СН'!$H$21</f>
        <v>4604.4674454400001</v>
      </c>
      <c r="K87" s="36">
        <f>SUMIFS(СВЦЭМ!$D$39:$D$782,СВЦЭМ!$A$39:$A$782,$A87,СВЦЭМ!$B$39:$B$782,K$83)+'СЕТ СН'!$H$11+СВЦЭМ!$D$10+'СЕТ СН'!$H$5-'СЕТ СН'!$H$21</f>
        <v>4552.8752893199999</v>
      </c>
      <c r="L87" s="36">
        <f>SUMIFS(СВЦЭМ!$D$39:$D$782,СВЦЭМ!$A$39:$A$782,$A87,СВЦЭМ!$B$39:$B$782,L$83)+'СЕТ СН'!$H$11+СВЦЭМ!$D$10+'СЕТ СН'!$H$5-'СЕТ СН'!$H$21</f>
        <v>4538.6077216900003</v>
      </c>
      <c r="M87" s="36">
        <f>SUMIFS(СВЦЭМ!$D$39:$D$782,СВЦЭМ!$A$39:$A$782,$A87,СВЦЭМ!$B$39:$B$782,M$83)+'СЕТ СН'!$H$11+СВЦЭМ!$D$10+'СЕТ СН'!$H$5-'СЕТ СН'!$H$21</f>
        <v>4546.0849737200006</v>
      </c>
      <c r="N87" s="36">
        <f>SUMIFS(СВЦЭМ!$D$39:$D$782,СВЦЭМ!$A$39:$A$782,$A87,СВЦЭМ!$B$39:$B$782,N$83)+'СЕТ СН'!$H$11+СВЦЭМ!$D$10+'СЕТ СН'!$H$5-'СЕТ СН'!$H$21</f>
        <v>4530.3526527000004</v>
      </c>
      <c r="O87" s="36">
        <f>SUMIFS(СВЦЭМ!$D$39:$D$782,СВЦЭМ!$A$39:$A$782,$A87,СВЦЭМ!$B$39:$B$782,O$83)+'СЕТ СН'!$H$11+СВЦЭМ!$D$10+'СЕТ СН'!$H$5-'СЕТ СН'!$H$21</f>
        <v>4540.5337706200007</v>
      </c>
      <c r="P87" s="36">
        <f>SUMIFS(СВЦЭМ!$D$39:$D$782,СВЦЭМ!$A$39:$A$782,$A87,СВЦЭМ!$B$39:$B$782,P$83)+'СЕТ СН'!$H$11+СВЦЭМ!$D$10+'СЕТ СН'!$H$5-'СЕТ СН'!$H$21</f>
        <v>4577.52271019</v>
      </c>
      <c r="Q87" s="36">
        <f>SUMIFS(СВЦЭМ!$D$39:$D$782,СВЦЭМ!$A$39:$A$782,$A87,СВЦЭМ!$B$39:$B$782,Q$83)+'СЕТ СН'!$H$11+СВЦЭМ!$D$10+'СЕТ СН'!$H$5-'СЕТ СН'!$H$21</f>
        <v>4562.8247839400001</v>
      </c>
      <c r="R87" s="36">
        <f>SUMIFS(СВЦЭМ!$D$39:$D$782,СВЦЭМ!$A$39:$A$782,$A87,СВЦЭМ!$B$39:$B$782,R$83)+'СЕТ СН'!$H$11+СВЦЭМ!$D$10+'СЕТ СН'!$H$5-'СЕТ СН'!$H$21</f>
        <v>4559.5414175000005</v>
      </c>
      <c r="S87" s="36">
        <f>SUMIFS(СВЦЭМ!$D$39:$D$782,СВЦЭМ!$A$39:$A$782,$A87,СВЦЭМ!$B$39:$B$782,S$83)+'СЕТ СН'!$H$11+СВЦЭМ!$D$10+'СЕТ СН'!$H$5-'СЕТ СН'!$H$21</f>
        <v>4568.2670830500001</v>
      </c>
      <c r="T87" s="36">
        <f>SUMIFS(СВЦЭМ!$D$39:$D$782,СВЦЭМ!$A$39:$A$782,$A87,СВЦЭМ!$B$39:$B$782,T$83)+'СЕТ СН'!$H$11+СВЦЭМ!$D$10+'СЕТ СН'!$H$5-'СЕТ СН'!$H$21</f>
        <v>4543.25717437</v>
      </c>
      <c r="U87" s="36">
        <f>SUMIFS(СВЦЭМ!$D$39:$D$782,СВЦЭМ!$A$39:$A$782,$A87,СВЦЭМ!$B$39:$B$782,U$83)+'СЕТ СН'!$H$11+СВЦЭМ!$D$10+'СЕТ СН'!$H$5-'СЕТ СН'!$H$21</f>
        <v>4491.2807722400003</v>
      </c>
      <c r="V87" s="36">
        <f>SUMIFS(СВЦЭМ!$D$39:$D$782,СВЦЭМ!$A$39:$A$782,$A87,СВЦЭМ!$B$39:$B$782,V$83)+'СЕТ СН'!$H$11+СВЦЭМ!$D$10+'СЕТ СН'!$H$5-'СЕТ СН'!$H$21</f>
        <v>4479.9217712899999</v>
      </c>
      <c r="W87" s="36">
        <f>SUMIFS(СВЦЭМ!$D$39:$D$782,СВЦЭМ!$A$39:$A$782,$A87,СВЦЭМ!$B$39:$B$782,W$83)+'СЕТ СН'!$H$11+СВЦЭМ!$D$10+'СЕТ СН'!$H$5-'СЕТ СН'!$H$21</f>
        <v>4508.1431630900006</v>
      </c>
      <c r="X87" s="36">
        <f>SUMIFS(СВЦЭМ!$D$39:$D$782,СВЦЭМ!$A$39:$A$782,$A87,СВЦЭМ!$B$39:$B$782,X$83)+'СЕТ СН'!$H$11+СВЦЭМ!$D$10+'СЕТ СН'!$H$5-'СЕТ СН'!$H$21</f>
        <v>4574.6922631100006</v>
      </c>
      <c r="Y87" s="36">
        <f>SUMIFS(СВЦЭМ!$D$39:$D$782,СВЦЭМ!$A$39:$A$782,$A87,СВЦЭМ!$B$39:$B$782,Y$83)+'СЕТ СН'!$H$11+СВЦЭМ!$D$10+'СЕТ СН'!$H$5-'СЕТ СН'!$H$21</f>
        <v>4663.7555812999999</v>
      </c>
    </row>
    <row r="88" spans="1:27" ht="15.75" x14ac:dyDescent="0.2">
      <c r="A88" s="35">
        <f t="shared" si="2"/>
        <v>45204</v>
      </c>
      <c r="B88" s="36">
        <f>SUMIFS(СВЦЭМ!$D$39:$D$782,СВЦЭМ!$A$39:$A$782,$A88,СВЦЭМ!$B$39:$B$782,B$83)+'СЕТ СН'!$H$11+СВЦЭМ!$D$10+'СЕТ СН'!$H$5-'СЕТ СН'!$H$21</f>
        <v>4751.1894838999997</v>
      </c>
      <c r="C88" s="36">
        <f>SUMIFS(СВЦЭМ!$D$39:$D$782,СВЦЭМ!$A$39:$A$782,$A88,СВЦЭМ!$B$39:$B$782,C$83)+'СЕТ СН'!$H$11+СВЦЭМ!$D$10+'СЕТ СН'!$H$5-'СЕТ СН'!$H$21</f>
        <v>4821.86149716</v>
      </c>
      <c r="D88" s="36">
        <f>SUMIFS(СВЦЭМ!$D$39:$D$782,СВЦЭМ!$A$39:$A$782,$A88,СВЦЭМ!$B$39:$B$782,D$83)+'СЕТ СН'!$H$11+СВЦЭМ!$D$10+'СЕТ СН'!$H$5-'СЕТ СН'!$H$21</f>
        <v>4894.10918004</v>
      </c>
      <c r="E88" s="36">
        <f>SUMIFS(СВЦЭМ!$D$39:$D$782,СВЦЭМ!$A$39:$A$782,$A88,СВЦЭМ!$B$39:$B$782,E$83)+'СЕТ СН'!$H$11+СВЦЭМ!$D$10+'СЕТ СН'!$H$5-'СЕТ СН'!$H$21</f>
        <v>4877.9613578000008</v>
      </c>
      <c r="F88" s="36">
        <f>SUMIFS(СВЦЭМ!$D$39:$D$782,СВЦЭМ!$A$39:$A$782,$A88,СВЦЭМ!$B$39:$B$782,F$83)+'СЕТ СН'!$H$11+СВЦЭМ!$D$10+'СЕТ СН'!$H$5-'СЕТ СН'!$H$21</f>
        <v>4875.60356839</v>
      </c>
      <c r="G88" s="36">
        <f>SUMIFS(СВЦЭМ!$D$39:$D$782,СВЦЭМ!$A$39:$A$782,$A88,СВЦЭМ!$B$39:$B$782,G$83)+'СЕТ СН'!$H$11+СВЦЭМ!$D$10+'СЕТ СН'!$H$5-'СЕТ СН'!$H$21</f>
        <v>4876.9430396500002</v>
      </c>
      <c r="H88" s="36">
        <f>SUMIFS(СВЦЭМ!$D$39:$D$782,СВЦЭМ!$A$39:$A$782,$A88,СВЦЭМ!$B$39:$B$782,H$83)+'СЕТ СН'!$H$11+СВЦЭМ!$D$10+'СЕТ СН'!$H$5-'СЕТ СН'!$H$21</f>
        <v>4792.74457489</v>
      </c>
      <c r="I88" s="36">
        <f>SUMIFS(СВЦЭМ!$D$39:$D$782,СВЦЭМ!$A$39:$A$782,$A88,СВЦЭМ!$B$39:$B$782,I$83)+'СЕТ СН'!$H$11+СВЦЭМ!$D$10+'СЕТ СН'!$H$5-'СЕТ СН'!$H$21</f>
        <v>4709.36877568</v>
      </c>
      <c r="J88" s="36">
        <f>SUMIFS(СВЦЭМ!$D$39:$D$782,СВЦЭМ!$A$39:$A$782,$A88,СВЦЭМ!$B$39:$B$782,J$83)+'СЕТ СН'!$H$11+СВЦЭМ!$D$10+'СЕТ СН'!$H$5-'СЕТ СН'!$H$21</f>
        <v>4648.0119090600001</v>
      </c>
      <c r="K88" s="36">
        <f>SUMIFS(СВЦЭМ!$D$39:$D$782,СВЦЭМ!$A$39:$A$782,$A88,СВЦЭМ!$B$39:$B$782,K$83)+'СЕТ СН'!$H$11+СВЦЭМ!$D$10+'СЕТ СН'!$H$5-'СЕТ СН'!$H$21</f>
        <v>4616.0485983799999</v>
      </c>
      <c r="L88" s="36">
        <f>SUMIFS(СВЦЭМ!$D$39:$D$782,СВЦЭМ!$A$39:$A$782,$A88,СВЦЭМ!$B$39:$B$782,L$83)+'СЕТ СН'!$H$11+СВЦЭМ!$D$10+'СЕТ СН'!$H$5-'СЕТ СН'!$H$21</f>
        <v>4614.2739923099998</v>
      </c>
      <c r="M88" s="36">
        <f>SUMIFS(СВЦЭМ!$D$39:$D$782,СВЦЭМ!$A$39:$A$782,$A88,СВЦЭМ!$B$39:$B$782,M$83)+'СЕТ СН'!$H$11+СВЦЭМ!$D$10+'СЕТ СН'!$H$5-'СЕТ СН'!$H$21</f>
        <v>4618.0356180500003</v>
      </c>
      <c r="N88" s="36">
        <f>SUMIFS(СВЦЭМ!$D$39:$D$782,СВЦЭМ!$A$39:$A$782,$A88,СВЦЭМ!$B$39:$B$782,N$83)+'СЕТ СН'!$H$11+СВЦЭМ!$D$10+'СЕТ СН'!$H$5-'СЕТ СН'!$H$21</f>
        <v>4600.1010558800008</v>
      </c>
      <c r="O88" s="36">
        <f>SUMIFS(СВЦЭМ!$D$39:$D$782,СВЦЭМ!$A$39:$A$782,$A88,СВЦЭМ!$B$39:$B$782,O$83)+'СЕТ СН'!$H$11+СВЦЭМ!$D$10+'СЕТ СН'!$H$5-'СЕТ СН'!$H$21</f>
        <v>4648.68741778</v>
      </c>
      <c r="P88" s="36">
        <f>SUMIFS(СВЦЭМ!$D$39:$D$782,СВЦЭМ!$A$39:$A$782,$A88,СВЦЭМ!$B$39:$B$782,P$83)+'СЕТ СН'!$H$11+СВЦЭМ!$D$10+'СЕТ СН'!$H$5-'СЕТ СН'!$H$21</f>
        <v>4678.48615539</v>
      </c>
      <c r="Q88" s="36">
        <f>SUMIFS(СВЦЭМ!$D$39:$D$782,СВЦЭМ!$A$39:$A$782,$A88,СВЦЭМ!$B$39:$B$782,Q$83)+'СЕТ СН'!$H$11+СВЦЭМ!$D$10+'СЕТ СН'!$H$5-'СЕТ СН'!$H$21</f>
        <v>4677.9860342700003</v>
      </c>
      <c r="R88" s="36">
        <f>SUMIFS(СВЦЭМ!$D$39:$D$782,СВЦЭМ!$A$39:$A$782,$A88,СВЦЭМ!$B$39:$B$782,R$83)+'СЕТ СН'!$H$11+СВЦЭМ!$D$10+'СЕТ СН'!$H$5-'СЕТ СН'!$H$21</f>
        <v>4669.4894984800003</v>
      </c>
      <c r="S88" s="36">
        <f>SUMIFS(СВЦЭМ!$D$39:$D$782,СВЦЭМ!$A$39:$A$782,$A88,СВЦЭМ!$B$39:$B$782,S$83)+'СЕТ СН'!$H$11+СВЦЭМ!$D$10+'СЕТ СН'!$H$5-'СЕТ СН'!$H$21</f>
        <v>4673.2610702399998</v>
      </c>
      <c r="T88" s="36">
        <f>SUMIFS(СВЦЭМ!$D$39:$D$782,СВЦЭМ!$A$39:$A$782,$A88,СВЦЭМ!$B$39:$B$782,T$83)+'СЕТ СН'!$H$11+СВЦЭМ!$D$10+'СЕТ СН'!$H$5-'СЕТ СН'!$H$21</f>
        <v>4667.9037615500001</v>
      </c>
      <c r="U88" s="36">
        <f>SUMIFS(СВЦЭМ!$D$39:$D$782,СВЦЭМ!$A$39:$A$782,$A88,СВЦЭМ!$B$39:$B$782,U$83)+'СЕТ СН'!$H$11+СВЦЭМ!$D$10+'СЕТ СН'!$H$5-'СЕТ СН'!$H$21</f>
        <v>4603.3957029400008</v>
      </c>
      <c r="V88" s="36">
        <f>SUMIFS(СВЦЭМ!$D$39:$D$782,СВЦЭМ!$A$39:$A$782,$A88,СВЦЭМ!$B$39:$B$782,V$83)+'СЕТ СН'!$H$11+СВЦЭМ!$D$10+'СЕТ СН'!$H$5-'СЕТ СН'!$H$21</f>
        <v>4612.0855367800004</v>
      </c>
      <c r="W88" s="36">
        <f>SUMIFS(СВЦЭМ!$D$39:$D$782,СВЦЭМ!$A$39:$A$782,$A88,СВЦЭМ!$B$39:$B$782,W$83)+'СЕТ СН'!$H$11+СВЦЭМ!$D$10+'СЕТ СН'!$H$5-'СЕТ СН'!$H$21</f>
        <v>4601.6661396500003</v>
      </c>
      <c r="X88" s="36">
        <f>SUMIFS(СВЦЭМ!$D$39:$D$782,СВЦЭМ!$A$39:$A$782,$A88,СВЦЭМ!$B$39:$B$782,X$83)+'СЕТ СН'!$H$11+СВЦЭМ!$D$10+'СЕТ СН'!$H$5-'СЕТ СН'!$H$21</f>
        <v>4660.28207432</v>
      </c>
      <c r="Y88" s="36">
        <f>SUMIFS(СВЦЭМ!$D$39:$D$782,СВЦЭМ!$A$39:$A$782,$A88,СВЦЭМ!$B$39:$B$782,Y$83)+'СЕТ СН'!$H$11+СВЦЭМ!$D$10+'СЕТ СН'!$H$5-'СЕТ СН'!$H$21</f>
        <v>4719.7908726599999</v>
      </c>
    </row>
    <row r="89" spans="1:27" ht="15.75" x14ac:dyDescent="0.2">
      <c r="A89" s="35">
        <f t="shared" si="2"/>
        <v>45205</v>
      </c>
      <c r="B89" s="36">
        <f>SUMIFS(СВЦЭМ!$D$39:$D$782,СВЦЭМ!$A$39:$A$782,$A89,СВЦЭМ!$B$39:$B$782,B$83)+'СЕТ СН'!$H$11+СВЦЭМ!$D$10+'СЕТ СН'!$H$5-'СЕТ СН'!$H$21</f>
        <v>4675.38337899</v>
      </c>
      <c r="C89" s="36">
        <f>SUMIFS(СВЦЭМ!$D$39:$D$782,СВЦЭМ!$A$39:$A$782,$A89,СВЦЭМ!$B$39:$B$782,C$83)+'СЕТ СН'!$H$11+СВЦЭМ!$D$10+'СЕТ СН'!$H$5-'СЕТ СН'!$H$21</f>
        <v>4698.9880126400003</v>
      </c>
      <c r="D89" s="36">
        <f>SUMIFS(СВЦЭМ!$D$39:$D$782,СВЦЭМ!$A$39:$A$782,$A89,СВЦЭМ!$B$39:$B$782,D$83)+'СЕТ СН'!$H$11+СВЦЭМ!$D$10+'СЕТ СН'!$H$5-'СЕТ СН'!$H$21</f>
        <v>4769.6941646300002</v>
      </c>
      <c r="E89" s="36">
        <f>SUMIFS(СВЦЭМ!$D$39:$D$782,СВЦЭМ!$A$39:$A$782,$A89,СВЦЭМ!$B$39:$B$782,E$83)+'СЕТ СН'!$H$11+СВЦЭМ!$D$10+'СЕТ СН'!$H$5-'СЕТ СН'!$H$21</f>
        <v>4770.3432791200003</v>
      </c>
      <c r="F89" s="36">
        <f>SUMIFS(СВЦЭМ!$D$39:$D$782,СВЦЭМ!$A$39:$A$782,$A89,СВЦЭМ!$B$39:$B$782,F$83)+'СЕТ СН'!$H$11+СВЦЭМ!$D$10+'СЕТ СН'!$H$5-'СЕТ СН'!$H$21</f>
        <v>4770.0381228400001</v>
      </c>
      <c r="G89" s="36">
        <f>SUMIFS(СВЦЭМ!$D$39:$D$782,СВЦЭМ!$A$39:$A$782,$A89,СВЦЭМ!$B$39:$B$782,G$83)+'СЕТ СН'!$H$11+СВЦЭМ!$D$10+'СЕТ СН'!$H$5-'СЕТ СН'!$H$21</f>
        <v>4758.6554553599999</v>
      </c>
      <c r="H89" s="36">
        <f>SUMIFS(СВЦЭМ!$D$39:$D$782,СВЦЭМ!$A$39:$A$782,$A89,СВЦЭМ!$B$39:$B$782,H$83)+'СЕТ СН'!$H$11+СВЦЭМ!$D$10+'СЕТ СН'!$H$5-'СЕТ СН'!$H$21</f>
        <v>4671.2950388600002</v>
      </c>
      <c r="I89" s="36">
        <f>SUMIFS(СВЦЭМ!$D$39:$D$782,СВЦЭМ!$A$39:$A$782,$A89,СВЦЭМ!$B$39:$B$782,I$83)+'СЕТ СН'!$H$11+СВЦЭМ!$D$10+'СЕТ СН'!$H$5-'СЕТ СН'!$H$21</f>
        <v>4550.66803101</v>
      </c>
      <c r="J89" s="36">
        <f>SUMIFS(СВЦЭМ!$D$39:$D$782,СВЦЭМ!$A$39:$A$782,$A89,СВЦЭМ!$B$39:$B$782,J$83)+'СЕТ СН'!$H$11+СВЦЭМ!$D$10+'СЕТ СН'!$H$5-'СЕТ СН'!$H$21</f>
        <v>4523.8397603200001</v>
      </c>
      <c r="K89" s="36">
        <f>SUMIFS(СВЦЭМ!$D$39:$D$782,СВЦЭМ!$A$39:$A$782,$A89,СВЦЭМ!$B$39:$B$782,K$83)+'СЕТ СН'!$H$11+СВЦЭМ!$D$10+'СЕТ СН'!$H$5-'СЕТ СН'!$H$21</f>
        <v>4493.3765624799998</v>
      </c>
      <c r="L89" s="36">
        <f>SUMIFS(СВЦЭМ!$D$39:$D$782,СВЦЭМ!$A$39:$A$782,$A89,СВЦЭМ!$B$39:$B$782,L$83)+'СЕТ СН'!$H$11+СВЦЭМ!$D$10+'СЕТ СН'!$H$5-'СЕТ СН'!$H$21</f>
        <v>4486.2223084800007</v>
      </c>
      <c r="M89" s="36">
        <f>SUMIFS(СВЦЭМ!$D$39:$D$782,СВЦЭМ!$A$39:$A$782,$A89,СВЦЭМ!$B$39:$B$782,M$83)+'СЕТ СН'!$H$11+СВЦЭМ!$D$10+'СЕТ СН'!$H$5-'СЕТ СН'!$H$21</f>
        <v>4503.4897665900007</v>
      </c>
      <c r="N89" s="36">
        <f>SUMIFS(СВЦЭМ!$D$39:$D$782,СВЦЭМ!$A$39:$A$782,$A89,СВЦЭМ!$B$39:$B$782,N$83)+'СЕТ СН'!$H$11+СВЦЭМ!$D$10+'СЕТ СН'!$H$5-'СЕТ СН'!$H$21</f>
        <v>4496.2970219100007</v>
      </c>
      <c r="O89" s="36">
        <f>SUMIFS(СВЦЭМ!$D$39:$D$782,СВЦЭМ!$A$39:$A$782,$A89,СВЦЭМ!$B$39:$B$782,O$83)+'СЕТ СН'!$H$11+СВЦЭМ!$D$10+'СЕТ СН'!$H$5-'СЕТ СН'!$H$21</f>
        <v>4500.5527612400001</v>
      </c>
      <c r="P89" s="36">
        <f>SUMIFS(СВЦЭМ!$D$39:$D$782,СВЦЭМ!$A$39:$A$782,$A89,СВЦЭМ!$B$39:$B$782,P$83)+'СЕТ СН'!$H$11+СВЦЭМ!$D$10+'СЕТ СН'!$H$5-'СЕТ СН'!$H$21</f>
        <v>4531.4166762700006</v>
      </c>
      <c r="Q89" s="36">
        <f>SUMIFS(СВЦЭМ!$D$39:$D$782,СВЦЭМ!$A$39:$A$782,$A89,СВЦЭМ!$B$39:$B$782,Q$83)+'СЕТ СН'!$H$11+СВЦЭМ!$D$10+'СЕТ СН'!$H$5-'СЕТ СН'!$H$21</f>
        <v>4542.6032015199999</v>
      </c>
      <c r="R89" s="36">
        <f>SUMIFS(СВЦЭМ!$D$39:$D$782,СВЦЭМ!$A$39:$A$782,$A89,СВЦЭМ!$B$39:$B$782,R$83)+'СЕТ СН'!$H$11+СВЦЭМ!$D$10+'СЕТ СН'!$H$5-'СЕТ СН'!$H$21</f>
        <v>4547.8066417200007</v>
      </c>
      <c r="S89" s="36">
        <f>SUMIFS(СВЦЭМ!$D$39:$D$782,СВЦЭМ!$A$39:$A$782,$A89,СВЦЭМ!$B$39:$B$782,S$83)+'СЕТ СН'!$H$11+СВЦЭМ!$D$10+'СЕТ СН'!$H$5-'СЕТ СН'!$H$21</f>
        <v>4558.6647178500007</v>
      </c>
      <c r="T89" s="36">
        <f>SUMIFS(СВЦЭМ!$D$39:$D$782,СВЦЭМ!$A$39:$A$782,$A89,СВЦЭМ!$B$39:$B$782,T$83)+'СЕТ СН'!$H$11+СВЦЭМ!$D$10+'СЕТ СН'!$H$5-'СЕТ СН'!$H$21</f>
        <v>4528.1422587699999</v>
      </c>
      <c r="U89" s="36">
        <f>SUMIFS(СВЦЭМ!$D$39:$D$782,СВЦЭМ!$A$39:$A$782,$A89,СВЦЭМ!$B$39:$B$782,U$83)+'СЕТ СН'!$H$11+СВЦЭМ!$D$10+'СЕТ СН'!$H$5-'СЕТ СН'!$H$21</f>
        <v>4475.6304358100006</v>
      </c>
      <c r="V89" s="36">
        <f>SUMIFS(СВЦЭМ!$D$39:$D$782,СВЦЭМ!$A$39:$A$782,$A89,СВЦЭМ!$B$39:$B$782,V$83)+'СЕТ СН'!$H$11+СВЦЭМ!$D$10+'СЕТ СН'!$H$5-'СЕТ СН'!$H$21</f>
        <v>4482.7347292800005</v>
      </c>
      <c r="W89" s="36">
        <f>SUMIFS(СВЦЭМ!$D$39:$D$782,СВЦЭМ!$A$39:$A$782,$A89,СВЦЭМ!$B$39:$B$782,W$83)+'СЕТ СН'!$H$11+СВЦЭМ!$D$10+'СЕТ СН'!$H$5-'СЕТ СН'!$H$21</f>
        <v>4499.7073047499998</v>
      </c>
      <c r="X89" s="36">
        <f>SUMIFS(СВЦЭМ!$D$39:$D$782,СВЦЭМ!$A$39:$A$782,$A89,СВЦЭМ!$B$39:$B$782,X$83)+'СЕТ СН'!$H$11+СВЦЭМ!$D$10+'СЕТ СН'!$H$5-'СЕТ СН'!$H$21</f>
        <v>4562.5141846500001</v>
      </c>
      <c r="Y89" s="36">
        <f>SUMIFS(СВЦЭМ!$D$39:$D$782,СВЦЭМ!$A$39:$A$782,$A89,СВЦЭМ!$B$39:$B$782,Y$83)+'СЕТ СН'!$H$11+СВЦЭМ!$D$10+'СЕТ СН'!$H$5-'СЕТ СН'!$H$21</f>
        <v>4673.5602598200003</v>
      </c>
    </row>
    <row r="90" spans="1:27" ht="15.75" x14ac:dyDescent="0.2">
      <c r="A90" s="35">
        <f t="shared" si="2"/>
        <v>45206</v>
      </c>
      <c r="B90" s="36">
        <f>SUMIFS(СВЦЭМ!$D$39:$D$782,СВЦЭМ!$A$39:$A$782,$A90,СВЦЭМ!$B$39:$B$782,B$83)+'СЕТ СН'!$H$11+СВЦЭМ!$D$10+'СЕТ СН'!$H$5-'СЕТ СН'!$H$21</f>
        <v>4639.6543794300005</v>
      </c>
      <c r="C90" s="36">
        <f>SUMIFS(СВЦЭМ!$D$39:$D$782,СВЦЭМ!$A$39:$A$782,$A90,СВЦЭМ!$B$39:$B$782,C$83)+'СЕТ СН'!$H$11+СВЦЭМ!$D$10+'СЕТ СН'!$H$5-'СЕТ СН'!$H$21</f>
        <v>4689.9050142900005</v>
      </c>
      <c r="D90" s="36">
        <f>SUMIFS(СВЦЭМ!$D$39:$D$782,СВЦЭМ!$A$39:$A$782,$A90,СВЦЭМ!$B$39:$B$782,D$83)+'СЕТ СН'!$H$11+СВЦЭМ!$D$10+'СЕТ СН'!$H$5-'СЕТ СН'!$H$21</f>
        <v>4749.8456209900005</v>
      </c>
      <c r="E90" s="36">
        <f>SUMIFS(СВЦЭМ!$D$39:$D$782,СВЦЭМ!$A$39:$A$782,$A90,СВЦЭМ!$B$39:$B$782,E$83)+'СЕТ СН'!$H$11+СВЦЭМ!$D$10+'СЕТ СН'!$H$5-'СЕТ СН'!$H$21</f>
        <v>4747.61509475</v>
      </c>
      <c r="F90" s="36">
        <f>SUMIFS(СВЦЭМ!$D$39:$D$782,СВЦЭМ!$A$39:$A$782,$A90,СВЦЭМ!$B$39:$B$782,F$83)+'СЕТ СН'!$H$11+СВЦЭМ!$D$10+'СЕТ СН'!$H$5-'СЕТ СН'!$H$21</f>
        <v>4742.11654043</v>
      </c>
      <c r="G90" s="36">
        <f>SUMIFS(СВЦЭМ!$D$39:$D$782,СВЦЭМ!$A$39:$A$782,$A90,СВЦЭМ!$B$39:$B$782,G$83)+'СЕТ СН'!$H$11+СВЦЭМ!$D$10+'СЕТ СН'!$H$5-'СЕТ СН'!$H$21</f>
        <v>4741.7245207900005</v>
      </c>
      <c r="H90" s="36">
        <f>SUMIFS(СВЦЭМ!$D$39:$D$782,СВЦЭМ!$A$39:$A$782,$A90,СВЦЭМ!$B$39:$B$782,H$83)+'СЕТ СН'!$H$11+СВЦЭМ!$D$10+'СЕТ СН'!$H$5-'СЕТ СН'!$H$21</f>
        <v>4713.53323628</v>
      </c>
      <c r="I90" s="36">
        <f>SUMIFS(СВЦЭМ!$D$39:$D$782,СВЦЭМ!$A$39:$A$782,$A90,СВЦЭМ!$B$39:$B$782,I$83)+'СЕТ СН'!$H$11+СВЦЭМ!$D$10+'СЕТ СН'!$H$5-'СЕТ СН'!$H$21</f>
        <v>4644.5645052100008</v>
      </c>
      <c r="J90" s="36">
        <f>SUMIFS(СВЦЭМ!$D$39:$D$782,СВЦЭМ!$A$39:$A$782,$A90,СВЦЭМ!$B$39:$B$782,J$83)+'СЕТ СН'!$H$11+СВЦЭМ!$D$10+'СЕТ СН'!$H$5-'СЕТ СН'!$H$21</f>
        <v>4566.88776435</v>
      </c>
      <c r="K90" s="36">
        <f>SUMIFS(СВЦЭМ!$D$39:$D$782,СВЦЭМ!$A$39:$A$782,$A90,СВЦЭМ!$B$39:$B$782,K$83)+'СЕТ СН'!$H$11+СВЦЭМ!$D$10+'СЕТ СН'!$H$5-'СЕТ СН'!$H$21</f>
        <v>4490.5273126700004</v>
      </c>
      <c r="L90" s="36">
        <f>SUMIFS(СВЦЭМ!$D$39:$D$782,СВЦЭМ!$A$39:$A$782,$A90,СВЦЭМ!$B$39:$B$782,L$83)+'СЕТ СН'!$H$11+СВЦЭМ!$D$10+'СЕТ СН'!$H$5-'СЕТ СН'!$H$21</f>
        <v>4470.69259676</v>
      </c>
      <c r="M90" s="36">
        <f>SUMIFS(СВЦЭМ!$D$39:$D$782,СВЦЭМ!$A$39:$A$782,$A90,СВЦЭМ!$B$39:$B$782,M$83)+'СЕТ СН'!$H$11+СВЦЭМ!$D$10+'СЕТ СН'!$H$5-'СЕТ СН'!$H$21</f>
        <v>4466.9203301500002</v>
      </c>
      <c r="N90" s="36">
        <f>SUMIFS(СВЦЭМ!$D$39:$D$782,СВЦЭМ!$A$39:$A$782,$A90,СВЦЭМ!$B$39:$B$782,N$83)+'СЕТ СН'!$H$11+СВЦЭМ!$D$10+'СЕТ СН'!$H$5-'СЕТ СН'!$H$21</f>
        <v>4487.1386125400004</v>
      </c>
      <c r="O90" s="36">
        <f>SUMIFS(СВЦЭМ!$D$39:$D$782,СВЦЭМ!$A$39:$A$782,$A90,СВЦЭМ!$B$39:$B$782,O$83)+'СЕТ СН'!$H$11+СВЦЭМ!$D$10+'СЕТ СН'!$H$5-'СЕТ СН'!$H$21</f>
        <v>4462.5534101000003</v>
      </c>
      <c r="P90" s="36">
        <f>SUMIFS(СВЦЭМ!$D$39:$D$782,СВЦЭМ!$A$39:$A$782,$A90,СВЦЭМ!$B$39:$B$782,P$83)+'СЕТ СН'!$H$11+СВЦЭМ!$D$10+'СЕТ СН'!$H$5-'СЕТ СН'!$H$21</f>
        <v>4494.54057715</v>
      </c>
      <c r="Q90" s="36">
        <f>SUMIFS(СВЦЭМ!$D$39:$D$782,СВЦЭМ!$A$39:$A$782,$A90,СВЦЭМ!$B$39:$B$782,Q$83)+'СЕТ СН'!$H$11+СВЦЭМ!$D$10+'СЕТ СН'!$H$5-'СЕТ СН'!$H$21</f>
        <v>4474.8201160900007</v>
      </c>
      <c r="R90" s="36">
        <f>SUMIFS(СВЦЭМ!$D$39:$D$782,СВЦЭМ!$A$39:$A$782,$A90,СВЦЭМ!$B$39:$B$782,R$83)+'СЕТ СН'!$H$11+СВЦЭМ!$D$10+'СЕТ СН'!$H$5-'СЕТ СН'!$H$21</f>
        <v>4483.8562211999997</v>
      </c>
      <c r="S90" s="36">
        <f>SUMIFS(СВЦЭМ!$D$39:$D$782,СВЦЭМ!$A$39:$A$782,$A90,СВЦЭМ!$B$39:$B$782,S$83)+'СЕТ СН'!$H$11+СВЦЭМ!$D$10+'СЕТ СН'!$H$5-'СЕТ СН'!$H$21</f>
        <v>4494.9412012100001</v>
      </c>
      <c r="T90" s="36">
        <f>SUMIFS(СВЦЭМ!$D$39:$D$782,СВЦЭМ!$A$39:$A$782,$A90,СВЦЭМ!$B$39:$B$782,T$83)+'СЕТ СН'!$H$11+СВЦЭМ!$D$10+'СЕТ СН'!$H$5-'СЕТ СН'!$H$21</f>
        <v>4506.94744283</v>
      </c>
      <c r="U90" s="36">
        <f>SUMIFS(СВЦЭМ!$D$39:$D$782,СВЦЭМ!$A$39:$A$782,$A90,СВЦЭМ!$B$39:$B$782,U$83)+'СЕТ СН'!$H$11+СВЦЭМ!$D$10+'СЕТ СН'!$H$5-'СЕТ СН'!$H$21</f>
        <v>4464.5539392000001</v>
      </c>
      <c r="V90" s="36">
        <f>SUMIFS(СВЦЭМ!$D$39:$D$782,СВЦЭМ!$A$39:$A$782,$A90,СВЦЭМ!$B$39:$B$782,V$83)+'СЕТ СН'!$H$11+СВЦЭМ!$D$10+'СЕТ СН'!$H$5-'СЕТ СН'!$H$21</f>
        <v>4471.4901658300005</v>
      </c>
      <c r="W90" s="36">
        <f>SUMIFS(СВЦЭМ!$D$39:$D$782,СВЦЭМ!$A$39:$A$782,$A90,СВЦЭМ!$B$39:$B$782,W$83)+'СЕТ СН'!$H$11+СВЦЭМ!$D$10+'СЕТ СН'!$H$5-'СЕТ СН'!$H$21</f>
        <v>4457.5296098300005</v>
      </c>
      <c r="X90" s="36">
        <f>SUMIFS(СВЦЭМ!$D$39:$D$782,СВЦЭМ!$A$39:$A$782,$A90,СВЦЭМ!$B$39:$B$782,X$83)+'СЕТ СН'!$H$11+СВЦЭМ!$D$10+'СЕТ СН'!$H$5-'СЕТ СН'!$H$21</f>
        <v>4505.8894688300006</v>
      </c>
      <c r="Y90" s="36">
        <f>SUMIFS(СВЦЭМ!$D$39:$D$782,СВЦЭМ!$A$39:$A$782,$A90,СВЦЭМ!$B$39:$B$782,Y$83)+'СЕТ СН'!$H$11+СВЦЭМ!$D$10+'СЕТ СН'!$H$5-'СЕТ СН'!$H$21</f>
        <v>4601.2333158500005</v>
      </c>
    </row>
    <row r="91" spans="1:27" ht="15.75" x14ac:dyDescent="0.2">
      <c r="A91" s="35">
        <f t="shared" si="2"/>
        <v>45207</v>
      </c>
      <c r="B91" s="36">
        <f>SUMIFS(СВЦЭМ!$D$39:$D$782,СВЦЭМ!$A$39:$A$782,$A91,СВЦЭМ!$B$39:$B$782,B$83)+'СЕТ СН'!$H$11+СВЦЭМ!$D$10+'СЕТ СН'!$H$5-'СЕТ СН'!$H$21</f>
        <v>4655.7427827400006</v>
      </c>
      <c r="C91" s="36">
        <f>SUMIFS(СВЦЭМ!$D$39:$D$782,СВЦЭМ!$A$39:$A$782,$A91,СВЦЭМ!$B$39:$B$782,C$83)+'СЕТ СН'!$H$11+СВЦЭМ!$D$10+'СЕТ СН'!$H$5-'СЕТ СН'!$H$21</f>
        <v>4719.3389435400004</v>
      </c>
      <c r="D91" s="36">
        <f>SUMIFS(СВЦЭМ!$D$39:$D$782,СВЦЭМ!$A$39:$A$782,$A91,СВЦЭМ!$B$39:$B$782,D$83)+'СЕТ СН'!$H$11+СВЦЭМ!$D$10+'СЕТ СН'!$H$5-'СЕТ СН'!$H$21</f>
        <v>4788.4984049699997</v>
      </c>
      <c r="E91" s="36">
        <f>SUMIFS(СВЦЭМ!$D$39:$D$782,СВЦЭМ!$A$39:$A$782,$A91,СВЦЭМ!$B$39:$B$782,E$83)+'СЕТ СН'!$H$11+СВЦЭМ!$D$10+'СЕТ СН'!$H$5-'СЕТ СН'!$H$21</f>
        <v>4784.5260225000002</v>
      </c>
      <c r="F91" s="36">
        <f>SUMIFS(СВЦЭМ!$D$39:$D$782,СВЦЭМ!$A$39:$A$782,$A91,СВЦЭМ!$B$39:$B$782,F$83)+'СЕТ СН'!$H$11+СВЦЭМ!$D$10+'СЕТ СН'!$H$5-'СЕТ СН'!$H$21</f>
        <v>4788.8047090300006</v>
      </c>
      <c r="G91" s="36">
        <f>SUMIFS(СВЦЭМ!$D$39:$D$782,СВЦЭМ!$A$39:$A$782,$A91,СВЦЭМ!$B$39:$B$782,G$83)+'СЕТ СН'!$H$11+СВЦЭМ!$D$10+'СЕТ СН'!$H$5-'СЕТ СН'!$H$21</f>
        <v>4806.9139140699999</v>
      </c>
      <c r="H91" s="36">
        <f>SUMIFS(СВЦЭМ!$D$39:$D$782,СВЦЭМ!$A$39:$A$782,$A91,СВЦЭМ!$B$39:$B$782,H$83)+'СЕТ СН'!$H$11+СВЦЭМ!$D$10+'СЕТ СН'!$H$5-'СЕТ СН'!$H$21</f>
        <v>4777.8964822400003</v>
      </c>
      <c r="I91" s="36">
        <f>SUMIFS(СВЦЭМ!$D$39:$D$782,СВЦЭМ!$A$39:$A$782,$A91,СВЦЭМ!$B$39:$B$782,I$83)+'СЕТ СН'!$H$11+СВЦЭМ!$D$10+'СЕТ СН'!$H$5-'СЕТ СН'!$H$21</f>
        <v>4734.7677484699998</v>
      </c>
      <c r="J91" s="36">
        <f>SUMIFS(СВЦЭМ!$D$39:$D$782,СВЦЭМ!$A$39:$A$782,$A91,СВЦЭМ!$B$39:$B$782,J$83)+'СЕТ СН'!$H$11+СВЦЭМ!$D$10+'СЕТ СН'!$H$5-'СЕТ СН'!$H$21</f>
        <v>4661.8012355500005</v>
      </c>
      <c r="K91" s="36">
        <f>SUMIFS(СВЦЭМ!$D$39:$D$782,СВЦЭМ!$A$39:$A$782,$A91,СВЦЭМ!$B$39:$B$782,K$83)+'СЕТ СН'!$H$11+СВЦЭМ!$D$10+'СЕТ СН'!$H$5-'СЕТ СН'!$H$21</f>
        <v>4573.5246742700001</v>
      </c>
      <c r="L91" s="36">
        <f>SUMIFS(СВЦЭМ!$D$39:$D$782,СВЦЭМ!$A$39:$A$782,$A91,СВЦЭМ!$B$39:$B$782,L$83)+'СЕТ СН'!$H$11+СВЦЭМ!$D$10+'СЕТ СН'!$H$5-'СЕТ СН'!$H$21</f>
        <v>4485.9553731300002</v>
      </c>
      <c r="M91" s="36">
        <f>SUMIFS(СВЦЭМ!$D$39:$D$782,СВЦЭМ!$A$39:$A$782,$A91,СВЦЭМ!$B$39:$B$782,M$83)+'СЕТ СН'!$H$11+СВЦЭМ!$D$10+'СЕТ СН'!$H$5-'СЕТ СН'!$H$21</f>
        <v>4478.1094588599999</v>
      </c>
      <c r="N91" s="36">
        <f>SUMIFS(СВЦЭМ!$D$39:$D$782,СВЦЭМ!$A$39:$A$782,$A91,СВЦЭМ!$B$39:$B$782,N$83)+'СЕТ СН'!$H$11+СВЦЭМ!$D$10+'СЕТ СН'!$H$5-'СЕТ СН'!$H$21</f>
        <v>4446.2591024700005</v>
      </c>
      <c r="O91" s="36">
        <f>SUMIFS(СВЦЭМ!$D$39:$D$782,СВЦЭМ!$A$39:$A$782,$A91,СВЦЭМ!$B$39:$B$782,O$83)+'СЕТ СН'!$H$11+СВЦЭМ!$D$10+'СЕТ СН'!$H$5-'СЕТ СН'!$H$21</f>
        <v>4471.7902062700005</v>
      </c>
      <c r="P91" s="36">
        <f>SUMIFS(СВЦЭМ!$D$39:$D$782,СВЦЭМ!$A$39:$A$782,$A91,СВЦЭМ!$B$39:$B$782,P$83)+'СЕТ СН'!$H$11+СВЦЭМ!$D$10+'СЕТ СН'!$H$5-'СЕТ СН'!$H$21</f>
        <v>4513.3489814000004</v>
      </c>
      <c r="Q91" s="36">
        <f>SUMIFS(СВЦЭМ!$D$39:$D$782,СВЦЭМ!$A$39:$A$782,$A91,СВЦЭМ!$B$39:$B$782,Q$83)+'СЕТ СН'!$H$11+СВЦЭМ!$D$10+'СЕТ СН'!$H$5-'СЕТ СН'!$H$21</f>
        <v>4556.3833534400001</v>
      </c>
      <c r="R91" s="36">
        <f>SUMIFS(СВЦЭМ!$D$39:$D$782,СВЦЭМ!$A$39:$A$782,$A91,СВЦЭМ!$B$39:$B$782,R$83)+'СЕТ СН'!$H$11+СВЦЭМ!$D$10+'СЕТ СН'!$H$5-'СЕТ СН'!$H$21</f>
        <v>4549.4095035800001</v>
      </c>
      <c r="S91" s="36">
        <f>SUMIFS(СВЦЭМ!$D$39:$D$782,СВЦЭМ!$A$39:$A$782,$A91,СВЦЭМ!$B$39:$B$782,S$83)+'СЕТ СН'!$H$11+СВЦЭМ!$D$10+'СЕТ СН'!$H$5-'СЕТ СН'!$H$21</f>
        <v>4556.1024319500002</v>
      </c>
      <c r="T91" s="36">
        <f>SUMIFS(СВЦЭМ!$D$39:$D$782,СВЦЭМ!$A$39:$A$782,$A91,СВЦЭМ!$B$39:$B$782,T$83)+'СЕТ СН'!$H$11+СВЦЭМ!$D$10+'СЕТ СН'!$H$5-'СЕТ СН'!$H$21</f>
        <v>4521.4121793499999</v>
      </c>
      <c r="U91" s="36">
        <f>SUMIFS(СВЦЭМ!$D$39:$D$782,СВЦЭМ!$A$39:$A$782,$A91,СВЦЭМ!$B$39:$B$782,U$83)+'СЕТ СН'!$H$11+СВЦЭМ!$D$10+'СЕТ СН'!$H$5-'СЕТ СН'!$H$21</f>
        <v>4465.4187683800001</v>
      </c>
      <c r="V91" s="36">
        <f>SUMIFS(СВЦЭМ!$D$39:$D$782,СВЦЭМ!$A$39:$A$782,$A91,СВЦЭМ!$B$39:$B$782,V$83)+'СЕТ СН'!$H$11+СВЦЭМ!$D$10+'СЕТ СН'!$H$5-'СЕТ СН'!$H$21</f>
        <v>4468.1284541000005</v>
      </c>
      <c r="W91" s="36">
        <f>SUMIFS(СВЦЭМ!$D$39:$D$782,СВЦЭМ!$A$39:$A$782,$A91,СВЦЭМ!$B$39:$B$782,W$83)+'СЕТ СН'!$H$11+СВЦЭМ!$D$10+'СЕТ СН'!$H$5-'СЕТ СН'!$H$21</f>
        <v>4486.7434315500004</v>
      </c>
      <c r="X91" s="36">
        <f>SUMIFS(СВЦЭМ!$D$39:$D$782,СВЦЭМ!$A$39:$A$782,$A91,СВЦЭМ!$B$39:$B$782,X$83)+'СЕТ СН'!$H$11+СВЦЭМ!$D$10+'СЕТ СН'!$H$5-'СЕТ СН'!$H$21</f>
        <v>4532.9781322100007</v>
      </c>
      <c r="Y91" s="36">
        <f>SUMIFS(СВЦЭМ!$D$39:$D$782,СВЦЭМ!$A$39:$A$782,$A91,СВЦЭМ!$B$39:$B$782,Y$83)+'СЕТ СН'!$H$11+СВЦЭМ!$D$10+'СЕТ СН'!$H$5-'СЕТ СН'!$H$21</f>
        <v>4670.1839007300005</v>
      </c>
    </row>
    <row r="92" spans="1:27" ht="15.75" x14ac:dyDescent="0.2">
      <c r="A92" s="35">
        <f t="shared" si="2"/>
        <v>45208</v>
      </c>
      <c r="B92" s="36">
        <f>SUMIFS(СВЦЭМ!$D$39:$D$782,СВЦЭМ!$A$39:$A$782,$A92,СВЦЭМ!$B$39:$B$782,B$83)+'СЕТ СН'!$H$11+СВЦЭМ!$D$10+'СЕТ СН'!$H$5-'СЕТ СН'!$H$21</f>
        <v>4740.7215044499999</v>
      </c>
      <c r="C92" s="36">
        <f>SUMIFS(СВЦЭМ!$D$39:$D$782,СВЦЭМ!$A$39:$A$782,$A92,СВЦЭМ!$B$39:$B$782,C$83)+'СЕТ СН'!$H$11+СВЦЭМ!$D$10+'СЕТ СН'!$H$5-'СЕТ СН'!$H$21</f>
        <v>4847.4167473300004</v>
      </c>
      <c r="D92" s="36">
        <f>SUMIFS(СВЦЭМ!$D$39:$D$782,СВЦЭМ!$A$39:$A$782,$A92,СВЦЭМ!$B$39:$B$782,D$83)+'СЕТ СН'!$H$11+СВЦЭМ!$D$10+'СЕТ СН'!$H$5-'СЕТ СН'!$H$21</f>
        <v>4937.8674282500006</v>
      </c>
      <c r="E92" s="36">
        <f>SUMIFS(СВЦЭМ!$D$39:$D$782,СВЦЭМ!$A$39:$A$782,$A92,СВЦЭМ!$B$39:$B$782,E$83)+'СЕТ СН'!$H$11+СВЦЭМ!$D$10+'СЕТ СН'!$H$5-'СЕТ СН'!$H$21</f>
        <v>5053.0416318400003</v>
      </c>
      <c r="F92" s="36">
        <f>SUMIFS(СВЦЭМ!$D$39:$D$782,СВЦЭМ!$A$39:$A$782,$A92,СВЦЭМ!$B$39:$B$782,F$83)+'СЕТ СН'!$H$11+СВЦЭМ!$D$10+'СЕТ СН'!$H$5-'СЕТ СН'!$H$21</f>
        <v>5017.1067105399998</v>
      </c>
      <c r="G92" s="36">
        <f>SUMIFS(СВЦЭМ!$D$39:$D$782,СВЦЭМ!$A$39:$A$782,$A92,СВЦЭМ!$B$39:$B$782,G$83)+'СЕТ СН'!$H$11+СВЦЭМ!$D$10+'СЕТ СН'!$H$5-'СЕТ СН'!$H$21</f>
        <v>5002.90654344</v>
      </c>
      <c r="H92" s="36">
        <f>SUMIFS(СВЦЭМ!$D$39:$D$782,СВЦЭМ!$A$39:$A$782,$A92,СВЦЭМ!$B$39:$B$782,H$83)+'СЕТ СН'!$H$11+СВЦЭМ!$D$10+'СЕТ СН'!$H$5-'СЕТ СН'!$H$21</f>
        <v>4894.0791549200003</v>
      </c>
      <c r="I92" s="36">
        <f>SUMIFS(СВЦЭМ!$D$39:$D$782,СВЦЭМ!$A$39:$A$782,$A92,СВЦЭМ!$B$39:$B$782,I$83)+'СЕТ СН'!$H$11+СВЦЭМ!$D$10+'СЕТ СН'!$H$5-'СЕТ СН'!$H$21</f>
        <v>4747.2288532800003</v>
      </c>
      <c r="J92" s="36">
        <f>SUMIFS(СВЦЭМ!$D$39:$D$782,СВЦЭМ!$A$39:$A$782,$A92,СВЦЭМ!$B$39:$B$782,J$83)+'СЕТ СН'!$H$11+СВЦЭМ!$D$10+'СЕТ СН'!$H$5-'СЕТ СН'!$H$21</f>
        <v>4677.98625782</v>
      </c>
      <c r="K92" s="36">
        <f>SUMIFS(СВЦЭМ!$D$39:$D$782,СВЦЭМ!$A$39:$A$782,$A92,СВЦЭМ!$B$39:$B$782,K$83)+'СЕТ СН'!$H$11+СВЦЭМ!$D$10+'СЕТ СН'!$H$5-'СЕТ СН'!$H$21</f>
        <v>4638.4637531300004</v>
      </c>
      <c r="L92" s="36">
        <f>SUMIFS(СВЦЭМ!$D$39:$D$782,СВЦЭМ!$A$39:$A$782,$A92,СВЦЭМ!$B$39:$B$782,L$83)+'СЕТ СН'!$H$11+СВЦЭМ!$D$10+'СЕТ СН'!$H$5-'СЕТ СН'!$H$21</f>
        <v>4622.9090885300002</v>
      </c>
      <c r="M92" s="36">
        <f>SUMIFS(СВЦЭМ!$D$39:$D$782,СВЦЭМ!$A$39:$A$782,$A92,СВЦЭМ!$B$39:$B$782,M$83)+'СЕТ СН'!$H$11+СВЦЭМ!$D$10+'СЕТ СН'!$H$5-'СЕТ СН'!$H$21</f>
        <v>4640.5208316000007</v>
      </c>
      <c r="N92" s="36">
        <f>SUMIFS(СВЦЭМ!$D$39:$D$782,СВЦЭМ!$A$39:$A$782,$A92,СВЦЭМ!$B$39:$B$782,N$83)+'СЕТ СН'!$H$11+СВЦЭМ!$D$10+'СЕТ СН'!$H$5-'СЕТ СН'!$H$21</f>
        <v>4628.2891194900003</v>
      </c>
      <c r="O92" s="36">
        <f>SUMIFS(СВЦЭМ!$D$39:$D$782,СВЦЭМ!$A$39:$A$782,$A92,СВЦЭМ!$B$39:$B$782,O$83)+'СЕТ СН'!$H$11+СВЦЭМ!$D$10+'СЕТ СН'!$H$5-'СЕТ СН'!$H$21</f>
        <v>4620.1213977500001</v>
      </c>
      <c r="P92" s="36">
        <f>SUMIFS(СВЦЭМ!$D$39:$D$782,СВЦЭМ!$A$39:$A$782,$A92,СВЦЭМ!$B$39:$B$782,P$83)+'СЕТ СН'!$H$11+СВЦЭМ!$D$10+'СЕТ СН'!$H$5-'СЕТ СН'!$H$21</f>
        <v>4670.3182533100007</v>
      </c>
      <c r="Q92" s="36">
        <f>SUMIFS(СВЦЭМ!$D$39:$D$782,СВЦЭМ!$A$39:$A$782,$A92,СВЦЭМ!$B$39:$B$782,Q$83)+'СЕТ СН'!$H$11+СВЦЭМ!$D$10+'СЕТ СН'!$H$5-'СЕТ СН'!$H$21</f>
        <v>4645.48000959</v>
      </c>
      <c r="R92" s="36">
        <f>SUMIFS(СВЦЭМ!$D$39:$D$782,СВЦЭМ!$A$39:$A$782,$A92,СВЦЭМ!$B$39:$B$782,R$83)+'СЕТ СН'!$H$11+СВЦЭМ!$D$10+'СЕТ СН'!$H$5-'СЕТ СН'!$H$21</f>
        <v>4645.7277137800002</v>
      </c>
      <c r="S92" s="36">
        <f>SUMIFS(СВЦЭМ!$D$39:$D$782,СВЦЭМ!$A$39:$A$782,$A92,СВЦЭМ!$B$39:$B$782,S$83)+'СЕТ СН'!$H$11+СВЦЭМ!$D$10+'СЕТ СН'!$H$5-'СЕТ СН'!$H$21</f>
        <v>4666.0373231800004</v>
      </c>
      <c r="T92" s="36">
        <f>SUMIFS(СВЦЭМ!$D$39:$D$782,СВЦЭМ!$A$39:$A$782,$A92,СВЦЭМ!$B$39:$B$782,T$83)+'СЕТ СН'!$H$11+СВЦЭМ!$D$10+'СЕТ СН'!$H$5-'СЕТ СН'!$H$21</f>
        <v>4634.3360900799998</v>
      </c>
      <c r="U92" s="36">
        <f>SUMIFS(СВЦЭМ!$D$39:$D$782,СВЦЭМ!$A$39:$A$782,$A92,СВЦЭМ!$B$39:$B$782,U$83)+'СЕТ СН'!$H$11+СВЦЭМ!$D$10+'СЕТ СН'!$H$5-'СЕТ СН'!$H$21</f>
        <v>4580.3393438900002</v>
      </c>
      <c r="V92" s="36">
        <f>SUMIFS(СВЦЭМ!$D$39:$D$782,СВЦЭМ!$A$39:$A$782,$A92,СВЦЭМ!$B$39:$B$782,V$83)+'СЕТ СН'!$H$11+СВЦЭМ!$D$10+'СЕТ СН'!$H$5-'СЕТ СН'!$H$21</f>
        <v>4584.4132069500001</v>
      </c>
      <c r="W92" s="36">
        <f>SUMIFS(СВЦЭМ!$D$39:$D$782,СВЦЭМ!$A$39:$A$782,$A92,СВЦЭМ!$B$39:$B$782,W$83)+'СЕТ СН'!$H$11+СВЦЭМ!$D$10+'СЕТ СН'!$H$5-'СЕТ СН'!$H$21</f>
        <v>4602.9592517700003</v>
      </c>
      <c r="X92" s="36">
        <f>SUMIFS(СВЦЭМ!$D$39:$D$782,СВЦЭМ!$A$39:$A$782,$A92,СВЦЭМ!$B$39:$B$782,X$83)+'СЕТ СН'!$H$11+СВЦЭМ!$D$10+'СЕТ СН'!$H$5-'СЕТ СН'!$H$21</f>
        <v>4675.3216763800001</v>
      </c>
      <c r="Y92" s="36">
        <f>SUMIFS(СВЦЭМ!$D$39:$D$782,СВЦЭМ!$A$39:$A$782,$A92,СВЦЭМ!$B$39:$B$782,Y$83)+'СЕТ СН'!$H$11+СВЦЭМ!$D$10+'СЕТ СН'!$H$5-'СЕТ СН'!$H$21</f>
        <v>4738.7738705299998</v>
      </c>
    </row>
    <row r="93" spans="1:27" ht="15.75" x14ac:dyDescent="0.2">
      <c r="A93" s="35">
        <f t="shared" si="2"/>
        <v>45209</v>
      </c>
      <c r="B93" s="36">
        <f>SUMIFS(СВЦЭМ!$D$39:$D$782,СВЦЭМ!$A$39:$A$782,$A93,СВЦЭМ!$B$39:$B$782,B$83)+'СЕТ СН'!$H$11+СВЦЭМ!$D$10+'СЕТ СН'!$H$5-'СЕТ СН'!$H$21</f>
        <v>4808.3407141500002</v>
      </c>
      <c r="C93" s="36">
        <f>SUMIFS(СВЦЭМ!$D$39:$D$782,СВЦЭМ!$A$39:$A$782,$A93,СВЦЭМ!$B$39:$B$782,C$83)+'СЕТ СН'!$H$11+СВЦЭМ!$D$10+'СЕТ СН'!$H$5-'СЕТ СН'!$H$21</f>
        <v>4864.3649845600003</v>
      </c>
      <c r="D93" s="36">
        <f>SUMIFS(СВЦЭМ!$D$39:$D$782,СВЦЭМ!$A$39:$A$782,$A93,СВЦЭМ!$B$39:$B$782,D$83)+'СЕТ СН'!$H$11+СВЦЭМ!$D$10+'СЕТ СН'!$H$5-'СЕТ СН'!$H$21</f>
        <v>4934.39989186</v>
      </c>
      <c r="E93" s="36">
        <f>SUMIFS(СВЦЭМ!$D$39:$D$782,СВЦЭМ!$A$39:$A$782,$A93,СВЦЭМ!$B$39:$B$782,E$83)+'СЕТ СН'!$H$11+СВЦЭМ!$D$10+'СЕТ СН'!$H$5-'СЕТ СН'!$H$21</f>
        <v>4919.95241334</v>
      </c>
      <c r="F93" s="36">
        <f>SUMIFS(СВЦЭМ!$D$39:$D$782,СВЦЭМ!$A$39:$A$782,$A93,СВЦЭМ!$B$39:$B$782,F$83)+'СЕТ СН'!$H$11+СВЦЭМ!$D$10+'СЕТ СН'!$H$5-'СЕТ СН'!$H$21</f>
        <v>4922.98486916</v>
      </c>
      <c r="G93" s="36">
        <f>SUMIFS(СВЦЭМ!$D$39:$D$782,СВЦЭМ!$A$39:$A$782,$A93,СВЦЭМ!$B$39:$B$782,G$83)+'СЕТ СН'!$H$11+СВЦЭМ!$D$10+'СЕТ СН'!$H$5-'СЕТ СН'!$H$21</f>
        <v>4900.8913387100001</v>
      </c>
      <c r="H93" s="36">
        <f>SUMIFS(СВЦЭМ!$D$39:$D$782,СВЦЭМ!$A$39:$A$782,$A93,СВЦЭМ!$B$39:$B$782,H$83)+'СЕТ СН'!$H$11+СВЦЭМ!$D$10+'СЕТ СН'!$H$5-'СЕТ СН'!$H$21</f>
        <v>4833.7612361500005</v>
      </c>
      <c r="I93" s="36">
        <f>SUMIFS(СВЦЭМ!$D$39:$D$782,СВЦЭМ!$A$39:$A$782,$A93,СВЦЭМ!$B$39:$B$782,I$83)+'СЕТ СН'!$H$11+СВЦЭМ!$D$10+'СЕТ СН'!$H$5-'СЕТ СН'!$H$21</f>
        <v>4757.9855106800005</v>
      </c>
      <c r="J93" s="36">
        <f>SUMIFS(СВЦЭМ!$D$39:$D$782,СВЦЭМ!$A$39:$A$782,$A93,СВЦЭМ!$B$39:$B$782,J$83)+'СЕТ СН'!$H$11+СВЦЭМ!$D$10+'СЕТ СН'!$H$5-'СЕТ СН'!$H$21</f>
        <v>4688.2712193900006</v>
      </c>
      <c r="K93" s="36">
        <f>SUMIFS(СВЦЭМ!$D$39:$D$782,СВЦЭМ!$A$39:$A$782,$A93,СВЦЭМ!$B$39:$B$782,K$83)+'СЕТ СН'!$H$11+СВЦЭМ!$D$10+'СЕТ СН'!$H$5-'СЕТ СН'!$H$21</f>
        <v>4629.6759271800001</v>
      </c>
      <c r="L93" s="36">
        <f>SUMIFS(СВЦЭМ!$D$39:$D$782,СВЦЭМ!$A$39:$A$782,$A93,СВЦЭМ!$B$39:$B$782,L$83)+'СЕТ СН'!$H$11+СВЦЭМ!$D$10+'СЕТ СН'!$H$5-'СЕТ СН'!$H$21</f>
        <v>4623.6969516300005</v>
      </c>
      <c r="M93" s="36">
        <f>SUMIFS(СВЦЭМ!$D$39:$D$782,СВЦЭМ!$A$39:$A$782,$A93,СВЦЭМ!$B$39:$B$782,M$83)+'СЕТ СН'!$H$11+СВЦЭМ!$D$10+'СЕТ СН'!$H$5-'СЕТ СН'!$H$21</f>
        <v>4639.1443083800004</v>
      </c>
      <c r="N93" s="36">
        <f>SUMIFS(СВЦЭМ!$D$39:$D$782,СВЦЭМ!$A$39:$A$782,$A93,СВЦЭМ!$B$39:$B$782,N$83)+'СЕТ СН'!$H$11+СВЦЭМ!$D$10+'СЕТ СН'!$H$5-'СЕТ СН'!$H$21</f>
        <v>4634.8983491500003</v>
      </c>
      <c r="O93" s="36">
        <f>SUMIFS(СВЦЭМ!$D$39:$D$782,СВЦЭМ!$A$39:$A$782,$A93,СВЦЭМ!$B$39:$B$782,O$83)+'СЕТ СН'!$H$11+СВЦЭМ!$D$10+'СЕТ СН'!$H$5-'СЕТ СН'!$H$21</f>
        <v>4653.8727477499997</v>
      </c>
      <c r="P93" s="36">
        <f>SUMIFS(СВЦЭМ!$D$39:$D$782,СВЦЭМ!$A$39:$A$782,$A93,СВЦЭМ!$B$39:$B$782,P$83)+'СЕТ СН'!$H$11+СВЦЭМ!$D$10+'СЕТ СН'!$H$5-'СЕТ СН'!$H$21</f>
        <v>4685.2987310200006</v>
      </c>
      <c r="Q93" s="36">
        <f>SUMIFS(СВЦЭМ!$D$39:$D$782,СВЦЭМ!$A$39:$A$782,$A93,СВЦЭМ!$B$39:$B$782,Q$83)+'СЕТ СН'!$H$11+СВЦЭМ!$D$10+'СЕТ СН'!$H$5-'СЕТ СН'!$H$21</f>
        <v>4672.4216774400002</v>
      </c>
      <c r="R93" s="36">
        <f>SUMIFS(СВЦЭМ!$D$39:$D$782,СВЦЭМ!$A$39:$A$782,$A93,СВЦЭМ!$B$39:$B$782,R$83)+'СЕТ СН'!$H$11+СВЦЭМ!$D$10+'СЕТ СН'!$H$5-'СЕТ СН'!$H$21</f>
        <v>4674.9084011800005</v>
      </c>
      <c r="S93" s="36">
        <f>SUMIFS(СВЦЭМ!$D$39:$D$782,СВЦЭМ!$A$39:$A$782,$A93,СВЦЭМ!$B$39:$B$782,S$83)+'СЕТ СН'!$H$11+СВЦЭМ!$D$10+'СЕТ СН'!$H$5-'СЕТ СН'!$H$21</f>
        <v>4668.81032658</v>
      </c>
      <c r="T93" s="36">
        <f>SUMIFS(СВЦЭМ!$D$39:$D$782,СВЦЭМ!$A$39:$A$782,$A93,СВЦЭМ!$B$39:$B$782,T$83)+'СЕТ СН'!$H$11+СВЦЭМ!$D$10+'СЕТ СН'!$H$5-'СЕТ СН'!$H$21</f>
        <v>4642.9218494300003</v>
      </c>
      <c r="U93" s="36">
        <f>SUMIFS(СВЦЭМ!$D$39:$D$782,СВЦЭМ!$A$39:$A$782,$A93,СВЦЭМ!$B$39:$B$782,U$83)+'СЕТ СН'!$H$11+СВЦЭМ!$D$10+'СЕТ СН'!$H$5-'СЕТ СН'!$H$21</f>
        <v>4588.49411237</v>
      </c>
      <c r="V93" s="36">
        <f>SUMIFS(СВЦЭМ!$D$39:$D$782,СВЦЭМ!$A$39:$A$782,$A93,СВЦЭМ!$B$39:$B$782,V$83)+'СЕТ СН'!$H$11+СВЦЭМ!$D$10+'СЕТ СН'!$H$5-'СЕТ СН'!$H$21</f>
        <v>4581.9236025700002</v>
      </c>
      <c r="W93" s="36">
        <f>SUMIFS(СВЦЭМ!$D$39:$D$782,СВЦЭМ!$A$39:$A$782,$A93,СВЦЭМ!$B$39:$B$782,W$83)+'СЕТ СН'!$H$11+СВЦЭМ!$D$10+'СЕТ СН'!$H$5-'СЕТ СН'!$H$21</f>
        <v>4602.9993749499999</v>
      </c>
      <c r="X93" s="36">
        <f>SUMIFS(СВЦЭМ!$D$39:$D$782,СВЦЭМ!$A$39:$A$782,$A93,СВЦЭМ!$B$39:$B$782,X$83)+'СЕТ СН'!$H$11+СВЦЭМ!$D$10+'СЕТ СН'!$H$5-'СЕТ СН'!$H$21</f>
        <v>4678.0906496699999</v>
      </c>
      <c r="Y93" s="36">
        <f>SUMIFS(СВЦЭМ!$D$39:$D$782,СВЦЭМ!$A$39:$A$782,$A93,СВЦЭМ!$B$39:$B$782,Y$83)+'СЕТ СН'!$H$11+СВЦЭМ!$D$10+'СЕТ СН'!$H$5-'СЕТ СН'!$H$21</f>
        <v>4757.9274530700004</v>
      </c>
    </row>
    <row r="94" spans="1:27" ht="15.75" x14ac:dyDescent="0.2">
      <c r="A94" s="35">
        <f t="shared" si="2"/>
        <v>45210</v>
      </c>
      <c r="B94" s="36">
        <f>SUMIFS(СВЦЭМ!$D$39:$D$782,СВЦЭМ!$A$39:$A$782,$A94,СВЦЭМ!$B$39:$B$782,B$83)+'СЕТ СН'!$H$11+СВЦЭМ!$D$10+'СЕТ СН'!$H$5-'СЕТ СН'!$H$21</f>
        <v>4795.6325985399999</v>
      </c>
      <c r="C94" s="36">
        <f>SUMIFS(СВЦЭМ!$D$39:$D$782,СВЦЭМ!$A$39:$A$782,$A94,СВЦЭМ!$B$39:$B$782,C$83)+'СЕТ СН'!$H$11+СВЦЭМ!$D$10+'СЕТ СН'!$H$5-'СЕТ СН'!$H$21</f>
        <v>4859.2657941400003</v>
      </c>
      <c r="D94" s="36">
        <f>SUMIFS(СВЦЭМ!$D$39:$D$782,СВЦЭМ!$A$39:$A$782,$A94,СВЦЭМ!$B$39:$B$782,D$83)+'СЕТ СН'!$H$11+СВЦЭМ!$D$10+'СЕТ СН'!$H$5-'СЕТ СН'!$H$21</f>
        <v>4916.5997690800004</v>
      </c>
      <c r="E94" s="36">
        <f>SUMIFS(СВЦЭМ!$D$39:$D$782,СВЦЭМ!$A$39:$A$782,$A94,СВЦЭМ!$B$39:$B$782,E$83)+'СЕТ СН'!$H$11+СВЦЭМ!$D$10+'СЕТ СН'!$H$5-'СЕТ СН'!$H$21</f>
        <v>4915.7515803700007</v>
      </c>
      <c r="F94" s="36">
        <f>SUMIFS(СВЦЭМ!$D$39:$D$782,СВЦЭМ!$A$39:$A$782,$A94,СВЦЭМ!$B$39:$B$782,F$83)+'СЕТ СН'!$H$11+СВЦЭМ!$D$10+'СЕТ СН'!$H$5-'СЕТ СН'!$H$21</f>
        <v>4905.6902898799999</v>
      </c>
      <c r="G94" s="36">
        <f>SUMIFS(СВЦЭМ!$D$39:$D$782,СВЦЭМ!$A$39:$A$782,$A94,СВЦЭМ!$B$39:$B$782,G$83)+'СЕТ СН'!$H$11+СВЦЭМ!$D$10+'СЕТ СН'!$H$5-'СЕТ СН'!$H$21</f>
        <v>4904.7122463400001</v>
      </c>
      <c r="H94" s="36">
        <f>SUMIFS(СВЦЭМ!$D$39:$D$782,СВЦЭМ!$A$39:$A$782,$A94,СВЦЭМ!$B$39:$B$782,H$83)+'СЕТ СН'!$H$11+СВЦЭМ!$D$10+'СЕТ СН'!$H$5-'СЕТ СН'!$H$21</f>
        <v>4817.0740580199999</v>
      </c>
      <c r="I94" s="36">
        <f>SUMIFS(СВЦЭМ!$D$39:$D$782,СВЦЭМ!$A$39:$A$782,$A94,СВЦЭМ!$B$39:$B$782,I$83)+'СЕТ СН'!$H$11+СВЦЭМ!$D$10+'СЕТ СН'!$H$5-'СЕТ СН'!$H$21</f>
        <v>4725.9460820300001</v>
      </c>
      <c r="J94" s="36">
        <f>SUMIFS(СВЦЭМ!$D$39:$D$782,СВЦЭМ!$A$39:$A$782,$A94,СВЦЭМ!$B$39:$B$782,J$83)+'СЕТ СН'!$H$11+СВЦЭМ!$D$10+'СЕТ СН'!$H$5-'СЕТ СН'!$H$21</f>
        <v>4674.7801914500005</v>
      </c>
      <c r="K94" s="36">
        <f>SUMIFS(СВЦЭМ!$D$39:$D$782,СВЦЭМ!$A$39:$A$782,$A94,СВЦЭМ!$B$39:$B$782,K$83)+'СЕТ СН'!$H$11+СВЦЭМ!$D$10+'СЕТ СН'!$H$5-'СЕТ СН'!$H$21</f>
        <v>4635.2142612200005</v>
      </c>
      <c r="L94" s="36">
        <f>SUMIFS(СВЦЭМ!$D$39:$D$782,СВЦЭМ!$A$39:$A$782,$A94,СВЦЭМ!$B$39:$B$782,L$83)+'СЕТ СН'!$H$11+СВЦЭМ!$D$10+'СЕТ СН'!$H$5-'СЕТ СН'!$H$21</f>
        <v>4643.4163599500007</v>
      </c>
      <c r="M94" s="36">
        <f>SUMIFS(СВЦЭМ!$D$39:$D$782,СВЦЭМ!$A$39:$A$782,$A94,СВЦЭМ!$B$39:$B$782,M$83)+'СЕТ СН'!$H$11+СВЦЭМ!$D$10+'СЕТ СН'!$H$5-'СЕТ СН'!$H$21</f>
        <v>4641.4350345000003</v>
      </c>
      <c r="N94" s="36">
        <f>SUMIFS(СВЦЭМ!$D$39:$D$782,СВЦЭМ!$A$39:$A$782,$A94,СВЦЭМ!$B$39:$B$782,N$83)+'СЕТ СН'!$H$11+СВЦЭМ!$D$10+'СЕТ СН'!$H$5-'СЕТ СН'!$H$21</f>
        <v>4642.0077753700007</v>
      </c>
      <c r="O94" s="36">
        <f>SUMIFS(СВЦЭМ!$D$39:$D$782,СВЦЭМ!$A$39:$A$782,$A94,СВЦЭМ!$B$39:$B$782,O$83)+'СЕТ СН'!$H$11+СВЦЭМ!$D$10+'СЕТ СН'!$H$5-'СЕТ СН'!$H$21</f>
        <v>4650.3141094000002</v>
      </c>
      <c r="P94" s="36">
        <f>SUMIFS(СВЦЭМ!$D$39:$D$782,СВЦЭМ!$A$39:$A$782,$A94,СВЦЭМ!$B$39:$B$782,P$83)+'СЕТ СН'!$H$11+СВЦЭМ!$D$10+'СЕТ СН'!$H$5-'СЕТ СН'!$H$21</f>
        <v>4689.7111533799998</v>
      </c>
      <c r="Q94" s="36">
        <f>SUMIFS(СВЦЭМ!$D$39:$D$782,СВЦЭМ!$A$39:$A$782,$A94,СВЦЭМ!$B$39:$B$782,Q$83)+'СЕТ СН'!$H$11+СВЦЭМ!$D$10+'СЕТ СН'!$H$5-'СЕТ СН'!$H$21</f>
        <v>4678.6888897700001</v>
      </c>
      <c r="R94" s="36">
        <f>SUMIFS(СВЦЭМ!$D$39:$D$782,СВЦЭМ!$A$39:$A$782,$A94,СВЦЭМ!$B$39:$B$782,R$83)+'СЕТ СН'!$H$11+СВЦЭМ!$D$10+'СЕТ СН'!$H$5-'СЕТ СН'!$H$21</f>
        <v>4679.7633444800003</v>
      </c>
      <c r="S94" s="36">
        <f>SUMIFS(СВЦЭМ!$D$39:$D$782,СВЦЭМ!$A$39:$A$782,$A94,СВЦЭМ!$B$39:$B$782,S$83)+'СЕТ СН'!$H$11+СВЦЭМ!$D$10+'СЕТ СН'!$H$5-'СЕТ СН'!$H$21</f>
        <v>4685.4537159800002</v>
      </c>
      <c r="T94" s="36">
        <f>SUMIFS(СВЦЭМ!$D$39:$D$782,СВЦЭМ!$A$39:$A$782,$A94,СВЦЭМ!$B$39:$B$782,T$83)+'СЕТ СН'!$H$11+СВЦЭМ!$D$10+'СЕТ СН'!$H$5-'СЕТ СН'!$H$21</f>
        <v>4655.0202676400004</v>
      </c>
      <c r="U94" s="36">
        <f>SUMIFS(СВЦЭМ!$D$39:$D$782,СВЦЭМ!$A$39:$A$782,$A94,СВЦЭМ!$B$39:$B$782,U$83)+'СЕТ СН'!$H$11+СВЦЭМ!$D$10+'СЕТ СН'!$H$5-'СЕТ СН'!$H$21</f>
        <v>4597.5413488700005</v>
      </c>
      <c r="V94" s="36">
        <f>SUMIFS(СВЦЭМ!$D$39:$D$782,СВЦЭМ!$A$39:$A$782,$A94,СВЦЭМ!$B$39:$B$782,V$83)+'СЕТ СН'!$H$11+СВЦЭМ!$D$10+'СЕТ СН'!$H$5-'СЕТ СН'!$H$21</f>
        <v>4592.2470197600005</v>
      </c>
      <c r="W94" s="36">
        <f>SUMIFS(СВЦЭМ!$D$39:$D$782,СВЦЭМ!$A$39:$A$782,$A94,СВЦЭМ!$B$39:$B$782,W$83)+'СЕТ СН'!$H$11+СВЦЭМ!$D$10+'СЕТ СН'!$H$5-'СЕТ СН'!$H$21</f>
        <v>4606.2618757199998</v>
      </c>
      <c r="X94" s="36">
        <f>SUMIFS(СВЦЭМ!$D$39:$D$782,СВЦЭМ!$A$39:$A$782,$A94,СВЦЭМ!$B$39:$B$782,X$83)+'СЕТ СН'!$H$11+СВЦЭМ!$D$10+'СЕТ СН'!$H$5-'СЕТ СН'!$H$21</f>
        <v>4677.7410438799998</v>
      </c>
      <c r="Y94" s="36">
        <f>SUMIFS(СВЦЭМ!$D$39:$D$782,СВЦЭМ!$A$39:$A$782,$A94,СВЦЭМ!$B$39:$B$782,Y$83)+'СЕТ СН'!$H$11+СВЦЭМ!$D$10+'СЕТ СН'!$H$5-'СЕТ СН'!$H$21</f>
        <v>4756.7623425300008</v>
      </c>
    </row>
    <row r="95" spans="1:27" ht="15.75" x14ac:dyDescent="0.2">
      <c r="A95" s="35">
        <f t="shared" si="2"/>
        <v>45211</v>
      </c>
      <c r="B95" s="36">
        <f>SUMIFS(СВЦЭМ!$D$39:$D$782,СВЦЭМ!$A$39:$A$782,$A95,СВЦЭМ!$B$39:$B$782,B$83)+'СЕТ СН'!$H$11+СВЦЭМ!$D$10+'СЕТ СН'!$H$5-'СЕТ СН'!$H$21</f>
        <v>4817.2072538900002</v>
      </c>
      <c r="C95" s="36">
        <f>SUMIFS(СВЦЭМ!$D$39:$D$782,СВЦЭМ!$A$39:$A$782,$A95,СВЦЭМ!$B$39:$B$782,C$83)+'СЕТ СН'!$H$11+СВЦЭМ!$D$10+'СЕТ СН'!$H$5-'СЕТ СН'!$H$21</f>
        <v>4877.0950601200002</v>
      </c>
      <c r="D95" s="36">
        <f>SUMIFS(СВЦЭМ!$D$39:$D$782,СВЦЭМ!$A$39:$A$782,$A95,СВЦЭМ!$B$39:$B$782,D$83)+'СЕТ СН'!$H$11+СВЦЭМ!$D$10+'СЕТ СН'!$H$5-'СЕТ СН'!$H$21</f>
        <v>4938.5473358300005</v>
      </c>
      <c r="E95" s="36">
        <f>SUMIFS(СВЦЭМ!$D$39:$D$782,СВЦЭМ!$A$39:$A$782,$A95,СВЦЭМ!$B$39:$B$782,E$83)+'СЕТ СН'!$H$11+СВЦЭМ!$D$10+'СЕТ СН'!$H$5-'СЕТ СН'!$H$21</f>
        <v>4934.8763139600005</v>
      </c>
      <c r="F95" s="36">
        <f>SUMIFS(СВЦЭМ!$D$39:$D$782,СВЦЭМ!$A$39:$A$782,$A95,СВЦЭМ!$B$39:$B$782,F$83)+'СЕТ СН'!$H$11+СВЦЭМ!$D$10+'СЕТ СН'!$H$5-'СЕТ СН'!$H$21</f>
        <v>4929.9459168499998</v>
      </c>
      <c r="G95" s="36">
        <f>SUMIFS(СВЦЭМ!$D$39:$D$782,СВЦЭМ!$A$39:$A$782,$A95,СВЦЭМ!$B$39:$B$782,G$83)+'СЕТ СН'!$H$11+СВЦЭМ!$D$10+'СЕТ СН'!$H$5-'СЕТ СН'!$H$21</f>
        <v>4917.1649471000001</v>
      </c>
      <c r="H95" s="36">
        <f>SUMIFS(СВЦЭМ!$D$39:$D$782,СВЦЭМ!$A$39:$A$782,$A95,СВЦЭМ!$B$39:$B$782,H$83)+'СЕТ СН'!$H$11+СВЦЭМ!$D$10+'СЕТ СН'!$H$5-'СЕТ СН'!$H$21</f>
        <v>4829.8738313100002</v>
      </c>
      <c r="I95" s="36">
        <f>SUMIFS(СВЦЭМ!$D$39:$D$782,СВЦЭМ!$A$39:$A$782,$A95,СВЦЭМ!$B$39:$B$782,I$83)+'СЕТ СН'!$H$11+СВЦЭМ!$D$10+'СЕТ СН'!$H$5-'СЕТ СН'!$H$21</f>
        <v>4736.5998005900001</v>
      </c>
      <c r="J95" s="36">
        <f>SUMIFS(СВЦЭМ!$D$39:$D$782,СВЦЭМ!$A$39:$A$782,$A95,СВЦЭМ!$B$39:$B$782,J$83)+'СЕТ СН'!$H$11+СВЦЭМ!$D$10+'СЕТ СН'!$H$5-'СЕТ СН'!$H$21</f>
        <v>4706.8520679400008</v>
      </c>
      <c r="K95" s="36">
        <f>SUMIFS(СВЦЭМ!$D$39:$D$782,СВЦЭМ!$A$39:$A$782,$A95,СВЦЭМ!$B$39:$B$782,K$83)+'СЕТ СН'!$H$11+СВЦЭМ!$D$10+'СЕТ СН'!$H$5-'СЕТ СН'!$H$21</f>
        <v>4664.7260980299998</v>
      </c>
      <c r="L95" s="36">
        <f>SUMIFS(СВЦЭМ!$D$39:$D$782,СВЦЭМ!$A$39:$A$782,$A95,СВЦЭМ!$B$39:$B$782,L$83)+'СЕТ СН'!$H$11+СВЦЭМ!$D$10+'СЕТ СН'!$H$5-'СЕТ СН'!$H$21</f>
        <v>4666.4265567500006</v>
      </c>
      <c r="M95" s="36">
        <f>SUMIFS(СВЦЭМ!$D$39:$D$782,СВЦЭМ!$A$39:$A$782,$A95,СВЦЭМ!$B$39:$B$782,M$83)+'СЕТ СН'!$H$11+СВЦЭМ!$D$10+'СЕТ СН'!$H$5-'СЕТ СН'!$H$21</f>
        <v>4673.1921931500001</v>
      </c>
      <c r="N95" s="36">
        <f>SUMIFS(СВЦЭМ!$D$39:$D$782,СВЦЭМ!$A$39:$A$782,$A95,СВЦЭМ!$B$39:$B$782,N$83)+'СЕТ СН'!$H$11+СВЦЭМ!$D$10+'СЕТ СН'!$H$5-'СЕТ СН'!$H$21</f>
        <v>4676.7878901800004</v>
      </c>
      <c r="O95" s="36">
        <f>SUMIFS(СВЦЭМ!$D$39:$D$782,СВЦЭМ!$A$39:$A$782,$A95,СВЦЭМ!$B$39:$B$782,O$83)+'СЕТ СН'!$H$11+СВЦЭМ!$D$10+'СЕТ СН'!$H$5-'СЕТ СН'!$H$21</f>
        <v>4707.1769820099998</v>
      </c>
      <c r="P95" s="36">
        <f>SUMIFS(СВЦЭМ!$D$39:$D$782,СВЦЭМ!$A$39:$A$782,$A95,СВЦЭМ!$B$39:$B$782,P$83)+'СЕТ СН'!$H$11+СВЦЭМ!$D$10+'СЕТ СН'!$H$5-'СЕТ СН'!$H$21</f>
        <v>4736.3683918700008</v>
      </c>
      <c r="Q95" s="36">
        <f>SUMIFS(СВЦЭМ!$D$39:$D$782,СВЦЭМ!$A$39:$A$782,$A95,СВЦЭМ!$B$39:$B$782,Q$83)+'СЕТ СН'!$H$11+СВЦЭМ!$D$10+'СЕТ СН'!$H$5-'СЕТ СН'!$H$21</f>
        <v>4721.3945095199997</v>
      </c>
      <c r="R95" s="36">
        <f>SUMIFS(СВЦЭМ!$D$39:$D$782,СВЦЭМ!$A$39:$A$782,$A95,СВЦЭМ!$B$39:$B$782,R$83)+'СЕТ СН'!$H$11+СВЦЭМ!$D$10+'СЕТ СН'!$H$5-'СЕТ СН'!$H$21</f>
        <v>4732.8582295300002</v>
      </c>
      <c r="S95" s="36">
        <f>SUMIFS(СВЦЭМ!$D$39:$D$782,СВЦЭМ!$A$39:$A$782,$A95,СВЦЭМ!$B$39:$B$782,S$83)+'СЕТ СН'!$H$11+СВЦЭМ!$D$10+'СЕТ СН'!$H$5-'СЕТ СН'!$H$21</f>
        <v>4731.7789438199998</v>
      </c>
      <c r="T95" s="36">
        <f>SUMIFS(СВЦЭМ!$D$39:$D$782,СВЦЭМ!$A$39:$A$782,$A95,СВЦЭМ!$B$39:$B$782,T$83)+'СЕТ СН'!$H$11+СВЦЭМ!$D$10+'СЕТ СН'!$H$5-'СЕТ СН'!$H$21</f>
        <v>4684.4746821799999</v>
      </c>
      <c r="U95" s="36">
        <f>SUMIFS(СВЦЭМ!$D$39:$D$782,СВЦЭМ!$A$39:$A$782,$A95,СВЦЭМ!$B$39:$B$782,U$83)+'СЕТ СН'!$H$11+СВЦЭМ!$D$10+'СЕТ СН'!$H$5-'СЕТ СН'!$H$21</f>
        <v>4621.4088223600002</v>
      </c>
      <c r="V95" s="36">
        <f>SUMIFS(СВЦЭМ!$D$39:$D$782,СВЦЭМ!$A$39:$A$782,$A95,СВЦЭМ!$B$39:$B$782,V$83)+'СЕТ СН'!$H$11+СВЦЭМ!$D$10+'СЕТ СН'!$H$5-'СЕТ СН'!$H$21</f>
        <v>4612.6293808999999</v>
      </c>
      <c r="W95" s="36">
        <f>SUMIFS(СВЦЭМ!$D$39:$D$782,СВЦЭМ!$A$39:$A$782,$A95,СВЦЭМ!$B$39:$B$782,W$83)+'СЕТ СН'!$H$11+СВЦЭМ!$D$10+'СЕТ СН'!$H$5-'СЕТ СН'!$H$21</f>
        <v>4633.4368878100004</v>
      </c>
      <c r="X95" s="36">
        <f>SUMIFS(СВЦЭМ!$D$39:$D$782,СВЦЭМ!$A$39:$A$782,$A95,СВЦЭМ!$B$39:$B$782,X$83)+'СЕТ СН'!$H$11+СВЦЭМ!$D$10+'СЕТ СН'!$H$5-'СЕТ СН'!$H$21</f>
        <v>4699.0444690900003</v>
      </c>
      <c r="Y95" s="36">
        <f>SUMIFS(СВЦЭМ!$D$39:$D$782,СВЦЭМ!$A$39:$A$782,$A95,СВЦЭМ!$B$39:$B$782,Y$83)+'СЕТ СН'!$H$11+СВЦЭМ!$D$10+'СЕТ СН'!$H$5-'СЕТ СН'!$H$21</f>
        <v>4759.8188321899997</v>
      </c>
    </row>
    <row r="96" spans="1:27" ht="15.75" x14ac:dyDescent="0.2">
      <c r="A96" s="35">
        <f t="shared" si="2"/>
        <v>45212</v>
      </c>
      <c r="B96" s="36">
        <f>SUMIFS(СВЦЭМ!$D$39:$D$782,СВЦЭМ!$A$39:$A$782,$A96,СВЦЭМ!$B$39:$B$782,B$83)+'СЕТ СН'!$H$11+СВЦЭМ!$D$10+'СЕТ СН'!$H$5-'СЕТ СН'!$H$21</f>
        <v>4767.3206278899997</v>
      </c>
      <c r="C96" s="36">
        <f>SUMIFS(СВЦЭМ!$D$39:$D$782,СВЦЭМ!$A$39:$A$782,$A96,СВЦЭМ!$B$39:$B$782,C$83)+'СЕТ СН'!$H$11+СВЦЭМ!$D$10+'СЕТ СН'!$H$5-'СЕТ СН'!$H$21</f>
        <v>4800.8595201900007</v>
      </c>
      <c r="D96" s="36">
        <f>SUMIFS(СВЦЭМ!$D$39:$D$782,СВЦЭМ!$A$39:$A$782,$A96,СВЦЭМ!$B$39:$B$782,D$83)+'СЕТ СН'!$H$11+СВЦЭМ!$D$10+'СЕТ СН'!$H$5-'СЕТ СН'!$H$21</f>
        <v>4866.5450486899999</v>
      </c>
      <c r="E96" s="36">
        <f>SUMIFS(СВЦЭМ!$D$39:$D$782,СВЦЭМ!$A$39:$A$782,$A96,СВЦЭМ!$B$39:$B$782,E$83)+'СЕТ СН'!$H$11+СВЦЭМ!$D$10+'СЕТ СН'!$H$5-'СЕТ СН'!$H$21</f>
        <v>4872.4749254899998</v>
      </c>
      <c r="F96" s="36">
        <f>SUMIFS(СВЦЭМ!$D$39:$D$782,СВЦЭМ!$A$39:$A$782,$A96,СВЦЭМ!$B$39:$B$782,F$83)+'СЕТ СН'!$H$11+СВЦЭМ!$D$10+'СЕТ СН'!$H$5-'СЕТ СН'!$H$21</f>
        <v>4870.7019542300004</v>
      </c>
      <c r="G96" s="36">
        <f>SUMIFS(СВЦЭМ!$D$39:$D$782,СВЦЭМ!$A$39:$A$782,$A96,СВЦЭМ!$B$39:$B$782,G$83)+'СЕТ СН'!$H$11+СВЦЭМ!$D$10+'СЕТ СН'!$H$5-'СЕТ СН'!$H$21</f>
        <v>4852.8263493600007</v>
      </c>
      <c r="H96" s="36">
        <f>SUMIFS(СВЦЭМ!$D$39:$D$782,СВЦЭМ!$A$39:$A$782,$A96,СВЦЭМ!$B$39:$B$782,H$83)+'СЕТ СН'!$H$11+СВЦЭМ!$D$10+'СЕТ СН'!$H$5-'СЕТ СН'!$H$21</f>
        <v>4758.51156455</v>
      </c>
      <c r="I96" s="36">
        <f>SUMIFS(СВЦЭМ!$D$39:$D$782,СВЦЭМ!$A$39:$A$782,$A96,СВЦЭМ!$B$39:$B$782,I$83)+'СЕТ СН'!$H$11+СВЦЭМ!$D$10+'СЕТ СН'!$H$5-'СЕТ СН'!$H$21</f>
        <v>4659.7540797399997</v>
      </c>
      <c r="J96" s="36">
        <f>SUMIFS(СВЦЭМ!$D$39:$D$782,СВЦЭМ!$A$39:$A$782,$A96,СВЦЭМ!$B$39:$B$782,J$83)+'СЕТ СН'!$H$11+СВЦЭМ!$D$10+'СЕТ СН'!$H$5-'СЕТ СН'!$H$21</f>
        <v>4634.2712930899997</v>
      </c>
      <c r="K96" s="36">
        <f>SUMIFS(СВЦЭМ!$D$39:$D$782,СВЦЭМ!$A$39:$A$782,$A96,СВЦЭМ!$B$39:$B$782,K$83)+'СЕТ СН'!$H$11+СВЦЭМ!$D$10+'СЕТ СН'!$H$5-'СЕТ СН'!$H$21</f>
        <v>4607.6958918600003</v>
      </c>
      <c r="L96" s="36">
        <f>SUMIFS(СВЦЭМ!$D$39:$D$782,СВЦЭМ!$A$39:$A$782,$A96,СВЦЭМ!$B$39:$B$782,L$83)+'СЕТ СН'!$H$11+СВЦЭМ!$D$10+'СЕТ СН'!$H$5-'СЕТ СН'!$H$21</f>
        <v>4618.9481971300002</v>
      </c>
      <c r="M96" s="36">
        <f>SUMIFS(СВЦЭМ!$D$39:$D$782,СВЦЭМ!$A$39:$A$782,$A96,СВЦЭМ!$B$39:$B$782,M$83)+'СЕТ СН'!$H$11+СВЦЭМ!$D$10+'СЕТ СН'!$H$5-'СЕТ СН'!$H$21</f>
        <v>4604.0944530300003</v>
      </c>
      <c r="N96" s="36">
        <f>SUMIFS(СВЦЭМ!$D$39:$D$782,СВЦЭМ!$A$39:$A$782,$A96,СВЦЭМ!$B$39:$B$782,N$83)+'СЕТ СН'!$H$11+СВЦЭМ!$D$10+'СЕТ СН'!$H$5-'СЕТ СН'!$H$21</f>
        <v>4616.1034522099999</v>
      </c>
      <c r="O96" s="36">
        <f>SUMIFS(СВЦЭМ!$D$39:$D$782,СВЦЭМ!$A$39:$A$782,$A96,СВЦЭМ!$B$39:$B$782,O$83)+'СЕТ СН'!$H$11+СВЦЭМ!$D$10+'СЕТ СН'!$H$5-'СЕТ СН'!$H$21</f>
        <v>4635.3904170700007</v>
      </c>
      <c r="P96" s="36">
        <f>SUMIFS(СВЦЭМ!$D$39:$D$782,СВЦЭМ!$A$39:$A$782,$A96,СВЦЭМ!$B$39:$B$782,P$83)+'СЕТ СН'!$H$11+СВЦЭМ!$D$10+'СЕТ СН'!$H$5-'СЕТ СН'!$H$21</f>
        <v>4689.1001633800006</v>
      </c>
      <c r="Q96" s="36">
        <f>SUMIFS(СВЦЭМ!$D$39:$D$782,СВЦЭМ!$A$39:$A$782,$A96,СВЦЭМ!$B$39:$B$782,Q$83)+'СЕТ СН'!$H$11+СВЦЭМ!$D$10+'СЕТ СН'!$H$5-'СЕТ СН'!$H$21</f>
        <v>4680.4924154500004</v>
      </c>
      <c r="R96" s="36">
        <f>SUMIFS(СВЦЭМ!$D$39:$D$782,СВЦЭМ!$A$39:$A$782,$A96,СВЦЭМ!$B$39:$B$782,R$83)+'СЕТ СН'!$H$11+СВЦЭМ!$D$10+'СЕТ СН'!$H$5-'СЕТ СН'!$H$21</f>
        <v>4684.4641364500003</v>
      </c>
      <c r="S96" s="36">
        <f>SUMIFS(СВЦЭМ!$D$39:$D$782,СВЦЭМ!$A$39:$A$782,$A96,СВЦЭМ!$B$39:$B$782,S$83)+'СЕТ СН'!$H$11+СВЦЭМ!$D$10+'СЕТ СН'!$H$5-'СЕТ СН'!$H$21</f>
        <v>4696.2303416499999</v>
      </c>
      <c r="T96" s="36">
        <f>SUMIFS(СВЦЭМ!$D$39:$D$782,СВЦЭМ!$A$39:$A$782,$A96,СВЦЭМ!$B$39:$B$782,T$83)+'СЕТ СН'!$H$11+СВЦЭМ!$D$10+'СЕТ СН'!$H$5-'СЕТ СН'!$H$21</f>
        <v>4656.3444820599998</v>
      </c>
      <c r="U96" s="36">
        <f>SUMIFS(СВЦЭМ!$D$39:$D$782,СВЦЭМ!$A$39:$A$782,$A96,СВЦЭМ!$B$39:$B$782,U$83)+'СЕТ СН'!$H$11+СВЦЭМ!$D$10+'СЕТ СН'!$H$5-'СЕТ СН'!$H$21</f>
        <v>4563.1234977000004</v>
      </c>
      <c r="V96" s="36">
        <f>SUMIFS(СВЦЭМ!$D$39:$D$782,СВЦЭМ!$A$39:$A$782,$A96,СВЦЭМ!$B$39:$B$782,V$83)+'СЕТ СН'!$H$11+СВЦЭМ!$D$10+'СЕТ СН'!$H$5-'СЕТ СН'!$H$21</f>
        <v>4552.6310578100001</v>
      </c>
      <c r="W96" s="36">
        <f>SUMIFS(СВЦЭМ!$D$39:$D$782,СВЦЭМ!$A$39:$A$782,$A96,СВЦЭМ!$B$39:$B$782,W$83)+'СЕТ СН'!$H$11+СВЦЭМ!$D$10+'СЕТ СН'!$H$5-'СЕТ СН'!$H$21</f>
        <v>4563.41858916</v>
      </c>
      <c r="X96" s="36">
        <f>SUMIFS(СВЦЭМ!$D$39:$D$782,СВЦЭМ!$A$39:$A$782,$A96,СВЦЭМ!$B$39:$B$782,X$83)+'СЕТ СН'!$H$11+СВЦЭМ!$D$10+'СЕТ СН'!$H$5-'СЕТ СН'!$H$21</f>
        <v>4631.9106066800005</v>
      </c>
      <c r="Y96" s="36">
        <f>SUMIFS(СВЦЭМ!$D$39:$D$782,СВЦЭМ!$A$39:$A$782,$A96,СВЦЭМ!$B$39:$B$782,Y$83)+'СЕТ СН'!$H$11+СВЦЭМ!$D$10+'СЕТ СН'!$H$5-'СЕТ СН'!$H$21</f>
        <v>4772.1666710200006</v>
      </c>
    </row>
    <row r="97" spans="1:25" ht="15.75" x14ac:dyDescent="0.2">
      <c r="A97" s="35">
        <f t="shared" si="2"/>
        <v>45213</v>
      </c>
      <c r="B97" s="36">
        <f>SUMIFS(СВЦЭМ!$D$39:$D$782,СВЦЭМ!$A$39:$A$782,$A97,СВЦЭМ!$B$39:$B$782,B$83)+'СЕТ СН'!$H$11+СВЦЭМ!$D$10+'СЕТ СН'!$H$5-'СЕТ СН'!$H$21</f>
        <v>4606.6433806800005</v>
      </c>
      <c r="C97" s="36">
        <f>SUMIFS(СВЦЭМ!$D$39:$D$782,СВЦЭМ!$A$39:$A$782,$A97,СВЦЭМ!$B$39:$B$782,C$83)+'СЕТ СН'!$H$11+СВЦЭМ!$D$10+'СЕТ СН'!$H$5-'СЕТ СН'!$H$21</f>
        <v>4646.6022094400005</v>
      </c>
      <c r="D97" s="36">
        <f>SUMIFS(СВЦЭМ!$D$39:$D$782,СВЦЭМ!$A$39:$A$782,$A97,СВЦЭМ!$B$39:$B$782,D$83)+'СЕТ СН'!$H$11+СВЦЭМ!$D$10+'СЕТ СН'!$H$5-'СЕТ СН'!$H$21</f>
        <v>4696.6701968300004</v>
      </c>
      <c r="E97" s="36">
        <f>SUMIFS(СВЦЭМ!$D$39:$D$782,СВЦЭМ!$A$39:$A$782,$A97,СВЦЭМ!$B$39:$B$782,E$83)+'СЕТ СН'!$H$11+СВЦЭМ!$D$10+'СЕТ СН'!$H$5-'СЕТ СН'!$H$21</f>
        <v>4717.1420450900005</v>
      </c>
      <c r="F97" s="36">
        <f>SUMIFS(СВЦЭМ!$D$39:$D$782,СВЦЭМ!$A$39:$A$782,$A97,СВЦЭМ!$B$39:$B$782,F$83)+'СЕТ СН'!$H$11+СВЦЭМ!$D$10+'СЕТ СН'!$H$5-'СЕТ СН'!$H$21</f>
        <v>4714.9580092300002</v>
      </c>
      <c r="G97" s="36">
        <f>SUMIFS(СВЦЭМ!$D$39:$D$782,СВЦЭМ!$A$39:$A$782,$A97,СВЦЭМ!$B$39:$B$782,G$83)+'СЕТ СН'!$H$11+СВЦЭМ!$D$10+'СЕТ СН'!$H$5-'СЕТ СН'!$H$21</f>
        <v>4691.2321407600002</v>
      </c>
      <c r="H97" s="36">
        <f>SUMIFS(СВЦЭМ!$D$39:$D$782,СВЦЭМ!$A$39:$A$782,$A97,СВЦЭМ!$B$39:$B$782,H$83)+'СЕТ СН'!$H$11+СВЦЭМ!$D$10+'СЕТ СН'!$H$5-'СЕТ СН'!$H$21</f>
        <v>4648.6612333000003</v>
      </c>
      <c r="I97" s="36">
        <f>SUMIFS(СВЦЭМ!$D$39:$D$782,СВЦЭМ!$A$39:$A$782,$A97,СВЦЭМ!$B$39:$B$782,I$83)+'СЕТ СН'!$H$11+СВЦЭМ!$D$10+'СЕТ СН'!$H$5-'СЕТ СН'!$H$21</f>
        <v>4584.3854974200003</v>
      </c>
      <c r="J97" s="36">
        <f>SUMIFS(СВЦЭМ!$D$39:$D$782,СВЦЭМ!$A$39:$A$782,$A97,СВЦЭМ!$B$39:$B$782,J$83)+'СЕТ СН'!$H$11+СВЦЭМ!$D$10+'СЕТ СН'!$H$5-'СЕТ СН'!$H$21</f>
        <v>4536.2002400700003</v>
      </c>
      <c r="K97" s="36">
        <f>SUMIFS(СВЦЭМ!$D$39:$D$782,СВЦЭМ!$A$39:$A$782,$A97,СВЦЭМ!$B$39:$B$782,K$83)+'СЕТ СН'!$H$11+СВЦЭМ!$D$10+'СЕТ СН'!$H$5-'СЕТ СН'!$H$21</f>
        <v>4521.08220506</v>
      </c>
      <c r="L97" s="36">
        <f>SUMIFS(СВЦЭМ!$D$39:$D$782,СВЦЭМ!$A$39:$A$782,$A97,СВЦЭМ!$B$39:$B$782,L$83)+'СЕТ СН'!$H$11+СВЦЭМ!$D$10+'СЕТ СН'!$H$5-'СЕТ СН'!$H$21</f>
        <v>4485.6878977100005</v>
      </c>
      <c r="M97" s="36">
        <f>SUMIFS(СВЦЭМ!$D$39:$D$782,СВЦЭМ!$A$39:$A$782,$A97,СВЦЭМ!$B$39:$B$782,M$83)+'СЕТ СН'!$H$11+СВЦЭМ!$D$10+'СЕТ СН'!$H$5-'СЕТ СН'!$H$21</f>
        <v>4488.7872937700004</v>
      </c>
      <c r="N97" s="36">
        <f>SUMIFS(СВЦЭМ!$D$39:$D$782,СВЦЭМ!$A$39:$A$782,$A97,СВЦЭМ!$B$39:$B$782,N$83)+'СЕТ СН'!$H$11+СВЦЭМ!$D$10+'СЕТ СН'!$H$5-'СЕТ СН'!$H$21</f>
        <v>4473.6192693000003</v>
      </c>
      <c r="O97" s="36">
        <f>SUMIFS(СВЦЭМ!$D$39:$D$782,СВЦЭМ!$A$39:$A$782,$A97,СВЦЭМ!$B$39:$B$782,O$83)+'СЕТ СН'!$H$11+СВЦЭМ!$D$10+'СЕТ СН'!$H$5-'СЕТ СН'!$H$21</f>
        <v>4502.13753834</v>
      </c>
      <c r="P97" s="36">
        <f>SUMIFS(СВЦЭМ!$D$39:$D$782,СВЦЭМ!$A$39:$A$782,$A97,СВЦЭМ!$B$39:$B$782,P$83)+'СЕТ СН'!$H$11+СВЦЭМ!$D$10+'СЕТ СН'!$H$5-'СЕТ СН'!$H$21</f>
        <v>4536.9556654799999</v>
      </c>
      <c r="Q97" s="36">
        <f>SUMIFS(СВЦЭМ!$D$39:$D$782,СВЦЭМ!$A$39:$A$782,$A97,СВЦЭМ!$B$39:$B$782,Q$83)+'СЕТ СН'!$H$11+СВЦЭМ!$D$10+'СЕТ СН'!$H$5-'СЕТ СН'!$H$21</f>
        <v>4538.5011047200005</v>
      </c>
      <c r="R97" s="36">
        <f>SUMIFS(СВЦЭМ!$D$39:$D$782,СВЦЭМ!$A$39:$A$782,$A97,СВЦЭМ!$B$39:$B$782,R$83)+'СЕТ СН'!$H$11+СВЦЭМ!$D$10+'СЕТ СН'!$H$5-'СЕТ СН'!$H$21</f>
        <v>4535.5502289599999</v>
      </c>
      <c r="S97" s="36">
        <f>SUMIFS(СВЦЭМ!$D$39:$D$782,СВЦЭМ!$A$39:$A$782,$A97,СВЦЭМ!$B$39:$B$782,S$83)+'СЕТ СН'!$H$11+СВЦЭМ!$D$10+'СЕТ СН'!$H$5-'СЕТ СН'!$H$21</f>
        <v>4526.9600961400001</v>
      </c>
      <c r="T97" s="36">
        <f>SUMIFS(СВЦЭМ!$D$39:$D$782,СВЦЭМ!$A$39:$A$782,$A97,СВЦЭМ!$B$39:$B$782,T$83)+'СЕТ СН'!$H$11+СВЦЭМ!$D$10+'СЕТ СН'!$H$5-'СЕТ СН'!$H$21</f>
        <v>4487.1084957399999</v>
      </c>
      <c r="U97" s="36">
        <f>SUMIFS(СВЦЭМ!$D$39:$D$782,СВЦЭМ!$A$39:$A$782,$A97,СВЦЭМ!$B$39:$B$782,U$83)+'СЕТ СН'!$H$11+СВЦЭМ!$D$10+'СЕТ СН'!$H$5-'СЕТ СН'!$H$21</f>
        <v>4465.5989134600004</v>
      </c>
      <c r="V97" s="36">
        <f>SUMIFS(СВЦЭМ!$D$39:$D$782,СВЦЭМ!$A$39:$A$782,$A97,СВЦЭМ!$B$39:$B$782,V$83)+'СЕТ СН'!$H$11+СВЦЭМ!$D$10+'СЕТ СН'!$H$5-'СЕТ СН'!$H$21</f>
        <v>4463.6129967699999</v>
      </c>
      <c r="W97" s="36">
        <f>SUMIFS(СВЦЭМ!$D$39:$D$782,СВЦЭМ!$A$39:$A$782,$A97,СВЦЭМ!$B$39:$B$782,W$83)+'СЕТ СН'!$H$11+СВЦЭМ!$D$10+'СЕТ СН'!$H$5-'СЕТ СН'!$H$21</f>
        <v>4486.0984465399997</v>
      </c>
      <c r="X97" s="36">
        <f>SUMIFS(СВЦЭМ!$D$39:$D$782,СВЦЭМ!$A$39:$A$782,$A97,СВЦЭМ!$B$39:$B$782,X$83)+'СЕТ СН'!$H$11+СВЦЭМ!$D$10+'СЕТ СН'!$H$5-'СЕТ СН'!$H$21</f>
        <v>4543.1691707</v>
      </c>
      <c r="Y97" s="36">
        <f>SUMIFS(СВЦЭМ!$D$39:$D$782,СВЦЭМ!$A$39:$A$782,$A97,СВЦЭМ!$B$39:$B$782,Y$83)+'СЕТ СН'!$H$11+СВЦЭМ!$D$10+'СЕТ СН'!$H$5-'СЕТ СН'!$H$21</f>
        <v>4588.7388759300002</v>
      </c>
    </row>
    <row r="98" spans="1:25" ht="15.75" x14ac:dyDescent="0.2">
      <c r="A98" s="35">
        <f t="shared" si="2"/>
        <v>45214</v>
      </c>
      <c r="B98" s="36">
        <f>SUMIFS(СВЦЭМ!$D$39:$D$782,СВЦЭМ!$A$39:$A$782,$A98,СВЦЭМ!$B$39:$B$782,B$83)+'СЕТ СН'!$H$11+СВЦЭМ!$D$10+'СЕТ СН'!$H$5-'СЕТ СН'!$H$21</f>
        <v>4672.4662016299999</v>
      </c>
      <c r="C98" s="36">
        <f>SUMIFS(СВЦЭМ!$D$39:$D$782,СВЦЭМ!$A$39:$A$782,$A98,СВЦЭМ!$B$39:$B$782,C$83)+'СЕТ СН'!$H$11+СВЦЭМ!$D$10+'СЕТ СН'!$H$5-'СЕТ СН'!$H$21</f>
        <v>4733.6808484600006</v>
      </c>
      <c r="D98" s="36">
        <f>SUMIFS(СВЦЭМ!$D$39:$D$782,СВЦЭМ!$A$39:$A$782,$A98,СВЦЭМ!$B$39:$B$782,D$83)+'СЕТ СН'!$H$11+СВЦЭМ!$D$10+'СЕТ СН'!$H$5-'СЕТ СН'!$H$21</f>
        <v>4771.5419933600006</v>
      </c>
      <c r="E98" s="36">
        <f>SUMIFS(СВЦЭМ!$D$39:$D$782,СВЦЭМ!$A$39:$A$782,$A98,СВЦЭМ!$B$39:$B$782,E$83)+'СЕТ СН'!$H$11+СВЦЭМ!$D$10+'СЕТ СН'!$H$5-'СЕТ СН'!$H$21</f>
        <v>4765.4000952700007</v>
      </c>
      <c r="F98" s="36">
        <f>SUMIFS(СВЦЭМ!$D$39:$D$782,СВЦЭМ!$A$39:$A$782,$A98,СВЦЭМ!$B$39:$B$782,F$83)+'СЕТ СН'!$H$11+СВЦЭМ!$D$10+'СЕТ СН'!$H$5-'СЕТ СН'!$H$21</f>
        <v>4769.5156371800003</v>
      </c>
      <c r="G98" s="36">
        <f>SUMIFS(СВЦЭМ!$D$39:$D$782,СВЦЭМ!$A$39:$A$782,$A98,СВЦЭМ!$B$39:$B$782,G$83)+'СЕТ СН'!$H$11+СВЦЭМ!$D$10+'СЕТ СН'!$H$5-'СЕТ СН'!$H$21</f>
        <v>4777.1380436600002</v>
      </c>
      <c r="H98" s="36">
        <f>SUMIFS(СВЦЭМ!$D$39:$D$782,СВЦЭМ!$A$39:$A$782,$A98,СВЦЭМ!$B$39:$B$782,H$83)+'СЕТ СН'!$H$11+СВЦЭМ!$D$10+'СЕТ СН'!$H$5-'СЕТ СН'!$H$21</f>
        <v>4733.5050628400004</v>
      </c>
      <c r="I98" s="36">
        <f>SUMIFS(СВЦЭМ!$D$39:$D$782,СВЦЭМ!$A$39:$A$782,$A98,СВЦЭМ!$B$39:$B$782,I$83)+'СЕТ СН'!$H$11+СВЦЭМ!$D$10+'СЕТ СН'!$H$5-'СЕТ СН'!$H$21</f>
        <v>4701.40317246</v>
      </c>
      <c r="J98" s="36">
        <f>SUMIFS(СВЦЭМ!$D$39:$D$782,СВЦЭМ!$A$39:$A$782,$A98,СВЦЭМ!$B$39:$B$782,J$83)+'СЕТ СН'!$H$11+СВЦЭМ!$D$10+'СЕТ СН'!$H$5-'СЕТ СН'!$H$21</f>
        <v>4632.11908735</v>
      </c>
      <c r="K98" s="36">
        <f>SUMIFS(СВЦЭМ!$D$39:$D$782,СВЦЭМ!$A$39:$A$782,$A98,СВЦЭМ!$B$39:$B$782,K$83)+'СЕТ СН'!$H$11+СВЦЭМ!$D$10+'СЕТ СН'!$H$5-'СЕТ СН'!$H$21</f>
        <v>4565.1473103799999</v>
      </c>
      <c r="L98" s="36">
        <f>SUMIFS(СВЦЭМ!$D$39:$D$782,СВЦЭМ!$A$39:$A$782,$A98,СВЦЭМ!$B$39:$B$782,L$83)+'СЕТ СН'!$H$11+СВЦЭМ!$D$10+'СЕТ СН'!$H$5-'СЕТ СН'!$H$21</f>
        <v>4544.6923311700002</v>
      </c>
      <c r="M98" s="36">
        <f>SUMIFS(СВЦЭМ!$D$39:$D$782,СВЦЭМ!$A$39:$A$782,$A98,СВЦЭМ!$B$39:$B$782,M$83)+'СЕТ СН'!$H$11+СВЦЭМ!$D$10+'СЕТ СН'!$H$5-'СЕТ СН'!$H$21</f>
        <v>4550.32008572</v>
      </c>
      <c r="N98" s="36">
        <f>SUMIFS(СВЦЭМ!$D$39:$D$782,СВЦЭМ!$A$39:$A$782,$A98,СВЦЭМ!$B$39:$B$782,N$83)+'СЕТ СН'!$H$11+СВЦЭМ!$D$10+'СЕТ СН'!$H$5-'СЕТ СН'!$H$21</f>
        <v>4525.5197964700001</v>
      </c>
      <c r="O98" s="36">
        <f>SUMIFS(СВЦЭМ!$D$39:$D$782,СВЦЭМ!$A$39:$A$782,$A98,СВЦЭМ!$B$39:$B$782,O$83)+'СЕТ СН'!$H$11+СВЦЭМ!$D$10+'СЕТ СН'!$H$5-'СЕТ СН'!$H$21</f>
        <v>4558.6596959100007</v>
      </c>
      <c r="P98" s="36">
        <f>SUMIFS(СВЦЭМ!$D$39:$D$782,СВЦЭМ!$A$39:$A$782,$A98,СВЦЭМ!$B$39:$B$782,P$83)+'СЕТ СН'!$H$11+СВЦЭМ!$D$10+'СЕТ СН'!$H$5-'СЕТ СН'!$H$21</f>
        <v>4578.0364817700001</v>
      </c>
      <c r="Q98" s="36">
        <f>SUMIFS(СВЦЭМ!$D$39:$D$782,СВЦЭМ!$A$39:$A$782,$A98,СВЦЭМ!$B$39:$B$782,Q$83)+'СЕТ СН'!$H$11+СВЦЭМ!$D$10+'СЕТ СН'!$H$5-'СЕТ СН'!$H$21</f>
        <v>4572.5169662999997</v>
      </c>
      <c r="R98" s="36">
        <f>SUMIFS(СВЦЭМ!$D$39:$D$782,СВЦЭМ!$A$39:$A$782,$A98,СВЦЭМ!$B$39:$B$782,R$83)+'СЕТ СН'!$H$11+СВЦЭМ!$D$10+'СЕТ СН'!$H$5-'СЕТ СН'!$H$21</f>
        <v>4574.9109266200003</v>
      </c>
      <c r="S98" s="36">
        <f>SUMIFS(СВЦЭМ!$D$39:$D$782,СВЦЭМ!$A$39:$A$782,$A98,СВЦЭМ!$B$39:$B$782,S$83)+'СЕТ СН'!$H$11+СВЦЭМ!$D$10+'СЕТ СН'!$H$5-'СЕТ СН'!$H$21</f>
        <v>4575.2781409300005</v>
      </c>
      <c r="T98" s="36">
        <f>SUMIFS(СВЦЭМ!$D$39:$D$782,СВЦЭМ!$A$39:$A$782,$A98,СВЦЭМ!$B$39:$B$782,T$83)+'СЕТ СН'!$H$11+СВЦЭМ!$D$10+'СЕТ СН'!$H$5-'СЕТ СН'!$H$21</f>
        <v>4539.6681400300004</v>
      </c>
      <c r="U98" s="36">
        <f>SUMIFS(СВЦЭМ!$D$39:$D$782,СВЦЭМ!$A$39:$A$782,$A98,СВЦЭМ!$B$39:$B$782,U$83)+'СЕТ СН'!$H$11+СВЦЭМ!$D$10+'СЕТ СН'!$H$5-'СЕТ СН'!$H$21</f>
        <v>4479.7818892800005</v>
      </c>
      <c r="V98" s="36">
        <f>SUMIFS(СВЦЭМ!$D$39:$D$782,СВЦЭМ!$A$39:$A$782,$A98,СВЦЭМ!$B$39:$B$782,V$83)+'СЕТ СН'!$H$11+СВЦЭМ!$D$10+'СЕТ СН'!$H$5-'СЕТ СН'!$H$21</f>
        <v>4479.2957835800007</v>
      </c>
      <c r="W98" s="36">
        <f>SUMIFS(СВЦЭМ!$D$39:$D$782,СВЦЭМ!$A$39:$A$782,$A98,СВЦЭМ!$B$39:$B$782,W$83)+'СЕТ СН'!$H$11+СВЦЭМ!$D$10+'СЕТ СН'!$H$5-'СЕТ СН'!$H$21</f>
        <v>4494.7186555000008</v>
      </c>
      <c r="X98" s="36">
        <f>SUMIFS(СВЦЭМ!$D$39:$D$782,СВЦЭМ!$A$39:$A$782,$A98,СВЦЭМ!$B$39:$B$782,X$83)+'СЕТ СН'!$H$11+СВЦЭМ!$D$10+'СЕТ СН'!$H$5-'СЕТ СН'!$H$21</f>
        <v>4551.6997818700002</v>
      </c>
      <c r="Y98" s="36">
        <f>SUMIFS(СВЦЭМ!$D$39:$D$782,СВЦЭМ!$A$39:$A$782,$A98,СВЦЭМ!$B$39:$B$782,Y$83)+'СЕТ СН'!$H$11+СВЦЭМ!$D$10+'СЕТ СН'!$H$5-'СЕТ СН'!$H$21</f>
        <v>4629.4402633200007</v>
      </c>
    </row>
    <row r="99" spans="1:25" ht="15.75" x14ac:dyDescent="0.2">
      <c r="A99" s="35">
        <f t="shared" si="2"/>
        <v>45215</v>
      </c>
      <c r="B99" s="36">
        <f>SUMIFS(СВЦЭМ!$D$39:$D$782,СВЦЭМ!$A$39:$A$782,$A99,СВЦЭМ!$B$39:$B$782,B$83)+'СЕТ СН'!$H$11+СВЦЭМ!$D$10+'СЕТ СН'!$H$5-'СЕТ СН'!$H$21</f>
        <v>4684.2237277200002</v>
      </c>
      <c r="C99" s="36">
        <f>SUMIFS(СВЦЭМ!$D$39:$D$782,СВЦЭМ!$A$39:$A$782,$A99,СВЦЭМ!$B$39:$B$782,C$83)+'СЕТ СН'!$H$11+СВЦЭМ!$D$10+'СЕТ СН'!$H$5-'СЕТ СН'!$H$21</f>
        <v>4759.3699532600003</v>
      </c>
      <c r="D99" s="36">
        <f>SUMIFS(СВЦЭМ!$D$39:$D$782,СВЦЭМ!$A$39:$A$782,$A99,СВЦЭМ!$B$39:$B$782,D$83)+'СЕТ СН'!$H$11+СВЦЭМ!$D$10+'СЕТ СН'!$H$5-'СЕТ СН'!$H$21</f>
        <v>4835.3600222300001</v>
      </c>
      <c r="E99" s="36">
        <f>SUMIFS(СВЦЭМ!$D$39:$D$782,СВЦЭМ!$A$39:$A$782,$A99,СВЦЭМ!$B$39:$B$782,E$83)+'СЕТ СН'!$H$11+СВЦЭМ!$D$10+'СЕТ СН'!$H$5-'СЕТ СН'!$H$21</f>
        <v>4864.8475022299999</v>
      </c>
      <c r="F99" s="36">
        <f>SUMIFS(СВЦЭМ!$D$39:$D$782,СВЦЭМ!$A$39:$A$782,$A99,СВЦЭМ!$B$39:$B$782,F$83)+'СЕТ СН'!$H$11+СВЦЭМ!$D$10+'СЕТ СН'!$H$5-'СЕТ СН'!$H$21</f>
        <v>4865.6302012100005</v>
      </c>
      <c r="G99" s="36">
        <f>SUMIFS(СВЦЭМ!$D$39:$D$782,СВЦЭМ!$A$39:$A$782,$A99,СВЦЭМ!$B$39:$B$782,G$83)+'СЕТ СН'!$H$11+СВЦЭМ!$D$10+'СЕТ СН'!$H$5-'СЕТ СН'!$H$21</f>
        <v>4859.1604621000006</v>
      </c>
      <c r="H99" s="36">
        <f>SUMIFS(СВЦЭМ!$D$39:$D$782,СВЦЭМ!$A$39:$A$782,$A99,СВЦЭМ!$B$39:$B$782,H$83)+'СЕТ СН'!$H$11+СВЦЭМ!$D$10+'СЕТ СН'!$H$5-'СЕТ СН'!$H$21</f>
        <v>4770.71544593</v>
      </c>
      <c r="I99" s="36">
        <f>SUMIFS(СВЦЭМ!$D$39:$D$782,СВЦЭМ!$A$39:$A$782,$A99,СВЦЭМ!$B$39:$B$782,I$83)+'СЕТ СН'!$H$11+СВЦЭМ!$D$10+'СЕТ СН'!$H$5-'СЕТ СН'!$H$21</f>
        <v>4692.2313665000001</v>
      </c>
      <c r="J99" s="36">
        <f>SUMIFS(СВЦЭМ!$D$39:$D$782,СВЦЭМ!$A$39:$A$782,$A99,СВЦЭМ!$B$39:$B$782,J$83)+'СЕТ СН'!$H$11+СВЦЭМ!$D$10+'СЕТ СН'!$H$5-'СЕТ СН'!$H$21</f>
        <v>4648.3022656100002</v>
      </c>
      <c r="K99" s="36">
        <f>SUMIFS(СВЦЭМ!$D$39:$D$782,СВЦЭМ!$A$39:$A$782,$A99,СВЦЭМ!$B$39:$B$782,K$83)+'СЕТ СН'!$H$11+СВЦЭМ!$D$10+'СЕТ СН'!$H$5-'СЕТ СН'!$H$21</f>
        <v>4621.2914966099997</v>
      </c>
      <c r="L99" s="36">
        <f>SUMIFS(СВЦЭМ!$D$39:$D$782,СВЦЭМ!$A$39:$A$782,$A99,СВЦЭМ!$B$39:$B$782,L$83)+'СЕТ СН'!$H$11+СВЦЭМ!$D$10+'СЕТ СН'!$H$5-'СЕТ СН'!$H$21</f>
        <v>4619.6690065100001</v>
      </c>
      <c r="M99" s="36">
        <f>SUMIFS(СВЦЭМ!$D$39:$D$782,СВЦЭМ!$A$39:$A$782,$A99,СВЦЭМ!$B$39:$B$782,M$83)+'СЕТ СН'!$H$11+СВЦЭМ!$D$10+'СЕТ СН'!$H$5-'СЕТ СН'!$H$21</f>
        <v>4624.5220485899999</v>
      </c>
      <c r="N99" s="36">
        <f>SUMIFS(СВЦЭМ!$D$39:$D$782,СВЦЭМ!$A$39:$A$782,$A99,СВЦЭМ!$B$39:$B$782,N$83)+'СЕТ СН'!$H$11+СВЦЭМ!$D$10+'СЕТ СН'!$H$5-'СЕТ СН'!$H$21</f>
        <v>4621.3201927999999</v>
      </c>
      <c r="O99" s="36">
        <f>SUMIFS(СВЦЭМ!$D$39:$D$782,СВЦЭМ!$A$39:$A$782,$A99,СВЦЭМ!$B$39:$B$782,O$83)+'СЕТ СН'!$H$11+СВЦЭМ!$D$10+'СЕТ СН'!$H$5-'СЕТ СН'!$H$21</f>
        <v>4631.7649849700001</v>
      </c>
      <c r="P99" s="36">
        <f>SUMIFS(СВЦЭМ!$D$39:$D$782,СВЦЭМ!$A$39:$A$782,$A99,СВЦЭМ!$B$39:$B$782,P$83)+'СЕТ СН'!$H$11+СВЦЭМ!$D$10+'СЕТ СН'!$H$5-'СЕТ СН'!$H$21</f>
        <v>4658.2604001100008</v>
      </c>
      <c r="Q99" s="36">
        <f>SUMIFS(СВЦЭМ!$D$39:$D$782,СВЦЭМ!$A$39:$A$782,$A99,СВЦЭМ!$B$39:$B$782,Q$83)+'СЕТ СН'!$H$11+СВЦЭМ!$D$10+'СЕТ СН'!$H$5-'СЕТ СН'!$H$21</f>
        <v>4641.0927275700005</v>
      </c>
      <c r="R99" s="36">
        <f>SUMIFS(СВЦЭМ!$D$39:$D$782,СВЦЭМ!$A$39:$A$782,$A99,СВЦЭМ!$B$39:$B$782,R$83)+'СЕТ СН'!$H$11+СВЦЭМ!$D$10+'СЕТ СН'!$H$5-'СЕТ СН'!$H$21</f>
        <v>4643.5123531700001</v>
      </c>
      <c r="S99" s="36">
        <f>SUMIFS(СВЦЭМ!$D$39:$D$782,СВЦЭМ!$A$39:$A$782,$A99,СВЦЭМ!$B$39:$B$782,S$83)+'СЕТ СН'!$H$11+СВЦЭМ!$D$10+'СЕТ СН'!$H$5-'СЕТ СН'!$H$21</f>
        <v>4654.6591746300001</v>
      </c>
      <c r="T99" s="36">
        <f>SUMIFS(СВЦЭМ!$D$39:$D$782,СВЦЭМ!$A$39:$A$782,$A99,СВЦЭМ!$B$39:$B$782,T$83)+'СЕТ СН'!$H$11+СВЦЭМ!$D$10+'СЕТ СН'!$H$5-'СЕТ СН'!$H$21</f>
        <v>4612.9559621500002</v>
      </c>
      <c r="U99" s="36">
        <f>SUMIFS(СВЦЭМ!$D$39:$D$782,СВЦЭМ!$A$39:$A$782,$A99,СВЦЭМ!$B$39:$B$782,U$83)+'СЕТ СН'!$H$11+СВЦЭМ!$D$10+'СЕТ СН'!$H$5-'СЕТ СН'!$H$21</f>
        <v>4559.3885604900006</v>
      </c>
      <c r="V99" s="36">
        <f>SUMIFS(СВЦЭМ!$D$39:$D$782,СВЦЭМ!$A$39:$A$782,$A99,СВЦЭМ!$B$39:$B$782,V$83)+'СЕТ СН'!$H$11+СВЦЭМ!$D$10+'СЕТ СН'!$H$5-'СЕТ СН'!$H$21</f>
        <v>4580.8376315300002</v>
      </c>
      <c r="W99" s="36">
        <f>SUMIFS(СВЦЭМ!$D$39:$D$782,СВЦЭМ!$A$39:$A$782,$A99,СВЦЭМ!$B$39:$B$782,W$83)+'СЕТ СН'!$H$11+СВЦЭМ!$D$10+'СЕТ СН'!$H$5-'СЕТ СН'!$H$21</f>
        <v>4599.4143526200005</v>
      </c>
      <c r="X99" s="36">
        <f>SUMIFS(СВЦЭМ!$D$39:$D$782,СВЦЭМ!$A$39:$A$782,$A99,СВЦЭМ!$B$39:$B$782,X$83)+'СЕТ СН'!$H$11+СВЦЭМ!$D$10+'СЕТ СН'!$H$5-'СЕТ СН'!$H$21</f>
        <v>4642.0948072700003</v>
      </c>
      <c r="Y99" s="36">
        <f>SUMIFS(СВЦЭМ!$D$39:$D$782,СВЦЭМ!$A$39:$A$782,$A99,СВЦЭМ!$B$39:$B$782,Y$83)+'СЕТ СН'!$H$11+СВЦЭМ!$D$10+'СЕТ СН'!$H$5-'СЕТ СН'!$H$21</f>
        <v>4703.2305323099999</v>
      </c>
    </row>
    <row r="100" spans="1:25" ht="15.75" x14ac:dyDescent="0.2">
      <c r="A100" s="35">
        <f t="shared" si="2"/>
        <v>45216</v>
      </c>
      <c r="B100" s="36">
        <f>SUMIFS(СВЦЭМ!$D$39:$D$782,СВЦЭМ!$A$39:$A$782,$A100,СВЦЭМ!$B$39:$B$782,B$83)+'СЕТ СН'!$H$11+СВЦЭМ!$D$10+'СЕТ СН'!$H$5-'СЕТ СН'!$H$21</f>
        <v>4829.9415726200004</v>
      </c>
      <c r="C100" s="36">
        <f>SUMIFS(СВЦЭМ!$D$39:$D$782,СВЦЭМ!$A$39:$A$782,$A100,СВЦЭМ!$B$39:$B$782,C$83)+'СЕТ СН'!$H$11+СВЦЭМ!$D$10+'СЕТ СН'!$H$5-'СЕТ СН'!$H$21</f>
        <v>4888.1373904900001</v>
      </c>
      <c r="D100" s="36">
        <f>SUMIFS(СВЦЭМ!$D$39:$D$782,СВЦЭМ!$A$39:$A$782,$A100,СВЦЭМ!$B$39:$B$782,D$83)+'СЕТ СН'!$H$11+СВЦЭМ!$D$10+'СЕТ СН'!$H$5-'СЕТ СН'!$H$21</f>
        <v>4952.0666482900006</v>
      </c>
      <c r="E100" s="36">
        <f>SUMIFS(СВЦЭМ!$D$39:$D$782,СВЦЭМ!$A$39:$A$782,$A100,СВЦЭМ!$B$39:$B$782,E$83)+'СЕТ СН'!$H$11+СВЦЭМ!$D$10+'СЕТ СН'!$H$5-'СЕТ СН'!$H$21</f>
        <v>4918.7541830299997</v>
      </c>
      <c r="F100" s="36">
        <f>SUMIFS(СВЦЭМ!$D$39:$D$782,СВЦЭМ!$A$39:$A$782,$A100,СВЦЭМ!$B$39:$B$782,F$83)+'СЕТ СН'!$H$11+СВЦЭМ!$D$10+'СЕТ СН'!$H$5-'СЕТ СН'!$H$21</f>
        <v>4922.5098559200005</v>
      </c>
      <c r="G100" s="36">
        <f>SUMIFS(СВЦЭМ!$D$39:$D$782,СВЦЭМ!$A$39:$A$782,$A100,СВЦЭМ!$B$39:$B$782,G$83)+'СЕТ СН'!$H$11+СВЦЭМ!$D$10+'СЕТ СН'!$H$5-'СЕТ СН'!$H$21</f>
        <v>4934.3445407300005</v>
      </c>
      <c r="H100" s="36">
        <f>SUMIFS(СВЦЭМ!$D$39:$D$782,СВЦЭМ!$A$39:$A$782,$A100,СВЦЭМ!$B$39:$B$782,H$83)+'СЕТ СН'!$H$11+СВЦЭМ!$D$10+'СЕТ СН'!$H$5-'СЕТ СН'!$H$21</f>
        <v>4841.9808324400001</v>
      </c>
      <c r="I100" s="36">
        <f>SUMIFS(СВЦЭМ!$D$39:$D$782,СВЦЭМ!$A$39:$A$782,$A100,СВЦЭМ!$B$39:$B$782,I$83)+'СЕТ СН'!$H$11+СВЦЭМ!$D$10+'СЕТ СН'!$H$5-'СЕТ СН'!$H$21</f>
        <v>4747.0584995700001</v>
      </c>
      <c r="J100" s="36">
        <f>SUMIFS(СВЦЭМ!$D$39:$D$782,СВЦЭМ!$A$39:$A$782,$A100,СВЦЭМ!$B$39:$B$782,J$83)+'СЕТ СН'!$H$11+СВЦЭМ!$D$10+'СЕТ СН'!$H$5-'СЕТ СН'!$H$21</f>
        <v>4690.8575949599999</v>
      </c>
      <c r="K100" s="36">
        <f>SUMIFS(СВЦЭМ!$D$39:$D$782,СВЦЭМ!$A$39:$A$782,$A100,СВЦЭМ!$B$39:$B$782,K$83)+'СЕТ СН'!$H$11+СВЦЭМ!$D$10+'СЕТ СН'!$H$5-'СЕТ СН'!$H$21</f>
        <v>4659.0846998500001</v>
      </c>
      <c r="L100" s="36">
        <f>SUMIFS(СВЦЭМ!$D$39:$D$782,СВЦЭМ!$A$39:$A$782,$A100,СВЦЭМ!$B$39:$B$782,L$83)+'СЕТ СН'!$H$11+СВЦЭМ!$D$10+'СЕТ СН'!$H$5-'СЕТ СН'!$H$21</f>
        <v>4655.1514018500002</v>
      </c>
      <c r="M100" s="36">
        <f>SUMIFS(СВЦЭМ!$D$39:$D$782,СВЦЭМ!$A$39:$A$782,$A100,СВЦЭМ!$B$39:$B$782,M$83)+'СЕТ СН'!$H$11+СВЦЭМ!$D$10+'СЕТ СН'!$H$5-'СЕТ СН'!$H$21</f>
        <v>4665.9178635500002</v>
      </c>
      <c r="N100" s="36">
        <f>SUMIFS(СВЦЭМ!$D$39:$D$782,СВЦЭМ!$A$39:$A$782,$A100,СВЦЭМ!$B$39:$B$782,N$83)+'СЕТ СН'!$H$11+СВЦЭМ!$D$10+'СЕТ СН'!$H$5-'СЕТ СН'!$H$21</f>
        <v>4659.8206572700001</v>
      </c>
      <c r="O100" s="36">
        <f>SUMIFS(СВЦЭМ!$D$39:$D$782,СВЦЭМ!$A$39:$A$782,$A100,СВЦЭМ!$B$39:$B$782,O$83)+'СЕТ СН'!$H$11+СВЦЭМ!$D$10+'СЕТ СН'!$H$5-'СЕТ СН'!$H$21</f>
        <v>4676.4527967399999</v>
      </c>
      <c r="P100" s="36">
        <f>SUMIFS(СВЦЭМ!$D$39:$D$782,СВЦЭМ!$A$39:$A$782,$A100,СВЦЭМ!$B$39:$B$782,P$83)+'СЕТ СН'!$H$11+СВЦЭМ!$D$10+'СЕТ СН'!$H$5-'СЕТ СН'!$H$21</f>
        <v>4703.8483925099999</v>
      </c>
      <c r="Q100" s="36">
        <f>SUMIFS(СВЦЭМ!$D$39:$D$782,СВЦЭМ!$A$39:$A$782,$A100,СВЦЭМ!$B$39:$B$782,Q$83)+'СЕТ СН'!$H$11+СВЦЭМ!$D$10+'СЕТ СН'!$H$5-'СЕТ СН'!$H$21</f>
        <v>4665.2570942800003</v>
      </c>
      <c r="R100" s="36">
        <f>SUMIFS(СВЦЭМ!$D$39:$D$782,СВЦЭМ!$A$39:$A$782,$A100,СВЦЭМ!$B$39:$B$782,R$83)+'СЕТ СН'!$H$11+СВЦЭМ!$D$10+'СЕТ СН'!$H$5-'СЕТ СН'!$H$21</f>
        <v>4662.6469314700007</v>
      </c>
      <c r="S100" s="36">
        <f>SUMIFS(СВЦЭМ!$D$39:$D$782,СВЦЭМ!$A$39:$A$782,$A100,СВЦЭМ!$B$39:$B$782,S$83)+'СЕТ СН'!$H$11+СВЦЭМ!$D$10+'СЕТ СН'!$H$5-'СЕТ СН'!$H$21</f>
        <v>4683.6039817999999</v>
      </c>
      <c r="T100" s="36">
        <f>SUMIFS(СВЦЭМ!$D$39:$D$782,СВЦЭМ!$A$39:$A$782,$A100,СВЦЭМ!$B$39:$B$782,T$83)+'СЕТ СН'!$H$11+СВЦЭМ!$D$10+'СЕТ СН'!$H$5-'СЕТ СН'!$H$21</f>
        <v>4645.4071154700005</v>
      </c>
      <c r="U100" s="36">
        <f>SUMIFS(СВЦЭМ!$D$39:$D$782,СВЦЭМ!$A$39:$A$782,$A100,СВЦЭМ!$B$39:$B$782,U$83)+'СЕТ СН'!$H$11+СВЦЭМ!$D$10+'СЕТ СН'!$H$5-'СЕТ СН'!$H$21</f>
        <v>4599.2584157900001</v>
      </c>
      <c r="V100" s="36">
        <f>SUMIFS(СВЦЭМ!$D$39:$D$782,СВЦЭМ!$A$39:$A$782,$A100,СВЦЭМ!$B$39:$B$782,V$83)+'СЕТ СН'!$H$11+СВЦЭМ!$D$10+'СЕТ СН'!$H$5-'СЕТ СН'!$H$21</f>
        <v>4602.42626612</v>
      </c>
      <c r="W100" s="36">
        <f>SUMIFS(СВЦЭМ!$D$39:$D$782,СВЦЭМ!$A$39:$A$782,$A100,СВЦЭМ!$B$39:$B$782,W$83)+'СЕТ СН'!$H$11+СВЦЭМ!$D$10+'СЕТ СН'!$H$5-'СЕТ СН'!$H$21</f>
        <v>4624.4358624100005</v>
      </c>
      <c r="X100" s="36">
        <f>SUMIFS(СВЦЭМ!$D$39:$D$782,СВЦЭМ!$A$39:$A$782,$A100,СВЦЭМ!$B$39:$B$782,X$83)+'СЕТ СН'!$H$11+СВЦЭМ!$D$10+'СЕТ СН'!$H$5-'СЕТ СН'!$H$21</f>
        <v>4678.5107126299999</v>
      </c>
      <c r="Y100" s="36">
        <f>SUMIFS(СВЦЭМ!$D$39:$D$782,СВЦЭМ!$A$39:$A$782,$A100,СВЦЭМ!$B$39:$B$782,Y$83)+'СЕТ СН'!$H$11+СВЦЭМ!$D$10+'СЕТ СН'!$H$5-'СЕТ СН'!$H$21</f>
        <v>4747.5569665100002</v>
      </c>
    </row>
    <row r="101" spans="1:25" ht="15.75" x14ac:dyDescent="0.2">
      <c r="A101" s="35">
        <f t="shared" si="2"/>
        <v>45217</v>
      </c>
      <c r="B101" s="36">
        <f>SUMIFS(СВЦЭМ!$D$39:$D$782,СВЦЭМ!$A$39:$A$782,$A101,СВЦЭМ!$B$39:$B$782,B$83)+'СЕТ СН'!$H$11+СВЦЭМ!$D$10+'СЕТ СН'!$H$5-'СЕТ СН'!$H$21</f>
        <v>4842.0489227899998</v>
      </c>
      <c r="C101" s="36">
        <f>SUMIFS(СВЦЭМ!$D$39:$D$782,СВЦЭМ!$A$39:$A$782,$A101,СВЦЭМ!$B$39:$B$782,C$83)+'СЕТ СН'!$H$11+СВЦЭМ!$D$10+'СЕТ СН'!$H$5-'СЕТ СН'!$H$21</f>
        <v>4893.9975168399997</v>
      </c>
      <c r="D101" s="36">
        <f>SUMIFS(СВЦЭМ!$D$39:$D$782,СВЦЭМ!$A$39:$A$782,$A101,СВЦЭМ!$B$39:$B$782,D$83)+'СЕТ СН'!$H$11+СВЦЭМ!$D$10+'СЕТ СН'!$H$5-'СЕТ СН'!$H$21</f>
        <v>4962.2647499300001</v>
      </c>
      <c r="E101" s="36">
        <f>SUMIFS(СВЦЭМ!$D$39:$D$782,СВЦЭМ!$A$39:$A$782,$A101,СВЦЭМ!$B$39:$B$782,E$83)+'СЕТ СН'!$H$11+СВЦЭМ!$D$10+'СЕТ СН'!$H$5-'СЕТ СН'!$H$21</f>
        <v>4960.7767787400007</v>
      </c>
      <c r="F101" s="36">
        <f>SUMIFS(СВЦЭМ!$D$39:$D$782,СВЦЭМ!$A$39:$A$782,$A101,СВЦЭМ!$B$39:$B$782,F$83)+'СЕТ СН'!$H$11+СВЦЭМ!$D$10+'СЕТ СН'!$H$5-'СЕТ СН'!$H$21</f>
        <v>4958.0287406799998</v>
      </c>
      <c r="G101" s="36">
        <f>SUMIFS(СВЦЭМ!$D$39:$D$782,СВЦЭМ!$A$39:$A$782,$A101,СВЦЭМ!$B$39:$B$782,G$83)+'СЕТ СН'!$H$11+СВЦЭМ!$D$10+'СЕТ СН'!$H$5-'СЕТ СН'!$H$21</f>
        <v>4946.1712133300007</v>
      </c>
      <c r="H101" s="36">
        <f>SUMIFS(СВЦЭМ!$D$39:$D$782,СВЦЭМ!$A$39:$A$782,$A101,СВЦЭМ!$B$39:$B$782,H$83)+'СЕТ СН'!$H$11+СВЦЭМ!$D$10+'СЕТ СН'!$H$5-'СЕТ СН'!$H$21</f>
        <v>4856.8721282900005</v>
      </c>
      <c r="I101" s="36">
        <f>SUMIFS(СВЦЭМ!$D$39:$D$782,СВЦЭМ!$A$39:$A$782,$A101,СВЦЭМ!$B$39:$B$782,I$83)+'СЕТ СН'!$H$11+СВЦЭМ!$D$10+'СЕТ СН'!$H$5-'СЕТ СН'!$H$21</f>
        <v>4778.6279345100002</v>
      </c>
      <c r="J101" s="36">
        <f>SUMIFS(СВЦЭМ!$D$39:$D$782,СВЦЭМ!$A$39:$A$782,$A101,СВЦЭМ!$B$39:$B$782,J$83)+'СЕТ СН'!$H$11+СВЦЭМ!$D$10+'СЕТ СН'!$H$5-'СЕТ СН'!$H$21</f>
        <v>4730.0276145400003</v>
      </c>
      <c r="K101" s="36">
        <f>SUMIFS(СВЦЭМ!$D$39:$D$782,СВЦЭМ!$A$39:$A$782,$A101,СВЦЭМ!$B$39:$B$782,K$83)+'СЕТ СН'!$H$11+СВЦЭМ!$D$10+'СЕТ СН'!$H$5-'СЕТ СН'!$H$21</f>
        <v>4632.8955225700001</v>
      </c>
      <c r="L101" s="36">
        <f>SUMIFS(СВЦЭМ!$D$39:$D$782,СВЦЭМ!$A$39:$A$782,$A101,СВЦЭМ!$B$39:$B$782,L$83)+'СЕТ СН'!$H$11+СВЦЭМ!$D$10+'СЕТ СН'!$H$5-'СЕТ СН'!$H$21</f>
        <v>4643.6946634699998</v>
      </c>
      <c r="M101" s="36">
        <f>SUMIFS(СВЦЭМ!$D$39:$D$782,СВЦЭМ!$A$39:$A$782,$A101,СВЦЭМ!$B$39:$B$782,M$83)+'СЕТ СН'!$H$11+СВЦЭМ!$D$10+'СЕТ СН'!$H$5-'СЕТ СН'!$H$21</f>
        <v>4657.5939912499998</v>
      </c>
      <c r="N101" s="36">
        <f>SUMIFS(СВЦЭМ!$D$39:$D$782,СВЦЭМ!$A$39:$A$782,$A101,СВЦЭМ!$B$39:$B$782,N$83)+'СЕТ СН'!$H$11+СВЦЭМ!$D$10+'СЕТ СН'!$H$5-'СЕТ СН'!$H$21</f>
        <v>4678.0347462500004</v>
      </c>
      <c r="O101" s="36">
        <f>SUMIFS(СВЦЭМ!$D$39:$D$782,СВЦЭМ!$A$39:$A$782,$A101,СВЦЭМ!$B$39:$B$782,O$83)+'СЕТ СН'!$H$11+СВЦЭМ!$D$10+'СЕТ СН'!$H$5-'СЕТ СН'!$H$21</f>
        <v>4685.7887119400002</v>
      </c>
      <c r="P101" s="36">
        <f>SUMIFS(СВЦЭМ!$D$39:$D$782,СВЦЭМ!$A$39:$A$782,$A101,СВЦЭМ!$B$39:$B$782,P$83)+'СЕТ СН'!$H$11+СВЦЭМ!$D$10+'СЕТ СН'!$H$5-'СЕТ СН'!$H$21</f>
        <v>4699.2869897800001</v>
      </c>
      <c r="Q101" s="36">
        <f>SUMIFS(СВЦЭМ!$D$39:$D$782,СВЦЭМ!$A$39:$A$782,$A101,СВЦЭМ!$B$39:$B$782,Q$83)+'СЕТ СН'!$H$11+СВЦЭМ!$D$10+'СЕТ СН'!$H$5-'СЕТ СН'!$H$21</f>
        <v>4664.5177161000001</v>
      </c>
      <c r="R101" s="36">
        <f>SUMIFS(СВЦЭМ!$D$39:$D$782,СВЦЭМ!$A$39:$A$782,$A101,СВЦЭМ!$B$39:$B$782,R$83)+'СЕТ СН'!$H$11+СВЦЭМ!$D$10+'СЕТ СН'!$H$5-'СЕТ СН'!$H$21</f>
        <v>4674.9736695800002</v>
      </c>
      <c r="S101" s="36">
        <f>SUMIFS(СВЦЭМ!$D$39:$D$782,СВЦЭМ!$A$39:$A$782,$A101,СВЦЭМ!$B$39:$B$782,S$83)+'СЕТ СН'!$H$11+СВЦЭМ!$D$10+'СЕТ СН'!$H$5-'СЕТ СН'!$H$21</f>
        <v>4679.8579895100002</v>
      </c>
      <c r="T101" s="36">
        <f>SUMIFS(СВЦЭМ!$D$39:$D$782,СВЦЭМ!$A$39:$A$782,$A101,СВЦЭМ!$B$39:$B$782,T$83)+'СЕТ СН'!$H$11+СВЦЭМ!$D$10+'СЕТ СН'!$H$5-'СЕТ СН'!$H$21</f>
        <v>4700.3459998500002</v>
      </c>
      <c r="U101" s="36">
        <f>SUMIFS(СВЦЭМ!$D$39:$D$782,СВЦЭМ!$A$39:$A$782,$A101,СВЦЭМ!$B$39:$B$782,U$83)+'СЕТ СН'!$H$11+СВЦЭМ!$D$10+'СЕТ СН'!$H$5-'СЕТ СН'!$H$21</f>
        <v>4654.74910576</v>
      </c>
      <c r="V101" s="36">
        <f>SUMIFS(СВЦЭМ!$D$39:$D$782,СВЦЭМ!$A$39:$A$782,$A101,СВЦЭМ!$B$39:$B$782,V$83)+'СЕТ СН'!$H$11+СВЦЭМ!$D$10+'СЕТ СН'!$H$5-'СЕТ СН'!$H$21</f>
        <v>4663.0840652100005</v>
      </c>
      <c r="W101" s="36">
        <f>SUMIFS(СВЦЭМ!$D$39:$D$782,СВЦЭМ!$A$39:$A$782,$A101,СВЦЭМ!$B$39:$B$782,W$83)+'СЕТ СН'!$H$11+СВЦЭМ!$D$10+'СЕТ СН'!$H$5-'СЕТ СН'!$H$21</f>
        <v>4689.4203122500003</v>
      </c>
      <c r="X101" s="36">
        <f>SUMIFS(СВЦЭМ!$D$39:$D$782,СВЦЭМ!$A$39:$A$782,$A101,СВЦЭМ!$B$39:$B$782,X$83)+'СЕТ СН'!$H$11+СВЦЭМ!$D$10+'СЕТ СН'!$H$5-'СЕТ СН'!$H$21</f>
        <v>4742.7333675999998</v>
      </c>
      <c r="Y101" s="36">
        <f>SUMIFS(СВЦЭМ!$D$39:$D$782,СВЦЭМ!$A$39:$A$782,$A101,СВЦЭМ!$B$39:$B$782,Y$83)+'СЕТ СН'!$H$11+СВЦЭМ!$D$10+'СЕТ СН'!$H$5-'СЕТ СН'!$H$21</f>
        <v>4781.9855722499997</v>
      </c>
    </row>
    <row r="102" spans="1:25" ht="15.75" x14ac:dyDescent="0.2">
      <c r="A102" s="35">
        <f t="shared" si="2"/>
        <v>45218</v>
      </c>
      <c r="B102" s="36">
        <f>SUMIFS(СВЦЭМ!$D$39:$D$782,СВЦЭМ!$A$39:$A$782,$A102,СВЦЭМ!$B$39:$B$782,B$83)+'СЕТ СН'!$H$11+СВЦЭМ!$D$10+'СЕТ СН'!$H$5-'СЕТ СН'!$H$21</f>
        <v>4801.89772447</v>
      </c>
      <c r="C102" s="36">
        <f>SUMIFS(СВЦЭМ!$D$39:$D$782,СВЦЭМ!$A$39:$A$782,$A102,СВЦЭМ!$B$39:$B$782,C$83)+'СЕТ СН'!$H$11+СВЦЭМ!$D$10+'СЕТ СН'!$H$5-'СЕТ СН'!$H$21</f>
        <v>4854.9041754</v>
      </c>
      <c r="D102" s="36">
        <f>SUMIFS(СВЦЭМ!$D$39:$D$782,СВЦЭМ!$A$39:$A$782,$A102,СВЦЭМ!$B$39:$B$782,D$83)+'СЕТ СН'!$H$11+СВЦЭМ!$D$10+'СЕТ СН'!$H$5-'СЕТ СН'!$H$21</f>
        <v>4911.3869293200005</v>
      </c>
      <c r="E102" s="36">
        <f>SUMIFS(СВЦЭМ!$D$39:$D$782,СВЦЭМ!$A$39:$A$782,$A102,СВЦЭМ!$B$39:$B$782,E$83)+'СЕТ СН'!$H$11+СВЦЭМ!$D$10+'СЕТ СН'!$H$5-'СЕТ СН'!$H$21</f>
        <v>4876.2261792600002</v>
      </c>
      <c r="F102" s="36">
        <f>SUMIFS(СВЦЭМ!$D$39:$D$782,СВЦЭМ!$A$39:$A$782,$A102,СВЦЭМ!$B$39:$B$782,F$83)+'СЕТ СН'!$H$11+СВЦЭМ!$D$10+'СЕТ СН'!$H$5-'СЕТ СН'!$H$21</f>
        <v>4868.6612299099997</v>
      </c>
      <c r="G102" s="36">
        <f>SUMIFS(СВЦЭМ!$D$39:$D$782,СВЦЭМ!$A$39:$A$782,$A102,СВЦЭМ!$B$39:$B$782,G$83)+'СЕТ СН'!$H$11+СВЦЭМ!$D$10+'СЕТ СН'!$H$5-'СЕТ СН'!$H$21</f>
        <v>4892.8705933399997</v>
      </c>
      <c r="H102" s="36">
        <f>SUMIFS(СВЦЭМ!$D$39:$D$782,СВЦЭМ!$A$39:$A$782,$A102,СВЦЭМ!$B$39:$B$782,H$83)+'СЕТ СН'!$H$11+СВЦЭМ!$D$10+'СЕТ СН'!$H$5-'СЕТ СН'!$H$21</f>
        <v>4812.7920784200005</v>
      </c>
      <c r="I102" s="36">
        <f>SUMIFS(СВЦЭМ!$D$39:$D$782,СВЦЭМ!$A$39:$A$782,$A102,СВЦЭМ!$B$39:$B$782,I$83)+'СЕТ СН'!$H$11+СВЦЭМ!$D$10+'СЕТ СН'!$H$5-'СЕТ СН'!$H$21</f>
        <v>4738.8508419899999</v>
      </c>
      <c r="J102" s="36">
        <f>SUMIFS(СВЦЭМ!$D$39:$D$782,СВЦЭМ!$A$39:$A$782,$A102,СВЦЭМ!$B$39:$B$782,J$83)+'СЕТ СН'!$H$11+СВЦЭМ!$D$10+'СЕТ СН'!$H$5-'СЕТ СН'!$H$21</f>
        <v>4679.9977989899999</v>
      </c>
      <c r="K102" s="36">
        <f>SUMIFS(СВЦЭМ!$D$39:$D$782,СВЦЭМ!$A$39:$A$782,$A102,СВЦЭМ!$B$39:$B$782,K$83)+'СЕТ СН'!$H$11+СВЦЭМ!$D$10+'СЕТ СН'!$H$5-'СЕТ СН'!$H$21</f>
        <v>4584.5851630699999</v>
      </c>
      <c r="L102" s="36">
        <f>SUMIFS(СВЦЭМ!$D$39:$D$782,СВЦЭМ!$A$39:$A$782,$A102,СВЦЭМ!$B$39:$B$782,L$83)+'СЕТ СН'!$H$11+СВЦЭМ!$D$10+'СЕТ СН'!$H$5-'СЕТ СН'!$H$21</f>
        <v>4583.3405371900008</v>
      </c>
      <c r="M102" s="36">
        <f>SUMIFS(СВЦЭМ!$D$39:$D$782,СВЦЭМ!$A$39:$A$782,$A102,СВЦЭМ!$B$39:$B$782,M$83)+'СЕТ СН'!$H$11+СВЦЭМ!$D$10+'СЕТ СН'!$H$5-'СЕТ СН'!$H$21</f>
        <v>4606.2884727700002</v>
      </c>
      <c r="N102" s="36">
        <f>SUMIFS(СВЦЭМ!$D$39:$D$782,СВЦЭМ!$A$39:$A$782,$A102,СВЦЭМ!$B$39:$B$782,N$83)+'СЕТ СН'!$H$11+СВЦЭМ!$D$10+'СЕТ СН'!$H$5-'СЕТ СН'!$H$21</f>
        <v>4621.2227771500002</v>
      </c>
      <c r="O102" s="36">
        <f>SUMIFS(СВЦЭМ!$D$39:$D$782,СВЦЭМ!$A$39:$A$782,$A102,СВЦЭМ!$B$39:$B$782,O$83)+'СЕТ СН'!$H$11+СВЦЭМ!$D$10+'СЕТ СН'!$H$5-'СЕТ СН'!$H$21</f>
        <v>4640.4937557800004</v>
      </c>
      <c r="P102" s="36">
        <f>SUMIFS(СВЦЭМ!$D$39:$D$782,СВЦЭМ!$A$39:$A$782,$A102,СВЦЭМ!$B$39:$B$782,P$83)+'СЕТ СН'!$H$11+СВЦЭМ!$D$10+'СЕТ СН'!$H$5-'СЕТ СН'!$H$21</f>
        <v>4672.19572075</v>
      </c>
      <c r="Q102" s="36">
        <f>SUMIFS(СВЦЭМ!$D$39:$D$782,СВЦЭМ!$A$39:$A$782,$A102,СВЦЭМ!$B$39:$B$782,Q$83)+'СЕТ СН'!$H$11+СВЦЭМ!$D$10+'СЕТ СН'!$H$5-'СЕТ СН'!$H$21</f>
        <v>4689.3771270500001</v>
      </c>
      <c r="R102" s="36">
        <f>SUMIFS(СВЦЭМ!$D$39:$D$782,СВЦЭМ!$A$39:$A$782,$A102,СВЦЭМ!$B$39:$B$782,R$83)+'СЕТ СН'!$H$11+СВЦЭМ!$D$10+'СЕТ СН'!$H$5-'СЕТ СН'!$H$21</f>
        <v>4700.18274389</v>
      </c>
      <c r="S102" s="36">
        <f>SUMIFS(СВЦЭМ!$D$39:$D$782,СВЦЭМ!$A$39:$A$782,$A102,СВЦЭМ!$B$39:$B$782,S$83)+'СЕТ СН'!$H$11+СВЦЭМ!$D$10+'СЕТ СН'!$H$5-'СЕТ СН'!$H$21</f>
        <v>4692.6351615900003</v>
      </c>
      <c r="T102" s="36">
        <f>SUMIFS(СВЦЭМ!$D$39:$D$782,СВЦЭМ!$A$39:$A$782,$A102,СВЦЭМ!$B$39:$B$782,T$83)+'СЕТ СН'!$H$11+СВЦЭМ!$D$10+'СЕТ СН'!$H$5-'СЕТ СН'!$H$21</f>
        <v>4691.25504826</v>
      </c>
      <c r="U102" s="36">
        <f>SUMIFS(СВЦЭМ!$D$39:$D$782,СВЦЭМ!$A$39:$A$782,$A102,СВЦЭМ!$B$39:$B$782,U$83)+'СЕТ СН'!$H$11+СВЦЭМ!$D$10+'СЕТ СН'!$H$5-'СЕТ СН'!$H$21</f>
        <v>4641.1834643500006</v>
      </c>
      <c r="V102" s="36">
        <f>SUMIFS(СВЦЭМ!$D$39:$D$782,СВЦЭМ!$A$39:$A$782,$A102,СВЦЭМ!$B$39:$B$782,V$83)+'СЕТ СН'!$H$11+СВЦЭМ!$D$10+'СЕТ СН'!$H$5-'СЕТ СН'!$H$21</f>
        <v>4649.3046774100003</v>
      </c>
      <c r="W102" s="36">
        <f>SUMIFS(СВЦЭМ!$D$39:$D$782,СВЦЭМ!$A$39:$A$782,$A102,СВЦЭМ!$B$39:$B$782,W$83)+'СЕТ СН'!$H$11+СВЦЭМ!$D$10+'СЕТ СН'!$H$5-'СЕТ СН'!$H$21</f>
        <v>4672.3534728600007</v>
      </c>
      <c r="X102" s="36">
        <f>SUMIFS(СВЦЭМ!$D$39:$D$782,СВЦЭМ!$A$39:$A$782,$A102,СВЦЭМ!$B$39:$B$782,X$83)+'СЕТ СН'!$H$11+СВЦЭМ!$D$10+'СЕТ СН'!$H$5-'СЕТ СН'!$H$21</f>
        <v>4732.0262232200002</v>
      </c>
      <c r="Y102" s="36">
        <f>SUMIFS(СВЦЭМ!$D$39:$D$782,СВЦЭМ!$A$39:$A$782,$A102,СВЦЭМ!$B$39:$B$782,Y$83)+'СЕТ СН'!$H$11+СВЦЭМ!$D$10+'СЕТ СН'!$H$5-'СЕТ СН'!$H$21</f>
        <v>4800.2940865700002</v>
      </c>
    </row>
    <row r="103" spans="1:25" ht="15.75" x14ac:dyDescent="0.2">
      <c r="A103" s="35">
        <f t="shared" si="2"/>
        <v>45219</v>
      </c>
      <c r="B103" s="36">
        <f>SUMIFS(СВЦЭМ!$D$39:$D$782,СВЦЭМ!$A$39:$A$782,$A103,СВЦЭМ!$B$39:$B$782,B$83)+'СЕТ СН'!$H$11+СВЦЭМ!$D$10+'СЕТ СН'!$H$5-'СЕТ СН'!$H$21</f>
        <v>4840.2404111300002</v>
      </c>
      <c r="C103" s="36">
        <f>SUMIFS(СВЦЭМ!$D$39:$D$782,СВЦЭМ!$A$39:$A$782,$A103,СВЦЭМ!$B$39:$B$782,C$83)+'СЕТ СН'!$H$11+СВЦЭМ!$D$10+'СЕТ СН'!$H$5-'СЕТ СН'!$H$21</f>
        <v>4911.1336346600001</v>
      </c>
      <c r="D103" s="36">
        <f>SUMIFS(СВЦЭМ!$D$39:$D$782,СВЦЭМ!$A$39:$A$782,$A103,СВЦЭМ!$B$39:$B$782,D$83)+'СЕТ СН'!$H$11+СВЦЭМ!$D$10+'СЕТ СН'!$H$5-'СЕТ СН'!$H$21</f>
        <v>4958.2497017799997</v>
      </c>
      <c r="E103" s="36">
        <f>SUMIFS(СВЦЭМ!$D$39:$D$782,СВЦЭМ!$A$39:$A$782,$A103,СВЦЭМ!$B$39:$B$782,E$83)+'СЕТ СН'!$H$11+СВЦЭМ!$D$10+'СЕТ СН'!$H$5-'СЕТ СН'!$H$21</f>
        <v>4933.5042818500006</v>
      </c>
      <c r="F103" s="36">
        <f>SUMIFS(СВЦЭМ!$D$39:$D$782,СВЦЭМ!$A$39:$A$782,$A103,СВЦЭМ!$B$39:$B$782,F$83)+'СЕТ СН'!$H$11+СВЦЭМ!$D$10+'СЕТ СН'!$H$5-'СЕТ СН'!$H$21</f>
        <v>4933.4280672300001</v>
      </c>
      <c r="G103" s="36">
        <f>SUMIFS(СВЦЭМ!$D$39:$D$782,СВЦЭМ!$A$39:$A$782,$A103,СВЦЭМ!$B$39:$B$782,G$83)+'СЕТ СН'!$H$11+СВЦЭМ!$D$10+'СЕТ СН'!$H$5-'СЕТ СН'!$H$21</f>
        <v>4934.8269507800005</v>
      </c>
      <c r="H103" s="36">
        <f>SUMIFS(СВЦЭМ!$D$39:$D$782,СВЦЭМ!$A$39:$A$782,$A103,СВЦЭМ!$B$39:$B$782,H$83)+'СЕТ СН'!$H$11+СВЦЭМ!$D$10+'СЕТ СН'!$H$5-'СЕТ СН'!$H$21</f>
        <v>4853.7844417900005</v>
      </c>
      <c r="I103" s="36">
        <f>SUMIFS(СВЦЭМ!$D$39:$D$782,СВЦЭМ!$A$39:$A$782,$A103,СВЦЭМ!$B$39:$B$782,I$83)+'СЕТ СН'!$H$11+СВЦЭМ!$D$10+'СЕТ СН'!$H$5-'СЕТ СН'!$H$21</f>
        <v>4773.1941728399997</v>
      </c>
      <c r="J103" s="36">
        <f>SUMIFS(СВЦЭМ!$D$39:$D$782,СВЦЭМ!$A$39:$A$782,$A103,СВЦЭМ!$B$39:$B$782,J$83)+'СЕТ СН'!$H$11+СВЦЭМ!$D$10+'СЕТ СН'!$H$5-'СЕТ СН'!$H$21</f>
        <v>4704.7489451000001</v>
      </c>
      <c r="K103" s="36">
        <f>SUMIFS(СВЦЭМ!$D$39:$D$782,СВЦЭМ!$A$39:$A$782,$A103,СВЦЭМ!$B$39:$B$782,K$83)+'СЕТ СН'!$H$11+СВЦЭМ!$D$10+'СЕТ СН'!$H$5-'СЕТ СН'!$H$21</f>
        <v>4681.05146805</v>
      </c>
      <c r="L103" s="36">
        <f>SUMIFS(СВЦЭМ!$D$39:$D$782,СВЦЭМ!$A$39:$A$782,$A103,СВЦЭМ!$B$39:$B$782,L$83)+'СЕТ СН'!$H$11+СВЦЭМ!$D$10+'СЕТ СН'!$H$5-'СЕТ СН'!$H$21</f>
        <v>4661.4495134300005</v>
      </c>
      <c r="M103" s="36">
        <f>SUMIFS(СВЦЭМ!$D$39:$D$782,СВЦЭМ!$A$39:$A$782,$A103,СВЦЭМ!$B$39:$B$782,M$83)+'СЕТ СН'!$H$11+СВЦЭМ!$D$10+'СЕТ СН'!$H$5-'СЕТ СН'!$H$21</f>
        <v>4676.4087078400007</v>
      </c>
      <c r="N103" s="36">
        <f>SUMIFS(СВЦЭМ!$D$39:$D$782,СВЦЭМ!$A$39:$A$782,$A103,СВЦЭМ!$B$39:$B$782,N$83)+'СЕТ СН'!$H$11+СВЦЭМ!$D$10+'СЕТ СН'!$H$5-'СЕТ СН'!$H$21</f>
        <v>4694.4581369000007</v>
      </c>
      <c r="O103" s="36">
        <f>SUMIFS(СВЦЭМ!$D$39:$D$782,СВЦЭМ!$A$39:$A$782,$A103,СВЦЭМ!$B$39:$B$782,O$83)+'СЕТ СН'!$H$11+СВЦЭМ!$D$10+'СЕТ СН'!$H$5-'СЕТ СН'!$H$21</f>
        <v>4686.6973954800005</v>
      </c>
      <c r="P103" s="36">
        <f>SUMIFS(СВЦЭМ!$D$39:$D$782,СВЦЭМ!$A$39:$A$782,$A103,СВЦЭМ!$B$39:$B$782,P$83)+'СЕТ СН'!$H$11+СВЦЭМ!$D$10+'СЕТ СН'!$H$5-'СЕТ СН'!$H$21</f>
        <v>4734.1839836100007</v>
      </c>
      <c r="Q103" s="36">
        <f>SUMIFS(СВЦЭМ!$D$39:$D$782,СВЦЭМ!$A$39:$A$782,$A103,СВЦЭМ!$B$39:$B$782,Q$83)+'СЕТ СН'!$H$11+СВЦЭМ!$D$10+'СЕТ СН'!$H$5-'СЕТ СН'!$H$21</f>
        <v>4708.0410764500002</v>
      </c>
      <c r="R103" s="36">
        <f>SUMIFS(СВЦЭМ!$D$39:$D$782,СВЦЭМ!$A$39:$A$782,$A103,СВЦЭМ!$B$39:$B$782,R$83)+'СЕТ СН'!$H$11+СВЦЭМ!$D$10+'СЕТ СН'!$H$5-'СЕТ СН'!$H$21</f>
        <v>4739.8566948500002</v>
      </c>
      <c r="S103" s="36">
        <f>SUMIFS(СВЦЭМ!$D$39:$D$782,СВЦЭМ!$A$39:$A$782,$A103,СВЦЭМ!$B$39:$B$782,S$83)+'СЕТ СН'!$H$11+СВЦЭМ!$D$10+'СЕТ СН'!$H$5-'СЕТ СН'!$H$21</f>
        <v>4747.9231236699998</v>
      </c>
      <c r="T103" s="36">
        <f>SUMIFS(СВЦЭМ!$D$39:$D$782,СВЦЭМ!$A$39:$A$782,$A103,СВЦЭМ!$B$39:$B$782,T$83)+'СЕТ СН'!$H$11+СВЦЭМ!$D$10+'СЕТ СН'!$H$5-'СЕТ СН'!$H$21</f>
        <v>4676.2995607000003</v>
      </c>
      <c r="U103" s="36">
        <f>SUMIFS(СВЦЭМ!$D$39:$D$782,СВЦЭМ!$A$39:$A$782,$A103,СВЦЭМ!$B$39:$B$782,U$83)+'СЕТ СН'!$H$11+СВЦЭМ!$D$10+'СЕТ СН'!$H$5-'СЕТ СН'!$H$21</f>
        <v>4638.4075881099998</v>
      </c>
      <c r="V103" s="36">
        <f>SUMIFS(СВЦЭМ!$D$39:$D$782,СВЦЭМ!$A$39:$A$782,$A103,СВЦЭМ!$B$39:$B$782,V$83)+'СЕТ СН'!$H$11+СВЦЭМ!$D$10+'СЕТ СН'!$H$5-'СЕТ СН'!$H$21</f>
        <v>4660.0222253900001</v>
      </c>
      <c r="W103" s="36">
        <f>SUMIFS(СВЦЭМ!$D$39:$D$782,СВЦЭМ!$A$39:$A$782,$A103,СВЦЭМ!$B$39:$B$782,W$83)+'СЕТ СН'!$H$11+СВЦЭМ!$D$10+'СЕТ СН'!$H$5-'СЕТ СН'!$H$21</f>
        <v>4696.4276263900001</v>
      </c>
      <c r="X103" s="36">
        <f>SUMIFS(СВЦЭМ!$D$39:$D$782,СВЦЭМ!$A$39:$A$782,$A103,СВЦЭМ!$B$39:$B$782,X$83)+'СЕТ СН'!$H$11+СВЦЭМ!$D$10+'СЕТ СН'!$H$5-'СЕТ СН'!$H$21</f>
        <v>4754.1378051700003</v>
      </c>
      <c r="Y103" s="36">
        <f>SUMIFS(СВЦЭМ!$D$39:$D$782,СВЦЭМ!$A$39:$A$782,$A103,СВЦЭМ!$B$39:$B$782,Y$83)+'СЕТ СН'!$H$11+СВЦЭМ!$D$10+'СЕТ СН'!$H$5-'СЕТ СН'!$H$21</f>
        <v>4755.4942518400003</v>
      </c>
    </row>
    <row r="104" spans="1:25" ht="15.75" x14ac:dyDescent="0.2">
      <c r="A104" s="35">
        <f t="shared" si="2"/>
        <v>45220</v>
      </c>
      <c r="B104" s="36">
        <f>SUMIFS(СВЦЭМ!$D$39:$D$782,СВЦЭМ!$A$39:$A$782,$A104,СВЦЭМ!$B$39:$B$782,B$83)+'СЕТ СН'!$H$11+СВЦЭМ!$D$10+'СЕТ СН'!$H$5-'СЕТ СН'!$H$21</f>
        <v>4806.8462213600005</v>
      </c>
      <c r="C104" s="36">
        <f>SUMIFS(СВЦЭМ!$D$39:$D$782,СВЦЭМ!$A$39:$A$782,$A104,СВЦЭМ!$B$39:$B$782,C$83)+'СЕТ СН'!$H$11+СВЦЭМ!$D$10+'СЕТ СН'!$H$5-'СЕТ СН'!$H$21</f>
        <v>4836.9648934500001</v>
      </c>
      <c r="D104" s="36">
        <f>SUMIFS(СВЦЭМ!$D$39:$D$782,СВЦЭМ!$A$39:$A$782,$A104,СВЦЭМ!$B$39:$B$782,D$83)+'СЕТ СН'!$H$11+СВЦЭМ!$D$10+'СЕТ СН'!$H$5-'СЕТ СН'!$H$21</f>
        <v>4888.0614029799999</v>
      </c>
      <c r="E104" s="36">
        <f>SUMIFS(СВЦЭМ!$D$39:$D$782,СВЦЭМ!$A$39:$A$782,$A104,СВЦЭМ!$B$39:$B$782,E$83)+'СЕТ СН'!$H$11+СВЦЭМ!$D$10+'СЕТ СН'!$H$5-'СЕТ СН'!$H$21</f>
        <v>4886.9255182699999</v>
      </c>
      <c r="F104" s="36">
        <f>SUMIFS(СВЦЭМ!$D$39:$D$782,СВЦЭМ!$A$39:$A$782,$A104,СВЦЭМ!$B$39:$B$782,F$83)+'СЕТ СН'!$H$11+СВЦЭМ!$D$10+'СЕТ СН'!$H$5-'СЕТ СН'!$H$21</f>
        <v>4890.6939524300005</v>
      </c>
      <c r="G104" s="36">
        <f>SUMIFS(СВЦЭМ!$D$39:$D$782,СВЦЭМ!$A$39:$A$782,$A104,СВЦЭМ!$B$39:$B$782,G$83)+'СЕТ СН'!$H$11+СВЦЭМ!$D$10+'СЕТ СН'!$H$5-'СЕТ СН'!$H$21</f>
        <v>4861.9539055100004</v>
      </c>
      <c r="H104" s="36">
        <f>SUMIFS(СВЦЭМ!$D$39:$D$782,СВЦЭМ!$A$39:$A$782,$A104,СВЦЭМ!$B$39:$B$782,H$83)+'СЕТ СН'!$H$11+СВЦЭМ!$D$10+'СЕТ СН'!$H$5-'СЕТ СН'!$H$21</f>
        <v>4831.5430939400003</v>
      </c>
      <c r="I104" s="36">
        <f>SUMIFS(СВЦЭМ!$D$39:$D$782,СВЦЭМ!$A$39:$A$782,$A104,СВЦЭМ!$B$39:$B$782,I$83)+'СЕТ СН'!$H$11+СВЦЭМ!$D$10+'СЕТ СН'!$H$5-'СЕТ СН'!$H$21</f>
        <v>4751.6067032299998</v>
      </c>
      <c r="J104" s="36">
        <f>SUMIFS(СВЦЭМ!$D$39:$D$782,СВЦЭМ!$A$39:$A$782,$A104,СВЦЭМ!$B$39:$B$782,J$83)+'СЕТ СН'!$H$11+СВЦЭМ!$D$10+'СЕТ СН'!$H$5-'СЕТ СН'!$H$21</f>
        <v>4704.5875616100002</v>
      </c>
      <c r="K104" s="36">
        <f>SUMIFS(СВЦЭМ!$D$39:$D$782,СВЦЭМ!$A$39:$A$782,$A104,СВЦЭМ!$B$39:$B$782,K$83)+'СЕТ СН'!$H$11+СВЦЭМ!$D$10+'СЕТ СН'!$H$5-'СЕТ СН'!$H$21</f>
        <v>4650.9768583800005</v>
      </c>
      <c r="L104" s="36">
        <f>SUMIFS(СВЦЭМ!$D$39:$D$782,СВЦЭМ!$A$39:$A$782,$A104,СВЦЭМ!$B$39:$B$782,L$83)+'СЕТ СН'!$H$11+СВЦЭМ!$D$10+'СЕТ СН'!$H$5-'СЕТ СН'!$H$21</f>
        <v>4624.29293856</v>
      </c>
      <c r="M104" s="36">
        <f>SUMIFS(СВЦЭМ!$D$39:$D$782,СВЦЭМ!$A$39:$A$782,$A104,СВЦЭМ!$B$39:$B$782,M$83)+'СЕТ СН'!$H$11+СВЦЭМ!$D$10+'СЕТ СН'!$H$5-'СЕТ СН'!$H$21</f>
        <v>4631.6608222900004</v>
      </c>
      <c r="N104" s="36">
        <f>SUMIFS(СВЦЭМ!$D$39:$D$782,СВЦЭМ!$A$39:$A$782,$A104,СВЦЭМ!$B$39:$B$782,N$83)+'СЕТ СН'!$H$11+СВЦЭМ!$D$10+'СЕТ СН'!$H$5-'СЕТ СН'!$H$21</f>
        <v>4624.0276618799999</v>
      </c>
      <c r="O104" s="36">
        <f>SUMIFS(СВЦЭМ!$D$39:$D$782,СВЦЭМ!$A$39:$A$782,$A104,СВЦЭМ!$B$39:$B$782,O$83)+'СЕТ СН'!$H$11+СВЦЭМ!$D$10+'СЕТ СН'!$H$5-'СЕТ СН'!$H$21</f>
        <v>4641.6607332100002</v>
      </c>
      <c r="P104" s="36">
        <f>SUMIFS(СВЦЭМ!$D$39:$D$782,СВЦЭМ!$A$39:$A$782,$A104,СВЦЭМ!$B$39:$B$782,P$83)+'СЕТ СН'!$H$11+СВЦЭМ!$D$10+'СЕТ СН'!$H$5-'СЕТ СН'!$H$21</f>
        <v>4674.8486434900005</v>
      </c>
      <c r="Q104" s="36">
        <f>SUMIFS(СВЦЭМ!$D$39:$D$782,СВЦЭМ!$A$39:$A$782,$A104,СВЦЭМ!$B$39:$B$782,Q$83)+'СЕТ СН'!$H$11+СВЦЭМ!$D$10+'СЕТ СН'!$H$5-'СЕТ СН'!$H$21</f>
        <v>4656.9500208200006</v>
      </c>
      <c r="R104" s="36">
        <f>SUMIFS(СВЦЭМ!$D$39:$D$782,СВЦЭМ!$A$39:$A$782,$A104,СВЦЭМ!$B$39:$B$782,R$83)+'СЕТ СН'!$H$11+СВЦЭМ!$D$10+'СЕТ СН'!$H$5-'СЕТ СН'!$H$21</f>
        <v>4661.5825822799998</v>
      </c>
      <c r="S104" s="36">
        <f>SUMIFS(СВЦЭМ!$D$39:$D$782,СВЦЭМ!$A$39:$A$782,$A104,СВЦЭМ!$B$39:$B$782,S$83)+'СЕТ СН'!$H$11+СВЦЭМ!$D$10+'СЕТ СН'!$H$5-'СЕТ СН'!$H$21</f>
        <v>4665.4013463800002</v>
      </c>
      <c r="T104" s="36">
        <f>SUMIFS(СВЦЭМ!$D$39:$D$782,СВЦЭМ!$A$39:$A$782,$A104,СВЦЭМ!$B$39:$B$782,T$83)+'СЕТ СН'!$H$11+СВЦЭМ!$D$10+'СЕТ СН'!$H$5-'СЕТ СН'!$H$21</f>
        <v>4616.5927503800003</v>
      </c>
      <c r="U104" s="36">
        <f>SUMIFS(СВЦЭМ!$D$39:$D$782,СВЦЭМ!$A$39:$A$782,$A104,СВЦЭМ!$B$39:$B$782,U$83)+'СЕТ СН'!$H$11+СВЦЭМ!$D$10+'СЕТ СН'!$H$5-'СЕТ СН'!$H$21</f>
        <v>4574.8135417499998</v>
      </c>
      <c r="V104" s="36">
        <f>SUMIFS(СВЦЭМ!$D$39:$D$782,СВЦЭМ!$A$39:$A$782,$A104,СВЦЭМ!$B$39:$B$782,V$83)+'СЕТ СН'!$H$11+СВЦЭМ!$D$10+'СЕТ СН'!$H$5-'СЕТ СН'!$H$21</f>
        <v>4584.7681592900008</v>
      </c>
      <c r="W104" s="36">
        <f>SUMIFS(СВЦЭМ!$D$39:$D$782,СВЦЭМ!$A$39:$A$782,$A104,СВЦЭМ!$B$39:$B$782,W$83)+'СЕТ СН'!$H$11+СВЦЭМ!$D$10+'СЕТ СН'!$H$5-'СЕТ СН'!$H$21</f>
        <v>4613.0325335300004</v>
      </c>
      <c r="X104" s="36">
        <f>SUMIFS(СВЦЭМ!$D$39:$D$782,СВЦЭМ!$A$39:$A$782,$A104,СВЦЭМ!$B$39:$B$782,X$83)+'СЕТ СН'!$H$11+СВЦЭМ!$D$10+'СЕТ СН'!$H$5-'СЕТ СН'!$H$21</f>
        <v>4657.41295868</v>
      </c>
      <c r="Y104" s="36">
        <f>SUMIFS(СВЦЭМ!$D$39:$D$782,СВЦЭМ!$A$39:$A$782,$A104,СВЦЭМ!$B$39:$B$782,Y$83)+'СЕТ СН'!$H$11+СВЦЭМ!$D$10+'СЕТ СН'!$H$5-'СЕТ СН'!$H$21</f>
        <v>4700.5821971700007</v>
      </c>
    </row>
    <row r="105" spans="1:25" ht="15.75" x14ac:dyDescent="0.2">
      <c r="A105" s="35">
        <f t="shared" si="2"/>
        <v>45221</v>
      </c>
      <c r="B105" s="36">
        <f>SUMIFS(СВЦЭМ!$D$39:$D$782,СВЦЭМ!$A$39:$A$782,$A105,СВЦЭМ!$B$39:$B$782,B$83)+'СЕТ СН'!$H$11+СВЦЭМ!$D$10+'СЕТ СН'!$H$5-'СЕТ СН'!$H$21</f>
        <v>4781.3889838200002</v>
      </c>
      <c r="C105" s="36">
        <f>SUMIFS(СВЦЭМ!$D$39:$D$782,СВЦЭМ!$A$39:$A$782,$A105,СВЦЭМ!$B$39:$B$782,C$83)+'СЕТ СН'!$H$11+СВЦЭМ!$D$10+'СЕТ СН'!$H$5-'СЕТ СН'!$H$21</f>
        <v>4842.9533015100005</v>
      </c>
      <c r="D105" s="36">
        <f>SUMIFS(СВЦЭМ!$D$39:$D$782,СВЦЭМ!$A$39:$A$782,$A105,СВЦЭМ!$B$39:$B$782,D$83)+'СЕТ СН'!$H$11+СВЦЭМ!$D$10+'СЕТ СН'!$H$5-'СЕТ СН'!$H$21</f>
        <v>4874.1990246100004</v>
      </c>
      <c r="E105" s="36">
        <f>SUMIFS(СВЦЭМ!$D$39:$D$782,СВЦЭМ!$A$39:$A$782,$A105,СВЦЭМ!$B$39:$B$782,E$83)+'СЕТ СН'!$H$11+СВЦЭМ!$D$10+'СЕТ СН'!$H$5-'СЕТ СН'!$H$21</f>
        <v>4877.6529755000001</v>
      </c>
      <c r="F105" s="36">
        <f>SUMIFS(СВЦЭМ!$D$39:$D$782,СВЦЭМ!$A$39:$A$782,$A105,СВЦЭМ!$B$39:$B$782,F$83)+'СЕТ СН'!$H$11+СВЦЭМ!$D$10+'СЕТ СН'!$H$5-'СЕТ СН'!$H$21</f>
        <v>4869.7144150599997</v>
      </c>
      <c r="G105" s="36">
        <f>SUMIFS(СВЦЭМ!$D$39:$D$782,СВЦЭМ!$A$39:$A$782,$A105,СВЦЭМ!$B$39:$B$782,G$83)+'СЕТ СН'!$H$11+СВЦЭМ!$D$10+'СЕТ СН'!$H$5-'СЕТ СН'!$H$21</f>
        <v>4872.0976129400005</v>
      </c>
      <c r="H105" s="36">
        <f>SUMIFS(СВЦЭМ!$D$39:$D$782,СВЦЭМ!$A$39:$A$782,$A105,СВЦЭМ!$B$39:$B$782,H$83)+'СЕТ СН'!$H$11+СВЦЭМ!$D$10+'СЕТ СН'!$H$5-'СЕТ СН'!$H$21</f>
        <v>4841.0754729099999</v>
      </c>
      <c r="I105" s="36">
        <f>SUMIFS(СВЦЭМ!$D$39:$D$782,СВЦЭМ!$A$39:$A$782,$A105,СВЦЭМ!$B$39:$B$782,I$83)+'СЕТ СН'!$H$11+СВЦЭМ!$D$10+'СЕТ СН'!$H$5-'СЕТ СН'!$H$21</f>
        <v>4817.1758461600002</v>
      </c>
      <c r="J105" s="36">
        <f>SUMIFS(СВЦЭМ!$D$39:$D$782,СВЦЭМ!$A$39:$A$782,$A105,СВЦЭМ!$B$39:$B$782,J$83)+'СЕТ СН'!$H$11+СВЦЭМ!$D$10+'СЕТ СН'!$H$5-'СЕТ СН'!$H$21</f>
        <v>4717.8501948400008</v>
      </c>
      <c r="K105" s="36">
        <f>SUMIFS(СВЦЭМ!$D$39:$D$782,СВЦЭМ!$A$39:$A$782,$A105,СВЦЭМ!$B$39:$B$782,K$83)+'СЕТ СН'!$H$11+СВЦЭМ!$D$10+'СЕТ СН'!$H$5-'СЕТ СН'!$H$21</f>
        <v>4641.8783021700001</v>
      </c>
      <c r="L105" s="36">
        <f>SUMIFS(СВЦЭМ!$D$39:$D$782,СВЦЭМ!$A$39:$A$782,$A105,СВЦЭМ!$B$39:$B$782,L$83)+'СЕТ СН'!$H$11+СВЦЭМ!$D$10+'СЕТ СН'!$H$5-'СЕТ СН'!$H$21</f>
        <v>4623.8457896899999</v>
      </c>
      <c r="M105" s="36">
        <f>SUMIFS(СВЦЭМ!$D$39:$D$782,СВЦЭМ!$A$39:$A$782,$A105,СВЦЭМ!$B$39:$B$782,M$83)+'СЕТ СН'!$H$11+СВЦЭМ!$D$10+'СЕТ СН'!$H$5-'СЕТ СН'!$H$21</f>
        <v>4626.81798695</v>
      </c>
      <c r="N105" s="36">
        <f>SUMIFS(СВЦЭМ!$D$39:$D$782,СВЦЭМ!$A$39:$A$782,$A105,СВЦЭМ!$B$39:$B$782,N$83)+'СЕТ СН'!$H$11+СВЦЭМ!$D$10+'СЕТ СН'!$H$5-'СЕТ СН'!$H$21</f>
        <v>4622.5782431000007</v>
      </c>
      <c r="O105" s="36">
        <f>SUMIFS(СВЦЭМ!$D$39:$D$782,СВЦЭМ!$A$39:$A$782,$A105,СВЦЭМ!$B$39:$B$782,O$83)+'СЕТ СН'!$H$11+СВЦЭМ!$D$10+'СЕТ СН'!$H$5-'СЕТ СН'!$H$21</f>
        <v>4643.9694645400004</v>
      </c>
      <c r="P105" s="36">
        <f>SUMIFS(СВЦЭМ!$D$39:$D$782,СВЦЭМ!$A$39:$A$782,$A105,СВЦЭМ!$B$39:$B$782,P$83)+'СЕТ СН'!$H$11+СВЦЭМ!$D$10+'СЕТ СН'!$H$5-'СЕТ СН'!$H$21</f>
        <v>4671.7865723600007</v>
      </c>
      <c r="Q105" s="36">
        <f>SUMIFS(СВЦЭМ!$D$39:$D$782,СВЦЭМ!$A$39:$A$782,$A105,СВЦЭМ!$B$39:$B$782,Q$83)+'СЕТ СН'!$H$11+СВЦЭМ!$D$10+'СЕТ СН'!$H$5-'СЕТ СН'!$H$21</f>
        <v>4656.3751061000003</v>
      </c>
      <c r="R105" s="36">
        <f>SUMIFS(СВЦЭМ!$D$39:$D$782,СВЦЭМ!$A$39:$A$782,$A105,СВЦЭМ!$B$39:$B$782,R$83)+'СЕТ СН'!$H$11+СВЦЭМ!$D$10+'СЕТ СН'!$H$5-'СЕТ СН'!$H$21</f>
        <v>4658.2825225699999</v>
      </c>
      <c r="S105" s="36">
        <f>SUMIFS(СВЦЭМ!$D$39:$D$782,СВЦЭМ!$A$39:$A$782,$A105,СВЦЭМ!$B$39:$B$782,S$83)+'СЕТ СН'!$H$11+СВЦЭМ!$D$10+'СЕТ СН'!$H$5-'СЕТ СН'!$H$21</f>
        <v>4653.8721715600004</v>
      </c>
      <c r="T105" s="36">
        <f>SUMIFS(СВЦЭМ!$D$39:$D$782,СВЦЭМ!$A$39:$A$782,$A105,СВЦЭМ!$B$39:$B$782,T$83)+'СЕТ СН'!$H$11+СВЦЭМ!$D$10+'СЕТ СН'!$H$5-'СЕТ СН'!$H$21</f>
        <v>4604.5278209200005</v>
      </c>
      <c r="U105" s="36">
        <f>SUMIFS(СВЦЭМ!$D$39:$D$782,СВЦЭМ!$A$39:$A$782,$A105,СВЦЭМ!$B$39:$B$782,U$83)+'СЕТ СН'!$H$11+СВЦЭМ!$D$10+'СЕТ СН'!$H$5-'СЕТ СН'!$H$21</f>
        <v>4558.8351975000005</v>
      </c>
      <c r="V105" s="36">
        <f>SUMIFS(СВЦЭМ!$D$39:$D$782,СВЦЭМ!$A$39:$A$782,$A105,СВЦЭМ!$B$39:$B$782,V$83)+'СЕТ СН'!$H$11+СВЦЭМ!$D$10+'СЕТ СН'!$H$5-'СЕТ СН'!$H$21</f>
        <v>4575.7517373299997</v>
      </c>
      <c r="W105" s="36">
        <f>SUMIFS(СВЦЭМ!$D$39:$D$782,СВЦЭМ!$A$39:$A$782,$A105,СВЦЭМ!$B$39:$B$782,W$83)+'СЕТ СН'!$H$11+СВЦЭМ!$D$10+'СЕТ СН'!$H$5-'СЕТ СН'!$H$21</f>
        <v>4601.5201011600002</v>
      </c>
      <c r="X105" s="36">
        <f>SUMIFS(СВЦЭМ!$D$39:$D$782,СВЦЭМ!$A$39:$A$782,$A105,СВЦЭМ!$B$39:$B$782,X$83)+'СЕТ СН'!$H$11+СВЦЭМ!$D$10+'СЕТ СН'!$H$5-'СЕТ СН'!$H$21</f>
        <v>4657.4589014800003</v>
      </c>
      <c r="Y105" s="36">
        <f>SUMIFS(СВЦЭМ!$D$39:$D$782,СВЦЭМ!$A$39:$A$782,$A105,СВЦЭМ!$B$39:$B$782,Y$83)+'СЕТ СН'!$H$11+СВЦЭМ!$D$10+'СЕТ СН'!$H$5-'СЕТ СН'!$H$21</f>
        <v>4720.6726942400001</v>
      </c>
    </row>
    <row r="106" spans="1:25" ht="15.75" x14ac:dyDescent="0.2">
      <c r="A106" s="35">
        <f t="shared" si="2"/>
        <v>45222</v>
      </c>
      <c r="B106" s="36">
        <f>SUMIFS(СВЦЭМ!$D$39:$D$782,СВЦЭМ!$A$39:$A$782,$A106,СВЦЭМ!$B$39:$B$782,B$83)+'СЕТ СН'!$H$11+СВЦЭМ!$D$10+'СЕТ СН'!$H$5-'СЕТ СН'!$H$21</f>
        <v>4834.0489016600004</v>
      </c>
      <c r="C106" s="36">
        <f>SUMIFS(СВЦЭМ!$D$39:$D$782,СВЦЭМ!$A$39:$A$782,$A106,СВЦЭМ!$B$39:$B$782,C$83)+'СЕТ СН'!$H$11+СВЦЭМ!$D$10+'СЕТ СН'!$H$5-'СЕТ СН'!$H$21</f>
        <v>4894.4169069700001</v>
      </c>
      <c r="D106" s="36">
        <f>SUMIFS(СВЦЭМ!$D$39:$D$782,СВЦЭМ!$A$39:$A$782,$A106,СВЦЭМ!$B$39:$B$782,D$83)+'СЕТ СН'!$H$11+СВЦЭМ!$D$10+'СЕТ СН'!$H$5-'СЕТ СН'!$H$21</f>
        <v>4953.2246039000001</v>
      </c>
      <c r="E106" s="36">
        <f>SUMIFS(СВЦЭМ!$D$39:$D$782,СВЦЭМ!$A$39:$A$782,$A106,СВЦЭМ!$B$39:$B$782,E$83)+'СЕТ СН'!$H$11+СВЦЭМ!$D$10+'СЕТ СН'!$H$5-'СЕТ СН'!$H$21</f>
        <v>4987.8591977800006</v>
      </c>
      <c r="F106" s="36">
        <f>SUMIFS(СВЦЭМ!$D$39:$D$782,СВЦЭМ!$A$39:$A$782,$A106,СВЦЭМ!$B$39:$B$782,F$83)+'СЕТ СН'!$H$11+СВЦЭМ!$D$10+'СЕТ СН'!$H$5-'СЕТ СН'!$H$21</f>
        <v>4972.3119890200005</v>
      </c>
      <c r="G106" s="36">
        <f>SUMIFS(СВЦЭМ!$D$39:$D$782,СВЦЭМ!$A$39:$A$782,$A106,СВЦЭМ!$B$39:$B$782,G$83)+'СЕТ СН'!$H$11+СВЦЭМ!$D$10+'СЕТ СН'!$H$5-'СЕТ СН'!$H$21</f>
        <v>4913.0578044600006</v>
      </c>
      <c r="H106" s="36">
        <f>SUMIFS(СВЦЭМ!$D$39:$D$782,СВЦЭМ!$A$39:$A$782,$A106,СВЦЭМ!$B$39:$B$782,H$83)+'СЕТ СН'!$H$11+СВЦЭМ!$D$10+'СЕТ СН'!$H$5-'СЕТ СН'!$H$21</f>
        <v>4813.8271778200005</v>
      </c>
      <c r="I106" s="36">
        <f>SUMIFS(СВЦЭМ!$D$39:$D$782,СВЦЭМ!$A$39:$A$782,$A106,СВЦЭМ!$B$39:$B$782,I$83)+'СЕТ СН'!$H$11+СВЦЭМ!$D$10+'СЕТ СН'!$H$5-'СЕТ СН'!$H$21</f>
        <v>4736.5636934800004</v>
      </c>
      <c r="J106" s="36">
        <f>SUMIFS(СВЦЭМ!$D$39:$D$782,СВЦЭМ!$A$39:$A$782,$A106,СВЦЭМ!$B$39:$B$782,J$83)+'СЕТ СН'!$H$11+СВЦЭМ!$D$10+'СЕТ СН'!$H$5-'СЕТ СН'!$H$21</f>
        <v>4687.0564849800003</v>
      </c>
      <c r="K106" s="36">
        <f>SUMIFS(СВЦЭМ!$D$39:$D$782,СВЦЭМ!$A$39:$A$782,$A106,СВЦЭМ!$B$39:$B$782,K$83)+'СЕТ СН'!$H$11+СВЦЭМ!$D$10+'СЕТ СН'!$H$5-'СЕТ СН'!$H$21</f>
        <v>4643.35051828</v>
      </c>
      <c r="L106" s="36">
        <f>SUMIFS(СВЦЭМ!$D$39:$D$782,СВЦЭМ!$A$39:$A$782,$A106,СВЦЭМ!$B$39:$B$782,L$83)+'СЕТ СН'!$H$11+СВЦЭМ!$D$10+'СЕТ СН'!$H$5-'СЕТ СН'!$H$21</f>
        <v>4587.2139788100003</v>
      </c>
      <c r="M106" s="36">
        <f>SUMIFS(СВЦЭМ!$D$39:$D$782,СВЦЭМ!$A$39:$A$782,$A106,СВЦЭМ!$B$39:$B$782,M$83)+'СЕТ СН'!$H$11+СВЦЭМ!$D$10+'СЕТ СН'!$H$5-'СЕТ СН'!$H$21</f>
        <v>4595.5308153599999</v>
      </c>
      <c r="N106" s="36">
        <f>SUMIFS(СВЦЭМ!$D$39:$D$782,СВЦЭМ!$A$39:$A$782,$A106,СВЦЭМ!$B$39:$B$782,N$83)+'СЕТ СН'!$H$11+СВЦЭМ!$D$10+'СЕТ СН'!$H$5-'СЕТ СН'!$H$21</f>
        <v>4593.11818339</v>
      </c>
      <c r="O106" s="36">
        <f>SUMIFS(СВЦЭМ!$D$39:$D$782,СВЦЭМ!$A$39:$A$782,$A106,СВЦЭМ!$B$39:$B$782,O$83)+'СЕТ СН'!$H$11+СВЦЭМ!$D$10+'СЕТ СН'!$H$5-'СЕТ СН'!$H$21</f>
        <v>4606.2367924800001</v>
      </c>
      <c r="P106" s="36">
        <f>SUMIFS(СВЦЭМ!$D$39:$D$782,СВЦЭМ!$A$39:$A$782,$A106,СВЦЭМ!$B$39:$B$782,P$83)+'СЕТ СН'!$H$11+СВЦЭМ!$D$10+'СЕТ СН'!$H$5-'СЕТ СН'!$H$21</f>
        <v>4645.6661900700001</v>
      </c>
      <c r="Q106" s="36">
        <f>SUMIFS(СВЦЭМ!$D$39:$D$782,СВЦЭМ!$A$39:$A$782,$A106,СВЦЭМ!$B$39:$B$782,Q$83)+'СЕТ СН'!$H$11+СВЦЭМ!$D$10+'СЕТ СН'!$H$5-'СЕТ СН'!$H$21</f>
        <v>4638.7028330499998</v>
      </c>
      <c r="R106" s="36">
        <f>SUMIFS(СВЦЭМ!$D$39:$D$782,СВЦЭМ!$A$39:$A$782,$A106,СВЦЭМ!$B$39:$B$782,R$83)+'СЕТ СН'!$H$11+СВЦЭМ!$D$10+'СЕТ СН'!$H$5-'СЕТ СН'!$H$21</f>
        <v>4671.7958714599999</v>
      </c>
      <c r="S106" s="36">
        <f>SUMIFS(СВЦЭМ!$D$39:$D$782,СВЦЭМ!$A$39:$A$782,$A106,СВЦЭМ!$B$39:$B$782,S$83)+'СЕТ СН'!$H$11+СВЦЭМ!$D$10+'СЕТ СН'!$H$5-'СЕТ СН'!$H$21</f>
        <v>4667.96718848</v>
      </c>
      <c r="T106" s="36">
        <f>SUMIFS(СВЦЭМ!$D$39:$D$782,СВЦЭМ!$A$39:$A$782,$A106,СВЦЭМ!$B$39:$B$782,T$83)+'СЕТ СН'!$H$11+СВЦЭМ!$D$10+'СЕТ СН'!$H$5-'СЕТ СН'!$H$21</f>
        <v>4598.48815569</v>
      </c>
      <c r="U106" s="36">
        <f>SUMIFS(СВЦЭМ!$D$39:$D$782,СВЦЭМ!$A$39:$A$782,$A106,СВЦЭМ!$B$39:$B$782,U$83)+'СЕТ СН'!$H$11+СВЦЭМ!$D$10+'СЕТ СН'!$H$5-'СЕТ СН'!$H$21</f>
        <v>4562.3447847000007</v>
      </c>
      <c r="V106" s="36">
        <f>SUMIFS(СВЦЭМ!$D$39:$D$782,СВЦЭМ!$A$39:$A$782,$A106,СВЦЭМ!$B$39:$B$782,V$83)+'СЕТ СН'!$H$11+СВЦЭМ!$D$10+'СЕТ СН'!$H$5-'СЕТ СН'!$H$21</f>
        <v>4583.2816787900001</v>
      </c>
      <c r="W106" s="36">
        <f>SUMIFS(СВЦЭМ!$D$39:$D$782,СВЦЭМ!$A$39:$A$782,$A106,СВЦЭМ!$B$39:$B$782,W$83)+'СЕТ СН'!$H$11+СВЦЭМ!$D$10+'СЕТ СН'!$H$5-'СЕТ СН'!$H$21</f>
        <v>4600.7386982999997</v>
      </c>
      <c r="X106" s="36">
        <f>SUMIFS(СВЦЭМ!$D$39:$D$782,СВЦЭМ!$A$39:$A$782,$A106,СВЦЭМ!$B$39:$B$782,X$83)+'СЕТ СН'!$H$11+СВЦЭМ!$D$10+'СЕТ СН'!$H$5-'СЕТ СН'!$H$21</f>
        <v>4663.4543747900007</v>
      </c>
      <c r="Y106" s="36">
        <f>SUMIFS(СВЦЭМ!$D$39:$D$782,СВЦЭМ!$A$39:$A$782,$A106,СВЦЭМ!$B$39:$B$782,Y$83)+'СЕТ СН'!$H$11+СВЦЭМ!$D$10+'СЕТ СН'!$H$5-'СЕТ СН'!$H$21</f>
        <v>4713.2856339</v>
      </c>
    </row>
    <row r="107" spans="1:25" ht="15.75" x14ac:dyDescent="0.2">
      <c r="A107" s="35">
        <f t="shared" si="2"/>
        <v>45223</v>
      </c>
      <c r="B107" s="36">
        <f>SUMIFS(СВЦЭМ!$D$39:$D$782,СВЦЭМ!$A$39:$A$782,$A107,СВЦЭМ!$B$39:$B$782,B$83)+'СЕТ СН'!$H$11+СВЦЭМ!$D$10+'СЕТ СН'!$H$5-'СЕТ СН'!$H$21</f>
        <v>4816.7067079600001</v>
      </c>
      <c r="C107" s="36">
        <f>SUMIFS(СВЦЭМ!$D$39:$D$782,СВЦЭМ!$A$39:$A$782,$A107,СВЦЭМ!$B$39:$B$782,C$83)+'СЕТ СН'!$H$11+СВЦЭМ!$D$10+'СЕТ СН'!$H$5-'СЕТ СН'!$H$21</f>
        <v>4879.1472610199999</v>
      </c>
      <c r="D107" s="36">
        <f>SUMIFS(СВЦЭМ!$D$39:$D$782,СВЦЭМ!$A$39:$A$782,$A107,СВЦЭМ!$B$39:$B$782,D$83)+'СЕТ СН'!$H$11+СВЦЭМ!$D$10+'СЕТ СН'!$H$5-'СЕТ СН'!$H$21</f>
        <v>4949.9113190000007</v>
      </c>
      <c r="E107" s="36">
        <f>SUMIFS(СВЦЭМ!$D$39:$D$782,СВЦЭМ!$A$39:$A$782,$A107,СВЦЭМ!$B$39:$B$782,E$83)+'СЕТ СН'!$H$11+СВЦЭМ!$D$10+'СЕТ СН'!$H$5-'СЕТ СН'!$H$21</f>
        <v>4948.7102981900007</v>
      </c>
      <c r="F107" s="36">
        <f>SUMIFS(СВЦЭМ!$D$39:$D$782,СВЦЭМ!$A$39:$A$782,$A107,СВЦЭМ!$B$39:$B$782,F$83)+'СЕТ СН'!$H$11+СВЦЭМ!$D$10+'СЕТ СН'!$H$5-'СЕТ СН'!$H$21</f>
        <v>4909.0199304100006</v>
      </c>
      <c r="G107" s="36">
        <f>SUMIFS(СВЦЭМ!$D$39:$D$782,СВЦЭМ!$A$39:$A$782,$A107,СВЦЭМ!$B$39:$B$782,G$83)+'СЕТ СН'!$H$11+СВЦЭМ!$D$10+'СЕТ СН'!$H$5-'СЕТ СН'!$H$21</f>
        <v>4864.5737548400002</v>
      </c>
      <c r="H107" s="36">
        <f>SUMIFS(СВЦЭМ!$D$39:$D$782,СВЦЭМ!$A$39:$A$782,$A107,СВЦЭМ!$B$39:$B$782,H$83)+'СЕТ СН'!$H$11+СВЦЭМ!$D$10+'СЕТ СН'!$H$5-'СЕТ СН'!$H$21</f>
        <v>4830.9255047799998</v>
      </c>
      <c r="I107" s="36">
        <f>SUMIFS(СВЦЭМ!$D$39:$D$782,СВЦЭМ!$A$39:$A$782,$A107,СВЦЭМ!$B$39:$B$782,I$83)+'СЕТ СН'!$H$11+СВЦЭМ!$D$10+'СЕТ СН'!$H$5-'СЕТ СН'!$H$21</f>
        <v>4761.8217189900006</v>
      </c>
      <c r="J107" s="36">
        <f>SUMIFS(СВЦЭМ!$D$39:$D$782,СВЦЭМ!$A$39:$A$782,$A107,СВЦЭМ!$B$39:$B$782,J$83)+'СЕТ СН'!$H$11+СВЦЭМ!$D$10+'СЕТ СН'!$H$5-'СЕТ СН'!$H$21</f>
        <v>4727.0786526100001</v>
      </c>
      <c r="K107" s="36">
        <f>SUMIFS(СВЦЭМ!$D$39:$D$782,СВЦЭМ!$A$39:$A$782,$A107,СВЦЭМ!$B$39:$B$782,K$83)+'СЕТ СН'!$H$11+СВЦЭМ!$D$10+'СЕТ СН'!$H$5-'СЕТ СН'!$H$21</f>
        <v>4675.1106316400001</v>
      </c>
      <c r="L107" s="36">
        <f>SUMIFS(СВЦЭМ!$D$39:$D$782,СВЦЭМ!$A$39:$A$782,$A107,СВЦЭМ!$B$39:$B$782,L$83)+'СЕТ СН'!$H$11+СВЦЭМ!$D$10+'СЕТ СН'!$H$5-'СЕТ СН'!$H$21</f>
        <v>4665.2289436000001</v>
      </c>
      <c r="M107" s="36">
        <f>SUMIFS(СВЦЭМ!$D$39:$D$782,СВЦЭМ!$A$39:$A$782,$A107,СВЦЭМ!$B$39:$B$782,M$83)+'СЕТ СН'!$H$11+СВЦЭМ!$D$10+'СЕТ СН'!$H$5-'СЕТ СН'!$H$21</f>
        <v>4675.9194779700001</v>
      </c>
      <c r="N107" s="36">
        <f>SUMIFS(СВЦЭМ!$D$39:$D$782,СВЦЭМ!$A$39:$A$782,$A107,СВЦЭМ!$B$39:$B$782,N$83)+'СЕТ СН'!$H$11+СВЦЭМ!$D$10+'СЕТ СН'!$H$5-'СЕТ СН'!$H$21</f>
        <v>4666.2486199300001</v>
      </c>
      <c r="O107" s="36">
        <f>SUMIFS(СВЦЭМ!$D$39:$D$782,СВЦЭМ!$A$39:$A$782,$A107,СВЦЭМ!$B$39:$B$782,O$83)+'СЕТ СН'!$H$11+СВЦЭМ!$D$10+'СЕТ СН'!$H$5-'СЕТ СН'!$H$21</f>
        <v>4678.8652090699998</v>
      </c>
      <c r="P107" s="36">
        <f>SUMIFS(СВЦЭМ!$D$39:$D$782,СВЦЭМ!$A$39:$A$782,$A107,СВЦЭМ!$B$39:$B$782,P$83)+'СЕТ СН'!$H$11+СВЦЭМ!$D$10+'СЕТ СН'!$H$5-'СЕТ СН'!$H$21</f>
        <v>4715.5410419100008</v>
      </c>
      <c r="Q107" s="36">
        <f>SUMIFS(СВЦЭМ!$D$39:$D$782,СВЦЭМ!$A$39:$A$782,$A107,СВЦЭМ!$B$39:$B$782,Q$83)+'СЕТ СН'!$H$11+СВЦЭМ!$D$10+'СЕТ СН'!$H$5-'СЕТ СН'!$H$21</f>
        <v>4703.6925627600003</v>
      </c>
      <c r="R107" s="36">
        <f>SUMIFS(СВЦЭМ!$D$39:$D$782,СВЦЭМ!$A$39:$A$782,$A107,СВЦЭМ!$B$39:$B$782,R$83)+'СЕТ СН'!$H$11+СВЦЭМ!$D$10+'СЕТ СН'!$H$5-'СЕТ СН'!$H$21</f>
        <v>4717.2515904900001</v>
      </c>
      <c r="S107" s="36">
        <f>SUMIFS(СВЦЭМ!$D$39:$D$782,СВЦЭМ!$A$39:$A$782,$A107,СВЦЭМ!$B$39:$B$782,S$83)+'СЕТ СН'!$H$11+СВЦЭМ!$D$10+'СЕТ СН'!$H$5-'СЕТ СН'!$H$21</f>
        <v>4701.2481596100006</v>
      </c>
      <c r="T107" s="36">
        <f>SUMIFS(СВЦЭМ!$D$39:$D$782,СВЦЭМ!$A$39:$A$782,$A107,СВЦЭМ!$B$39:$B$782,T$83)+'СЕТ СН'!$H$11+СВЦЭМ!$D$10+'СЕТ СН'!$H$5-'СЕТ СН'!$H$21</f>
        <v>4631.9642297099999</v>
      </c>
      <c r="U107" s="36">
        <f>SUMIFS(СВЦЭМ!$D$39:$D$782,СВЦЭМ!$A$39:$A$782,$A107,СВЦЭМ!$B$39:$B$782,U$83)+'СЕТ СН'!$H$11+СВЦЭМ!$D$10+'СЕТ СН'!$H$5-'СЕТ СН'!$H$21</f>
        <v>4614.8511020900005</v>
      </c>
      <c r="V107" s="36">
        <f>SUMIFS(СВЦЭМ!$D$39:$D$782,СВЦЭМ!$A$39:$A$782,$A107,СВЦЭМ!$B$39:$B$782,V$83)+'СЕТ СН'!$H$11+СВЦЭМ!$D$10+'СЕТ СН'!$H$5-'СЕТ СН'!$H$21</f>
        <v>4625.3884080799999</v>
      </c>
      <c r="W107" s="36">
        <f>SUMIFS(СВЦЭМ!$D$39:$D$782,СВЦЭМ!$A$39:$A$782,$A107,СВЦЭМ!$B$39:$B$782,W$83)+'СЕТ СН'!$H$11+СВЦЭМ!$D$10+'СЕТ СН'!$H$5-'СЕТ СН'!$H$21</f>
        <v>4631.8488357400001</v>
      </c>
      <c r="X107" s="36">
        <f>SUMIFS(СВЦЭМ!$D$39:$D$782,СВЦЭМ!$A$39:$A$782,$A107,СВЦЭМ!$B$39:$B$782,X$83)+'СЕТ СН'!$H$11+СВЦЭМ!$D$10+'СЕТ СН'!$H$5-'СЕТ СН'!$H$21</f>
        <v>4686.0941500500003</v>
      </c>
      <c r="Y107" s="36">
        <f>SUMIFS(СВЦЭМ!$D$39:$D$782,СВЦЭМ!$A$39:$A$782,$A107,СВЦЭМ!$B$39:$B$782,Y$83)+'СЕТ СН'!$H$11+СВЦЭМ!$D$10+'СЕТ СН'!$H$5-'СЕТ СН'!$H$21</f>
        <v>4737.0479928499999</v>
      </c>
    </row>
    <row r="108" spans="1:25" ht="15.75" x14ac:dyDescent="0.2">
      <c r="A108" s="35">
        <f t="shared" si="2"/>
        <v>45224</v>
      </c>
      <c r="B108" s="36">
        <f>SUMIFS(СВЦЭМ!$D$39:$D$782,СВЦЭМ!$A$39:$A$782,$A108,СВЦЭМ!$B$39:$B$782,B$83)+'СЕТ СН'!$H$11+СВЦЭМ!$D$10+'СЕТ СН'!$H$5-'СЕТ СН'!$H$21</f>
        <v>4702.4875959000001</v>
      </c>
      <c r="C108" s="36">
        <f>SUMIFS(СВЦЭМ!$D$39:$D$782,СВЦЭМ!$A$39:$A$782,$A108,СВЦЭМ!$B$39:$B$782,C$83)+'СЕТ СН'!$H$11+СВЦЭМ!$D$10+'СЕТ СН'!$H$5-'СЕТ СН'!$H$21</f>
        <v>4752.9401398700002</v>
      </c>
      <c r="D108" s="36">
        <f>SUMIFS(СВЦЭМ!$D$39:$D$782,СВЦЭМ!$A$39:$A$782,$A108,СВЦЭМ!$B$39:$B$782,D$83)+'СЕТ СН'!$H$11+СВЦЭМ!$D$10+'СЕТ СН'!$H$5-'СЕТ СН'!$H$21</f>
        <v>4819.0177472000005</v>
      </c>
      <c r="E108" s="36">
        <f>SUMIFS(СВЦЭМ!$D$39:$D$782,СВЦЭМ!$A$39:$A$782,$A108,СВЦЭМ!$B$39:$B$782,E$83)+'СЕТ СН'!$H$11+СВЦЭМ!$D$10+'СЕТ СН'!$H$5-'СЕТ СН'!$H$21</f>
        <v>4814.9280171</v>
      </c>
      <c r="F108" s="36">
        <f>SUMIFS(СВЦЭМ!$D$39:$D$782,СВЦЭМ!$A$39:$A$782,$A108,СВЦЭМ!$B$39:$B$782,F$83)+'СЕТ СН'!$H$11+СВЦЭМ!$D$10+'СЕТ СН'!$H$5-'СЕТ СН'!$H$21</f>
        <v>4814.7801250100001</v>
      </c>
      <c r="G108" s="36">
        <f>SUMIFS(СВЦЭМ!$D$39:$D$782,СВЦЭМ!$A$39:$A$782,$A108,СВЦЭМ!$B$39:$B$782,G$83)+'СЕТ СН'!$H$11+СВЦЭМ!$D$10+'СЕТ СН'!$H$5-'СЕТ СН'!$H$21</f>
        <v>4804.4033238000002</v>
      </c>
      <c r="H108" s="36">
        <f>SUMIFS(СВЦЭМ!$D$39:$D$782,СВЦЭМ!$A$39:$A$782,$A108,СВЦЭМ!$B$39:$B$782,H$83)+'СЕТ СН'!$H$11+СВЦЭМ!$D$10+'СЕТ СН'!$H$5-'СЕТ СН'!$H$21</f>
        <v>4724.0627205999999</v>
      </c>
      <c r="I108" s="36">
        <f>SUMIFS(СВЦЭМ!$D$39:$D$782,СВЦЭМ!$A$39:$A$782,$A108,СВЦЭМ!$B$39:$B$782,I$83)+'СЕТ СН'!$H$11+СВЦЭМ!$D$10+'СЕТ СН'!$H$5-'СЕТ СН'!$H$21</f>
        <v>4636.9648509300005</v>
      </c>
      <c r="J108" s="36">
        <f>SUMIFS(СВЦЭМ!$D$39:$D$782,СВЦЭМ!$A$39:$A$782,$A108,СВЦЭМ!$B$39:$B$782,J$83)+'СЕТ СН'!$H$11+СВЦЭМ!$D$10+'СЕТ СН'!$H$5-'СЕТ СН'!$H$21</f>
        <v>4584.5553749000001</v>
      </c>
      <c r="K108" s="36">
        <f>SUMIFS(СВЦЭМ!$D$39:$D$782,СВЦЭМ!$A$39:$A$782,$A108,СВЦЭМ!$B$39:$B$782,K$83)+'СЕТ СН'!$H$11+СВЦЭМ!$D$10+'СЕТ СН'!$H$5-'СЕТ СН'!$H$21</f>
        <v>4545.9189423799999</v>
      </c>
      <c r="L108" s="36">
        <f>SUMIFS(СВЦЭМ!$D$39:$D$782,СВЦЭМ!$A$39:$A$782,$A108,СВЦЭМ!$B$39:$B$782,L$83)+'СЕТ СН'!$H$11+СВЦЭМ!$D$10+'СЕТ СН'!$H$5-'СЕТ СН'!$H$21</f>
        <v>4547.7386525300008</v>
      </c>
      <c r="M108" s="36">
        <f>SUMIFS(СВЦЭМ!$D$39:$D$782,СВЦЭМ!$A$39:$A$782,$A108,СВЦЭМ!$B$39:$B$782,M$83)+'СЕТ СН'!$H$11+СВЦЭМ!$D$10+'СЕТ СН'!$H$5-'СЕТ СН'!$H$21</f>
        <v>4554.2383107100004</v>
      </c>
      <c r="N108" s="36">
        <f>SUMIFS(СВЦЭМ!$D$39:$D$782,СВЦЭМ!$A$39:$A$782,$A108,СВЦЭМ!$B$39:$B$782,N$83)+'СЕТ СН'!$H$11+СВЦЭМ!$D$10+'СЕТ СН'!$H$5-'СЕТ СН'!$H$21</f>
        <v>4573.8231364500007</v>
      </c>
      <c r="O108" s="36">
        <f>SUMIFS(СВЦЭМ!$D$39:$D$782,СВЦЭМ!$A$39:$A$782,$A108,СВЦЭМ!$B$39:$B$782,O$83)+'СЕТ СН'!$H$11+СВЦЭМ!$D$10+'СЕТ СН'!$H$5-'СЕТ СН'!$H$21</f>
        <v>4587.9441696200001</v>
      </c>
      <c r="P108" s="36">
        <f>SUMIFS(СВЦЭМ!$D$39:$D$782,СВЦЭМ!$A$39:$A$782,$A108,СВЦЭМ!$B$39:$B$782,P$83)+'СЕТ СН'!$H$11+СВЦЭМ!$D$10+'СЕТ СН'!$H$5-'СЕТ СН'!$H$21</f>
        <v>4599.1524357100006</v>
      </c>
      <c r="Q108" s="36">
        <f>SUMIFS(СВЦЭМ!$D$39:$D$782,СВЦЭМ!$A$39:$A$782,$A108,СВЦЭМ!$B$39:$B$782,Q$83)+'СЕТ СН'!$H$11+СВЦЭМ!$D$10+'СЕТ СН'!$H$5-'СЕТ СН'!$H$21</f>
        <v>4607.1336855099999</v>
      </c>
      <c r="R108" s="36">
        <f>SUMIFS(СВЦЭМ!$D$39:$D$782,СВЦЭМ!$A$39:$A$782,$A108,СВЦЭМ!$B$39:$B$782,R$83)+'СЕТ СН'!$H$11+СВЦЭМ!$D$10+'СЕТ СН'!$H$5-'СЕТ СН'!$H$21</f>
        <v>4623.5051116100003</v>
      </c>
      <c r="S108" s="36">
        <f>SUMIFS(СВЦЭМ!$D$39:$D$782,СВЦЭМ!$A$39:$A$782,$A108,СВЦЭМ!$B$39:$B$782,S$83)+'СЕТ СН'!$H$11+СВЦЭМ!$D$10+'СЕТ СН'!$H$5-'СЕТ СН'!$H$21</f>
        <v>4588.4649533199999</v>
      </c>
      <c r="T108" s="36">
        <f>SUMIFS(СВЦЭМ!$D$39:$D$782,СВЦЭМ!$A$39:$A$782,$A108,СВЦЭМ!$B$39:$B$782,T$83)+'СЕТ СН'!$H$11+СВЦЭМ!$D$10+'СЕТ СН'!$H$5-'СЕТ СН'!$H$21</f>
        <v>4524.3492335700003</v>
      </c>
      <c r="U108" s="36">
        <f>SUMIFS(СВЦЭМ!$D$39:$D$782,СВЦЭМ!$A$39:$A$782,$A108,СВЦЭМ!$B$39:$B$782,U$83)+'СЕТ СН'!$H$11+СВЦЭМ!$D$10+'СЕТ СН'!$H$5-'СЕТ СН'!$H$21</f>
        <v>4497.2307915900001</v>
      </c>
      <c r="V108" s="36">
        <f>SUMIFS(СВЦЭМ!$D$39:$D$782,СВЦЭМ!$A$39:$A$782,$A108,СВЦЭМ!$B$39:$B$782,V$83)+'СЕТ СН'!$H$11+СВЦЭМ!$D$10+'СЕТ СН'!$H$5-'СЕТ СН'!$H$21</f>
        <v>4516.4272707199998</v>
      </c>
      <c r="W108" s="36">
        <f>SUMIFS(СВЦЭМ!$D$39:$D$782,СВЦЭМ!$A$39:$A$782,$A108,СВЦЭМ!$B$39:$B$782,W$83)+'СЕТ СН'!$H$11+СВЦЭМ!$D$10+'СЕТ СН'!$H$5-'СЕТ СН'!$H$21</f>
        <v>4530.8388650699999</v>
      </c>
      <c r="X108" s="36">
        <f>SUMIFS(СВЦЭМ!$D$39:$D$782,СВЦЭМ!$A$39:$A$782,$A108,СВЦЭМ!$B$39:$B$782,X$83)+'СЕТ СН'!$H$11+СВЦЭМ!$D$10+'СЕТ СН'!$H$5-'СЕТ СН'!$H$21</f>
        <v>4587.8800445300003</v>
      </c>
      <c r="Y108" s="36">
        <f>SUMIFS(СВЦЭМ!$D$39:$D$782,СВЦЭМ!$A$39:$A$782,$A108,СВЦЭМ!$B$39:$B$782,Y$83)+'СЕТ СН'!$H$11+СВЦЭМ!$D$10+'СЕТ СН'!$H$5-'СЕТ СН'!$H$21</f>
        <v>4659.9886302699997</v>
      </c>
    </row>
    <row r="109" spans="1:25" ht="15.75" x14ac:dyDescent="0.2">
      <c r="A109" s="35">
        <f t="shared" si="2"/>
        <v>45225</v>
      </c>
      <c r="B109" s="36">
        <f>SUMIFS(СВЦЭМ!$D$39:$D$782,СВЦЭМ!$A$39:$A$782,$A109,СВЦЭМ!$B$39:$B$782,B$83)+'СЕТ СН'!$H$11+СВЦЭМ!$D$10+'СЕТ СН'!$H$5-'СЕТ СН'!$H$21</f>
        <v>4726.0495454800002</v>
      </c>
      <c r="C109" s="36">
        <f>SUMIFS(СВЦЭМ!$D$39:$D$782,СВЦЭМ!$A$39:$A$782,$A109,СВЦЭМ!$B$39:$B$782,C$83)+'СЕТ СН'!$H$11+СВЦЭМ!$D$10+'СЕТ СН'!$H$5-'СЕТ СН'!$H$21</f>
        <v>4782.36907531</v>
      </c>
      <c r="D109" s="36">
        <f>SUMIFS(СВЦЭМ!$D$39:$D$782,СВЦЭМ!$A$39:$A$782,$A109,СВЦЭМ!$B$39:$B$782,D$83)+'СЕТ СН'!$H$11+СВЦЭМ!$D$10+'СЕТ СН'!$H$5-'СЕТ СН'!$H$21</f>
        <v>4829.07468195</v>
      </c>
      <c r="E109" s="36">
        <f>SUMIFS(СВЦЭМ!$D$39:$D$782,СВЦЭМ!$A$39:$A$782,$A109,СВЦЭМ!$B$39:$B$782,E$83)+'СЕТ СН'!$H$11+СВЦЭМ!$D$10+'СЕТ СН'!$H$5-'СЕТ СН'!$H$21</f>
        <v>4827.6222841700001</v>
      </c>
      <c r="F109" s="36">
        <f>SUMIFS(СВЦЭМ!$D$39:$D$782,СВЦЭМ!$A$39:$A$782,$A109,СВЦЭМ!$B$39:$B$782,F$83)+'СЕТ СН'!$H$11+СВЦЭМ!$D$10+'СЕТ СН'!$H$5-'СЕТ СН'!$H$21</f>
        <v>4819.1611659200007</v>
      </c>
      <c r="G109" s="36">
        <f>SUMIFS(СВЦЭМ!$D$39:$D$782,СВЦЭМ!$A$39:$A$782,$A109,СВЦЭМ!$B$39:$B$782,G$83)+'СЕТ СН'!$H$11+СВЦЭМ!$D$10+'СЕТ СН'!$H$5-'СЕТ СН'!$H$21</f>
        <v>4799.75175562</v>
      </c>
      <c r="H109" s="36">
        <f>SUMIFS(СВЦЭМ!$D$39:$D$782,СВЦЭМ!$A$39:$A$782,$A109,СВЦЭМ!$B$39:$B$782,H$83)+'СЕТ СН'!$H$11+СВЦЭМ!$D$10+'СЕТ СН'!$H$5-'СЕТ СН'!$H$21</f>
        <v>4726.8644918800001</v>
      </c>
      <c r="I109" s="36">
        <f>SUMIFS(СВЦЭМ!$D$39:$D$782,СВЦЭМ!$A$39:$A$782,$A109,СВЦЭМ!$B$39:$B$782,I$83)+'СЕТ СН'!$H$11+СВЦЭМ!$D$10+'СЕТ СН'!$H$5-'СЕТ СН'!$H$21</f>
        <v>4687.04324722</v>
      </c>
      <c r="J109" s="36">
        <f>SUMIFS(СВЦЭМ!$D$39:$D$782,СВЦЭМ!$A$39:$A$782,$A109,СВЦЭМ!$B$39:$B$782,J$83)+'СЕТ СН'!$H$11+СВЦЭМ!$D$10+'СЕТ СН'!$H$5-'СЕТ СН'!$H$21</f>
        <v>4631.2503571400002</v>
      </c>
      <c r="K109" s="36">
        <f>SUMIFS(СВЦЭМ!$D$39:$D$782,СВЦЭМ!$A$39:$A$782,$A109,СВЦЭМ!$B$39:$B$782,K$83)+'СЕТ СН'!$H$11+СВЦЭМ!$D$10+'СЕТ СН'!$H$5-'СЕТ СН'!$H$21</f>
        <v>4595.83179346</v>
      </c>
      <c r="L109" s="36">
        <f>SUMIFS(СВЦЭМ!$D$39:$D$782,СВЦЭМ!$A$39:$A$782,$A109,СВЦЭМ!$B$39:$B$782,L$83)+'СЕТ СН'!$H$11+СВЦЭМ!$D$10+'СЕТ СН'!$H$5-'СЕТ СН'!$H$21</f>
        <v>4605.2087517700002</v>
      </c>
      <c r="M109" s="36">
        <f>SUMIFS(СВЦЭМ!$D$39:$D$782,СВЦЭМ!$A$39:$A$782,$A109,СВЦЭМ!$B$39:$B$782,M$83)+'СЕТ СН'!$H$11+СВЦЭМ!$D$10+'СЕТ СН'!$H$5-'СЕТ СН'!$H$21</f>
        <v>4611.5724025100008</v>
      </c>
      <c r="N109" s="36">
        <f>SUMIFS(СВЦЭМ!$D$39:$D$782,СВЦЭМ!$A$39:$A$782,$A109,СВЦЭМ!$B$39:$B$782,N$83)+'СЕТ СН'!$H$11+СВЦЭМ!$D$10+'СЕТ СН'!$H$5-'СЕТ СН'!$H$21</f>
        <v>4625.5675225300001</v>
      </c>
      <c r="O109" s="36">
        <f>SUMIFS(СВЦЭМ!$D$39:$D$782,СВЦЭМ!$A$39:$A$782,$A109,СВЦЭМ!$B$39:$B$782,O$83)+'СЕТ СН'!$H$11+СВЦЭМ!$D$10+'СЕТ СН'!$H$5-'СЕТ СН'!$H$21</f>
        <v>4642.0099626800002</v>
      </c>
      <c r="P109" s="36">
        <f>SUMIFS(СВЦЭМ!$D$39:$D$782,СВЦЭМ!$A$39:$A$782,$A109,СВЦЭМ!$B$39:$B$782,P$83)+'СЕТ СН'!$H$11+СВЦЭМ!$D$10+'СЕТ СН'!$H$5-'СЕТ СН'!$H$21</f>
        <v>4650.9506575600008</v>
      </c>
      <c r="Q109" s="36">
        <f>SUMIFS(СВЦЭМ!$D$39:$D$782,СВЦЭМ!$A$39:$A$782,$A109,СВЦЭМ!$B$39:$B$782,Q$83)+'СЕТ СН'!$H$11+СВЦЭМ!$D$10+'СЕТ СН'!$H$5-'СЕТ СН'!$H$21</f>
        <v>4670.6577512900003</v>
      </c>
      <c r="R109" s="36">
        <f>SUMIFS(СВЦЭМ!$D$39:$D$782,СВЦЭМ!$A$39:$A$782,$A109,СВЦЭМ!$B$39:$B$782,R$83)+'СЕТ СН'!$H$11+СВЦЭМ!$D$10+'СЕТ СН'!$H$5-'СЕТ СН'!$H$21</f>
        <v>4692.1482249700002</v>
      </c>
      <c r="S109" s="36">
        <f>SUMIFS(СВЦЭМ!$D$39:$D$782,СВЦЭМ!$A$39:$A$782,$A109,СВЦЭМ!$B$39:$B$782,S$83)+'СЕТ СН'!$H$11+СВЦЭМ!$D$10+'СЕТ СН'!$H$5-'СЕТ СН'!$H$21</f>
        <v>4665.3103323100004</v>
      </c>
      <c r="T109" s="36">
        <f>SUMIFS(СВЦЭМ!$D$39:$D$782,СВЦЭМ!$A$39:$A$782,$A109,СВЦЭМ!$B$39:$B$782,T$83)+'СЕТ СН'!$H$11+СВЦЭМ!$D$10+'СЕТ СН'!$H$5-'СЕТ СН'!$H$21</f>
        <v>4600.7426501200007</v>
      </c>
      <c r="U109" s="36">
        <f>SUMIFS(СВЦЭМ!$D$39:$D$782,СВЦЭМ!$A$39:$A$782,$A109,СВЦЭМ!$B$39:$B$782,U$83)+'СЕТ СН'!$H$11+СВЦЭМ!$D$10+'СЕТ СН'!$H$5-'СЕТ СН'!$H$21</f>
        <v>4574.5432365900006</v>
      </c>
      <c r="V109" s="36">
        <f>SUMIFS(СВЦЭМ!$D$39:$D$782,СВЦЭМ!$A$39:$A$782,$A109,СВЦЭМ!$B$39:$B$782,V$83)+'СЕТ СН'!$H$11+СВЦЭМ!$D$10+'СЕТ СН'!$H$5-'СЕТ СН'!$H$21</f>
        <v>4586.3964887399998</v>
      </c>
      <c r="W109" s="36">
        <f>SUMIFS(СВЦЭМ!$D$39:$D$782,СВЦЭМ!$A$39:$A$782,$A109,СВЦЭМ!$B$39:$B$782,W$83)+'СЕТ СН'!$H$11+СВЦЭМ!$D$10+'СЕТ СН'!$H$5-'СЕТ СН'!$H$21</f>
        <v>4605.2252295899998</v>
      </c>
      <c r="X109" s="36">
        <f>SUMIFS(СВЦЭМ!$D$39:$D$782,СВЦЭМ!$A$39:$A$782,$A109,СВЦЭМ!$B$39:$B$782,X$83)+'СЕТ СН'!$H$11+СВЦЭМ!$D$10+'СЕТ СН'!$H$5-'СЕТ СН'!$H$21</f>
        <v>4670.2133774200001</v>
      </c>
      <c r="Y109" s="36">
        <f>SUMIFS(СВЦЭМ!$D$39:$D$782,СВЦЭМ!$A$39:$A$782,$A109,СВЦЭМ!$B$39:$B$782,Y$83)+'СЕТ СН'!$H$11+СВЦЭМ!$D$10+'СЕТ СН'!$H$5-'СЕТ СН'!$H$21</f>
        <v>4729.0324320300006</v>
      </c>
    </row>
    <row r="110" spans="1:25" ht="15.75" x14ac:dyDescent="0.2">
      <c r="A110" s="35">
        <f t="shared" si="2"/>
        <v>45226</v>
      </c>
      <c r="B110" s="36">
        <f>SUMIFS(СВЦЭМ!$D$39:$D$782,СВЦЭМ!$A$39:$A$782,$A110,СВЦЭМ!$B$39:$B$782,B$83)+'СЕТ СН'!$H$11+СВЦЭМ!$D$10+'СЕТ СН'!$H$5-'СЕТ СН'!$H$21</f>
        <v>4773.1964777900002</v>
      </c>
      <c r="C110" s="36">
        <f>SUMIFS(СВЦЭМ!$D$39:$D$782,СВЦЭМ!$A$39:$A$782,$A110,СВЦЭМ!$B$39:$B$782,C$83)+'СЕТ СН'!$H$11+СВЦЭМ!$D$10+'СЕТ СН'!$H$5-'СЕТ СН'!$H$21</f>
        <v>4837.8372352200004</v>
      </c>
      <c r="D110" s="36">
        <f>SUMIFS(СВЦЭМ!$D$39:$D$782,СВЦЭМ!$A$39:$A$782,$A110,СВЦЭМ!$B$39:$B$782,D$83)+'СЕТ СН'!$H$11+СВЦЭМ!$D$10+'СЕТ СН'!$H$5-'СЕТ СН'!$H$21</f>
        <v>4881.2900838599999</v>
      </c>
      <c r="E110" s="36">
        <f>SUMIFS(СВЦЭМ!$D$39:$D$782,СВЦЭМ!$A$39:$A$782,$A110,СВЦЭМ!$B$39:$B$782,E$83)+'СЕТ СН'!$H$11+СВЦЭМ!$D$10+'СЕТ СН'!$H$5-'СЕТ СН'!$H$21</f>
        <v>4892.0297445300002</v>
      </c>
      <c r="F110" s="36">
        <f>SUMIFS(СВЦЭМ!$D$39:$D$782,СВЦЭМ!$A$39:$A$782,$A110,СВЦЭМ!$B$39:$B$782,F$83)+'СЕТ СН'!$H$11+СВЦЭМ!$D$10+'СЕТ СН'!$H$5-'СЕТ СН'!$H$21</f>
        <v>4901.0112111400003</v>
      </c>
      <c r="G110" s="36">
        <f>SUMIFS(СВЦЭМ!$D$39:$D$782,СВЦЭМ!$A$39:$A$782,$A110,СВЦЭМ!$B$39:$B$782,G$83)+'СЕТ СН'!$H$11+СВЦЭМ!$D$10+'СЕТ СН'!$H$5-'СЕТ СН'!$H$21</f>
        <v>4876.4578819200005</v>
      </c>
      <c r="H110" s="36">
        <f>SUMIFS(СВЦЭМ!$D$39:$D$782,СВЦЭМ!$A$39:$A$782,$A110,СВЦЭМ!$B$39:$B$782,H$83)+'СЕТ СН'!$H$11+СВЦЭМ!$D$10+'СЕТ СН'!$H$5-'СЕТ СН'!$H$21</f>
        <v>4797.8497483000001</v>
      </c>
      <c r="I110" s="36">
        <f>SUMIFS(СВЦЭМ!$D$39:$D$782,СВЦЭМ!$A$39:$A$782,$A110,СВЦЭМ!$B$39:$B$782,I$83)+'СЕТ СН'!$H$11+СВЦЭМ!$D$10+'СЕТ СН'!$H$5-'СЕТ СН'!$H$21</f>
        <v>4689.47252235</v>
      </c>
      <c r="J110" s="36">
        <f>SUMIFS(СВЦЭМ!$D$39:$D$782,СВЦЭМ!$A$39:$A$782,$A110,СВЦЭМ!$B$39:$B$782,J$83)+'СЕТ СН'!$H$11+СВЦЭМ!$D$10+'СЕТ СН'!$H$5-'СЕТ СН'!$H$21</f>
        <v>4624.2712456500003</v>
      </c>
      <c r="K110" s="36">
        <f>SUMIFS(СВЦЭМ!$D$39:$D$782,СВЦЭМ!$A$39:$A$782,$A110,СВЦЭМ!$B$39:$B$782,K$83)+'СЕТ СН'!$H$11+СВЦЭМ!$D$10+'СЕТ СН'!$H$5-'СЕТ СН'!$H$21</f>
        <v>4591.7306571900008</v>
      </c>
      <c r="L110" s="36">
        <f>SUMIFS(СВЦЭМ!$D$39:$D$782,СВЦЭМ!$A$39:$A$782,$A110,СВЦЭМ!$B$39:$B$782,L$83)+'СЕТ СН'!$H$11+СВЦЭМ!$D$10+'СЕТ СН'!$H$5-'СЕТ СН'!$H$21</f>
        <v>4592.0947563400005</v>
      </c>
      <c r="M110" s="36">
        <f>SUMIFS(СВЦЭМ!$D$39:$D$782,СВЦЭМ!$A$39:$A$782,$A110,СВЦЭМ!$B$39:$B$782,M$83)+'СЕТ СН'!$H$11+СВЦЭМ!$D$10+'СЕТ СН'!$H$5-'СЕТ СН'!$H$21</f>
        <v>4607.5753904100002</v>
      </c>
      <c r="N110" s="36">
        <f>SUMIFS(СВЦЭМ!$D$39:$D$782,СВЦЭМ!$A$39:$A$782,$A110,СВЦЭМ!$B$39:$B$782,N$83)+'СЕТ СН'!$H$11+СВЦЭМ!$D$10+'СЕТ СН'!$H$5-'СЕТ СН'!$H$21</f>
        <v>4647.3970553400004</v>
      </c>
      <c r="O110" s="36">
        <f>SUMIFS(СВЦЭМ!$D$39:$D$782,СВЦЭМ!$A$39:$A$782,$A110,СВЦЭМ!$B$39:$B$782,O$83)+'СЕТ СН'!$H$11+СВЦЭМ!$D$10+'СЕТ СН'!$H$5-'СЕТ СН'!$H$21</f>
        <v>4667.1046036000007</v>
      </c>
      <c r="P110" s="36">
        <f>SUMIFS(СВЦЭМ!$D$39:$D$782,СВЦЭМ!$A$39:$A$782,$A110,СВЦЭМ!$B$39:$B$782,P$83)+'СЕТ СН'!$H$11+СВЦЭМ!$D$10+'СЕТ СН'!$H$5-'СЕТ СН'!$H$21</f>
        <v>4695.07512468</v>
      </c>
      <c r="Q110" s="36">
        <f>SUMIFS(СВЦЭМ!$D$39:$D$782,СВЦЭМ!$A$39:$A$782,$A110,СВЦЭМ!$B$39:$B$782,Q$83)+'СЕТ СН'!$H$11+СВЦЭМ!$D$10+'СЕТ СН'!$H$5-'СЕТ СН'!$H$21</f>
        <v>4704.1099587099998</v>
      </c>
      <c r="R110" s="36">
        <f>SUMIFS(СВЦЭМ!$D$39:$D$782,СВЦЭМ!$A$39:$A$782,$A110,СВЦЭМ!$B$39:$B$782,R$83)+'СЕТ СН'!$H$11+СВЦЭМ!$D$10+'СЕТ СН'!$H$5-'СЕТ СН'!$H$21</f>
        <v>4711.3636827500004</v>
      </c>
      <c r="S110" s="36">
        <f>SUMIFS(СВЦЭМ!$D$39:$D$782,СВЦЭМ!$A$39:$A$782,$A110,СВЦЭМ!$B$39:$B$782,S$83)+'СЕТ СН'!$H$11+СВЦЭМ!$D$10+'СЕТ СН'!$H$5-'СЕТ СН'!$H$21</f>
        <v>4686.9230882700003</v>
      </c>
      <c r="T110" s="36">
        <f>SUMIFS(СВЦЭМ!$D$39:$D$782,СВЦЭМ!$A$39:$A$782,$A110,СВЦЭМ!$B$39:$B$782,T$83)+'СЕТ СН'!$H$11+СВЦЭМ!$D$10+'СЕТ СН'!$H$5-'СЕТ СН'!$H$21</f>
        <v>4609.3457822099999</v>
      </c>
      <c r="U110" s="36">
        <f>SUMIFS(СВЦЭМ!$D$39:$D$782,СВЦЭМ!$A$39:$A$782,$A110,СВЦЭМ!$B$39:$B$782,U$83)+'СЕТ СН'!$H$11+СВЦЭМ!$D$10+'СЕТ СН'!$H$5-'СЕТ СН'!$H$21</f>
        <v>4577.1969700200007</v>
      </c>
      <c r="V110" s="36">
        <f>SUMIFS(СВЦЭМ!$D$39:$D$782,СВЦЭМ!$A$39:$A$782,$A110,СВЦЭМ!$B$39:$B$782,V$83)+'СЕТ СН'!$H$11+СВЦЭМ!$D$10+'СЕТ СН'!$H$5-'СЕТ СН'!$H$21</f>
        <v>4602.31754284</v>
      </c>
      <c r="W110" s="36">
        <f>SUMIFS(СВЦЭМ!$D$39:$D$782,СВЦЭМ!$A$39:$A$782,$A110,СВЦЭМ!$B$39:$B$782,W$83)+'СЕТ СН'!$H$11+СВЦЭМ!$D$10+'СЕТ СН'!$H$5-'СЕТ СН'!$H$21</f>
        <v>4622.2639428399998</v>
      </c>
      <c r="X110" s="36">
        <f>SUMIFS(СВЦЭМ!$D$39:$D$782,СВЦЭМ!$A$39:$A$782,$A110,СВЦЭМ!$B$39:$B$782,X$83)+'СЕТ СН'!$H$11+СВЦЭМ!$D$10+'СЕТ СН'!$H$5-'СЕТ СН'!$H$21</f>
        <v>4682.6694158200007</v>
      </c>
      <c r="Y110" s="36">
        <f>SUMIFS(СВЦЭМ!$D$39:$D$782,СВЦЭМ!$A$39:$A$782,$A110,СВЦЭМ!$B$39:$B$782,Y$83)+'СЕТ СН'!$H$11+СВЦЭМ!$D$10+'СЕТ СН'!$H$5-'СЕТ СН'!$H$21</f>
        <v>4790.6220201900005</v>
      </c>
    </row>
    <row r="111" spans="1:25" ht="15.75" x14ac:dyDescent="0.2">
      <c r="A111" s="35">
        <f t="shared" si="2"/>
        <v>45227</v>
      </c>
      <c r="B111" s="36">
        <f>SUMIFS(СВЦЭМ!$D$39:$D$782,СВЦЭМ!$A$39:$A$782,$A111,СВЦЭМ!$B$39:$B$782,B$83)+'СЕТ СН'!$H$11+СВЦЭМ!$D$10+'СЕТ СН'!$H$5-'СЕТ СН'!$H$21</f>
        <v>4818.1067780200001</v>
      </c>
      <c r="C111" s="36">
        <f>SUMIFS(СВЦЭМ!$D$39:$D$782,СВЦЭМ!$A$39:$A$782,$A111,СВЦЭМ!$B$39:$B$782,C$83)+'СЕТ СН'!$H$11+СВЦЭМ!$D$10+'СЕТ СН'!$H$5-'СЕТ СН'!$H$21</f>
        <v>4783.7447082300005</v>
      </c>
      <c r="D111" s="36">
        <f>SUMIFS(СВЦЭМ!$D$39:$D$782,СВЦЭМ!$A$39:$A$782,$A111,СВЦЭМ!$B$39:$B$782,D$83)+'СЕТ СН'!$H$11+СВЦЭМ!$D$10+'СЕТ СН'!$H$5-'СЕТ СН'!$H$21</f>
        <v>4836.9209019200007</v>
      </c>
      <c r="E111" s="36">
        <f>SUMIFS(СВЦЭМ!$D$39:$D$782,СВЦЭМ!$A$39:$A$782,$A111,СВЦЭМ!$B$39:$B$782,E$83)+'СЕТ СН'!$H$11+СВЦЭМ!$D$10+'СЕТ СН'!$H$5-'СЕТ СН'!$H$21</f>
        <v>4840.7764146999998</v>
      </c>
      <c r="F111" s="36">
        <f>SUMIFS(СВЦЭМ!$D$39:$D$782,СВЦЭМ!$A$39:$A$782,$A111,СВЦЭМ!$B$39:$B$782,F$83)+'СЕТ СН'!$H$11+СВЦЭМ!$D$10+'СЕТ СН'!$H$5-'СЕТ СН'!$H$21</f>
        <v>4842.1243370400007</v>
      </c>
      <c r="G111" s="36">
        <f>SUMIFS(СВЦЭМ!$D$39:$D$782,СВЦЭМ!$A$39:$A$782,$A111,СВЦЭМ!$B$39:$B$782,G$83)+'СЕТ СН'!$H$11+СВЦЭМ!$D$10+'СЕТ СН'!$H$5-'СЕТ СН'!$H$21</f>
        <v>4836.0186542700003</v>
      </c>
      <c r="H111" s="36">
        <f>SUMIFS(СВЦЭМ!$D$39:$D$782,СВЦЭМ!$A$39:$A$782,$A111,СВЦЭМ!$B$39:$B$782,H$83)+'СЕТ СН'!$H$11+СВЦЭМ!$D$10+'СЕТ СН'!$H$5-'СЕТ СН'!$H$21</f>
        <v>4818.3299959699998</v>
      </c>
      <c r="I111" s="36">
        <f>SUMIFS(СВЦЭМ!$D$39:$D$782,СВЦЭМ!$A$39:$A$782,$A111,СВЦЭМ!$B$39:$B$782,I$83)+'СЕТ СН'!$H$11+СВЦЭМ!$D$10+'СЕТ СН'!$H$5-'СЕТ СН'!$H$21</f>
        <v>4772.4863205000001</v>
      </c>
      <c r="J111" s="36">
        <f>SUMIFS(СВЦЭМ!$D$39:$D$782,СВЦЭМ!$A$39:$A$782,$A111,СВЦЭМ!$B$39:$B$782,J$83)+'СЕТ СН'!$H$11+СВЦЭМ!$D$10+'СЕТ СН'!$H$5-'СЕТ СН'!$H$21</f>
        <v>4713.6641588900002</v>
      </c>
      <c r="K111" s="36">
        <f>SUMIFS(СВЦЭМ!$D$39:$D$782,СВЦЭМ!$A$39:$A$782,$A111,СВЦЭМ!$B$39:$B$782,K$83)+'СЕТ СН'!$H$11+СВЦЭМ!$D$10+'СЕТ СН'!$H$5-'СЕТ СН'!$H$21</f>
        <v>4637.5622213400002</v>
      </c>
      <c r="L111" s="36">
        <f>SUMIFS(СВЦЭМ!$D$39:$D$782,СВЦЭМ!$A$39:$A$782,$A111,СВЦЭМ!$B$39:$B$782,L$83)+'СЕТ СН'!$H$11+СВЦЭМ!$D$10+'СЕТ СН'!$H$5-'СЕТ СН'!$H$21</f>
        <v>4613.7850138900003</v>
      </c>
      <c r="M111" s="36">
        <f>SUMIFS(СВЦЭМ!$D$39:$D$782,СВЦЭМ!$A$39:$A$782,$A111,СВЦЭМ!$B$39:$B$782,M$83)+'СЕТ СН'!$H$11+СВЦЭМ!$D$10+'СЕТ СН'!$H$5-'СЕТ СН'!$H$21</f>
        <v>4615.7551187400004</v>
      </c>
      <c r="N111" s="36">
        <f>SUMIFS(СВЦЭМ!$D$39:$D$782,СВЦЭМ!$A$39:$A$782,$A111,СВЦЭМ!$B$39:$B$782,N$83)+'СЕТ СН'!$H$11+СВЦЭМ!$D$10+'СЕТ СН'!$H$5-'СЕТ СН'!$H$21</f>
        <v>4637.4333223900003</v>
      </c>
      <c r="O111" s="36">
        <f>SUMIFS(СВЦЭМ!$D$39:$D$782,СВЦЭМ!$A$39:$A$782,$A111,СВЦЭМ!$B$39:$B$782,O$83)+'СЕТ СН'!$H$11+СВЦЭМ!$D$10+'СЕТ СН'!$H$5-'СЕТ СН'!$H$21</f>
        <v>4649.4265570699999</v>
      </c>
      <c r="P111" s="36">
        <f>SUMIFS(СВЦЭМ!$D$39:$D$782,СВЦЭМ!$A$39:$A$782,$A111,СВЦЭМ!$B$39:$B$782,P$83)+'СЕТ СН'!$H$11+СВЦЭМ!$D$10+'СЕТ СН'!$H$5-'СЕТ СН'!$H$21</f>
        <v>4664.0132115100005</v>
      </c>
      <c r="Q111" s="36">
        <f>SUMIFS(СВЦЭМ!$D$39:$D$782,СВЦЭМ!$A$39:$A$782,$A111,СВЦЭМ!$B$39:$B$782,Q$83)+'СЕТ СН'!$H$11+СВЦЭМ!$D$10+'СЕТ СН'!$H$5-'СЕТ СН'!$H$21</f>
        <v>4676.8962143900008</v>
      </c>
      <c r="R111" s="36">
        <f>SUMIFS(СВЦЭМ!$D$39:$D$782,СВЦЭМ!$A$39:$A$782,$A111,СВЦЭМ!$B$39:$B$782,R$83)+'СЕТ СН'!$H$11+СВЦЭМ!$D$10+'СЕТ СН'!$H$5-'СЕТ СН'!$H$21</f>
        <v>4671.3038415000001</v>
      </c>
      <c r="S111" s="36">
        <f>SUMIFS(СВЦЭМ!$D$39:$D$782,СВЦЭМ!$A$39:$A$782,$A111,СВЦЭМ!$B$39:$B$782,S$83)+'СЕТ СН'!$H$11+СВЦЭМ!$D$10+'СЕТ СН'!$H$5-'СЕТ СН'!$H$21</f>
        <v>4669.7688508800002</v>
      </c>
      <c r="T111" s="36">
        <f>SUMIFS(СВЦЭМ!$D$39:$D$782,СВЦЭМ!$A$39:$A$782,$A111,СВЦЭМ!$B$39:$B$782,T$83)+'СЕТ СН'!$H$11+СВЦЭМ!$D$10+'СЕТ СН'!$H$5-'СЕТ СН'!$H$21</f>
        <v>4605.7601046600003</v>
      </c>
      <c r="U111" s="36">
        <f>SUMIFS(СВЦЭМ!$D$39:$D$782,СВЦЭМ!$A$39:$A$782,$A111,СВЦЭМ!$B$39:$B$782,U$83)+'СЕТ СН'!$H$11+СВЦЭМ!$D$10+'СЕТ СН'!$H$5-'СЕТ СН'!$H$21</f>
        <v>4581.77521308</v>
      </c>
      <c r="V111" s="36">
        <f>SUMIFS(СВЦЭМ!$D$39:$D$782,СВЦЭМ!$A$39:$A$782,$A111,СВЦЭМ!$B$39:$B$782,V$83)+'СЕТ СН'!$H$11+СВЦЭМ!$D$10+'СЕТ СН'!$H$5-'СЕТ СН'!$H$21</f>
        <v>4602.6681327100005</v>
      </c>
      <c r="W111" s="36">
        <f>SUMIFS(СВЦЭМ!$D$39:$D$782,СВЦЭМ!$A$39:$A$782,$A111,СВЦЭМ!$B$39:$B$782,W$83)+'СЕТ СН'!$H$11+СВЦЭМ!$D$10+'СЕТ СН'!$H$5-'СЕТ СН'!$H$21</f>
        <v>4625.2669241399999</v>
      </c>
      <c r="X111" s="36">
        <f>SUMIFS(СВЦЭМ!$D$39:$D$782,СВЦЭМ!$A$39:$A$782,$A111,СВЦЭМ!$B$39:$B$782,X$83)+'СЕТ СН'!$H$11+СВЦЭМ!$D$10+'СЕТ СН'!$H$5-'СЕТ СН'!$H$21</f>
        <v>4658.7456498700003</v>
      </c>
      <c r="Y111" s="36">
        <f>SUMIFS(СВЦЭМ!$D$39:$D$782,СВЦЭМ!$A$39:$A$782,$A111,СВЦЭМ!$B$39:$B$782,Y$83)+'СЕТ СН'!$H$11+СВЦЭМ!$D$10+'СЕТ СН'!$H$5-'СЕТ СН'!$H$21</f>
        <v>4713.9714352200008</v>
      </c>
    </row>
    <row r="112" spans="1:25" ht="15.75" x14ac:dyDescent="0.2">
      <c r="A112" s="35">
        <f t="shared" si="2"/>
        <v>45228</v>
      </c>
      <c r="B112" s="36">
        <f>SUMIFS(СВЦЭМ!$D$39:$D$782,СВЦЭМ!$A$39:$A$782,$A112,СВЦЭМ!$B$39:$B$782,B$83)+'СЕТ СН'!$H$11+СВЦЭМ!$D$10+'СЕТ СН'!$H$5-'СЕТ СН'!$H$21</f>
        <v>4705.5715911799998</v>
      </c>
      <c r="C112" s="36">
        <f>SUMIFS(СВЦЭМ!$D$39:$D$782,СВЦЭМ!$A$39:$A$782,$A112,СВЦЭМ!$B$39:$B$782,C$83)+'СЕТ СН'!$H$11+СВЦЭМ!$D$10+'СЕТ СН'!$H$5-'СЕТ СН'!$H$21</f>
        <v>4753.51937223</v>
      </c>
      <c r="D112" s="36">
        <f>SUMIFS(СВЦЭМ!$D$39:$D$782,СВЦЭМ!$A$39:$A$782,$A112,СВЦЭМ!$B$39:$B$782,D$83)+'СЕТ СН'!$H$11+СВЦЭМ!$D$10+'СЕТ СН'!$H$5-'СЕТ СН'!$H$21</f>
        <v>4810.8727500000005</v>
      </c>
      <c r="E112" s="36">
        <f>SUMIFS(СВЦЭМ!$D$39:$D$782,СВЦЭМ!$A$39:$A$782,$A112,СВЦЭМ!$B$39:$B$782,E$83)+'СЕТ СН'!$H$11+СВЦЭМ!$D$10+'СЕТ СН'!$H$5-'СЕТ СН'!$H$21</f>
        <v>4812.3656786400006</v>
      </c>
      <c r="F112" s="36">
        <f>SUMIFS(СВЦЭМ!$D$39:$D$782,СВЦЭМ!$A$39:$A$782,$A112,СВЦЭМ!$B$39:$B$782,F$83)+'СЕТ СН'!$H$11+СВЦЭМ!$D$10+'СЕТ СН'!$H$5-'СЕТ СН'!$H$21</f>
        <v>4814.7576554300003</v>
      </c>
      <c r="G112" s="36">
        <f>SUMIFS(СВЦЭМ!$D$39:$D$782,СВЦЭМ!$A$39:$A$782,$A112,СВЦЭМ!$B$39:$B$782,G$83)+'СЕТ СН'!$H$11+СВЦЭМ!$D$10+'СЕТ СН'!$H$5-'СЕТ СН'!$H$21</f>
        <v>4812.6534563000005</v>
      </c>
      <c r="H112" s="36">
        <f>SUMIFS(СВЦЭМ!$D$39:$D$782,СВЦЭМ!$A$39:$A$782,$A112,СВЦЭМ!$B$39:$B$782,H$83)+'СЕТ СН'!$H$11+СВЦЭМ!$D$10+'СЕТ СН'!$H$5-'СЕТ СН'!$H$21</f>
        <v>4796.6750244800005</v>
      </c>
      <c r="I112" s="36">
        <f>SUMIFS(СВЦЭМ!$D$39:$D$782,СВЦЭМ!$A$39:$A$782,$A112,СВЦЭМ!$B$39:$B$782,I$83)+'СЕТ СН'!$H$11+СВЦЭМ!$D$10+'СЕТ СН'!$H$5-'СЕТ СН'!$H$21</f>
        <v>4770.7668132600002</v>
      </c>
      <c r="J112" s="36">
        <f>SUMIFS(СВЦЭМ!$D$39:$D$782,СВЦЭМ!$A$39:$A$782,$A112,СВЦЭМ!$B$39:$B$782,J$83)+'СЕТ СН'!$H$11+СВЦЭМ!$D$10+'СЕТ СН'!$H$5-'СЕТ СН'!$H$21</f>
        <v>4763.3733268599999</v>
      </c>
      <c r="K112" s="36">
        <f>SUMIFS(СВЦЭМ!$D$39:$D$782,СВЦЭМ!$A$39:$A$782,$A112,СВЦЭМ!$B$39:$B$782,K$83)+'СЕТ СН'!$H$11+СВЦЭМ!$D$10+'СЕТ СН'!$H$5-'СЕТ СН'!$H$21</f>
        <v>4691.4701731499999</v>
      </c>
      <c r="L112" s="36">
        <f>SUMIFS(СВЦЭМ!$D$39:$D$782,СВЦЭМ!$A$39:$A$782,$A112,СВЦЭМ!$B$39:$B$782,L$83)+'СЕТ СН'!$H$11+СВЦЭМ!$D$10+'СЕТ СН'!$H$5-'СЕТ СН'!$H$21</f>
        <v>4663.5323896500004</v>
      </c>
      <c r="M112" s="36">
        <f>SUMIFS(СВЦЭМ!$D$39:$D$782,СВЦЭМ!$A$39:$A$782,$A112,СВЦЭМ!$B$39:$B$782,M$83)+'СЕТ СН'!$H$11+СВЦЭМ!$D$10+'СЕТ СН'!$H$5-'СЕТ СН'!$H$21</f>
        <v>4665.6254616700007</v>
      </c>
      <c r="N112" s="36">
        <f>SUMIFS(СВЦЭМ!$D$39:$D$782,СВЦЭМ!$A$39:$A$782,$A112,СВЦЭМ!$B$39:$B$782,N$83)+'СЕТ СН'!$H$11+СВЦЭМ!$D$10+'СЕТ СН'!$H$5-'СЕТ СН'!$H$21</f>
        <v>4674.7011269200002</v>
      </c>
      <c r="O112" s="36">
        <f>SUMIFS(СВЦЭМ!$D$39:$D$782,СВЦЭМ!$A$39:$A$782,$A112,СВЦЭМ!$B$39:$B$782,O$83)+'СЕТ СН'!$H$11+СВЦЭМ!$D$10+'СЕТ СН'!$H$5-'СЕТ СН'!$H$21</f>
        <v>4690.5519385699999</v>
      </c>
      <c r="P112" s="36">
        <f>SUMIFS(СВЦЭМ!$D$39:$D$782,СВЦЭМ!$A$39:$A$782,$A112,СВЦЭМ!$B$39:$B$782,P$83)+'СЕТ СН'!$H$11+СВЦЭМ!$D$10+'СЕТ СН'!$H$5-'СЕТ СН'!$H$21</f>
        <v>4707.2841280000002</v>
      </c>
      <c r="Q112" s="36">
        <f>SUMIFS(СВЦЭМ!$D$39:$D$782,СВЦЭМ!$A$39:$A$782,$A112,СВЦЭМ!$B$39:$B$782,Q$83)+'СЕТ СН'!$H$11+СВЦЭМ!$D$10+'СЕТ СН'!$H$5-'СЕТ СН'!$H$21</f>
        <v>4722.0608293000005</v>
      </c>
      <c r="R112" s="36">
        <f>SUMIFS(СВЦЭМ!$D$39:$D$782,СВЦЭМ!$A$39:$A$782,$A112,СВЦЭМ!$B$39:$B$782,R$83)+'СЕТ СН'!$H$11+СВЦЭМ!$D$10+'СЕТ СН'!$H$5-'СЕТ СН'!$H$21</f>
        <v>4712.6153531600003</v>
      </c>
      <c r="S112" s="36">
        <f>SUMIFS(СВЦЭМ!$D$39:$D$782,СВЦЭМ!$A$39:$A$782,$A112,СВЦЭМ!$B$39:$B$782,S$83)+'СЕТ СН'!$H$11+СВЦЭМ!$D$10+'СЕТ СН'!$H$5-'СЕТ СН'!$H$21</f>
        <v>4693.8198389999998</v>
      </c>
      <c r="T112" s="36">
        <f>SUMIFS(СВЦЭМ!$D$39:$D$782,СВЦЭМ!$A$39:$A$782,$A112,СВЦЭМ!$B$39:$B$782,T$83)+'СЕТ СН'!$H$11+СВЦЭМ!$D$10+'СЕТ СН'!$H$5-'СЕТ СН'!$H$21</f>
        <v>4627.0074400600006</v>
      </c>
      <c r="U112" s="36">
        <f>SUMIFS(СВЦЭМ!$D$39:$D$782,СВЦЭМ!$A$39:$A$782,$A112,СВЦЭМ!$B$39:$B$782,U$83)+'СЕТ СН'!$H$11+СВЦЭМ!$D$10+'СЕТ СН'!$H$5-'СЕТ СН'!$H$21</f>
        <v>4600.1613814400007</v>
      </c>
      <c r="V112" s="36">
        <f>SUMIFS(СВЦЭМ!$D$39:$D$782,СВЦЭМ!$A$39:$A$782,$A112,СВЦЭМ!$B$39:$B$782,V$83)+'СЕТ СН'!$H$11+СВЦЭМ!$D$10+'СЕТ СН'!$H$5-'СЕТ СН'!$H$21</f>
        <v>4617.5631034300004</v>
      </c>
      <c r="W112" s="36">
        <f>SUMIFS(СВЦЭМ!$D$39:$D$782,СВЦЭМ!$A$39:$A$782,$A112,СВЦЭМ!$B$39:$B$782,W$83)+'СЕТ СН'!$H$11+СВЦЭМ!$D$10+'СЕТ СН'!$H$5-'СЕТ СН'!$H$21</f>
        <v>4639.61518996</v>
      </c>
      <c r="X112" s="36">
        <f>SUMIFS(СВЦЭМ!$D$39:$D$782,СВЦЭМ!$A$39:$A$782,$A112,СВЦЭМ!$B$39:$B$782,X$83)+'СЕТ СН'!$H$11+СВЦЭМ!$D$10+'СЕТ СН'!$H$5-'СЕТ СН'!$H$21</f>
        <v>4678.2952097200005</v>
      </c>
      <c r="Y112" s="36">
        <f>SUMIFS(СВЦЭМ!$D$39:$D$782,СВЦЭМ!$A$39:$A$782,$A112,СВЦЭМ!$B$39:$B$782,Y$83)+'СЕТ СН'!$H$11+СВЦЭМ!$D$10+'СЕТ СН'!$H$5-'СЕТ СН'!$H$21</f>
        <v>4744.4644067400004</v>
      </c>
    </row>
    <row r="113" spans="1:27" ht="15.75" x14ac:dyDescent="0.2">
      <c r="A113" s="35">
        <f t="shared" si="2"/>
        <v>45229</v>
      </c>
      <c r="B113" s="36">
        <f>SUMIFS(СВЦЭМ!$D$39:$D$782,СВЦЭМ!$A$39:$A$782,$A113,СВЦЭМ!$B$39:$B$782,B$83)+'СЕТ СН'!$H$11+СВЦЭМ!$D$10+'СЕТ СН'!$H$5-'СЕТ СН'!$H$21</f>
        <v>4677.61457556</v>
      </c>
      <c r="C113" s="36">
        <f>SUMIFS(СВЦЭМ!$D$39:$D$782,СВЦЭМ!$A$39:$A$782,$A113,СВЦЭМ!$B$39:$B$782,C$83)+'СЕТ СН'!$H$11+СВЦЭМ!$D$10+'СЕТ СН'!$H$5-'СЕТ СН'!$H$21</f>
        <v>4739.1125462500004</v>
      </c>
      <c r="D113" s="36">
        <f>SUMIFS(СВЦЭМ!$D$39:$D$782,СВЦЭМ!$A$39:$A$782,$A113,СВЦЭМ!$B$39:$B$782,D$83)+'СЕТ СН'!$H$11+СВЦЭМ!$D$10+'СЕТ СН'!$H$5-'СЕТ СН'!$H$21</f>
        <v>4776.0057661400006</v>
      </c>
      <c r="E113" s="36">
        <f>SUMIFS(СВЦЭМ!$D$39:$D$782,СВЦЭМ!$A$39:$A$782,$A113,СВЦЭМ!$B$39:$B$782,E$83)+'СЕТ СН'!$H$11+СВЦЭМ!$D$10+'СЕТ СН'!$H$5-'СЕТ СН'!$H$21</f>
        <v>4773.5550691400003</v>
      </c>
      <c r="F113" s="36">
        <f>SUMIFS(СВЦЭМ!$D$39:$D$782,СВЦЭМ!$A$39:$A$782,$A113,СВЦЭМ!$B$39:$B$782,F$83)+'СЕТ СН'!$H$11+СВЦЭМ!$D$10+'СЕТ СН'!$H$5-'СЕТ СН'!$H$21</f>
        <v>4769.4062527799997</v>
      </c>
      <c r="G113" s="36">
        <f>SUMIFS(СВЦЭМ!$D$39:$D$782,СВЦЭМ!$A$39:$A$782,$A113,СВЦЭМ!$B$39:$B$782,G$83)+'СЕТ СН'!$H$11+СВЦЭМ!$D$10+'СЕТ СН'!$H$5-'СЕТ СН'!$H$21</f>
        <v>4793.1444334000007</v>
      </c>
      <c r="H113" s="36">
        <f>SUMIFS(СВЦЭМ!$D$39:$D$782,СВЦЭМ!$A$39:$A$782,$A113,СВЦЭМ!$B$39:$B$782,H$83)+'СЕТ СН'!$H$11+СВЦЭМ!$D$10+'СЕТ СН'!$H$5-'СЕТ СН'!$H$21</f>
        <v>4831.4491252300004</v>
      </c>
      <c r="I113" s="36">
        <f>SUMIFS(СВЦЭМ!$D$39:$D$782,СВЦЭМ!$A$39:$A$782,$A113,СВЦЭМ!$B$39:$B$782,I$83)+'СЕТ СН'!$H$11+СВЦЭМ!$D$10+'СЕТ СН'!$H$5-'СЕТ СН'!$H$21</f>
        <v>4772.3431032200006</v>
      </c>
      <c r="J113" s="36">
        <f>SUMIFS(СВЦЭМ!$D$39:$D$782,СВЦЭМ!$A$39:$A$782,$A113,СВЦЭМ!$B$39:$B$782,J$83)+'СЕТ СН'!$H$11+СВЦЭМ!$D$10+'СЕТ СН'!$H$5-'СЕТ СН'!$H$21</f>
        <v>4770.2230944399998</v>
      </c>
      <c r="K113" s="36">
        <f>SUMIFS(СВЦЭМ!$D$39:$D$782,СВЦЭМ!$A$39:$A$782,$A113,СВЦЭМ!$B$39:$B$782,K$83)+'СЕТ СН'!$H$11+СВЦЭМ!$D$10+'СЕТ СН'!$H$5-'СЕТ СН'!$H$21</f>
        <v>4742.4251233499999</v>
      </c>
      <c r="L113" s="36">
        <f>SUMIFS(СВЦЭМ!$D$39:$D$782,СВЦЭМ!$A$39:$A$782,$A113,СВЦЭМ!$B$39:$B$782,L$83)+'СЕТ СН'!$H$11+СВЦЭМ!$D$10+'СЕТ СН'!$H$5-'СЕТ СН'!$H$21</f>
        <v>4739.6838257700001</v>
      </c>
      <c r="M113" s="36">
        <f>SUMIFS(СВЦЭМ!$D$39:$D$782,СВЦЭМ!$A$39:$A$782,$A113,СВЦЭМ!$B$39:$B$782,M$83)+'СЕТ СН'!$H$11+СВЦЭМ!$D$10+'СЕТ СН'!$H$5-'СЕТ СН'!$H$21</f>
        <v>4754.4772926100004</v>
      </c>
      <c r="N113" s="36">
        <f>SUMIFS(СВЦЭМ!$D$39:$D$782,СВЦЭМ!$A$39:$A$782,$A113,СВЦЭМ!$B$39:$B$782,N$83)+'СЕТ СН'!$H$11+СВЦЭМ!$D$10+'СЕТ СН'!$H$5-'СЕТ СН'!$H$21</f>
        <v>4776.4309974300004</v>
      </c>
      <c r="O113" s="36">
        <f>SUMIFS(СВЦЭМ!$D$39:$D$782,СВЦЭМ!$A$39:$A$782,$A113,СВЦЭМ!$B$39:$B$782,O$83)+'СЕТ СН'!$H$11+СВЦЭМ!$D$10+'СЕТ СН'!$H$5-'СЕТ СН'!$H$21</f>
        <v>4796.31486313</v>
      </c>
      <c r="P113" s="36">
        <f>SUMIFS(СВЦЭМ!$D$39:$D$782,СВЦЭМ!$A$39:$A$782,$A113,СВЦЭМ!$B$39:$B$782,P$83)+'СЕТ СН'!$H$11+СВЦЭМ!$D$10+'СЕТ СН'!$H$5-'СЕТ СН'!$H$21</f>
        <v>4809.2755493000004</v>
      </c>
      <c r="Q113" s="36">
        <f>SUMIFS(СВЦЭМ!$D$39:$D$782,СВЦЭМ!$A$39:$A$782,$A113,СВЦЭМ!$B$39:$B$782,Q$83)+'СЕТ СН'!$H$11+СВЦЭМ!$D$10+'СЕТ СН'!$H$5-'СЕТ СН'!$H$21</f>
        <v>4824.3954618799999</v>
      </c>
      <c r="R113" s="36">
        <f>SUMIFS(СВЦЭМ!$D$39:$D$782,СВЦЭМ!$A$39:$A$782,$A113,СВЦЭМ!$B$39:$B$782,R$83)+'СЕТ СН'!$H$11+СВЦЭМ!$D$10+'СЕТ СН'!$H$5-'СЕТ СН'!$H$21</f>
        <v>4814.6523910599999</v>
      </c>
      <c r="S113" s="36">
        <f>SUMIFS(СВЦЭМ!$D$39:$D$782,СВЦЭМ!$A$39:$A$782,$A113,СВЦЭМ!$B$39:$B$782,S$83)+'СЕТ СН'!$H$11+СВЦЭМ!$D$10+'СЕТ СН'!$H$5-'СЕТ СН'!$H$21</f>
        <v>4773.0044785800001</v>
      </c>
      <c r="T113" s="36">
        <f>SUMIFS(СВЦЭМ!$D$39:$D$782,СВЦЭМ!$A$39:$A$782,$A113,СВЦЭМ!$B$39:$B$782,T$83)+'СЕТ СН'!$H$11+СВЦЭМ!$D$10+'СЕТ СН'!$H$5-'СЕТ СН'!$H$21</f>
        <v>4722.702655</v>
      </c>
      <c r="U113" s="36">
        <f>SUMIFS(СВЦЭМ!$D$39:$D$782,СВЦЭМ!$A$39:$A$782,$A113,СВЦЭМ!$B$39:$B$782,U$83)+'СЕТ СН'!$H$11+СВЦЭМ!$D$10+'СЕТ СН'!$H$5-'СЕТ СН'!$H$21</f>
        <v>4689.0003591499999</v>
      </c>
      <c r="V113" s="36">
        <f>SUMIFS(СВЦЭМ!$D$39:$D$782,СВЦЭМ!$A$39:$A$782,$A113,СВЦЭМ!$B$39:$B$782,V$83)+'СЕТ СН'!$H$11+СВЦЭМ!$D$10+'СЕТ СН'!$H$5-'СЕТ СН'!$H$21</f>
        <v>4716.3645606299997</v>
      </c>
      <c r="W113" s="36">
        <f>SUMIFS(СВЦЭМ!$D$39:$D$782,СВЦЭМ!$A$39:$A$782,$A113,СВЦЭМ!$B$39:$B$782,W$83)+'СЕТ СН'!$H$11+СВЦЭМ!$D$10+'СЕТ СН'!$H$5-'СЕТ СН'!$H$21</f>
        <v>4732.3545512300007</v>
      </c>
      <c r="X113" s="36">
        <f>SUMIFS(СВЦЭМ!$D$39:$D$782,СВЦЭМ!$A$39:$A$782,$A113,СВЦЭМ!$B$39:$B$782,X$83)+'СЕТ СН'!$H$11+СВЦЭМ!$D$10+'СЕТ СН'!$H$5-'СЕТ СН'!$H$21</f>
        <v>4793.6494794400005</v>
      </c>
      <c r="Y113" s="36">
        <f>SUMIFS(СВЦЭМ!$D$39:$D$782,СВЦЭМ!$A$39:$A$782,$A113,СВЦЭМ!$B$39:$B$782,Y$83)+'СЕТ СН'!$H$11+СВЦЭМ!$D$10+'СЕТ СН'!$H$5-'СЕТ СН'!$H$21</f>
        <v>4848.9085177200004</v>
      </c>
    </row>
    <row r="114" spans="1:27" ht="15.75" x14ac:dyDescent="0.2">
      <c r="A114" s="35">
        <f t="shared" si="2"/>
        <v>45230</v>
      </c>
      <c r="B114" s="36">
        <f>SUMIFS(СВЦЭМ!$D$39:$D$782,СВЦЭМ!$A$39:$A$782,$A114,СВЦЭМ!$B$39:$B$782,B$83)+'СЕТ СН'!$H$11+СВЦЭМ!$D$10+'СЕТ СН'!$H$5-'СЕТ СН'!$H$21</f>
        <v>4898.6990078100007</v>
      </c>
      <c r="C114" s="36">
        <f>SUMIFS(СВЦЭМ!$D$39:$D$782,СВЦЭМ!$A$39:$A$782,$A114,СВЦЭМ!$B$39:$B$782,C$83)+'СЕТ СН'!$H$11+СВЦЭМ!$D$10+'СЕТ СН'!$H$5-'СЕТ СН'!$H$21</f>
        <v>4959.8315816100003</v>
      </c>
      <c r="D114" s="36">
        <f>SUMIFS(СВЦЭМ!$D$39:$D$782,СВЦЭМ!$A$39:$A$782,$A114,СВЦЭМ!$B$39:$B$782,D$83)+'СЕТ СН'!$H$11+СВЦЭМ!$D$10+'СЕТ СН'!$H$5-'СЕТ СН'!$H$21</f>
        <v>5020.2069676199999</v>
      </c>
      <c r="E114" s="36">
        <f>SUMIFS(СВЦЭМ!$D$39:$D$782,СВЦЭМ!$A$39:$A$782,$A114,СВЦЭМ!$B$39:$B$782,E$83)+'СЕТ СН'!$H$11+СВЦЭМ!$D$10+'СЕТ СН'!$H$5-'СЕТ СН'!$H$21</f>
        <v>5030.6147373200001</v>
      </c>
      <c r="F114" s="36">
        <f>SUMIFS(СВЦЭМ!$D$39:$D$782,СВЦЭМ!$A$39:$A$782,$A114,СВЦЭМ!$B$39:$B$782,F$83)+'СЕТ СН'!$H$11+СВЦЭМ!$D$10+'СЕТ СН'!$H$5-'СЕТ СН'!$H$21</f>
        <v>5031.3283879400005</v>
      </c>
      <c r="G114" s="36">
        <f>SUMIFS(СВЦЭМ!$D$39:$D$782,СВЦЭМ!$A$39:$A$782,$A114,СВЦЭМ!$B$39:$B$782,G$83)+'СЕТ СН'!$H$11+СВЦЭМ!$D$10+'СЕТ СН'!$H$5-'СЕТ СН'!$H$21</f>
        <v>5015.2132131100007</v>
      </c>
      <c r="H114" s="36">
        <f>SUMIFS(СВЦЭМ!$D$39:$D$782,СВЦЭМ!$A$39:$A$782,$A114,СВЦЭМ!$B$39:$B$782,H$83)+'СЕТ СН'!$H$11+СВЦЭМ!$D$10+'СЕТ СН'!$H$5-'СЕТ СН'!$H$21</f>
        <v>4931.5398468000003</v>
      </c>
      <c r="I114" s="36">
        <f>SUMIFS(СВЦЭМ!$D$39:$D$782,СВЦЭМ!$A$39:$A$782,$A114,СВЦЭМ!$B$39:$B$782,I$83)+'СЕТ СН'!$H$11+СВЦЭМ!$D$10+'СЕТ СН'!$H$5-'СЕТ СН'!$H$21</f>
        <v>4848.8437075600004</v>
      </c>
      <c r="J114" s="36">
        <f>SUMIFS(СВЦЭМ!$D$39:$D$782,СВЦЭМ!$A$39:$A$782,$A114,СВЦЭМ!$B$39:$B$782,J$83)+'СЕТ СН'!$H$11+СВЦЭМ!$D$10+'СЕТ СН'!$H$5-'СЕТ СН'!$H$21</f>
        <v>4801.9783899399999</v>
      </c>
      <c r="K114" s="36">
        <f>SUMIFS(СВЦЭМ!$D$39:$D$782,СВЦЭМ!$A$39:$A$782,$A114,СВЦЭМ!$B$39:$B$782,K$83)+'СЕТ СН'!$H$11+СВЦЭМ!$D$10+'СЕТ СН'!$H$5-'СЕТ СН'!$H$21</f>
        <v>4785.4502171000004</v>
      </c>
      <c r="L114" s="36">
        <f>SUMIFS(СВЦЭМ!$D$39:$D$782,СВЦЭМ!$A$39:$A$782,$A114,СВЦЭМ!$B$39:$B$782,L$83)+'СЕТ СН'!$H$11+СВЦЭМ!$D$10+'СЕТ СН'!$H$5-'СЕТ СН'!$H$21</f>
        <v>4755.1381273799998</v>
      </c>
      <c r="M114" s="36">
        <f>SUMIFS(СВЦЭМ!$D$39:$D$782,СВЦЭМ!$A$39:$A$782,$A114,СВЦЭМ!$B$39:$B$782,M$83)+'СЕТ СН'!$H$11+СВЦЭМ!$D$10+'СЕТ СН'!$H$5-'СЕТ СН'!$H$21</f>
        <v>4776.6610809200001</v>
      </c>
      <c r="N114" s="36">
        <f>SUMIFS(СВЦЭМ!$D$39:$D$782,СВЦЭМ!$A$39:$A$782,$A114,СВЦЭМ!$B$39:$B$782,N$83)+'СЕТ СН'!$H$11+СВЦЭМ!$D$10+'СЕТ СН'!$H$5-'СЕТ СН'!$H$21</f>
        <v>4797.6679978700004</v>
      </c>
      <c r="O114" s="36">
        <f>SUMIFS(СВЦЭМ!$D$39:$D$782,СВЦЭМ!$A$39:$A$782,$A114,СВЦЭМ!$B$39:$B$782,O$83)+'СЕТ СН'!$H$11+СВЦЭМ!$D$10+'СЕТ СН'!$H$5-'СЕТ СН'!$H$21</f>
        <v>4813.1778369900003</v>
      </c>
      <c r="P114" s="36">
        <f>SUMIFS(СВЦЭМ!$D$39:$D$782,СВЦЭМ!$A$39:$A$782,$A114,СВЦЭМ!$B$39:$B$782,P$83)+'СЕТ СН'!$H$11+СВЦЭМ!$D$10+'СЕТ СН'!$H$5-'СЕТ СН'!$H$21</f>
        <v>4823.2904913900002</v>
      </c>
      <c r="Q114" s="36">
        <f>SUMIFS(СВЦЭМ!$D$39:$D$782,СВЦЭМ!$A$39:$A$782,$A114,СВЦЭМ!$B$39:$B$782,Q$83)+'СЕТ СН'!$H$11+СВЦЭМ!$D$10+'СЕТ СН'!$H$5-'СЕТ СН'!$H$21</f>
        <v>4835.69669144</v>
      </c>
      <c r="R114" s="36">
        <f>SUMIFS(СВЦЭМ!$D$39:$D$782,СВЦЭМ!$A$39:$A$782,$A114,СВЦЭМ!$B$39:$B$782,R$83)+'СЕТ СН'!$H$11+СВЦЭМ!$D$10+'СЕТ СН'!$H$5-'СЕТ СН'!$H$21</f>
        <v>4832.72507159</v>
      </c>
      <c r="S114" s="36">
        <f>SUMIFS(СВЦЭМ!$D$39:$D$782,СВЦЭМ!$A$39:$A$782,$A114,СВЦЭМ!$B$39:$B$782,S$83)+'СЕТ СН'!$H$11+СВЦЭМ!$D$10+'СЕТ СН'!$H$5-'СЕТ СН'!$H$21</f>
        <v>4806.8638203800001</v>
      </c>
      <c r="T114" s="36">
        <f>SUMIFS(СВЦЭМ!$D$39:$D$782,СВЦЭМ!$A$39:$A$782,$A114,СВЦЭМ!$B$39:$B$782,T$83)+'СЕТ СН'!$H$11+СВЦЭМ!$D$10+'СЕТ СН'!$H$5-'СЕТ СН'!$H$21</f>
        <v>4743.7360663500003</v>
      </c>
      <c r="U114" s="36">
        <f>SUMIFS(СВЦЭМ!$D$39:$D$782,СВЦЭМ!$A$39:$A$782,$A114,СВЦЭМ!$B$39:$B$782,U$83)+'СЕТ СН'!$H$11+СВЦЭМ!$D$10+'СЕТ СН'!$H$5-'СЕТ СН'!$H$21</f>
        <v>4721.2635728300002</v>
      </c>
      <c r="V114" s="36">
        <f>SUMIFS(СВЦЭМ!$D$39:$D$782,СВЦЭМ!$A$39:$A$782,$A114,СВЦЭМ!$B$39:$B$782,V$83)+'СЕТ СН'!$H$11+СВЦЭМ!$D$10+'СЕТ СН'!$H$5-'СЕТ СН'!$H$21</f>
        <v>4743.5423215400006</v>
      </c>
      <c r="W114" s="36">
        <f>SUMIFS(СВЦЭМ!$D$39:$D$782,СВЦЭМ!$A$39:$A$782,$A114,СВЦЭМ!$B$39:$B$782,W$83)+'СЕТ СН'!$H$11+СВЦЭМ!$D$10+'СЕТ СН'!$H$5-'СЕТ СН'!$H$21</f>
        <v>4750.2788252200007</v>
      </c>
      <c r="X114" s="36">
        <f>SUMIFS(СВЦЭМ!$D$39:$D$782,СВЦЭМ!$A$39:$A$782,$A114,СВЦЭМ!$B$39:$B$782,X$83)+'СЕТ СН'!$H$11+СВЦЭМ!$D$10+'СЕТ СН'!$H$5-'СЕТ СН'!$H$21</f>
        <v>4811.4183095300004</v>
      </c>
      <c r="Y114" s="36">
        <f>SUMIFS(СВЦЭМ!$D$39:$D$782,СВЦЭМ!$A$39:$A$782,$A114,СВЦЭМ!$B$39:$B$782,Y$83)+'СЕТ СН'!$H$11+СВЦЭМ!$D$10+'СЕТ СН'!$H$5-'СЕТ СН'!$H$21</f>
        <v>4827.5593170000002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01.10.2023</v>
      </c>
      <c r="B120" s="36">
        <f>SUMIFS(СВЦЭМ!$D$39:$D$782,СВЦЭМ!$A$39:$A$782,$A120,СВЦЭМ!$B$39:$B$782,B$119)+'СЕТ СН'!$I$11+СВЦЭМ!$D$10+'СЕТ СН'!$I$5-'СЕТ СН'!$I$21</f>
        <v>5408.9011632900001</v>
      </c>
      <c r="C120" s="36">
        <f>SUMIFS(СВЦЭМ!$D$39:$D$782,СВЦЭМ!$A$39:$A$782,$A120,СВЦЭМ!$B$39:$B$782,C$119)+'СЕТ СН'!$I$11+СВЦЭМ!$D$10+'СЕТ СН'!$I$5-'СЕТ СН'!$I$21</f>
        <v>5467.5572896100002</v>
      </c>
      <c r="D120" s="36">
        <f>SUMIFS(СВЦЭМ!$D$39:$D$782,СВЦЭМ!$A$39:$A$782,$A120,СВЦЭМ!$B$39:$B$782,D$119)+'СЕТ СН'!$I$11+СВЦЭМ!$D$10+'СЕТ СН'!$I$5-'СЕТ СН'!$I$21</f>
        <v>5540.8689538600001</v>
      </c>
      <c r="E120" s="36">
        <f>SUMIFS(СВЦЭМ!$D$39:$D$782,СВЦЭМ!$A$39:$A$782,$A120,СВЦЭМ!$B$39:$B$782,E$119)+'СЕТ СН'!$I$11+СВЦЭМ!$D$10+'СЕТ СН'!$I$5-'СЕТ СН'!$I$21</f>
        <v>5530.40394793</v>
      </c>
      <c r="F120" s="36">
        <f>SUMIFS(СВЦЭМ!$D$39:$D$782,СВЦЭМ!$A$39:$A$782,$A120,СВЦЭМ!$B$39:$B$782,F$119)+'СЕТ СН'!$I$11+СВЦЭМ!$D$10+'СЕТ СН'!$I$5-'СЕТ СН'!$I$21</f>
        <v>5526.2240289700003</v>
      </c>
      <c r="G120" s="36">
        <f>SUMIFS(СВЦЭМ!$D$39:$D$782,СВЦЭМ!$A$39:$A$782,$A120,СВЦЭМ!$B$39:$B$782,G$119)+'СЕТ СН'!$I$11+СВЦЭМ!$D$10+'СЕТ СН'!$I$5-'СЕТ СН'!$I$21</f>
        <v>5530.9488347100005</v>
      </c>
      <c r="H120" s="36">
        <f>SUMIFS(СВЦЭМ!$D$39:$D$782,СВЦЭМ!$A$39:$A$782,$A120,СВЦЭМ!$B$39:$B$782,H$119)+'СЕТ СН'!$I$11+СВЦЭМ!$D$10+'СЕТ СН'!$I$5-'СЕТ СН'!$I$21</f>
        <v>5487.6713933800002</v>
      </c>
      <c r="I120" s="36">
        <f>SUMIFS(СВЦЭМ!$D$39:$D$782,СВЦЭМ!$A$39:$A$782,$A120,СВЦЭМ!$B$39:$B$782,I$119)+'СЕТ СН'!$I$11+СВЦЭМ!$D$10+'СЕТ СН'!$I$5-'СЕТ СН'!$I$21</f>
        <v>5473.5000908100001</v>
      </c>
      <c r="J120" s="36">
        <f>SUMIFS(СВЦЭМ!$D$39:$D$782,СВЦЭМ!$A$39:$A$782,$A120,СВЦЭМ!$B$39:$B$782,J$119)+'СЕТ СН'!$I$11+СВЦЭМ!$D$10+'СЕТ СН'!$I$5-'СЕТ СН'!$I$21</f>
        <v>5457.8261309200007</v>
      </c>
      <c r="K120" s="36">
        <f>SUMIFS(СВЦЭМ!$D$39:$D$782,СВЦЭМ!$A$39:$A$782,$A120,СВЦЭМ!$B$39:$B$782,K$119)+'СЕТ СН'!$I$11+СВЦЭМ!$D$10+'СЕТ СН'!$I$5-'СЕТ СН'!$I$21</f>
        <v>5428.91332994</v>
      </c>
      <c r="L120" s="36">
        <f>SUMIFS(СВЦЭМ!$D$39:$D$782,СВЦЭМ!$A$39:$A$782,$A120,СВЦЭМ!$B$39:$B$782,L$119)+'СЕТ СН'!$I$11+СВЦЭМ!$D$10+'СЕТ СН'!$I$5-'СЕТ СН'!$I$21</f>
        <v>5356.65941174</v>
      </c>
      <c r="M120" s="36">
        <f>SUMIFS(СВЦЭМ!$D$39:$D$782,СВЦЭМ!$A$39:$A$782,$A120,СВЦЭМ!$B$39:$B$782,M$119)+'СЕТ СН'!$I$11+СВЦЭМ!$D$10+'СЕТ СН'!$I$5-'СЕТ СН'!$I$21</f>
        <v>5355.6905764800003</v>
      </c>
      <c r="N120" s="36">
        <f>SUMIFS(СВЦЭМ!$D$39:$D$782,СВЦЭМ!$A$39:$A$782,$A120,СВЦЭМ!$B$39:$B$782,N$119)+'СЕТ СН'!$I$11+СВЦЭМ!$D$10+'СЕТ СН'!$I$5-'СЕТ СН'!$I$21</f>
        <v>5323.5935128700003</v>
      </c>
      <c r="O120" s="36">
        <f>SUMIFS(СВЦЭМ!$D$39:$D$782,СВЦЭМ!$A$39:$A$782,$A120,СВЦЭМ!$B$39:$B$782,O$119)+'СЕТ СН'!$I$11+СВЦЭМ!$D$10+'СЕТ СН'!$I$5-'СЕТ СН'!$I$21</f>
        <v>5359.1415626300004</v>
      </c>
      <c r="P120" s="36">
        <f>SUMIFS(СВЦЭМ!$D$39:$D$782,СВЦЭМ!$A$39:$A$782,$A120,СВЦЭМ!$B$39:$B$782,P$119)+'СЕТ СН'!$I$11+СВЦЭМ!$D$10+'СЕТ СН'!$I$5-'СЕТ СН'!$I$21</f>
        <v>5408.2171123400003</v>
      </c>
      <c r="Q120" s="36">
        <f>SUMIFS(СВЦЭМ!$D$39:$D$782,СВЦЭМ!$A$39:$A$782,$A120,СВЦЭМ!$B$39:$B$782,Q$119)+'СЕТ СН'!$I$11+СВЦЭМ!$D$10+'СЕТ СН'!$I$5-'СЕТ СН'!$I$21</f>
        <v>5382.2123140500007</v>
      </c>
      <c r="R120" s="36">
        <f>SUMIFS(СВЦЭМ!$D$39:$D$782,СВЦЭМ!$A$39:$A$782,$A120,СВЦЭМ!$B$39:$B$782,R$119)+'СЕТ СН'!$I$11+СВЦЭМ!$D$10+'СЕТ СН'!$I$5-'СЕТ СН'!$I$21</f>
        <v>5380.3526592100006</v>
      </c>
      <c r="S120" s="36">
        <f>SUMIFS(СВЦЭМ!$D$39:$D$782,СВЦЭМ!$A$39:$A$782,$A120,СВЦЭМ!$B$39:$B$782,S$119)+'СЕТ СН'!$I$11+СВЦЭМ!$D$10+'СЕТ СН'!$I$5-'СЕТ СН'!$I$21</f>
        <v>5390.9465910200006</v>
      </c>
      <c r="T120" s="36">
        <f>SUMIFS(СВЦЭМ!$D$39:$D$782,СВЦЭМ!$A$39:$A$782,$A120,СВЦЭМ!$B$39:$B$782,T$119)+'СЕТ СН'!$I$11+СВЦЭМ!$D$10+'СЕТ СН'!$I$5-'СЕТ СН'!$I$21</f>
        <v>5352.9028650800001</v>
      </c>
      <c r="U120" s="36">
        <f>SUMIFS(СВЦЭМ!$D$39:$D$782,СВЦЭМ!$A$39:$A$782,$A120,СВЦЭМ!$B$39:$B$782,U$119)+'СЕТ СН'!$I$11+СВЦЭМ!$D$10+'СЕТ СН'!$I$5-'СЕТ СН'!$I$21</f>
        <v>5281.5447892000002</v>
      </c>
      <c r="V120" s="36">
        <f>SUMIFS(СВЦЭМ!$D$39:$D$782,СВЦЭМ!$A$39:$A$782,$A120,СВЦЭМ!$B$39:$B$782,V$119)+'СЕТ СН'!$I$11+СВЦЭМ!$D$10+'СЕТ СН'!$I$5-'СЕТ СН'!$I$21</f>
        <v>5271.9369427300007</v>
      </c>
      <c r="W120" s="36">
        <f>SUMIFS(СВЦЭМ!$D$39:$D$782,СВЦЭМ!$A$39:$A$782,$A120,СВЦЭМ!$B$39:$B$782,W$119)+'СЕТ СН'!$I$11+СВЦЭМ!$D$10+'СЕТ СН'!$I$5-'СЕТ СН'!$I$21</f>
        <v>5288.0195292500002</v>
      </c>
      <c r="X120" s="36">
        <f>SUMIFS(СВЦЭМ!$D$39:$D$782,СВЦЭМ!$A$39:$A$782,$A120,СВЦЭМ!$B$39:$B$782,X$119)+'СЕТ СН'!$I$11+СВЦЭМ!$D$10+'СЕТ СН'!$I$5-'СЕТ СН'!$I$21</f>
        <v>5376.2576416299999</v>
      </c>
      <c r="Y120" s="36">
        <f>SUMIFS(СВЦЭМ!$D$39:$D$782,СВЦЭМ!$A$39:$A$782,$A120,СВЦЭМ!$B$39:$B$782,Y$119)+'СЕТ СН'!$I$11+СВЦЭМ!$D$10+'СЕТ СН'!$I$5-'СЕТ СН'!$I$21</f>
        <v>5459.7337773400004</v>
      </c>
      <c r="AA120" s="45"/>
    </row>
    <row r="121" spans="1:27" ht="15.75" x14ac:dyDescent="0.2">
      <c r="A121" s="35">
        <f>A120+1</f>
        <v>45201</v>
      </c>
      <c r="B121" s="36">
        <f>SUMIFS(СВЦЭМ!$D$39:$D$782,СВЦЭМ!$A$39:$A$782,$A121,СВЦЭМ!$B$39:$B$782,B$119)+'СЕТ СН'!$I$11+СВЦЭМ!$D$10+'СЕТ СН'!$I$5-'СЕТ СН'!$I$21</f>
        <v>5504.2889489900008</v>
      </c>
      <c r="C121" s="36">
        <f>SUMIFS(СВЦЭМ!$D$39:$D$782,СВЦЭМ!$A$39:$A$782,$A121,СВЦЭМ!$B$39:$B$782,C$119)+'СЕТ СН'!$I$11+СВЦЭМ!$D$10+'СЕТ СН'!$I$5-'СЕТ СН'!$I$21</f>
        <v>5592.4630433300008</v>
      </c>
      <c r="D121" s="36">
        <f>SUMIFS(СВЦЭМ!$D$39:$D$782,СВЦЭМ!$A$39:$A$782,$A121,СВЦЭМ!$B$39:$B$782,D$119)+'СЕТ СН'!$I$11+СВЦЭМ!$D$10+'СЕТ СН'!$I$5-'СЕТ СН'!$I$21</f>
        <v>5663.8415588000007</v>
      </c>
      <c r="E121" s="36">
        <f>SUMIFS(СВЦЭМ!$D$39:$D$782,СВЦЭМ!$A$39:$A$782,$A121,СВЦЭМ!$B$39:$B$782,E$119)+'СЕТ СН'!$I$11+СВЦЭМ!$D$10+'СЕТ СН'!$I$5-'СЕТ СН'!$I$21</f>
        <v>5614.6175950800007</v>
      </c>
      <c r="F121" s="36">
        <f>SUMIFS(СВЦЭМ!$D$39:$D$782,СВЦЭМ!$A$39:$A$782,$A121,СВЦЭМ!$B$39:$B$782,F$119)+'СЕТ СН'!$I$11+СВЦЭМ!$D$10+'СЕТ СН'!$I$5-'СЕТ СН'!$I$21</f>
        <v>5624.4554049600001</v>
      </c>
      <c r="G121" s="36">
        <f>SUMIFS(СВЦЭМ!$D$39:$D$782,СВЦЭМ!$A$39:$A$782,$A121,СВЦЭМ!$B$39:$B$782,G$119)+'СЕТ СН'!$I$11+СВЦЭМ!$D$10+'СЕТ СН'!$I$5-'СЕТ СН'!$I$21</f>
        <v>5619.91324102</v>
      </c>
      <c r="H121" s="36">
        <f>SUMIFS(СВЦЭМ!$D$39:$D$782,СВЦЭМ!$A$39:$A$782,$A121,СВЦЭМ!$B$39:$B$782,H$119)+'СЕТ СН'!$I$11+СВЦЭМ!$D$10+'СЕТ СН'!$I$5-'СЕТ СН'!$I$21</f>
        <v>5540.4325764200003</v>
      </c>
      <c r="I121" s="36">
        <f>SUMIFS(СВЦЭМ!$D$39:$D$782,СВЦЭМ!$A$39:$A$782,$A121,СВЦЭМ!$B$39:$B$782,I$119)+'СЕТ СН'!$I$11+СВЦЭМ!$D$10+'СЕТ СН'!$I$5-'СЕТ СН'!$I$21</f>
        <v>5400.45844992</v>
      </c>
      <c r="J121" s="36">
        <f>SUMIFS(СВЦЭМ!$D$39:$D$782,СВЦЭМ!$A$39:$A$782,$A121,СВЦЭМ!$B$39:$B$782,J$119)+'СЕТ СН'!$I$11+СВЦЭМ!$D$10+'СЕТ СН'!$I$5-'СЕТ СН'!$I$21</f>
        <v>5356.3538654900003</v>
      </c>
      <c r="K121" s="36">
        <f>SUMIFS(СВЦЭМ!$D$39:$D$782,СВЦЭМ!$A$39:$A$782,$A121,СВЦЭМ!$B$39:$B$782,K$119)+'СЕТ СН'!$I$11+СВЦЭМ!$D$10+'СЕТ СН'!$I$5-'СЕТ СН'!$I$21</f>
        <v>5313.8384321400008</v>
      </c>
      <c r="L121" s="36">
        <f>SUMIFS(СВЦЭМ!$D$39:$D$782,СВЦЭМ!$A$39:$A$782,$A121,СВЦЭМ!$B$39:$B$782,L$119)+'СЕТ СН'!$I$11+СВЦЭМ!$D$10+'СЕТ СН'!$I$5-'СЕТ СН'!$I$21</f>
        <v>5297.7848513099998</v>
      </c>
      <c r="M121" s="36">
        <f>SUMIFS(СВЦЭМ!$D$39:$D$782,СВЦЭМ!$A$39:$A$782,$A121,СВЦЭМ!$B$39:$B$782,M$119)+'СЕТ СН'!$I$11+СВЦЭМ!$D$10+'СЕТ СН'!$I$5-'СЕТ СН'!$I$21</f>
        <v>5309.4683469400006</v>
      </c>
      <c r="N121" s="36">
        <f>SUMIFS(СВЦЭМ!$D$39:$D$782,СВЦЭМ!$A$39:$A$782,$A121,СВЦЭМ!$B$39:$B$782,N$119)+'СЕТ СН'!$I$11+СВЦЭМ!$D$10+'СЕТ СН'!$I$5-'СЕТ СН'!$I$21</f>
        <v>5298.9778114400006</v>
      </c>
      <c r="O121" s="36">
        <f>SUMIFS(СВЦЭМ!$D$39:$D$782,СВЦЭМ!$A$39:$A$782,$A121,СВЦЭМ!$B$39:$B$782,O$119)+'СЕТ СН'!$I$11+СВЦЭМ!$D$10+'СЕТ СН'!$I$5-'СЕТ СН'!$I$21</f>
        <v>5300.7164299800006</v>
      </c>
      <c r="P121" s="36">
        <f>SUMIFS(СВЦЭМ!$D$39:$D$782,СВЦЭМ!$A$39:$A$782,$A121,СВЦЭМ!$B$39:$B$782,P$119)+'СЕТ СН'!$I$11+СВЦЭМ!$D$10+'СЕТ СН'!$I$5-'СЕТ СН'!$I$21</f>
        <v>5386.8442907600001</v>
      </c>
      <c r="Q121" s="36">
        <f>SUMIFS(СВЦЭМ!$D$39:$D$782,СВЦЭМ!$A$39:$A$782,$A121,СВЦЭМ!$B$39:$B$782,Q$119)+'СЕТ СН'!$I$11+СВЦЭМ!$D$10+'СЕТ СН'!$I$5-'СЕТ СН'!$I$21</f>
        <v>5382.2935591800006</v>
      </c>
      <c r="R121" s="36">
        <f>SUMIFS(СВЦЭМ!$D$39:$D$782,СВЦЭМ!$A$39:$A$782,$A121,СВЦЭМ!$B$39:$B$782,R$119)+'СЕТ СН'!$I$11+СВЦЭМ!$D$10+'СЕТ СН'!$I$5-'СЕТ СН'!$I$21</f>
        <v>5391.1934133200002</v>
      </c>
      <c r="S121" s="36">
        <f>SUMIFS(СВЦЭМ!$D$39:$D$782,СВЦЭМ!$A$39:$A$782,$A121,СВЦЭМ!$B$39:$B$782,S$119)+'СЕТ СН'!$I$11+СВЦЭМ!$D$10+'СЕТ СН'!$I$5-'СЕТ СН'!$I$21</f>
        <v>5390.6823429600008</v>
      </c>
      <c r="T121" s="36">
        <f>SUMIFS(СВЦЭМ!$D$39:$D$782,СВЦЭМ!$A$39:$A$782,$A121,СВЦЭМ!$B$39:$B$782,T$119)+'СЕТ СН'!$I$11+СВЦЭМ!$D$10+'СЕТ СН'!$I$5-'СЕТ СН'!$I$21</f>
        <v>5370.3255691200002</v>
      </c>
      <c r="U121" s="36">
        <f>SUMIFS(СВЦЭМ!$D$39:$D$782,СВЦЭМ!$A$39:$A$782,$A121,СВЦЭМ!$B$39:$B$782,U$119)+'СЕТ СН'!$I$11+СВЦЭМ!$D$10+'СЕТ СН'!$I$5-'СЕТ СН'!$I$21</f>
        <v>5306.0743632000003</v>
      </c>
      <c r="V121" s="36">
        <f>SUMIFS(СВЦЭМ!$D$39:$D$782,СВЦЭМ!$A$39:$A$782,$A121,СВЦЭМ!$B$39:$B$782,V$119)+'СЕТ СН'!$I$11+СВЦЭМ!$D$10+'СЕТ СН'!$I$5-'СЕТ СН'!$I$21</f>
        <v>5297.1525932200002</v>
      </c>
      <c r="W121" s="36">
        <f>SUMIFS(СВЦЭМ!$D$39:$D$782,СВЦЭМ!$A$39:$A$782,$A121,СВЦЭМ!$B$39:$B$782,W$119)+'СЕТ СН'!$I$11+СВЦЭМ!$D$10+'СЕТ СН'!$I$5-'СЕТ СН'!$I$21</f>
        <v>5319.9452152800004</v>
      </c>
      <c r="X121" s="36">
        <f>SUMIFS(СВЦЭМ!$D$39:$D$782,СВЦЭМ!$A$39:$A$782,$A121,СВЦЭМ!$B$39:$B$782,X$119)+'СЕТ СН'!$I$11+СВЦЭМ!$D$10+'СЕТ СН'!$I$5-'СЕТ СН'!$I$21</f>
        <v>5391.7153526800003</v>
      </c>
      <c r="Y121" s="36">
        <f>SUMIFS(СВЦЭМ!$D$39:$D$782,СВЦЭМ!$A$39:$A$782,$A121,СВЦЭМ!$B$39:$B$782,Y$119)+'СЕТ СН'!$I$11+СВЦЭМ!$D$10+'СЕТ СН'!$I$5-'СЕТ СН'!$I$21</f>
        <v>5484.9475466900003</v>
      </c>
    </row>
    <row r="122" spans="1:27" ht="15.75" x14ac:dyDescent="0.2">
      <c r="A122" s="35">
        <f t="shared" ref="A122:A150" si="3">A121+1</f>
        <v>45202</v>
      </c>
      <c r="B122" s="36">
        <f>SUMIFS(СВЦЭМ!$D$39:$D$782,СВЦЭМ!$A$39:$A$782,$A122,СВЦЭМ!$B$39:$B$782,B$119)+'СЕТ СН'!$I$11+СВЦЭМ!$D$10+'СЕТ СН'!$I$5-'СЕТ СН'!$I$21</f>
        <v>5497.9721865400006</v>
      </c>
      <c r="C122" s="36">
        <f>SUMIFS(СВЦЭМ!$D$39:$D$782,СВЦЭМ!$A$39:$A$782,$A122,СВЦЭМ!$B$39:$B$782,C$119)+'СЕТ СН'!$I$11+СВЦЭМ!$D$10+'СЕТ СН'!$I$5-'СЕТ СН'!$I$21</f>
        <v>5585.5387094800008</v>
      </c>
      <c r="D122" s="36">
        <f>SUMIFS(СВЦЭМ!$D$39:$D$782,СВЦЭМ!$A$39:$A$782,$A122,СВЦЭМ!$B$39:$B$782,D$119)+'СЕТ СН'!$I$11+СВЦЭМ!$D$10+'СЕТ СН'!$I$5-'СЕТ СН'!$I$21</f>
        <v>5669.6184718900004</v>
      </c>
      <c r="E122" s="36">
        <f>SUMIFS(СВЦЭМ!$D$39:$D$782,СВЦЭМ!$A$39:$A$782,$A122,СВЦЭМ!$B$39:$B$782,E$119)+'СЕТ СН'!$I$11+СВЦЭМ!$D$10+'СЕТ СН'!$I$5-'СЕТ СН'!$I$21</f>
        <v>5655.05153247</v>
      </c>
      <c r="F122" s="36">
        <f>SUMIFS(СВЦЭМ!$D$39:$D$782,СВЦЭМ!$A$39:$A$782,$A122,СВЦЭМ!$B$39:$B$782,F$119)+'СЕТ СН'!$I$11+СВЦЭМ!$D$10+'СЕТ СН'!$I$5-'СЕТ СН'!$I$21</f>
        <v>5649.8061790700003</v>
      </c>
      <c r="G122" s="36">
        <f>SUMIFS(СВЦЭМ!$D$39:$D$782,СВЦЭМ!$A$39:$A$782,$A122,СВЦЭМ!$B$39:$B$782,G$119)+'СЕТ СН'!$I$11+СВЦЭМ!$D$10+'СЕТ СН'!$I$5-'СЕТ СН'!$I$21</f>
        <v>5645.1927258800006</v>
      </c>
      <c r="H122" s="36">
        <f>SUMIFS(СВЦЭМ!$D$39:$D$782,СВЦЭМ!$A$39:$A$782,$A122,СВЦЭМ!$B$39:$B$782,H$119)+'СЕТ СН'!$I$11+СВЦЭМ!$D$10+'СЕТ СН'!$I$5-'СЕТ СН'!$I$21</f>
        <v>5543.7651580700003</v>
      </c>
      <c r="I122" s="36">
        <f>SUMIFS(СВЦЭМ!$D$39:$D$782,СВЦЭМ!$A$39:$A$782,$A122,СВЦЭМ!$B$39:$B$782,I$119)+'СЕТ СН'!$I$11+СВЦЭМ!$D$10+'СЕТ СН'!$I$5-'СЕТ СН'!$I$21</f>
        <v>5463.6482225700001</v>
      </c>
      <c r="J122" s="36">
        <f>SUMIFS(СВЦЭМ!$D$39:$D$782,СВЦЭМ!$A$39:$A$782,$A122,СВЦЭМ!$B$39:$B$782,J$119)+'СЕТ СН'!$I$11+СВЦЭМ!$D$10+'СЕТ СН'!$I$5-'СЕТ СН'!$I$21</f>
        <v>5399.47411027</v>
      </c>
      <c r="K122" s="36">
        <f>SUMIFS(СВЦЭМ!$D$39:$D$782,СВЦЭМ!$A$39:$A$782,$A122,СВЦЭМ!$B$39:$B$782,K$119)+'СЕТ СН'!$I$11+СВЦЭМ!$D$10+'СЕТ СН'!$I$5-'СЕТ СН'!$I$21</f>
        <v>5341.8215965899999</v>
      </c>
      <c r="L122" s="36">
        <f>SUMIFS(СВЦЭМ!$D$39:$D$782,СВЦЭМ!$A$39:$A$782,$A122,СВЦЭМ!$B$39:$B$782,L$119)+'СЕТ СН'!$I$11+СВЦЭМ!$D$10+'СЕТ СН'!$I$5-'СЕТ СН'!$I$21</f>
        <v>5324.9666816200006</v>
      </c>
      <c r="M122" s="36">
        <f>SUMIFS(СВЦЭМ!$D$39:$D$782,СВЦЭМ!$A$39:$A$782,$A122,СВЦЭМ!$B$39:$B$782,M$119)+'СЕТ СН'!$I$11+СВЦЭМ!$D$10+'СЕТ СН'!$I$5-'СЕТ СН'!$I$21</f>
        <v>5328.7907000200003</v>
      </c>
      <c r="N122" s="36">
        <f>SUMIFS(СВЦЭМ!$D$39:$D$782,СВЦЭМ!$A$39:$A$782,$A122,СВЦЭМ!$B$39:$B$782,N$119)+'СЕТ СН'!$I$11+СВЦЭМ!$D$10+'СЕТ СН'!$I$5-'СЕТ СН'!$I$21</f>
        <v>5298.2962409800002</v>
      </c>
      <c r="O122" s="36">
        <f>SUMIFS(СВЦЭМ!$D$39:$D$782,СВЦЭМ!$A$39:$A$782,$A122,СВЦЭМ!$B$39:$B$782,O$119)+'СЕТ СН'!$I$11+СВЦЭМ!$D$10+'СЕТ СН'!$I$5-'СЕТ СН'!$I$21</f>
        <v>5308.1372725300007</v>
      </c>
      <c r="P122" s="36">
        <f>SUMIFS(СВЦЭМ!$D$39:$D$782,СВЦЭМ!$A$39:$A$782,$A122,СВЦЭМ!$B$39:$B$782,P$119)+'СЕТ СН'!$I$11+СВЦЭМ!$D$10+'СЕТ СН'!$I$5-'СЕТ СН'!$I$21</f>
        <v>5348.2958340900004</v>
      </c>
      <c r="Q122" s="36">
        <f>SUMIFS(СВЦЭМ!$D$39:$D$782,СВЦЭМ!$A$39:$A$782,$A122,СВЦЭМ!$B$39:$B$782,Q$119)+'СЕТ СН'!$I$11+СВЦЭМ!$D$10+'СЕТ СН'!$I$5-'СЕТ СН'!$I$21</f>
        <v>5340.8042689700005</v>
      </c>
      <c r="R122" s="36">
        <f>SUMIFS(СВЦЭМ!$D$39:$D$782,СВЦЭМ!$A$39:$A$782,$A122,СВЦЭМ!$B$39:$B$782,R$119)+'СЕТ СН'!$I$11+СВЦЭМ!$D$10+'СЕТ СН'!$I$5-'СЕТ СН'!$I$21</f>
        <v>5350.3331136900006</v>
      </c>
      <c r="S122" s="36">
        <f>SUMIFS(СВЦЭМ!$D$39:$D$782,СВЦЭМ!$A$39:$A$782,$A122,СВЦЭМ!$B$39:$B$782,S$119)+'СЕТ СН'!$I$11+СВЦЭМ!$D$10+'СЕТ СН'!$I$5-'СЕТ СН'!$I$21</f>
        <v>5351.5690483600001</v>
      </c>
      <c r="T122" s="36">
        <f>SUMIFS(СВЦЭМ!$D$39:$D$782,СВЦЭМ!$A$39:$A$782,$A122,СВЦЭМ!$B$39:$B$782,T$119)+'СЕТ СН'!$I$11+СВЦЭМ!$D$10+'СЕТ СН'!$I$5-'СЕТ СН'!$I$21</f>
        <v>5330.4341050000003</v>
      </c>
      <c r="U122" s="36">
        <f>SUMIFS(СВЦЭМ!$D$39:$D$782,СВЦЭМ!$A$39:$A$782,$A122,СВЦЭМ!$B$39:$B$782,U$119)+'СЕТ СН'!$I$11+СВЦЭМ!$D$10+'СЕТ СН'!$I$5-'СЕТ СН'!$I$21</f>
        <v>5284.0802843300007</v>
      </c>
      <c r="V122" s="36">
        <f>SUMIFS(СВЦЭМ!$D$39:$D$782,СВЦЭМ!$A$39:$A$782,$A122,СВЦЭМ!$B$39:$B$782,V$119)+'СЕТ СН'!$I$11+СВЦЭМ!$D$10+'СЕТ СН'!$I$5-'СЕТ СН'!$I$21</f>
        <v>5277.5049119800005</v>
      </c>
      <c r="W122" s="36">
        <f>SUMIFS(СВЦЭМ!$D$39:$D$782,СВЦЭМ!$A$39:$A$782,$A122,СВЦЭМ!$B$39:$B$782,W$119)+'СЕТ СН'!$I$11+СВЦЭМ!$D$10+'СЕТ СН'!$I$5-'СЕТ СН'!$I$21</f>
        <v>5311.31904287</v>
      </c>
      <c r="X122" s="36">
        <f>SUMIFS(СВЦЭМ!$D$39:$D$782,СВЦЭМ!$A$39:$A$782,$A122,СВЦЭМ!$B$39:$B$782,X$119)+'СЕТ СН'!$I$11+СВЦЭМ!$D$10+'СЕТ СН'!$I$5-'СЕТ СН'!$I$21</f>
        <v>5373.0227919300005</v>
      </c>
      <c r="Y122" s="36">
        <f>SUMIFS(СВЦЭМ!$D$39:$D$782,СВЦЭМ!$A$39:$A$782,$A122,СВЦЭМ!$B$39:$B$782,Y$119)+'СЕТ СН'!$I$11+СВЦЭМ!$D$10+'СЕТ СН'!$I$5-'СЕТ СН'!$I$21</f>
        <v>5471.7665199700004</v>
      </c>
    </row>
    <row r="123" spans="1:27" ht="15.75" x14ac:dyDescent="0.2">
      <c r="A123" s="35">
        <f t="shared" si="3"/>
        <v>45203</v>
      </c>
      <c r="B123" s="36">
        <f>SUMIFS(СВЦЭМ!$D$39:$D$782,СВЦЭМ!$A$39:$A$782,$A123,СВЦЭМ!$B$39:$B$782,B$119)+'СЕТ СН'!$I$11+СВЦЭМ!$D$10+'СЕТ СН'!$I$5-'СЕТ СН'!$I$21</f>
        <v>5364.9401770599998</v>
      </c>
      <c r="C123" s="36">
        <f>SUMIFS(СВЦЭМ!$D$39:$D$782,СВЦЭМ!$A$39:$A$782,$A123,СВЦЭМ!$B$39:$B$782,C$119)+'СЕТ СН'!$I$11+СВЦЭМ!$D$10+'СЕТ СН'!$I$5-'СЕТ СН'!$I$21</f>
        <v>5448.1578660900004</v>
      </c>
      <c r="D123" s="36">
        <f>SUMIFS(СВЦЭМ!$D$39:$D$782,СВЦЭМ!$A$39:$A$782,$A123,СВЦЭМ!$B$39:$B$782,D$119)+'СЕТ СН'!$I$11+СВЦЭМ!$D$10+'СЕТ СН'!$I$5-'СЕТ СН'!$I$21</f>
        <v>5539.0114786600006</v>
      </c>
      <c r="E123" s="36">
        <f>SUMIFS(СВЦЭМ!$D$39:$D$782,СВЦЭМ!$A$39:$A$782,$A123,СВЦЭМ!$B$39:$B$782,E$119)+'СЕТ СН'!$I$11+СВЦЭМ!$D$10+'СЕТ СН'!$I$5-'СЕТ СН'!$I$21</f>
        <v>5540.5155394900003</v>
      </c>
      <c r="F123" s="36">
        <f>SUMIFS(СВЦЭМ!$D$39:$D$782,СВЦЭМ!$A$39:$A$782,$A123,СВЦЭМ!$B$39:$B$782,F$119)+'СЕТ СН'!$I$11+СВЦЭМ!$D$10+'СЕТ СН'!$I$5-'СЕТ СН'!$I$21</f>
        <v>5531.5645253100001</v>
      </c>
      <c r="G123" s="36">
        <f>SUMIFS(СВЦЭМ!$D$39:$D$782,СВЦЭМ!$A$39:$A$782,$A123,СВЦЭМ!$B$39:$B$782,G$119)+'СЕТ СН'!$I$11+СВЦЭМ!$D$10+'СЕТ СН'!$I$5-'СЕТ СН'!$I$21</f>
        <v>5509.3410659000001</v>
      </c>
      <c r="H123" s="36">
        <f>SUMIFS(СВЦЭМ!$D$39:$D$782,СВЦЭМ!$A$39:$A$782,$A123,СВЦЭМ!$B$39:$B$782,H$119)+'СЕТ СН'!$I$11+СВЦЭМ!$D$10+'СЕТ СН'!$I$5-'СЕТ СН'!$I$21</f>
        <v>5410.2959019500004</v>
      </c>
      <c r="I123" s="36">
        <f>SUMIFS(СВЦЭМ!$D$39:$D$782,СВЦЭМ!$A$39:$A$782,$A123,СВЦЭМ!$B$39:$B$782,I$119)+'СЕТ СН'!$I$11+СВЦЭМ!$D$10+'СЕТ СН'!$I$5-'СЕТ СН'!$I$21</f>
        <v>5295.0398503300003</v>
      </c>
      <c r="J123" s="36">
        <f>SUMIFS(СВЦЭМ!$D$39:$D$782,СВЦЭМ!$A$39:$A$782,$A123,СВЦЭМ!$B$39:$B$782,J$119)+'СЕТ СН'!$I$11+СВЦЭМ!$D$10+'СЕТ СН'!$I$5-'СЕТ СН'!$I$21</f>
        <v>5262.3874454400002</v>
      </c>
      <c r="K123" s="36">
        <f>SUMIFS(СВЦЭМ!$D$39:$D$782,СВЦЭМ!$A$39:$A$782,$A123,СВЦЭМ!$B$39:$B$782,K$119)+'СЕТ СН'!$I$11+СВЦЭМ!$D$10+'СЕТ СН'!$I$5-'СЕТ СН'!$I$21</f>
        <v>5210.7952893199999</v>
      </c>
      <c r="L123" s="36">
        <f>SUMIFS(СВЦЭМ!$D$39:$D$782,СВЦЭМ!$A$39:$A$782,$A123,СВЦЭМ!$B$39:$B$782,L$119)+'СЕТ СН'!$I$11+СВЦЭМ!$D$10+'СЕТ СН'!$I$5-'СЕТ СН'!$I$21</f>
        <v>5196.5277216900004</v>
      </c>
      <c r="M123" s="36">
        <f>SUMIFS(СВЦЭМ!$D$39:$D$782,СВЦЭМ!$A$39:$A$782,$A123,СВЦЭМ!$B$39:$B$782,M$119)+'СЕТ СН'!$I$11+СВЦЭМ!$D$10+'СЕТ СН'!$I$5-'СЕТ СН'!$I$21</f>
        <v>5204.0049737200006</v>
      </c>
      <c r="N123" s="36">
        <f>SUMIFS(СВЦЭМ!$D$39:$D$782,СВЦЭМ!$A$39:$A$782,$A123,СВЦЭМ!$B$39:$B$782,N$119)+'СЕТ СН'!$I$11+СВЦЭМ!$D$10+'СЕТ СН'!$I$5-'СЕТ СН'!$I$21</f>
        <v>5188.2726527000004</v>
      </c>
      <c r="O123" s="36">
        <f>SUMIFS(СВЦЭМ!$D$39:$D$782,СВЦЭМ!$A$39:$A$782,$A123,СВЦЭМ!$B$39:$B$782,O$119)+'СЕТ СН'!$I$11+СВЦЭМ!$D$10+'СЕТ СН'!$I$5-'СЕТ СН'!$I$21</f>
        <v>5198.4537706200008</v>
      </c>
      <c r="P123" s="36">
        <f>SUMIFS(СВЦЭМ!$D$39:$D$782,СВЦЭМ!$A$39:$A$782,$A123,СВЦЭМ!$B$39:$B$782,P$119)+'СЕТ СН'!$I$11+СВЦЭМ!$D$10+'СЕТ СН'!$I$5-'СЕТ СН'!$I$21</f>
        <v>5235.4427101900001</v>
      </c>
      <c r="Q123" s="36">
        <f>SUMIFS(СВЦЭМ!$D$39:$D$782,СВЦЭМ!$A$39:$A$782,$A123,СВЦЭМ!$B$39:$B$782,Q$119)+'СЕТ СН'!$I$11+СВЦЭМ!$D$10+'СЕТ СН'!$I$5-'СЕТ СН'!$I$21</f>
        <v>5220.7447839400002</v>
      </c>
      <c r="R123" s="36">
        <f>SUMIFS(СВЦЭМ!$D$39:$D$782,СВЦЭМ!$A$39:$A$782,$A123,СВЦЭМ!$B$39:$B$782,R$119)+'СЕТ СН'!$I$11+СВЦЭМ!$D$10+'СЕТ СН'!$I$5-'СЕТ СН'!$I$21</f>
        <v>5217.4614175000006</v>
      </c>
      <c r="S123" s="36">
        <f>SUMIFS(СВЦЭМ!$D$39:$D$782,СВЦЭМ!$A$39:$A$782,$A123,СВЦЭМ!$B$39:$B$782,S$119)+'СЕТ СН'!$I$11+СВЦЭМ!$D$10+'СЕТ СН'!$I$5-'СЕТ СН'!$I$21</f>
        <v>5226.1870830500002</v>
      </c>
      <c r="T123" s="36">
        <f>SUMIFS(СВЦЭМ!$D$39:$D$782,СВЦЭМ!$A$39:$A$782,$A123,СВЦЭМ!$B$39:$B$782,T$119)+'СЕТ СН'!$I$11+СВЦЭМ!$D$10+'СЕТ СН'!$I$5-'СЕТ СН'!$I$21</f>
        <v>5201.1771743700001</v>
      </c>
      <c r="U123" s="36">
        <f>SUMIFS(СВЦЭМ!$D$39:$D$782,СВЦЭМ!$A$39:$A$782,$A123,СВЦЭМ!$B$39:$B$782,U$119)+'СЕТ СН'!$I$11+СВЦЭМ!$D$10+'СЕТ СН'!$I$5-'СЕТ СН'!$I$21</f>
        <v>5149.2007722400003</v>
      </c>
      <c r="V123" s="36">
        <f>SUMIFS(СВЦЭМ!$D$39:$D$782,СВЦЭМ!$A$39:$A$782,$A123,СВЦЭМ!$B$39:$B$782,V$119)+'СЕТ СН'!$I$11+СВЦЭМ!$D$10+'СЕТ СН'!$I$5-'СЕТ СН'!$I$21</f>
        <v>5137.84177129</v>
      </c>
      <c r="W123" s="36">
        <f>SUMIFS(СВЦЭМ!$D$39:$D$782,СВЦЭМ!$A$39:$A$782,$A123,СВЦЭМ!$B$39:$B$782,W$119)+'СЕТ СН'!$I$11+СВЦЭМ!$D$10+'СЕТ СН'!$I$5-'СЕТ СН'!$I$21</f>
        <v>5166.0631630900007</v>
      </c>
      <c r="X123" s="36">
        <f>SUMIFS(СВЦЭМ!$D$39:$D$782,СВЦЭМ!$A$39:$A$782,$A123,СВЦЭМ!$B$39:$B$782,X$119)+'СЕТ СН'!$I$11+СВЦЭМ!$D$10+'СЕТ СН'!$I$5-'СЕТ СН'!$I$21</f>
        <v>5232.6122631100006</v>
      </c>
      <c r="Y123" s="36">
        <f>SUMIFS(СВЦЭМ!$D$39:$D$782,СВЦЭМ!$A$39:$A$782,$A123,СВЦЭМ!$B$39:$B$782,Y$119)+'СЕТ СН'!$I$11+СВЦЭМ!$D$10+'СЕТ СН'!$I$5-'СЕТ СН'!$I$21</f>
        <v>5321.6755813</v>
      </c>
    </row>
    <row r="124" spans="1:27" ht="15.75" x14ac:dyDescent="0.2">
      <c r="A124" s="35">
        <f t="shared" si="3"/>
        <v>45204</v>
      </c>
      <c r="B124" s="36">
        <f>SUMIFS(СВЦЭМ!$D$39:$D$782,СВЦЭМ!$A$39:$A$782,$A124,СВЦЭМ!$B$39:$B$782,B$119)+'СЕТ СН'!$I$11+СВЦЭМ!$D$10+'СЕТ СН'!$I$5-'СЕТ СН'!$I$21</f>
        <v>5409.1094838999998</v>
      </c>
      <c r="C124" s="36">
        <f>SUMIFS(СВЦЭМ!$D$39:$D$782,СВЦЭМ!$A$39:$A$782,$A124,СВЦЭМ!$B$39:$B$782,C$119)+'СЕТ СН'!$I$11+СВЦЭМ!$D$10+'СЕТ СН'!$I$5-'СЕТ СН'!$I$21</f>
        <v>5479.7814971600001</v>
      </c>
      <c r="D124" s="36">
        <f>SUMIFS(СВЦЭМ!$D$39:$D$782,СВЦЭМ!$A$39:$A$782,$A124,СВЦЭМ!$B$39:$B$782,D$119)+'СЕТ СН'!$I$11+СВЦЭМ!$D$10+'СЕТ СН'!$I$5-'СЕТ СН'!$I$21</f>
        <v>5552.02918004</v>
      </c>
      <c r="E124" s="36">
        <f>SUMIFS(СВЦЭМ!$D$39:$D$782,СВЦЭМ!$A$39:$A$782,$A124,СВЦЭМ!$B$39:$B$782,E$119)+'СЕТ СН'!$I$11+СВЦЭМ!$D$10+'СЕТ СН'!$I$5-'СЕТ СН'!$I$21</f>
        <v>5535.8813578000008</v>
      </c>
      <c r="F124" s="36">
        <f>SUMIFS(СВЦЭМ!$D$39:$D$782,СВЦЭМ!$A$39:$A$782,$A124,СВЦЭМ!$B$39:$B$782,F$119)+'СЕТ СН'!$I$11+СВЦЭМ!$D$10+'СЕТ СН'!$I$5-'СЕТ СН'!$I$21</f>
        <v>5533.52356839</v>
      </c>
      <c r="G124" s="36">
        <f>SUMIFS(СВЦЭМ!$D$39:$D$782,СВЦЭМ!$A$39:$A$782,$A124,СВЦЭМ!$B$39:$B$782,G$119)+'СЕТ СН'!$I$11+СВЦЭМ!$D$10+'СЕТ СН'!$I$5-'СЕТ СН'!$I$21</f>
        <v>5534.8630396500002</v>
      </c>
      <c r="H124" s="36">
        <f>SUMIFS(СВЦЭМ!$D$39:$D$782,СВЦЭМ!$A$39:$A$782,$A124,СВЦЭМ!$B$39:$B$782,H$119)+'СЕТ СН'!$I$11+СВЦЭМ!$D$10+'СЕТ СН'!$I$5-'СЕТ СН'!$I$21</f>
        <v>5450.66457489</v>
      </c>
      <c r="I124" s="36">
        <f>SUMIFS(СВЦЭМ!$D$39:$D$782,СВЦЭМ!$A$39:$A$782,$A124,СВЦЭМ!$B$39:$B$782,I$119)+'СЕТ СН'!$I$11+СВЦЭМ!$D$10+'СЕТ СН'!$I$5-'СЕТ СН'!$I$21</f>
        <v>5367.2887756800001</v>
      </c>
      <c r="J124" s="36">
        <f>SUMIFS(СВЦЭМ!$D$39:$D$782,СВЦЭМ!$A$39:$A$782,$A124,СВЦЭМ!$B$39:$B$782,J$119)+'СЕТ СН'!$I$11+СВЦЭМ!$D$10+'СЕТ СН'!$I$5-'СЕТ СН'!$I$21</f>
        <v>5305.9319090600002</v>
      </c>
      <c r="K124" s="36">
        <f>SUMIFS(СВЦЭМ!$D$39:$D$782,СВЦЭМ!$A$39:$A$782,$A124,СВЦЭМ!$B$39:$B$782,K$119)+'СЕТ СН'!$I$11+СВЦЭМ!$D$10+'СЕТ СН'!$I$5-'СЕТ СН'!$I$21</f>
        <v>5273.96859838</v>
      </c>
      <c r="L124" s="36">
        <f>SUMIFS(СВЦЭМ!$D$39:$D$782,СВЦЭМ!$A$39:$A$782,$A124,СВЦЭМ!$B$39:$B$782,L$119)+'СЕТ СН'!$I$11+СВЦЭМ!$D$10+'СЕТ СН'!$I$5-'СЕТ СН'!$I$21</f>
        <v>5272.1939923099999</v>
      </c>
      <c r="M124" s="36">
        <f>SUMIFS(СВЦЭМ!$D$39:$D$782,СВЦЭМ!$A$39:$A$782,$A124,СВЦЭМ!$B$39:$B$782,M$119)+'СЕТ СН'!$I$11+СВЦЭМ!$D$10+'СЕТ СН'!$I$5-'СЕТ СН'!$I$21</f>
        <v>5275.9556180500003</v>
      </c>
      <c r="N124" s="36">
        <f>SUMIFS(СВЦЭМ!$D$39:$D$782,СВЦЭМ!$A$39:$A$782,$A124,СВЦЭМ!$B$39:$B$782,N$119)+'СЕТ СН'!$I$11+СВЦЭМ!$D$10+'СЕТ СН'!$I$5-'СЕТ СН'!$I$21</f>
        <v>5258.0210558800009</v>
      </c>
      <c r="O124" s="36">
        <f>SUMIFS(СВЦЭМ!$D$39:$D$782,СВЦЭМ!$A$39:$A$782,$A124,СВЦЭМ!$B$39:$B$782,O$119)+'СЕТ СН'!$I$11+СВЦЭМ!$D$10+'СЕТ СН'!$I$5-'СЕТ СН'!$I$21</f>
        <v>5306.6074177800001</v>
      </c>
      <c r="P124" s="36">
        <f>SUMIFS(СВЦЭМ!$D$39:$D$782,СВЦЭМ!$A$39:$A$782,$A124,СВЦЭМ!$B$39:$B$782,P$119)+'СЕТ СН'!$I$11+СВЦЭМ!$D$10+'СЕТ СН'!$I$5-'СЕТ СН'!$I$21</f>
        <v>5336.4061553900001</v>
      </c>
      <c r="Q124" s="36">
        <f>SUMIFS(СВЦЭМ!$D$39:$D$782,СВЦЭМ!$A$39:$A$782,$A124,СВЦЭМ!$B$39:$B$782,Q$119)+'СЕТ СН'!$I$11+СВЦЭМ!$D$10+'СЕТ СН'!$I$5-'СЕТ СН'!$I$21</f>
        <v>5335.9060342700004</v>
      </c>
      <c r="R124" s="36">
        <f>SUMIFS(СВЦЭМ!$D$39:$D$782,СВЦЭМ!$A$39:$A$782,$A124,СВЦЭМ!$B$39:$B$782,R$119)+'СЕТ СН'!$I$11+СВЦЭМ!$D$10+'СЕТ СН'!$I$5-'СЕТ СН'!$I$21</f>
        <v>5327.4094984800004</v>
      </c>
      <c r="S124" s="36">
        <f>SUMIFS(СВЦЭМ!$D$39:$D$782,СВЦЭМ!$A$39:$A$782,$A124,СВЦЭМ!$B$39:$B$782,S$119)+'СЕТ СН'!$I$11+СВЦЭМ!$D$10+'СЕТ СН'!$I$5-'СЕТ СН'!$I$21</f>
        <v>5331.1810702399998</v>
      </c>
      <c r="T124" s="36">
        <f>SUMIFS(СВЦЭМ!$D$39:$D$782,СВЦЭМ!$A$39:$A$782,$A124,СВЦЭМ!$B$39:$B$782,T$119)+'СЕТ СН'!$I$11+СВЦЭМ!$D$10+'СЕТ СН'!$I$5-'СЕТ СН'!$I$21</f>
        <v>5325.8237615500002</v>
      </c>
      <c r="U124" s="36">
        <f>SUMIFS(СВЦЭМ!$D$39:$D$782,СВЦЭМ!$A$39:$A$782,$A124,СВЦЭМ!$B$39:$B$782,U$119)+'СЕТ СН'!$I$11+СВЦЭМ!$D$10+'СЕТ СН'!$I$5-'СЕТ СН'!$I$21</f>
        <v>5261.3157029400008</v>
      </c>
      <c r="V124" s="36">
        <f>SUMIFS(СВЦЭМ!$D$39:$D$782,СВЦЭМ!$A$39:$A$782,$A124,СВЦЭМ!$B$39:$B$782,V$119)+'СЕТ СН'!$I$11+СВЦЭМ!$D$10+'СЕТ СН'!$I$5-'СЕТ СН'!$I$21</f>
        <v>5270.0055367800005</v>
      </c>
      <c r="W124" s="36">
        <f>SUMIFS(СВЦЭМ!$D$39:$D$782,СВЦЭМ!$A$39:$A$782,$A124,СВЦЭМ!$B$39:$B$782,W$119)+'СЕТ СН'!$I$11+СВЦЭМ!$D$10+'СЕТ СН'!$I$5-'СЕТ СН'!$I$21</f>
        <v>5259.5861396500004</v>
      </c>
      <c r="X124" s="36">
        <f>SUMIFS(СВЦЭМ!$D$39:$D$782,СВЦЭМ!$A$39:$A$782,$A124,СВЦЭМ!$B$39:$B$782,X$119)+'СЕТ СН'!$I$11+СВЦЭМ!$D$10+'СЕТ СН'!$I$5-'СЕТ СН'!$I$21</f>
        <v>5318.2020743200001</v>
      </c>
      <c r="Y124" s="36">
        <f>SUMIFS(СВЦЭМ!$D$39:$D$782,СВЦЭМ!$A$39:$A$782,$A124,СВЦЭМ!$B$39:$B$782,Y$119)+'СЕТ СН'!$I$11+СВЦЭМ!$D$10+'СЕТ СН'!$I$5-'СЕТ СН'!$I$21</f>
        <v>5377.7108726599999</v>
      </c>
    </row>
    <row r="125" spans="1:27" ht="15.75" x14ac:dyDescent="0.2">
      <c r="A125" s="35">
        <f t="shared" si="3"/>
        <v>45205</v>
      </c>
      <c r="B125" s="36">
        <f>SUMIFS(СВЦЭМ!$D$39:$D$782,СВЦЭМ!$A$39:$A$782,$A125,СВЦЭМ!$B$39:$B$782,B$119)+'СЕТ СН'!$I$11+СВЦЭМ!$D$10+'СЕТ СН'!$I$5-'СЕТ СН'!$I$21</f>
        <v>5333.3033789900001</v>
      </c>
      <c r="C125" s="36">
        <f>SUMIFS(СВЦЭМ!$D$39:$D$782,СВЦЭМ!$A$39:$A$782,$A125,СВЦЭМ!$B$39:$B$782,C$119)+'СЕТ СН'!$I$11+СВЦЭМ!$D$10+'СЕТ СН'!$I$5-'СЕТ СН'!$I$21</f>
        <v>5356.9080126400004</v>
      </c>
      <c r="D125" s="36">
        <f>SUMIFS(СВЦЭМ!$D$39:$D$782,СВЦЭМ!$A$39:$A$782,$A125,СВЦЭМ!$B$39:$B$782,D$119)+'СЕТ СН'!$I$11+СВЦЭМ!$D$10+'СЕТ СН'!$I$5-'СЕТ СН'!$I$21</f>
        <v>5427.6141646300002</v>
      </c>
      <c r="E125" s="36">
        <f>SUMIFS(СВЦЭМ!$D$39:$D$782,СВЦЭМ!$A$39:$A$782,$A125,СВЦЭМ!$B$39:$B$782,E$119)+'СЕТ СН'!$I$11+СВЦЭМ!$D$10+'СЕТ СН'!$I$5-'СЕТ СН'!$I$21</f>
        <v>5428.2632791200003</v>
      </c>
      <c r="F125" s="36">
        <f>SUMIFS(СВЦЭМ!$D$39:$D$782,СВЦЭМ!$A$39:$A$782,$A125,СВЦЭМ!$B$39:$B$782,F$119)+'СЕТ СН'!$I$11+СВЦЭМ!$D$10+'СЕТ СН'!$I$5-'СЕТ СН'!$I$21</f>
        <v>5427.9581228400002</v>
      </c>
      <c r="G125" s="36">
        <f>SUMIFS(СВЦЭМ!$D$39:$D$782,СВЦЭМ!$A$39:$A$782,$A125,СВЦЭМ!$B$39:$B$782,G$119)+'СЕТ СН'!$I$11+СВЦЭМ!$D$10+'СЕТ СН'!$I$5-'СЕТ СН'!$I$21</f>
        <v>5416.57545536</v>
      </c>
      <c r="H125" s="36">
        <f>SUMIFS(СВЦЭМ!$D$39:$D$782,СВЦЭМ!$A$39:$A$782,$A125,СВЦЭМ!$B$39:$B$782,H$119)+'СЕТ СН'!$I$11+СВЦЭМ!$D$10+'СЕТ СН'!$I$5-'СЕТ СН'!$I$21</f>
        <v>5329.2150388600003</v>
      </c>
      <c r="I125" s="36">
        <f>SUMIFS(СВЦЭМ!$D$39:$D$782,СВЦЭМ!$A$39:$A$782,$A125,СВЦЭМ!$B$39:$B$782,I$119)+'СЕТ СН'!$I$11+СВЦЭМ!$D$10+'СЕТ СН'!$I$5-'СЕТ СН'!$I$21</f>
        <v>5208.5880310100001</v>
      </c>
      <c r="J125" s="36">
        <f>SUMIFS(СВЦЭМ!$D$39:$D$782,СВЦЭМ!$A$39:$A$782,$A125,СВЦЭМ!$B$39:$B$782,J$119)+'СЕТ СН'!$I$11+СВЦЭМ!$D$10+'СЕТ СН'!$I$5-'СЕТ СН'!$I$21</f>
        <v>5181.7597603200002</v>
      </c>
      <c r="K125" s="36">
        <f>SUMIFS(СВЦЭМ!$D$39:$D$782,СВЦЭМ!$A$39:$A$782,$A125,СВЦЭМ!$B$39:$B$782,K$119)+'СЕТ СН'!$I$11+СВЦЭМ!$D$10+'СЕТ СН'!$I$5-'СЕТ СН'!$I$21</f>
        <v>5151.2965624799999</v>
      </c>
      <c r="L125" s="36">
        <f>SUMIFS(СВЦЭМ!$D$39:$D$782,СВЦЭМ!$A$39:$A$782,$A125,СВЦЭМ!$B$39:$B$782,L$119)+'СЕТ СН'!$I$11+СВЦЭМ!$D$10+'СЕТ СН'!$I$5-'СЕТ СН'!$I$21</f>
        <v>5144.1423084800008</v>
      </c>
      <c r="M125" s="36">
        <f>SUMIFS(СВЦЭМ!$D$39:$D$782,СВЦЭМ!$A$39:$A$782,$A125,СВЦЭМ!$B$39:$B$782,M$119)+'СЕТ СН'!$I$11+СВЦЭМ!$D$10+'СЕТ СН'!$I$5-'СЕТ СН'!$I$21</f>
        <v>5161.4097665900008</v>
      </c>
      <c r="N125" s="36">
        <f>SUMIFS(СВЦЭМ!$D$39:$D$782,СВЦЭМ!$A$39:$A$782,$A125,СВЦЭМ!$B$39:$B$782,N$119)+'СЕТ СН'!$I$11+СВЦЭМ!$D$10+'СЕТ СН'!$I$5-'СЕТ СН'!$I$21</f>
        <v>5154.2170219100008</v>
      </c>
      <c r="O125" s="36">
        <f>SUMIFS(СВЦЭМ!$D$39:$D$782,СВЦЭМ!$A$39:$A$782,$A125,СВЦЭМ!$B$39:$B$782,O$119)+'СЕТ СН'!$I$11+СВЦЭМ!$D$10+'СЕТ СН'!$I$5-'СЕТ СН'!$I$21</f>
        <v>5158.4727612400002</v>
      </c>
      <c r="P125" s="36">
        <f>SUMIFS(СВЦЭМ!$D$39:$D$782,СВЦЭМ!$A$39:$A$782,$A125,СВЦЭМ!$B$39:$B$782,P$119)+'СЕТ СН'!$I$11+СВЦЭМ!$D$10+'СЕТ СН'!$I$5-'СЕТ СН'!$I$21</f>
        <v>5189.3366762700007</v>
      </c>
      <c r="Q125" s="36">
        <f>SUMIFS(СВЦЭМ!$D$39:$D$782,СВЦЭМ!$A$39:$A$782,$A125,СВЦЭМ!$B$39:$B$782,Q$119)+'СЕТ СН'!$I$11+СВЦЭМ!$D$10+'СЕТ СН'!$I$5-'СЕТ СН'!$I$21</f>
        <v>5200.5232015199999</v>
      </c>
      <c r="R125" s="36">
        <f>SUMIFS(СВЦЭМ!$D$39:$D$782,СВЦЭМ!$A$39:$A$782,$A125,СВЦЭМ!$B$39:$B$782,R$119)+'СЕТ СН'!$I$11+СВЦЭМ!$D$10+'СЕТ СН'!$I$5-'СЕТ СН'!$I$21</f>
        <v>5205.7266417200008</v>
      </c>
      <c r="S125" s="36">
        <f>SUMIFS(СВЦЭМ!$D$39:$D$782,СВЦЭМ!$A$39:$A$782,$A125,СВЦЭМ!$B$39:$B$782,S$119)+'СЕТ СН'!$I$11+СВЦЭМ!$D$10+'СЕТ СН'!$I$5-'СЕТ СН'!$I$21</f>
        <v>5216.5847178500007</v>
      </c>
      <c r="T125" s="36">
        <f>SUMIFS(СВЦЭМ!$D$39:$D$782,СВЦЭМ!$A$39:$A$782,$A125,СВЦЭМ!$B$39:$B$782,T$119)+'СЕТ СН'!$I$11+СВЦЭМ!$D$10+'СЕТ СН'!$I$5-'СЕТ СН'!$I$21</f>
        <v>5186.06225877</v>
      </c>
      <c r="U125" s="36">
        <f>SUMIFS(СВЦЭМ!$D$39:$D$782,СВЦЭМ!$A$39:$A$782,$A125,СВЦЭМ!$B$39:$B$782,U$119)+'СЕТ СН'!$I$11+СВЦЭМ!$D$10+'СЕТ СН'!$I$5-'СЕТ СН'!$I$21</f>
        <v>5133.5504358100006</v>
      </c>
      <c r="V125" s="36">
        <f>SUMIFS(СВЦЭМ!$D$39:$D$782,СВЦЭМ!$A$39:$A$782,$A125,СВЦЭМ!$B$39:$B$782,V$119)+'СЕТ СН'!$I$11+СВЦЭМ!$D$10+'СЕТ СН'!$I$5-'СЕТ СН'!$I$21</f>
        <v>5140.6547292800005</v>
      </c>
      <c r="W125" s="36">
        <f>SUMIFS(СВЦЭМ!$D$39:$D$782,СВЦЭМ!$A$39:$A$782,$A125,СВЦЭМ!$B$39:$B$782,W$119)+'СЕТ СН'!$I$11+СВЦЭМ!$D$10+'СЕТ СН'!$I$5-'СЕТ СН'!$I$21</f>
        <v>5157.6273047499999</v>
      </c>
      <c r="X125" s="36">
        <f>SUMIFS(СВЦЭМ!$D$39:$D$782,СВЦЭМ!$A$39:$A$782,$A125,СВЦЭМ!$B$39:$B$782,X$119)+'СЕТ СН'!$I$11+СВЦЭМ!$D$10+'СЕТ СН'!$I$5-'СЕТ СН'!$I$21</f>
        <v>5220.4341846500001</v>
      </c>
      <c r="Y125" s="36">
        <f>SUMIFS(СВЦЭМ!$D$39:$D$782,СВЦЭМ!$A$39:$A$782,$A125,СВЦЭМ!$B$39:$B$782,Y$119)+'СЕТ СН'!$I$11+СВЦЭМ!$D$10+'СЕТ СН'!$I$5-'СЕТ СН'!$I$21</f>
        <v>5331.4802598200004</v>
      </c>
    </row>
    <row r="126" spans="1:27" ht="15.75" x14ac:dyDescent="0.2">
      <c r="A126" s="35">
        <f t="shared" si="3"/>
        <v>45206</v>
      </c>
      <c r="B126" s="36">
        <f>SUMIFS(СВЦЭМ!$D$39:$D$782,СВЦЭМ!$A$39:$A$782,$A126,СВЦЭМ!$B$39:$B$782,B$119)+'СЕТ СН'!$I$11+СВЦЭМ!$D$10+'СЕТ СН'!$I$5-'СЕТ СН'!$I$21</f>
        <v>5297.5743794300006</v>
      </c>
      <c r="C126" s="36">
        <f>SUMIFS(СВЦЭМ!$D$39:$D$782,СВЦЭМ!$A$39:$A$782,$A126,СВЦЭМ!$B$39:$B$782,C$119)+'СЕТ СН'!$I$11+СВЦЭМ!$D$10+'СЕТ СН'!$I$5-'СЕТ СН'!$I$21</f>
        <v>5347.8250142900006</v>
      </c>
      <c r="D126" s="36">
        <f>SUMIFS(СВЦЭМ!$D$39:$D$782,СВЦЭМ!$A$39:$A$782,$A126,СВЦЭМ!$B$39:$B$782,D$119)+'СЕТ СН'!$I$11+СВЦЭМ!$D$10+'СЕТ СН'!$I$5-'СЕТ СН'!$I$21</f>
        <v>5407.7656209900006</v>
      </c>
      <c r="E126" s="36">
        <f>SUMIFS(СВЦЭМ!$D$39:$D$782,СВЦЭМ!$A$39:$A$782,$A126,СВЦЭМ!$B$39:$B$782,E$119)+'СЕТ СН'!$I$11+СВЦЭМ!$D$10+'СЕТ СН'!$I$5-'СЕТ СН'!$I$21</f>
        <v>5405.5350947500001</v>
      </c>
      <c r="F126" s="36">
        <f>SUMIFS(СВЦЭМ!$D$39:$D$782,СВЦЭМ!$A$39:$A$782,$A126,СВЦЭМ!$B$39:$B$782,F$119)+'СЕТ СН'!$I$11+СВЦЭМ!$D$10+'СЕТ СН'!$I$5-'СЕТ СН'!$I$21</f>
        <v>5400.0365404300001</v>
      </c>
      <c r="G126" s="36">
        <f>SUMIFS(СВЦЭМ!$D$39:$D$782,СВЦЭМ!$A$39:$A$782,$A126,СВЦЭМ!$B$39:$B$782,G$119)+'СЕТ СН'!$I$11+СВЦЭМ!$D$10+'СЕТ СН'!$I$5-'СЕТ СН'!$I$21</f>
        <v>5399.6445207900006</v>
      </c>
      <c r="H126" s="36">
        <f>SUMIFS(СВЦЭМ!$D$39:$D$782,СВЦЭМ!$A$39:$A$782,$A126,СВЦЭМ!$B$39:$B$782,H$119)+'СЕТ СН'!$I$11+СВЦЭМ!$D$10+'СЕТ СН'!$I$5-'СЕТ СН'!$I$21</f>
        <v>5371.4532362800001</v>
      </c>
      <c r="I126" s="36">
        <f>SUMIFS(СВЦЭМ!$D$39:$D$782,СВЦЭМ!$A$39:$A$782,$A126,СВЦЭМ!$B$39:$B$782,I$119)+'СЕТ СН'!$I$11+СВЦЭМ!$D$10+'СЕТ СН'!$I$5-'СЕТ СН'!$I$21</f>
        <v>5302.4845052100009</v>
      </c>
      <c r="J126" s="36">
        <f>SUMIFS(СВЦЭМ!$D$39:$D$782,СВЦЭМ!$A$39:$A$782,$A126,СВЦЭМ!$B$39:$B$782,J$119)+'СЕТ СН'!$I$11+СВЦЭМ!$D$10+'СЕТ СН'!$I$5-'СЕТ СН'!$I$21</f>
        <v>5224.8077643500001</v>
      </c>
      <c r="K126" s="36">
        <f>SUMIFS(СВЦЭМ!$D$39:$D$782,СВЦЭМ!$A$39:$A$782,$A126,СВЦЭМ!$B$39:$B$782,K$119)+'СЕТ СН'!$I$11+СВЦЭМ!$D$10+'СЕТ СН'!$I$5-'СЕТ СН'!$I$21</f>
        <v>5148.4473126700004</v>
      </c>
      <c r="L126" s="36">
        <f>SUMIFS(СВЦЭМ!$D$39:$D$782,СВЦЭМ!$A$39:$A$782,$A126,СВЦЭМ!$B$39:$B$782,L$119)+'СЕТ СН'!$I$11+СВЦЭМ!$D$10+'СЕТ СН'!$I$5-'СЕТ СН'!$I$21</f>
        <v>5128.6125967600001</v>
      </c>
      <c r="M126" s="36">
        <f>SUMIFS(СВЦЭМ!$D$39:$D$782,СВЦЭМ!$A$39:$A$782,$A126,СВЦЭМ!$B$39:$B$782,M$119)+'СЕТ СН'!$I$11+СВЦЭМ!$D$10+'СЕТ СН'!$I$5-'СЕТ СН'!$I$21</f>
        <v>5124.8403301500002</v>
      </c>
      <c r="N126" s="36">
        <f>SUMIFS(СВЦЭМ!$D$39:$D$782,СВЦЭМ!$A$39:$A$782,$A126,СВЦЭМ!$B$39:$B$782,N$119)+'СЕТ СН'!$I$11+СВЦЭМ!$D$10+'СЕТ СН'!$I$5-'СЕТ СН'!$I$21</f>
        <v>5145.0586125400005</v>
      </c>
      <c r="O126" s="36">
        <f>SUMIFS(СВЦЭМ!$D$39:$D$782,СВЦЭМ!$A$39:$A$782,$A126,СВЦЭМ!$B$39:$B$782,O$119)+'СЕТ СН'!$I$11+СВЦЭМ!$D$10+'СЕТ СН'!$I$5-'СЕТ СН'!$I$21</f>
        <v>5120.4734101000004</v>
      </c>
      <c r="P126" s="36">
        <f>SUMIFS(СВЦЭМ!$D$39:$D$782,СВЦЭМ!$A$39:$A$782,$A126,СВЦЭМ!$B$39:$B$782,P$119)+'СЕТ СН'!$I$11+СВЦЭМ!$D$10+'СЕТ СН'!$I$5-'СЕТ СН'!$I$21</f>
        <v>5152.4605771500001</v>
      </c>
      <c r="Q126" s="36">
        <f>SUMIFS(СВЦЭМ!$D$39:$D$782,СВЦЭМ!$A$39:$A$782,$A126,СВЦЭМ!$B$39:$B$782,Q$119)+'СЕТ СН'!$I$11+СВЦЭМ!$D$10+'СЕТ СН'!$I$5-'СЕТ СН'!$I$21</f>
        <v>5132.7401160900008</v>
      </c>
      <c r="R126" s="36">
        <f>SUMIFS(СВЦЭМ!$D$39:$D$782,СВЦЭМ!$A$39:$A$782,$A126,СВЦЭМ!$B$39:$B$782,R$119)+'СЕТ СН'!$I$11+СВЦЭМ!$D$10+'СЕТ СН'!$I$5-'СЕТ СН'!$I$21</f>
        <v>5141.7762211999998</v>
      </c>
      <c r="S126" s="36">
        <f>SUMIFS(СВЦЭМ!$D$39:$D$782,СВЦЭМ!$A$39:$A$782,$A126,СВЦЭМ!$B$39:$B$782,S$119)+'СЕТ СН'!$I$11+СВЦЭМ!$D$10+'СЕТ СН'!$I$5-'СЕТ СН'!$I$21</f>
        <v>5152.8612012100002</v>
      </c>
      <c r="T126" s="36">
        <f>SUMIFS(СВЦЭМ!$D$39:$D$782,СВЦЭМ!$A$39:$A$782,$A126,СВЦЭМ!$B$39:$B$782,T$119)+'СЕТ СН'!$I$11+СВЦЭМ!$D$10+'СЕТ СН'!$I$5-'СЕТ СН'!$I$21</f>
        <v>5164.8674428300001</v>
      </c>
      <c r="U126" s="36">
        <f>SUMIFS(СВЦЭМ!$D$39:$D$782,СВЦЭМ!$A$39:$A$782,$A126,СВЦЭМ!$B$39:$B$782,U$119)+'СЕТ СН'!$I$11+СВЦЭМ!$D$10+'СЕТ СН'!$I$5-'СЕТ СН'!$I$21</f>
        <v>5122.4739392000001</v>
      </c>
      <c r="V126" s="36">
        <f>SUMIFS(СВЦЭМ!$D$39:$D$782,СВЦЭМ!$A$39:$A$782,$A126,СВЦЭМ!$B$39:$B$782,V$119)+'СЕТ СН'!$I$11+СВЦЭМ!$D$10+'СЕТ СН'!$I$5-'СЕТ СН'!$I$21</f>
        <v>5129.4101658300006</v>
      </c>
      <c r="W126" s="36">
        <f>SUMIFS(СВЦЭМ!$D$39:$D$782,СВЦЭМ!$A$39:$A$782,$A126,СВЦЭМ!$B$39:$B$782,W$119)+'СЕТ СН'!$I$11+СВЦЭМ!$D$10+'СЕТ СН'!$I$5-'СЕТ СН'!$I$21</f>
        <v>5115.4496098300006</v>
      </c>
      <c r="X126" s="36">
        <f>SUMIFS(СВЦЭМ!$D$39:$D$782,СВЦЭМ!$A$39:$A$782,$A126,СВЦЭМ!$B$39:$B$782,X$119)+'СЕТ СН'!$I$11+СВЦЭМ!$D$10+'СЕТ СН'!$I$5-'СЕТ СН'!$I$21</f>
        <v>5163.8094688300007</v>
      </c>
      <c r="Y126" s="36">
        <f>SUMIFS(СВЦЭМ!$D$39:$D$782,СВЦЭМ!$A$39:$A$782,$A126,СВЦЭМ!$B$39:$B$782,Y$119)+'СЕТ СН'!$I$11+СВЦЭМ!$D$10+'СЕТ СН'!$I$5-'СЕТ СН'!$I$21</f>
        <v>5259.1533158500006</v>
      </c>
    </row>
    <row r="127" spans="1:27" ht="15.75" x14ac:dyDescent="0.2">
      <c r="A127" s="35">
        <f t="shared" si="3"/>
        <v>45207</v>
      </c>
      <c r="B127" s="36">
        <f>SUMIFS(СВЦЭМ!$D$39:$D$782,СВЦЭМ!$A$39:$A$782,$A127,СВЦЭМ!$B$39:$B$782,B$119)+'СЕТ СН'!$I$11+СВЦЭМ!$D$10+'СЕТ СН'!$I$5-'СЕТ СН'!$I$21</f>
        <v>5313.6627827400007</v>
      </c>
      <c r="C127" s="36">
        <f>SUMIFS(СВЦЭМ!$D$39:$D$782,СВЦЭМ!$A$39:$A$782,$A127,СВЦЭМ!$B$39:$B$782,C$119)+'СЕТ СН'!$I$11+СВЦЭМ!$D$10+'СЕТ СН'!$I$5-'СЕТ СН'!$I$21</f>
        <v>5377.2589435400005</v>
      </c>
      <c r="D127" s="36">
        <f>SUMIFS(СВЦЭМ!$D$39:$D$782,СВЦЭМ!$A$39:$A$782,$A127,СВЦЭМ!$B$39:$B$782,D$119)+'СЕТ СН'!$I$11+СВЦЭМ!$D$10+'СЕТ СН'!$I$5-'СЕТ СН'!$I$21</f>
        <v>5446.4184049699998</v>
      </c>
      <c r="E127" s="36">
        <f>SUMIFS(СВЦЭМ!$D$39:$D$782,СВЦЭМ!$A$39:$A$782,$A127,СВЦЭМ!$B$39:$B$782,E$119)+'СЕТ СН'!$I$11+СВЦЭМ!$D$10+'СЕТ СН'!$I$5-'СЕТ СН'!$I$21</f>
        <v>5442.4460225000003</v>
      </c>
      <c r="F127" s="36">
        <f>SUMIFS(СВЦЭМ!$D$39:$D$782,СВЦЭМ!$A$39:$A$782,$A127,СВЦЭМ!$B$39:$B$782,F$119)+'СЕТ СН'!$I$11+СВЦЭМ!$D$10+'СЕТ СН'!$I$5-'СЕТ СН'!$I$21</f>
        <v>5446.7247090300007</v>
      </c>
      <c r="G127" s="36">
        <f>SUMIFS(СВЦЭМ!$D$39:$D$782,СВЦЭМ!$A$39:$A$782,$A127,СВЦЭМ!$B$39:$B$782,G$119)+'СЕТ СН'!$I$11+СВЦЭМ!$D$10+'СЕТ СН'!$I$5-'СЕТ СН'!$I$21</f>
        <v>5464.83391407</v>
      </c>
      <c r="H127" s="36">
        <f>SUMIFS(СВЦЭМ!$D$39:$D$782,СВЦЭМ!$A$39:$A$782,$A127,СВЦЭМ!$B$39:$B$782,H$119)+'СЕТ СН'!$I$11+СВЦЭМ!$D$10+'СЕТ СН'!$I$5-'СЕТ СН'!$I$21</f>
        <v>5435.8164822400004</v>
      </c>
      <c r="I127" s="36">
        <f>SUMIFS(СВЦЭМ!$D$39:$D$782,СВЦЭМ!$A$39:$A$782,$A127,СВЦЭМ!$B$39:$B$782,I$119)+'СЕТ СН'!$I$11+СВЦЭМ!$D$10+'СЕТ СН'!$I$5-'СЕТ СН'!$I$21</f>
        <v>5392.6877484699999</v>
      </c>
      <c r="J127" s="36">
        <f>SUMIFS(СВЦЭМ!$D$39:$D$782,СВЦЭМ!$A$39:$A$782,$A127,СВЦЭМ!$B$39:$B$782,J$119)+'СЕТ СН'!$I$11+СВЦЭМ!$D$10+'СЕТ СН'!$I$5-'СЕТ СН'!$I$21</f>
        <v>5319.7212355500005</v>
      </c>
      <c r="K127" s="36">
        <f>SUMIFS(СВЦЭМ!$D$39:$D$782,СВЦЭМ!$A$39:$A$782,$A127,СВЦЭМ!$B$39:$B$782,K$119)+'СЕТ СН'!$I$11+СВЦЭМ!$D$10+'СЕТ СН'!$I$5-'СЕТ СН'!$I$21</f>
        <v>5231.4446742700002</v>
      </c>
      <c r="L127" s="36">
        <f>SUMIFS(СВЦЭМ!$D$39:$D$782,СВЦЭМ!$A$39:$A$782,$A127,СВЦЭМ!$B$39:$B$782,L$119)+'СЕТ СН'!$I$11+СВЦЭМ!$D$10+'СЕТ СН'!$I$5-'СЕТ СН'!$I$21</f>
        <v>5143.8753731300003</v>
      </c>
      <c r="M127" s="36">
        <f>SUMIFS(СВЦЭМ!$D$39:$D$782,СВЦЭМ!$A$39:$A$782,$A127,СВЦЭМ!$B$39:$B$782,M$119)+'СЕТ СН'!$I$11+СВЦЭМ!$D$10+'СЕТ СН'!$I$5-'СЕТ СН'!$I$21</f>
        <v>5136.02945886</v>
      </c>
      <c r="N127" s="36">
        <f>SUMIFS(СВЦЭМ!$D$39:$D$782,СВЦЭМ!$A$39:$A$782,$A127,СВЦЭМ!$B$39:$B$782,N$119)+'СЕТ СН'!$I$11+СВЦЭМ!$D$10+'СЕТ СН'!$I$5-'СЕТ СН'!$I$21</f>
        <v>5104.1791024700005</v>
      </c>
      <c r="O127" s="36">
        <f>SUMIFS(СВЦЭМ!$D$39:$D$782,СВЦЭМ!$A$39:$A$782,$A127,СВЦЭМ!$B$39:$B$782,O$119)+'СЕТ СН'!$I$11+СВЦЭМ!$D$10+'СЕТ СН'!$I$5-'СЕТ СН'!$I$21</f>
        <v>5129.7102062700005</v>
      </c>
      <c r="P127" s="36">
        <f>SUMIFS(СВЦЭМ!$D$39:$D$782,СВЦЭМ!$A$39:$A$782,$A127,СВЦЭМ!$B$39:$B$782,P$119)+'СЕТ СН'!$I$11+СВЦЭМ!$D$10+'СЕТ СН'!$I$5-'СЕТ СН'!$I$21</f>
        <v>5171.2689814000005</v>
      </c>
      <c r="Q127" s="36">
        <f>SUMIFS(СВЦЭМ!$D$39:$D$782,СВЦЭМ!$A$39:$A$782,$A127,СВЦЭМ!$B$39:$B$782,Q$119)+'СЕТ СН'!$I$11+СВЦЭМ!$D$10+'СЕТ СН'!$I$5-'СЕТ СН'!$I$21</f>
        <v>5214.3033534400001</v>
      </c>
      <c r="R127" s="36">
        <f>SUMIFS(СВЦЭМ!$D$39:$D$782,СВЦЭМ!$A$39:$A$782,$A127,СВЦЭМ!$B$39:$B$782,R$119)+'СЕТ СН'!$I$11+СВЦЭМ!$D$10+'СЕТ СН'!$I$5-'СЕТ СН'!$I$21</f>
        <v>5207.3295035800002</v>
      </c>
      <c r="S127" s="36">
        <f>SUMIFS(СВЦЭМ!$D$39:$D$782,СВЦЭМ!$A$39:$A$782,$A127,СВЦЭМ!$B$39:$B$782,S$119)+'СЕТ СН'!$I$11+СВЦЭМ!$D$10+'СЕТ СН'!$I$5-'СЕТ СН'!$I$21</f>
        <v>5214.0224319500003</v>
      </c>
      <c r="T127" s="36">
        <f>SUMIFS(СВЦЭМ!$D$39:$D$782,СВЦЭМ!$A$39:$A$782,$A127,СВЦЭМ!$B$39:$B$782,T$119)+'СЕТ СН'!$I$11+СВЦЭМ!$D$10+'СЕТ СН'!$I$5-'СЕТ СН'!$I$21</f>
        <v>5179.3321793499999</v>
      </c>
      <c r="U127" s="36">
        <f>SUMIFS(СВЦЭМ!$D$39:$D$782,СВЦЭМ!$A$39:$A$782,$A127,СВЦЭМ!$B$39:$B$782,U$119)+'СЕТ СН'!$I$11+СВЦЭМ!$D$10+'СЕТ СН'!$I$5-'СЕТ СН'!$I$21</f>
        <v>5123.3387683800001</v>
      </c>
      <c r="V127" s="36">
        <f>SUMIFS(СВЦЭМ!$D$39:$D$782,СВЦЭМ!$A$39:$A$782,$A127,СВЦЭМ!$B$39:$B$782,V$119)+'СЕТ СН'!$I$11+СВЦЭМ!$D$10+'СЕТ СН'!$I$5-'СЕТ СН'!$I$21</f>
        <v>5126.0484541000005</v>
      </c>
      <c r="W127" s="36">
        <f>SUMIFS(СВЦЭМ!$D$39:$D$782,СВЦЭМ!$A$39:$A$782,$A127,СВЦЭМ!$B$39:$B$782,W$119)+'СЕТ СН'!$I$11+СВЦЭМ!$D$10+'СЕТ СН'!$I$5-'СЕТ СН'!$I$21</f>
        <v>5144.6634315500005</v>
      </c>
      <c r="X127" s="36">
        <f>SUMIFS(СВЦЭМ!$D$39:$D$782,СВЦЭМ!$A$39:$A$782,$A127,СВЦЭМ!$B$39:$B$782,X$119)+'СЕТ СН'!$I$11+СВЦЭМ!$D$10+'СЕТ СН'!$I$5-'СЕТ СН'!$I$21</f>
        <v>5190.8981322100008</v>
      </c>
      <c r="Y127" s="36">
        <f>SUMIFS(СВЦЭМ!$D$39:$D$782,СВЦЭМ!$A$39:$A$782,$A127,СВЦЭМ!$B$39:$B$782,Y$119)+'СЕТ СН'!$I$11+СВЦЭМ!$D$10+'СЕТ СН'!$I$5-'СЕТ СН'!$I$21</f>
        <v>5328.1039007300005</v>
      </c>
    </row>
    <row r="128" spans="1:27" ht="15.75" x14ac:dyDescent="0.2">
      <c r="A128" s="35">
        <f t="shared" si="3"/>
        <v>45208</v>
      </c>
      <c r="B128" s="36">
        <f>SUMIFS(СВЦЭМ!$D$39:$D$782,СВЦЭМ!$A$39:$A$782,$A128,СВЦЭМ!$B$39:$B$782,B$119)+'СЕТ СН'!$I$11+СВЦЭМ!$D$10+'СЕТ СН'!$I$5-'СЕТ СН'!$I$21</f>
        <v>5398.64150445</v>
      </c>
      <c r="C128" s="36">
        <f>SUMIFS(СВЦЭМ!$D$39:$D$782,СВЦЭМ!$A$39:$A$782,$A128,СВЦЭМ!$B$39:$B$782,C$119)+'СЕТ СН'!$I$11+СВЦЭМ!$D$10+'СЕТ СН'!$I$5-'СЕТ СН'!$I$21</f>
        <v>5505.3367473300004</v>
      </c>
      <c r="D128" s="36">
        <f>SUMIFS(СВЦЭМ!$D$39:$D$782,СВЦЭМ!$A$39:$A$782,$A128,СВЦЭМ!$B$39:$B$782,D$119)+'СЕТ СН'!$I$11+СВЦЭМ!$D$10+'СЕТ СН'!$I$5-'СЕТ СН'!$I$21</f>
        <v>5595.7874282500006</v>
      </c>
      <c r="E128" s="36">
        <f>SUMIFS(СВЦЭМ!$D$39:$D$782,СВЦЭМ!$A$39:$A$782,$A128,СВЦЭМ!$B$39:$B$782,E$119)+'СЕТ СН'!$I$11+СВЦЭМ!$D$10+'СЕТ СН'!$I$5-'СЕТ СН'!$I$21</f>
        <v>5710.9616318400003</v>
      </c>
      <c r="F128" s="36">
        <f>SUMIFS(СВЦЭМ!$D$39:$D$782,СВЦЭМ!$A$39:$A$782,$A128,СВЦЭМ!$B$39:$B$782,F$119)+'СЕТ СН'!$I$11+СВЦЭМ!$D$10+'СЕТ СН'!$I$5-'СЕТ СН'!$I$21</f>
        <v>5675.0267105399998</v>
      </c>
      <c r="G128" s="36">
        <f>SUMIFS(СВЦЭМ!$D$39:$D$782,СВЦЭМ!$A$39:$A$782,$A128,СВЦЭМ!$B$39:$B$782,G$119)+'СЕТ СН'!$I$11+СВЦЭМ!$D$10+'СЕТ СН'!$I$5-'СЕТ СН'!$I$21</f>
        <v>5660.82654344</v>
      </c>
      <c r="H128" s="36">
        <f>SUMIFS(СВЦЭМ!$D$39:$D$782,СВЦЭМ!$A$39:$A$782,$A128,СВЦЭМ!$B$39:$B$782,H$119)+'СЕТ СН'!$I$11+СВЦЭМ!$D$10+'СЕТ СН'!$I$5-'СЕТ СН'!$I$21</f>
        <v>5551.9991549200004</v>
      </c>
      <c r="I128" s="36">
        <f>SUMIFS(СВЦЭМ!$D$39:$D$782,СВЦЭМ!$A$39:$A$782,$A128,СВЦЭМ!$B$39:$B$782,I$119)+'СЕТ СН'!$I$11+СВЦЭМ!$D$10+'СЕТ СН'!$I$5-'СЕТ СН'!$I$21</f>
        <v>5405.1488532800004</v>
      </c>
      <c r="J128" s="36">
        <f>SUMIFS(СВЦЭМ!$D$39:$D$782,СВЦЭМ!$A$39:$A$782,$A128,СВЦЭМ!$B$39:$B$782,J$119)+'СЕТ СН'!$I$11+СВЦЭМ!$D$10+'СЕТ СН'!$I$5-'СЕТ СН'!$I$21</f>
        <v>5335.9062578200001</v>
      </c>
      <c r="K128" s="36">
        <f>SUMIFS(СВЦЭМ!$D$39:$D$782,СВЦЭМ!$A$39:$A$782,$A128,СВЦЭМ!$B$39:$B$782,K$119)+'СЕТ СН'!$I$11+СВЦЭМ!$D$10+'СЕТ СН'!$I$5-'СЕТ СН'!$I$21</f>
        <v>5296.3837531300005</v>
      </c>
      <c r="L128" s="36">
        <f>SUMIFS(СВЦЭМ!$D$39:$D$782,СВЦЭМ!$A$39:$A$782,$A128,СВЦЭМ!$B$39:$B$782,L$119)+'СЕТ СН'!$I$11+СВЦЭМ!$D$10+'СЕТ СН'!$I$5-'СЕТ СН'!$I$21</f>
        <v>5280.8290885300003</v>
      </c>
      <c r="M128" s="36">
        <f>SUMIFS(СВЦЭМ!$D$39:$D$782,СВЦЭМ!$A$39:$A$782,$A128,СВЦЭМ!$B$39:$B$782,M$119)+'СЕТ СН'!$I$11+СВЦЭМ!$D$10+'СЕТ СН'!$I$5-'СЕТ СН'!$I$21</f>
        <v>5298.4408316000008</v>
      </c>
      <c r="N128" s="36">
        <f>SUMIFS(СВЦЭМ!$D$39:$D$782,СВЦЭМ!$A$39:$A$782,$A128,СВЦЭМ!$B$39:$B$782,N$119)+'СЕТ СН'!$I$11+СВЦЭМ!$D$10+'СЕТ СН'!$I$5-'СЕТ СН'!$I$21</f>
        <v>5286.2091194900004</v>
      </c>
      <c r="O128" s="36">
        <f>SUMIFS(СВЦЭМ!$D$39:$D$782,СВЦЭМ!$A$39:$A$782,$A128,СВЦЭМ!$B$39:$B$782,O$119)+'СЕТ СН'!$I$11+СВЦЭМ!$D$10+'СЕТ СН'!$I$5-'СЕТ СН'!$I$21</f>
        <v>5278.0413977500002</v>
      </c>
      <c r="P128" s="36">
        <f>SUMIFS(СВЦЭМ!$D$39:$D$782,СВЦЭМ!$A$39:$A$782,$A128,СВЦЭМ!$B$39:$B$782,P$119)+'СЕТ СН'!$I$11+СВЦЭМ!$D$10+'СЕТ СН'!$I$5-'СЕТ СН'!$I$21</f>
        <v>5328.2382533100008</v>
      </c>
      <c r="Q128" s="36">
        <f>SUMIFS(СВЦЭМ!$D$39:$D$782,СВЦЭМ!$A$39:$A$782,$A128,СВЦЭМ!$B$39:$B$782,Q$119)+'СЕТ СН'!$I$11+СВЦЭМ!$D$10+'СЕТ СН'!$I$5-'СЕТ СН'!$I$21</f>
        <v>5303.4000095900001</v>
      </c>
      <c r="R128" s="36">
        <f>SUMIFS(СВЦЭМ!$D$39:$D$782,СВЦЭМ!$A$39:$A$782,$A128,СВЦЭМ!$B$39:$B$782,R$119)+'СЕТ СН'!$I$11+СВЦЭМ!$D$10+'СЕТ СН'!$I$5-'СЕТ СН'!$I$21</f>
        <v>5303.6477137800002</v>
      </c>
      <c r="S128" s="36">
        <f>SUMIFS(СВЦЭМ!$D$39:$D$782,СВЦЭМ!$A$39:$A$782,$A128,СВЦЭМ!$B$39:$B$782,S$119)+'СЕТ СН'!$I$11+СВЦЭМ!$D$10+'СЕТ СН'!$I$5-'СЕТ СН'!$I$21</f>
        <v>5323.9573231800005</v>
      </c>
      <c r="T128" s="36">
        <f>SUMIFS(СВЦЭМ!$D$39:$D$782,СВЦЭМ!$A$39:$A$782,$A128,СВЦЭМ!$B$39:$B$782,T$119)+'СЕТ СН'!$I$11+СВЦЭМ!$D$10+'СЕТ СН'!$I$5-'СЕТ СН'!$I$21</f>
        <v>5292.2560900799999</v>
      </c>
      <c r="U128" s="36">
        <f>SUMIFS(СВЦЭМ!$D$39:$D$782,СВЦЭМ!$A$39:$A$782,$A128,СВЦЭМ!$B$39:$B$782,U$119)+'СЕТ СН'!$I$11+СВЦЭМ!$D$10+'СЕТ СН'!$I$5-'СЕТ СН'!$I$21</f>
        <v>5238.2593438900003</v>
      </c>
      <c r="V128" s="36">
        <f>SUMIFS(СВЦЭМ!$D$39:$D$782,СВЦЭМ!$A$39:$A$782,$A128,СВЦЭМ!$B$39:$B$782,V$119)+'СЕТ СН'!$I$11+СВЦЭМ!$D$10+'СЕТ СН'!$I$5-'СЕТ СН'!$I$21</f>
        <v>5242.3332069500002</v>
      </c>
      <c r="W128" s="36">
        <f>SUMIFS(СВЦЭМ!$D$39:$D$782,СВЦЭМ!$A$39:$A$782,$A128,СВЦЭМ!$B$39:$B$782,W$119)+'СЕТ СН'!$I$11+СВЦЭМ!$D$10+'СЕТ СН'!$I$5-'СЕТ СН'!$I$21</f>
        <v>5260.8792517700003</v>
      </c>
      <c r="X128" s="36">
        <f>SUMIFS(СВЦЭМ!$D$39:$D$782,СВЦЭМ!$A$39:$A$782,$A128,СВЦЭМ!$B$39:$B$782,X$119)+'СЕТ СН'!$I$11+СВЦЭМ!$D$10+'СЕТ СН'!$I$5-'СЕТ СН'!$I$21</f>
        <v>5333.2416763800002</v>
      </c>
      <c r="Y128" s="36">
        <f>SUMIFS(СВЦЭМ!$D$39:$D$782,СВЦЭМ!$A$39:$A$782,$A128,СВЦЭМ!$B$39:$B$782,Y$119)+'СЕТ СН'!$I$11+СВЦЭМ!$D$10+'СЕТ СН'!$I$5-'СЕТ СН'!$I$21</f>
        <v>5396.6938705299999</v>
      </c>
    </row>
    <row r="129" spans="1:25" ht="15.75" x14ac:dyDescent="0.2">
      <c r="A129" s="35">
        <f t="shared" si="3"/>
        <v>45209</v>
      </c>
      <c r="B129" s="36">
        <f>SUMIFS(СВЦЭМ!$D$39:$D$782,СВЦЭМ!$A$39:$A$782,$A129,СВЦЭМ!$B$39:$B$782,B$119)+'СЕТ СН'!$I$11+СВЦЭМ!$D$10+'СЕТ СН'!$I$5-'СЕТ СН'!$I$21</f>
        <v>5466.2607141500002</v>
      </c>
      <c r="C129" s="36">
        <f>SUMIFS(СВЦЭМ!$D$39:$D$782,СВЦЭМ!$A$39:$A$782,$A129,СВЦЭМ!$B$39:$B$782,C$119)+'СЕТ СН'!$I$11+СВЦЭМ!$D$10+'СЕТ СН'!$I$5-'СЕТ СН'!$I$21</f>
        <v>5522.2849845600003</v>
      </c>
      <c r="D129" s="36">
        <f>SUMIFS(СВЦЭМ!$D$39:$D$782,СВЦЭМ!$A$39:$A$782,$A129,СВЦЭМ!$B$39:$B$782,D$119)+'СЕТ СН'!$I$11+СВЦЭМ!$D$10+'СЕТ СН'!$I$5-'СЕТ СН'!$I$21</f>
        <v>5592.3198918600001</v>
      </c>
      <c r="E129" s="36">
        <f>SUMIFS(СВЦЭМ!$D$39:$D$782,СВЦЭМ!$A$39:$A$782,$A129,СВЦЭМ!$B$39:$B$782,E$119)+'СЕТ СН'!$I$11+СВЦЭМ!$D$10+'СЕТ СН'!$I$5-'СЕТ СН'!$I$21</f>
        <v>5577.8724133400001</v>
      </c>
      <c r="F129" s="36">
        <f>SUMIFS(СВЦЭМ!$D$39:$D$782,СВЦЭМ!$A$39:$A$782,$A129,СВЦЭМ!$B$39:$B$782,F$119)+'СЕТ СН'!$I$11+СВЦЭМ!$D$10+'СЕТ СН'!$I$5-'СЕТ СН'!$I$21</f>
        <v>5580.9048691600001</v>
      </c>
      <c r="G129" s="36">
        <f>SUMIFS(СВЦЭМ!$D$39:$D$782,СВЦЭМ!$A$39:$A$782,$A129,СВЦЭМ!$B$39:$B$782,G$119)+'СЕТ СН'!$I$11+СВЦЭМ!$D$10+'СЕТ СН'!$I$5-'СЕТ СН'!$I$21</f>
        <v>5558.8113387100002</v>
      </c>
      <c r="H129" s="36">
        <f>SUMIFS(СВЦЭМ!$D$39:$D$782,СВЦЭМ!$A$39:$A$782,$A129,СВЦЭМ!$B$39:$B$782,H$119)+'СЕТ СН'!$I$11+СВЦЭМ!$D$10+'СЕТ СН'!$I$5-'СЕТ СН'!$I$21</f>
        <v>5491.6812361500006</v>
      </c>
      <c r="I129" s="36">
        <f>SUMIFS(СВЦЭМ!$D$39:$D$782,СВЦЭМ!$A$39:$A$782,$A129,СВЦЭМ!$B$39:$B$782,I$119)+'СЕТ СН'!$I$11+СВЦЭМ!$D$10+'СЕТ СН'!$I$5-'СЕТ СН'!$I$21</f>
        <v>5415.9055106800006</v>
      </c>
      <c r="J129" s="36">
        <f>SUMIFS(СВЦЭМ!$D$39:$D$782,СВЦЭМ!$A$39:$A$782,$A129,СВЦЭМ!$B$39:$B$782,J$119)+'СЕТ СН'!$I$11+СВЦЭМ!$D$10+'СЕТ СН'!$I$5-'СЕТ СН'!$I$21</f>
        <v>5346.1912193900007</v>
      </c>
      <c r="K129" s="36">
        <f>SUMIFS(СВЦЭМ!$D$39:$D$782,СВЦЭМ!$A$39:$A$782,$A129,СВЦЭМ!$B$39:$B$782,K$119)+'СЕТ СН'!$I$11+СВЦЭМ!$D$10+'СЕТ СН'!$I$5-'СЕТ СН'!$I$21</f>
        <v>5287.5959271800002</v>
      </c>
      <c r="L129" s="36">
        <f>SUMIFS(СВЦЭМ!$D$39:$D$782,СВЦЭМ!$A$39:$A$782,$A129,СВЦЭМ!$B$39:$B$782,L$119)+'СЕТ СН'!$I$11+СВЦЭМ!$D$10+'СЕТ СН'!$I$5-'СЕТ СН'!$I$21</f>
        <v>5281.6169516300006</v>
      </c>
      <c r="M129" s="36">
        <f>SUMIFS(СВЦЭМ!$D$39:$D$782,СВЦЭМ!$A$39:$A$782,$A129,СВЦЭМ!$B$39:$B$782,M$119)+'СЕТ СН'!$I$11+СВЦЭМ!$D$10+'СЕТ СН'!$I$5-'СЕТ СН'!$I$21</f>
        <v>5297.0643083800005</v>
      </c>
      <c r="N129" s="36">
        <f>SUMIFS(СВЦЭМ!$D$39:$D$782,СВЦЭМ!$A$39:$A$782,$A129,СВЦЭМ!$B$39:$B$782,N$119)+'СЕТ СН'!$I$11+СВЦЭМ!$D$10+'СЕТ СН'!$I$5-'СЕТ СН'!$I$21</f>
        <v>5292.8183491500004</v>
      </c>
      <c r="O129" s="36">
        <f>SUMIFS(СВЦЭМ!$D$39:$D$782,СВЦЭМ!$A$39:$A$782,$A129,СВЦЭМ!$B$39:$B$782,O$119)+'СЕТ СН'!$I$11+СВЦЭМ!$D$10+'СЕТ СН'!$I$5-'СЕТ СН'!$I$21</f>
        <v>5311.7927477499998</v>
      </c>
      <c r="P129" s="36">
        <f>SUMIFS(СВЦЭМ!$D$39:$D$782,СВЦЭМ!$A$39:$A$782,$A129,СВЦЭМ!$B$39:$B$782,P$119)+'СЕТ СН'!$I$11+СВЦЭМ!$D$10+'СЕТ СН'!$I$5-'СЕТ СН'!$I$21</f>
        <v>5343.2187310200006</v>
      </c>
      <c r="Q129" s="36">
        <f>SUMIFS(СВЦЭМ!$D$39:$D$782,СВЦЭМ!$A$39:$A$782,$A129,СВЦЭМ!$B$39:$B$782,Q$119)+'СЕТ СН'!$I$11+СВЦЭМ!$D$10+'СЕТ СН'!$I$5-'СЕТ СН'!$I$21</f>
        <v>5330.3416774400002</v>
      </c>
      <c r="R129" s="36">
        <f>SUMIFS(СВЦЭМ!$D$39:$D$782,СВЦЭМ!$A$39:$A$782,$A129,СВЦЭМ!$B$39:$B$782,R$119)+'СЕТ СН'!$I$11+СВЦЭМ!$D$10+'СЕТ СН'!$I$5-'СЕТ СН'!$I$21</f>
        <v>5332.8284011800006</v>
      </c>
      <c r="S129" s="36">
        <f>SUMIFS(СВЦЭМ!$D$39:$D$782,СВЦЭМ!$A$39:$A$782,$A129,СВЦЭМ!$B$39:$B$782,S$119)+'СЕТ СН'!$I$11+СВЦЭМ!$D$10+'СЕТ СН'!$I$5-'СЕТ СН'!$I$21</f>
        <v>5326.7303265800001</v>
      </c>
      <c r="T129" s="36">
        <f>SUMIFS(СВЦЭМ!$D$39:$D$782,СВЦЭМ!$A$39:$A$782,$A129,СВЦЭМ!$B$39:$B$782,T$119)+'СЕТ СН'!$I$11+СВЦЭМ!$D$10+'СЕТ СН'!$I$5-'СЕТ СН'!$I$21</f>
        <v>5300.8418494300004</v>
      </c>
      <c r="U129" s="36">
        <f>SUMIFS(СВЦЭМ!$D$39:$D$782,СВЦЭМ!$A$39:$A$782,$A129,СВЦЭМ!$B$39:$B$782,U$119)+'СЕТ СН'!$I$11+СВЦЭМ!$D$10+'СЕТ СН'!$I$5-'СЕТ СН'!$I$21</f>
        <v>5246.4141123700001</v>
      </c>
      <c r="V129" s="36">
        <f>SUMIFS(СВЦЭМ!$D$39:$D$782,СВЦЭМ!$A$39:$A$782,$A129,СВЦЭМ!$B$39:$B$782,V$119)+'СЕТ СН'!$I$11+СВЦЭМ!$D$10+'СЕТ СН'!$I$5-'СЕТ СН'!$I$21</f>
        <v>5239.8436025700003</v>
      </c>
      <c r="W129" s="36">
        <f>SUMIFS(СВЦЭМ!$D$39:$D$782,СВЦЭМ!$A$39:$A$782,$A129,СВЦЭМ!$B$39:$B$782,W$119)+'СЕТ СН'!$I$11+СВЦЭМ!$D$10+'СЕТ СН'!$I$5-'СЕТ СН'!$I$21</f>
        <v>5260.91937495</v>
      </c>
      <c r="X129" s="36">
        <f>SUMIFS(СВЦЭМ!$D$39:$D$782,СВЦЭМ!$A$39:$A$782,$A129,СВЦЭМ!$B$39:$B$782,X$119)+'СЕТ СН'!$I$11+СВЦЭМ!$D$10+'СЕТ СН'!$I$5-'СЕТ СН'!$I$21</f>
        <v>5336.01064967</v>
      </c>
      <c r="Y129" s="36">
        <f>SUMIFS(СВЦЭМ!$D$39:$D$782,СВЦЭМ!$A$39:$A$782,$A129,СВЦЭМ!$B$39:$B$782,Y$119)+'СЕТ СН'!$I$11+СВЦЭМ!$D$10+'СЕТ СН'!$I$5-'СЕТ СН'!$I$21</f>
        <v>5415.8474530700005</v>
      </c>
    </row>
    <row r="130" spans="1:25" ht="15.75" x14ac:dyDescent="0.2">
      <c r="A130" s="35">
        <f t="shared" si="3"/>
        <v>45210</v>
      </c>
      <c r="B130" s="36">
        <f>SUMIFS(СВЦЭМ!$D$39:$D$782,СВЦЭМ!$A$39:$A$782,$A130,СВЦЭМ!$B$39:$B$782,B$119)+'СЕТ СН'!$I$11+СВЦЭМ!$D$10+'СЕТ СН'!$I$5-'СЕТ СН'!$I$21</f>
        <v>5453.55259854</v>
      </c>
      <c r="C130" s="36">
        <f>SUMIFS(СВЦЭМ!$D$39:$D$782,СВЦЭМ!$A$39:$A$782,$A130,СВЦЭМ!$B$39:$B$782,C$119)+'СЕТ СН'!$I$11+СВЦЭМ!$D$10+'СЕТ СН'!$I$5-'СЕТ СН'!$I$21</f>
        <v>5517.1857941400003</v>
      </c>
      <c r="D130" s="36">
        <f>SUMIFS(СВЦЭМ!$D$39:$D$782,СВЦЭМ!$A$39:$A$782,$A130,СВЦЭМ!$B$39:$B$782,D$119)+'СЕТ СН'!$I$11+СВЦЭМ!$D$10+'СЕТ СН'!$I$5-'СЕТ СН'!$I$21</f>
        <v>5574.5197690800005</v>
      </c>
      <c r="E130" s="36">
        <f>SUMIFS(СВЦЭМ!$D$39:$D$782,СВЦЭМ!$A$39:$A$782,$A130,СВЦЭМ!$B$39:$B$782,E$119)+'СЕТ СН'!$I$11+СВЦЭМ!$D$10+'СЕТ СН'!$I$5-'СЕТ СН'!$I$21</f>
        <v>5573.6715803700008</v>
      </c>
      <c r="F130" s="36">
        <f>SUMIFS(СВЦЭМ!$D$39:$D$782,СВЦЭМ!$A$39:$A$782,$A130,СВЦЭМ!$B$39:$B$782,F$119)+'СЕТ СН'!$I$11+СВЦЭМ!$D$10+'СЕТ СН'!$I$5-'СЕТ СН'!$I$21</f>
        <v>5563.61028988</v>
      </c>
      <c r="G130" s="36">
        <f>SUMIFS(СВЦЭМ!$D$39:$D$782,СВЦЭМ!$A$39:$A$782,$A130,СВЦЭМ!$B$39:$B$782,G$119)+'СЕТ СН'!$I$11+СВЦЭМ!$D$10+'СЕТ СН'!$I$5-'СЕТ СН'!$I$21</f>
        <v>5562.6322463400002</v>
      </c>
      <c r="H130" s="36">
        <f>SUMIFS(СВЦЭМ!$D$39:$D$782,СВЦЭМ!$A$39:$A$782,$A130,СВЦЭМ!$B$39:$B$782,H$119)+'СЕТ СН'!$I$11+СВЦЭМ!$D$10+'СЕТ СН'!$I$5-'СЕТ СН'!$I$21</f>
        <v>5474.99405802</v>
      </c>
      <c r="I130" s="36">
        <f>SUMIFS(СВЦЭМ!$D$39:$D$782,СВЦЭМ!$A$39:$A$782,$A130,СВЦЭМ!$B$39:$B$782,I$119)+'СЕТ СН'!$I$11+СВЦЭМ!$D$10+'СЕТ СН'!$I$5-'СЕТ СН'!$I$21</f>
        <v>5383.8660820300001</v>
      </c>
      <c r="J130" s="36">
        <f>SUMIFS(СВЦЭМ!$D$39:$D$782,СВЦЭМ!$A$39:$A$782,$A130,СВЦЭМ!$B$39:$B$782,J$119)+'СЕТ СН'!$I$11+СВЦЭМ!$D$10+'СЕТ СН'!$I$5-'СЕТ СН'!$I$21</f>
        <v>5332.7001914500006</v>
      </c>
      <c r="K130" s="36">
        <f>SUMIFS(СВЦЭМ!$D$39:$D$782,СВЦЭМ!$A$39:$A$782,$A130,СВЦЭМ!$B$39:$B$782,K$119)+'СЕТ СН'!$I$11+СВЦЭМ!$D$10+'СЕТ СН'!$I$5-'СЕТ СН'!$I$21</f>
        <v>5293.1342612200006</v>
      </c>
      <c r="L130" s="36">
        <f>SUMIFS(СВЦЭМ!$D$39:$D$782,СВЦЭМ!$A$39:$A$782,$A130,СВЦЭМ!$B$39:$B$782,L$119)+'СЕТ СН'!$I$11+СВЦЭМ!$D$10+'СЕТ СН'!$I$5-'СЕТ СН'!$I$21</f>
        <v>5301.3363599500008</v>
      </c>
      <c r="M130" s="36">
        <f>SUMIFS(СВЦЭМ!$D$39:$D$782,СВЦЭМ!$A$39:$A$782,$A130,СВЦЭМ!$B$39:$B$782,M$119)+'СЕТ СН'!$I$11+СВЦЭМ!$D$10+'СЕТ СН'!$I$5-'СЕТ СН'!$I$21</f>
        <v>5299.3550345000003</v>
      </c>
      <c r="N130" s="36">
        <f>SUMIFS(СВЦЭМ!$D$39:$D$782,СВЦЭМ!$A$39:$A$782,$A130,СВЦЭМ!$B$39:$B$782,N$119)+'СЕТ СН'!$I$11+СВЦЭМ!$D$10+'СЕТ СН'!$I$5-'СЕТ СН'!$I$21</f>
        <v>5299.9277753700007</v>
      </c>
      <c r="O130" s="36">
        <f>SUMIFS(СВЦЭМ!$D$39:$D$782,СВЦЭМ!$A$39:$A$782,$A130,СВЦЭМ!$B$39:$B$782,O$119)+'СЕТ СН'!$I$11+СВЦЭМ!$D$10+'СЕТ СН'!$I$5-'СЕТ СН'!$I$21</f>
        <v>5308.2341094000003</v>
      </c>
      <c r="P130" s="36">
        <f>SUMIFS(СВЦЭМ!$D$39:$D$782,СВЦЭМ!$A$39:$A$782,$A130,СВЦЭМ!$B$39:$B$782,P$119)+'СЕТ СН'!$I$11+СВЦЭМ!$D$10+'СЕТ СН'!$I$5-'СЕТ СН'!$I$21</f>
        <v>5347.6311533799999</v>
      </c>
      <c r="Q130" s="36">
        <f>SUMIFS(СВЦЭМ!$D$39:$D$782,СВЦЭМ!$A$39:$A$782,$A130,СВЦЭМ!$B$39:$B$782,Q$119)+'СЕТ СН'!$I$11+СВЦЭМ!$D$10+'СЕТ СН'!$I$5-'СЕТ СН'!$I$21</f>
        <v>5336.6088897700001</v>
      </c>
      <c r="R130" s="36">
        <f>SUMIFS(СВЦЭМ!$D$39:$D$782,СВЦЭМ!$A$39:$A$782,$A130,СВЦЭМ!$B$39:$B$782,R$119)+'СЕТ СН'!$I$11+СВЦЭМ!$D$10+'СЕТ СН'!$I$5-'СЕТ СН'!$I$21</f>
        <v>5337.6833444800004</v>
      </c>
      <c r="S130" s="36">
        <f>SUMIFS(СВЦЭМ!$D$39:$D$782,СВЦЭМ!$A$39:$A$782,$A130,СВЦЭМ!$B$39:$B$782,S$119)+'СЕТ СН'!$I$11+СВЦЭМ!$D$10+'СЕТ СН'!$I$5-'СЕТ СН'!$I$21</f>
        <v>5343.3737159800003</v>
      </c>
      <c r="T130" s="36">
        <f>SUMIFS(СВЦЭМ!$D$39:$D$782,СВЦЭМ!$A$39:$A$782,$A130,СВЦЭМ!$B$39:$B$782,T$119)+'СЕТ СН'!$I$11+СВЦЭМ!$D$10+'СЕТ СН'!$I$5-'СЕТ СН'!$I$21</f>
        <v>5312.9402676400005</v>
      </c>
      <c r="U130" s="36">
        <f>SUMIFS(СВЦЭМ!$D$39:$D$782,СВЦЭМ!$A$39:$A$782,$A130,СВЦЭМ!$B$39:$B$782,U$119)+'СЕТ СН'!$I$11+СВЦЭМ!$D$10+'СЕТ СН'!$I$5-'СЕТ СН'!$I$21</f>
        <v>5255.4613488700006</v>
      </c>
      <c r="V130" s="36">
        <f>SUMIFS(СВЦЭМ!$D$39:$D$782,СВЦЭМ!$A$39:$A$782,$A130,СВЦЭМ!$B$39:$B$782,V$119)+'СЕТ СН'!$I$11+СВЦЭМ!$D$10+'СЕТ СН'!$I$5-'СЕТ СН'!$I$21</f>
        <v>5250.1670197600006</v>
      </c>
      <c r="W130" s="36">
        <f>SUMIFS(СВЦЭМ!$D$39:$D$782,СВЦЭМ!$A$39:$A$782,$A130,СВЦЭМ!$B$39:$B$782,W$119)+'СЕТ СН'!$I$11+СВЦЭМ!$D$10+'СЕТ СН'!$I$5-'СЕТ СН'!$I$21</f>
        <v>5264.1818757199999</v>
      </c>
      <c r="X130" s="36">
        <f>SUMIFS(СВЦЭМ!$D$39:$D$782,СВЦЭМ!$A$39:$A$782,$A130,СВЦЭМ!$B$39:$B$782,X$119)+'СЕТ СН'!$I$11+СВЦЭМ!$D$10+'СЕТ СН'!$I$5-'СЕТ СН'!$I$21</f>
        <v>5335.6610438799999</v>
      </c>
      <c r="Y130" s="36">
        <f>SUMIFS(СВЦЭМ!$D$39:$D$782,СВЦЭМ!$A$39:$A$782,$A130,СВЦЭМ!$B$39:$B$782,Y$119)+'СЕТ СН'!$I$11+СВЦЭМ!$D$10+'СЕТ СН'!$I$5-'СЕТ СН'!$I$21</f>
        <v>5414.6823425300008</v>
      </c>
    </row>
    <row r="131" spans="1:25" ht="15.75" x14ac:dyDescent="0.2">
      <c r="A131" s="35">
        <f t="shared" si="3"/>
        <v>45211</v>
      </c>
      <c r="B131" s="36">
        <f>SUMIFS(СВЦЭМ!$D$39:$D$782,СВЦЭМ!$A$39:$A$782,$A131,СВЦЭМ!$B$39:$B$782,B$119)+'СЕТ СН'!$I$11+СВЦЭМ!$D$10+'СЕТ СН'!$I$5-'СЕТ СН'!$I$21</f>
        <v>5475.1272538900002</v>
      </c>
      <c r="C131" s="36">
        <f>SUMIFS(СВЦЭМ!$D$39:$D$782,СВЦЭМ!$A$39:$A$782,$A131,СВЦЭМ!$B$39:$B$782,C$119)+'СЕТ СН'!$I$11+СВЦЭМ!$D$10+'СЕТ СН'!$I$5-'СЕТ СН'!$I$21</f>
        <v>5535.0150601200003</v>
      </c>
      <c r="D131" s="36">
        <f>SUMIFS(СВЦЭМ!$D$39:$D$782,СВЦЭМ!$A$39:$A$782,$A131,СВЦЭМ!$B$39:$B$782,D$119)+'СЕТ СН'!$I$11+СВЦЭМ!$D$10+'СЕТ СН'!$I$5-'СЕТ СН'!$I$21</f>
        <v>5596.4673358300006</v>
      </c>
      <c r="E131" s="36">
        <f>SUMIFS(СВЦЭМ!$D$39:$D$782,СВЦЭМ!$A$39:$A$782,$A131,СВЦЭМ!$B$39:$B$782,E$119)+'СЕТ СН'!$I$11+СВЦЭМ!$D$10+'СЕТ СН'!$I$5-'СЕТ СН'!$I$21</f>
        <v>5592.7963139600006</v>
      </c>
      <c r="F131" s="36">
        <f>SUMIFS(СВЦЭМ!$D$39:$D$782,СВЦЭМ!$A$39:$A$782,$A131,СВЦЭМ!$B$39:$B$782,F$119)+'СЕТ СН'!$I$11+СВЦЭМ!$D$10+'СЕТ СН'!$I$5-'СЕТ СН'!$I$21</f>
        <v>5587.8659168499998</v>
      </c>
      <c r="G131" s="36">
        <f>SUMIFS(СВЦЭМ!$D$39:$D$782,СВЦЭМ!$A$39:$A$782,$A131,СВЦЭМ!$B$39:$B$782,G$119)+'СЕТ СН'!$I$11+СВЦЭМ!$D$10+'СЕТ СН'!$I$5-'СЕТ СН'!$I$21</f>
        <v>5575.0849471000001</v>
      </c>
      <c r="H131" s="36">
        <f>SUMIFS(СВЦЭМ!$D$39:$D$782,СВЦЭМ!$A$39:$A$782,$A131,СВЦЭМ!$B$39:$B$782,H$119)+'СЕТ СН'!$I$11+СВЦЭМ!$D$10+'СЕТ СН'!$I$5-'СЕТ СН'!$I$21</f>
        <v>5487.7938313100003</v>
      </c>
      <c r="I131" s="36">
        <f>SUMIFS(СВЦЭМ!$D$39:$D$782,СВЦЭМ!$A$39:$A$782,$A131,СВЦЭМ!$B$39:$B$782,I$119)+'СЕТ СН'!$I$11+СВЦЭМ!$D$10+'СЕТ СН'!$I$5-'СЕТ СН'!$I$21</f>
        <v>5394.5198005900002</v>
      </c>
      <c r="J131" s="36">
        <f>SUMIFS(СВЦЭМ!$D$39:$D$782,СВЦЭМ!$A$39:$A$782,$A131,СВЦЭМ!$B$39:$B$782,J$119)+'СЕТ СН'!$I$11+СВЦЭМ!$D$10+'СЕТ СН'!$I$5-'СЕТ СН'!$I$21</f>
        <v>5364.7720679400009</v>
      </c>
      <c r="K131" s="36">
        <f>SUMIFS(СВЦЭМ!$D$39:$D$782,СВЦЭМ!$A$39:$A$782,$A131,СВЦЭМ!$B$39:$B$782,K$119)+'СЕТ СН'!$I$11+СВЦЭМ!$D$10+'СЕТ СН'!$I$5-'СЕТ СН'!$I$21</f>
        <v>5322.6460980299998</v>
      </c>
      <c r="L131" s="36">
        <f>SUMIFS(СВЦЭМ!$D$39:$D$782,СВЦЭМ!$A$39:$A$782,$A131,СВЦЭМ!$B$39:$B$782,L$119)+'СЕТ СН'!$I$11+СВЦЭМ!$D$10+'СЕТ СН'!$I$5-'СЕТ СН'!$I$21</f>
        <v>5324.3465567500007</v>
      </c>
      <c r="M131" s="36">
        <f>SUMIFS(СВЦЭМ!$D$39:$D$782,СВЦЭМ!$A$39:$A$782,$A131,СВЦЭМ!$B$39:$B$782,M$119)+'СЕТ СН'!$I$11+СВЦЭМ!$D$10+'СЕТ СН'!$I$5-'СЕТ СН'!$I$21</f>
        <v>5331.1121931500002</v>
      </c>
      <c r="N131" s="36">
        <f>SUMIFS(СВЦЭМ!$D$39:$D$782,СВЦЭМ!$A$39:$A$782,$A131,СВЦЭМ!$B$39:$B$782,N$119)+'СЕТ СН'!$I$11+СВЦЭМ!$D$10+'СЕТ СН'!$I$5-'СЕТ СН'!$I$21</f>
        <v>5334.7078901800005</v>
      </c>
      <c r="O131" s="36">
        <f>SUMIFS(СВЦЭМ!$D$39:$D$782,СВЦЭМ!$A$39:$A$782,$A131,СВЦЭМ!$B$39:$B$782,O$119)+'СЕТ СН'!$I$11+СВЦЭМ!$D$10+'СЕТ СН'!$I$5-'СЕТ СН'!$I$21</f>
        <v>5365.0969820099999</v>
      </c>
      <c r="P131" s="36">
        <f>SUMIFS(СВЦЭМ!$D$39:$D$782,СВЦЭМ!$A$39:$A$782,$A131,СВЦЭМ!$B$39:$B$782,P$119)+'СЕТ СН'!$I$11+СВЦЭМ!$D$10+'СЕТ СН'!$I$5-'СЕТ СН'!$I$21</f>
        <v>5394.2883918700009</v>
      </c>
      <c r="Q131" s="36">
        <f>SUMIFS(СВЦЭМ!$D$39:$D$782,СВЦЭМ!$A$39:$A$782,$A131,СВЦЭМ!$B$39:$B$782,Q$119)+'СЕТ СН'!$I$11+СВЦЭМ!$D$10+'СЕТ СН'!$I$5-'СЕТ СН'!$I$21</f>
        <v>5379.3145095199998</v>
      </c>
      <c r="R131" s="36">
        <f>SUMIFS(СВЦЭМ!$D$39:$D$782,СВЦЭМ!$A$39:$A$782,$A131,СВЦЭМ!$B$39:$B$782,R$119)+'СЕТ СН'!$I$11+СВЦЭМ!$D$10+'СЕТ СН'!$I$5-'СЕТ СН'!$I$21</f>
        <v>5390.7782295300003</v>
      </c>
      <c r="S131" s="36">
        <f>SUMIFS(СВЦЭМ!$D$39:$D$782,СВЦЭМ!$A$39:$A$782,$A131,СВЦЭМ!$B$39:$B$782,S$119)+'СЕТ СН'!$I$11+СВЦЭМ!$D$10+'СЕТ СН'!$I$5-'СЕТ СН'!$I$21</f>
        <v>5389.6989438199998</v>
      </c>
      <c r="T131" s="36">
        <f>SUMIFS(СВЦЭМ!$D$39:$D$782,СВЦЭМ!$A$39:$A$782,$A131,СВЦЭМ!$B$39:$B$782,T$119)+'СЕТ СН'!$I$11+СВЦЭМ!$D$10+'СЕТ СН'!$I$5-'СЕТ СН'!$I$21</f>
        <v>5342.39468218</v>
      </c>
      <c r="U131" s="36">
        <f>SUMIFS(СВЦЭМ!$D$39:$D$782,СВЦЭМ!$A$39:$A$782,$A131,СВЦЭМ!$B$39:$B$782,U$119)+'СЕТ СН'!$I$11+СВЦЭМ!$D$10+'СЕТ СН'!$I$5-'СЕТ СН'!$I$21</f>
        <v>5279.3288223600002</v>
      </c>
      <c r="V131" s="36">
        <f>SUMIFS(СВЦЭМ!$D$39:$D$782,СВЦЭМ!$A$39:$A$782,$A131,СВЦЭМ!$B$39:$B$782,V$119)+'СЕТ СН'!$I$11+СВЦЭМ!$D$10+'СЕТ СН'!$I$5-'СЕТ СН'!$I$21</f>
        <v>5270.5493809</v>
      </c>
      <c r="W131" s="36">
        <f>SUMIFS(СВЦЭМ!$D$39:$D$782,СВЦЭМ!$A$39:$A$782,$A131,СВЦЭМ!$B$39:$B$782,W$119)+'СЕТ СН'!$I$11+СВЦЭМ!$D$10+'СЕТ СН'!$I$5-'СЕТ СН'!$I$21</f>
        <v>5291.3568878100004</v>
      </c>
      <c r="X131" s="36">
        <f>SUMIFS(СВЦЭМ!$D$39:$D$782,СВЦЭМ!$A$39:$A$782,$A131,СВЦЭМ!$B$39:$B$782,X$119)+'СЕТ СН'!$I$11+СВЦЭМ!$D$10+'СЕТ СН'!$I$5-'СЕТ СН'!$I$21</f>
        <v>5356.9644690900004</v>
      </c>
      <c r="Y131" s="36">
        <f>SUMIFS(СВЦЭМ!$D$39:$D$782,СВЦЭМ!$A$39:$A$782,$A131,СВЦЭМ!$B$39:$B$782,Y$119)+'СЕТ СН'!$I$11+СВЦЭМ!$D$10+'СЕТ СН'!$I$5-'СЕТ СН'!$I$21</f>
        <v>5417.7388321899998</v>
      </c>
    </row>
    <row r="132" spans="1:25" ht="15.75" x14ac:dyDescent="0.2">
      <c r="A132" s="35">
        <f t="shared" si="3"/>
        <v>45212</v>
      </c>
      <c r="B132" s="36">
        <f>SUMIFS(СВЦЭМ!$D$39:$D$782,СВЦЭМ!$A$39:$A$782,$A132,СВЦЭМ!$B$39:$B$782,B$119)+'СЕТ СН'!$I$11+СВЦЭМ!$D$10+'СЕТ СН'!$I$5-'СЕТ СН'!$I$21</f>
        <v>5425.2406278899998</v>
      </c>
      <c r="C132" s="36">
        <f>SUMIFS(СВЦЭМ!$D$39:$D$782,СВЦЭМ!$A$39:$A$782,$A132,СВЦЭМ!$B$39:$B$782,C$119)+'СЕТ СН'!$I$11+СВЦЭМ!$D$10+'СЕТ СН'!$I$5-'СЕТ СН'!$I$21</f>
        <v>5458.7795201900008</v>
      </c>
      <c r="D132" s="36">
        <f>SUMIFS(СВЦЭМ!$D$39:$D$782,СВЦЭМ!$A$39:$A$782,$A132,СВЦЭМ!$B$39:$B$782,D$119)+'СЕТ СН'!$I$11+СВЦЭМ!$D$10+'СЕТ СН'!$I$5-'СЕТ СН'!$I$21</f>
        <v>5524.46504869</v>
      </c>
      <c r="E132" s="36">
        <f>SUMIFS(СВЦЭМ!$D$39:$D$782,СВЦЭМ!$A$39:$A$782,$A132,СВЦЭМ!$B$39:$B$782,E$119)+'СЕТ СН'!$I$11+СВЦЭМ!$D$10+'СЕТ СН'!$I$5-'СЕТ СН'!$I$21</f>
        <v>5530.3949254899999</v>
      </c>
      <c r="F132" s="36">
        <f>SUMIFS(СВЦЭМ!$D$39:$D$782,СВЦЭМ!$A$39:$A$782,$A132,СВЦЭМ!$B$39:$B$782,F$119)+'СЕТ СН'!$I$11+СВЦЭМ!$D$10+'СЕТ СН'!$I$5-'СЕТ СН'!$I$21</f>
        <v>5528.6219542300005</v>
      </c>
      <c r="G132" s="36">
        <f>SUMIFS(СВЦЭМ!$D$39:$D$782,СВЦЭМ!$A$39:$A$782,$A132,СВЦЭМ!$B$39:$B$782,G$119)+'СЕТ СН'!$I$11+СВЦЭМ!$D$10+'СЕТ СН'!$I$5-'СЕТ СН'!$I$21</f>
        <v>5510.7463493600007</v>
      </c>
      <c r="H132" s="36">
        <f>SUMIFS(СВЦЭМ!$D$39:$D$782,СВЦЭМ!$A$39:$A$782,$A132,СВЦЭМ!$B$39:$B$782,H$119)+'СЕТ СН'!$I$11+СВЦЭМ!$D$10+'СЕТ СН'!$I$5-'СЕТ СН'!$I$21</f>
        <v>5416.4315645500001</v>
      </c>
      <c r="I132" s="36">
        <f>SUMIFS(СВЦЭМ!$D$39:$D$782,СВЦЭМ!$A$39:$A$782,$A132,СВЦЭМ!$B$39:$B$782,I$119)+'СЕТ СН'!$I$11+СВЦЭМ!$D$10+'СЕТ СН'!$I$5-'СЕТ СН'!$I$21</f>
        <v>5317.6740797399998</v>
      </c>
      <c r="J132" s="36">
        <f>SUMIFS(СВЦЭМ!$D$39:$D$782,СВЦЭМ!$A$39:$A$782,$A132,СВЦЭМ!$B$39:$B$782,J$119)+'СЕТ СН'!$I$11+СВЦЭМ!$D$10+'СЕТ СН'!$I$5-'СЕТ СН'!$I$21</f>
        <v>5292.1912930899998</v>
      </c>
      <c r="K132" s="36">
        <f>SUMIFS(СВЦЭМ!$D$39:$D$782,СВЦЭМ!$A$39:$A$782,$A132,СВЦЭМ!$B$39:$B$782,K$119)+'СЕТ СН'!$I$11+СВЦЭМ!$D$10+'СЕТ СН'!$I$5-'СЕТ СН'!$I$21</f>
        <v>5265.6158918600004</v>
      </c>
      <c r="L132" s="36">
        <f>SUMIFS(СВЦЭМ!$D$39:$D$782,СВЦЭМ!$A$39:$A$782,$A132,СВЦЭМ!$B$39:$B$782,L$119)+'СЕТ СН'!$I$11+СВЦЭМ!$D$10+'СЕТ СН'!$I$5-'СЕТ СН'!$I$21</f>
        <v>5276.8681971300002</v>
      </c>
      <c r="M132" s="36">
        <f>SUMIFS(СВЦЭМ!$D$39:$D$782,СВЦЭМ!$A$39:$A$782,$A132,СВЦЭМ!$B$39:$B$782,M$119)+'СЕТ СН'!$I$11+СВЦЭМ!$D$10+'СЕТ СН'!$I$5-'СЕТ СН'!$I$21</f>
        <v>5262.0144530300004</v>
      </c>
      <c r="N132" s="36">
        <f>SUMIFS(СВЦЭМ!$D$39:$D$782,СВЦЭМ!$A$39:$A$782,$A132,СВЦЭМ!$B$39:$B$782,N$119)+'СЕТ СН'!$I$11+СВЦЭМ!$D$10+'СЕТ СН'!$I$5-'СЕТ СН'!$I$21</f>
        <v>5274.02345221</v>
      </c>
      <c r="O132" s="36">
        <f>SUMIFS(СВЦЭМ!$D$39:$D$782,СВЦЭМ!$A$39:$A$782,$A132,СВЦЭМ!$B$39:$B$782,O$119)+'СЕТ СН'!$I$11+СВЦЭМ!$D$10+'СЕТ СН'!$I$5-'СЕТ СН'!$I$21</f>
        <v>5293.3104170700008</v>
      </c>
      <c r="P132" s="36">
        <f>SUMIFS(СВЦЭМ!$D$39:$D$782,СВЦЭМ!$A$39:$A$782,$A132,СВЦЭМ!$B$39:$B$782,P$119)+'СЕТ СН'!$I$11+СВЦЭМ!$D$10+'СЕТ СН'!$I$5-'СЕТ СН'!$I$21</f>
        <v>5347.0201633800007</v>
      </c>
      <c r="Q132" s="36">
        <f>SUMIFS(СВЦЭМ!$D$39:$D$782,СВЦЭМ!$A$39:$A$782,$A132,СВЦЭМ!$B$39:$B$782,Q$119)+'СЕТ СН'!$I$11+СВЦЭМ!$D$10+'СЕТ СН'!$I$5-'СЕТ СН'!$I$21</f>
        <v>5338.4124154500005</v>
      </c>
      <c r="R132" s="36">
        <f>SUMIFS(СВЦЭМ!$D$39:$D$782,СВЦЭМ!$A$39:$A$782,$A132,СВЦЭМ!$B$39:$B$782,R$119)+'СЕТ СН'!$I$11+СВЦЭМ!$D$10+'СЕТ СН'!$I$5-'СЕТ СН'!$I$21</f>
        <v>5342.3841364500004</v>
      </c>
      <c r="S132" s="36">
        <f>SUMIFS(СВЦЭМ!$D$39:$D$782,СВЦЭМ!$A$39:$A$782,$A132,СВЦЭМ!$B$39:$B$782,S$119)+'СЕТ СН'!$I$11+СВЦЭМ!$D$10+'СЕТ СН'!$I$5-'СЕТ СН'!$I$21</f>
        <v>5354.15034165</v>
      </c>
      <c r="T132" s="36">
        <f>SUMIFS(СВЦЭМ!$D$39:$D$782,СВЦЭМ!$A$39:$A$782,$A132,СВЦЭМ!$B$39:$B$782,T$119)+'СЕТ СН'!$I$11+СВЦЭМ!$D$10+'СЕТ СН'!$I$5-'СЕТ СН'!$I$21</f>
        <v>5314.2644820599999</v>
      </c>
      <c r="U132" s="36">
        <f>SUMIFS(СВЦЭМ!$D$39:$D$782,СВЦЭМ!$A$39:$A$782,$A132,СВЦЭМ!$B$39:$B$782,U$119)+'СЕТ СН'!$I$11+СВЦЭМ!$D$10+'СЕТ СН'!$I$5-'СЕТ СН'!$I$21</f>
        <v>5221.0434977000004</v>
      </c>
      <c r="V132" s="36">
        <f>SUMIFS(СВЦЭМ!$D$39:$D$782,СВЦЭМ!$A$39:$A$782,$A132,СВЦЭМ!$B$39:$B$782,V$119)+'СЕТ СН'!$I$11+СВЦЭМ!$D$10+'СЕТ СН'!$I$5-'СЕТ СН'!$I$21</f>
        <v>5210.5510578100002</v>
      </c>
      <c r="W132" s="36">
        <f>SUMIFS(СВЦЭМ!$D$39:$D$782,СВЦЭМ!$A$39:$A$782,$A132,СВЦЭМ!$B$39:$B$782,W$119)+'СЕТ СН'!$I$11+СВЦЭМ!$D$10+'СЕТ СН'!$I$5-'СЕТ СН'!$I$21</f>
        <v>5221.3385891600001</v>
      </c>
      <c r="X132" s="36">
        <f>SUMIFS(СВЦЭМ!$D$39:$D$782,СВЦЭМ!$A$39:$A$782,$A132,СВЦЭМ!$B$39:$B$782,X$119)+'СЕТ СН'!$I$11+СВЦЭМ!$D$10+'СЕТ СН'!$I$5-'СЕТ СН'!$I$21</f>
        <v>5289.8306066800005</v>
      </c>
      <c r="Y132" s="36">
        <f>SUMIFS(СВЦЭМ!$D$39:$D$782,СВЦЭМ!$A$39:$A$782,$A132,СВЦЭМ!$B$39:$B$782,Y$119)+'СЕТ СН'!$I$11+СВЦЭМ!$D$10+'СЕТ СН'!$I$5-'СЕТ СН'!$I$21</f>
        <v>5430.0866710200007</v>
      </c>
    </row>
    <row r="133" spans="1:25" ht="15.75" x14ac:dyDescent="0.2">
      <c r="A133" s="35">
        <f t="shared" si="3"/>
        <v>45213</v>
      </c>
      <c r="B133" s="36">
        <f>SUMIFS(СВЦЭМ!$D$39:$D$782,СВЦЭМ!$A$39:$A$782,$A133,СВЦЭМ!$B$39:$B$782,B$119)+'СЕТ СН'!$I$11+СВЦЭМ!$D$10+'СЕТ СН'!$I$5-'СЕТ СН'!$I$21</f>
        <v>5264.5633806800006</v>
      </c>
      <c r="C133" s="36">
        <f>SUMIFS(СВЦЭМ!$D$39:$D$782,СВЦЭМ!$A$39:$A$782,$A133,СВЦЭМ!$B$39:$B$782,C$119)+'СЕТ СН'!$I$11+СВЦЭМ!$D$10+'СЕТ СН'!$I$5-'СЕТ СН'!$I$21</f>
        <v>5304.5222094400006</v>
      </c>
      <c r="D133" s="36">
        <f>SUMIFS(СВЦЭМ!$D$39:$D$782,СВЦЭМ!$A$39:$A$782,$A133,СВЦЭМ!$B$39:$B$782,D$119)+'СЕТ СН'!$I$11+СВЦЭМ!$D$10+'СЕТ СН'!$I$5-'СЕТ СН'!$I$21</f>
        <v>5354.5901968300004</v>
      </c>
      <c r="E133" s="36">
        <f>SUMIFS(СВЦЭМ!$D$39:$D$782,СВЦЭМ!$A$39:$A$782,$A133,СВЦЭМ!$B$39:$B$782,E$119)+'СЕТ СН'!$I$11+СВЦЭМ!$D$10+'СЕТ СН'!$I$5-'СЕТ СН'!$I$21</f>
        <v>5375.0620450900005</v>
      </c>
      <c r="F133" s="36">
        <f>SUMIFS(СВЦЭМ!$D$39:$D$782,СВЦЭМ!$A$39:$A$782,$A133,СВЦЭМ!$B$39:$B$782,F$119)+'СЕТ СН'!$I$11+СВЦЭМ!$D$10+'СЕТ СН'!$I$5-'СЕТ СН'!$I$21</f>
        <v>5372.8780092300003</v>
      </c>
      <c r="G133" s="36">
        <f>SUMIFS(СВЦЭМ!$D$39:$D$782,СВЦЭМ!$A$39:$A$782,$A133,СВЦЭМ!$B$39:$B$782,G$119)+'СЕТ СН'!$I$11+СВЦЭМ!$D$10+'СЕТ СН'!$I$5-'СЕТ СН'!$I$21</f>
        <v>5349.1521407600003</v>
      </c>
      <c r="H133" s="36">
        <f>SUMIFS(СВЦЭМ!$D$39:$D$782,СВЦЭМ!$A$39:$A$782,$A133,СВЦЭМ!$B$39:$B$782,H$119)+'СЕТ СН'!$I$11+СВЦЭМ!$D$10+'СЕТ СН'!$I$5-'СЕТ СН'!$I$21</f>
        <v>5306.5812333000003</v>
      </c>
      <c r="I133" s="36">
        <f>SUMIFS(СВЦЭМ!$D$39:$D$782,СВЦЭМ!$A$39:$A$782,$A133,СВЦЭМ!$B$39:$B$782,I$119)+'СЕТ СН'!$I$11+СВЦЭМ!$D$10+'СЕТ СН'!$I$5-'СЕТ СН'!$I$21</f>
        <v>5242.3054974200004</v>
      </c>
      <c r="J133" s="36">
        <f>SUMIFS(СВЦЭМ!$D$39:$D$782,СВЦЭМ!$A$39:$A$782,$A133,СВЦЭМ!$B$39:$B$782,J$119)+'СЕТ СН'!$I$11+СВЦЭМ!$D$10+'СЕТ СН'!$I$5-'СЕТ СН'!$I$21</f>
        <v>5194.1202400700004</v>
      </c>
      <c r="K133" s="36">
        <f>SUMIFS(СВЦЭМ!$D$39:$D$782,СВЦЭМ!$A$39:$A$782,$A133,СВЦЭМ!$B$39:$B$782,K$119)+'СЕТ СН'!$I$11+СВЦЭМ!$D$10+'СЕТ СН'!$I$5-'СЕТ СН'!$I$21</f>
        <v>5179.0022050600001</v>
      </c>
      <c r="L133" s="36">
        <f>SUMIFS(СВЦЭМ!$D$39:$D$782,СВЦЭМ!$A$39:$A$782,$A133,СВЦЭМ!$B$39:$B$782,L$119)+'СЕТ СН'!$I$11+СВЦЭМ!$D$10+'СЕТ СН'!$I$5-'СЕТ СН'!$I$21</f>
        <v>5143.6078977100005</v>
      </c>
      <c r="M133" s="36">
        <f>SUMIFS(СВЦЭМ!$D$39:$D$782,СВЦЭМ!$A$39:$A$782,$A133,СВЦЭМ!$B$39:$B$782,M$119)+'СЕТ СН'!$I$11+СВЦЭМ!$D$10+'СЕТ СН'!$I$5-'СЕТ СН'!$I$21</f>
        <v>5146.7072937700004</v>
      </c>
      <c r="N133" s="36">
        <f>SUMIFS(СВЦЭМ!$D$39:$D$782,СВЦЭМ!$A$39:$A$782,$A133,СВЦЭМ!$B$39:$B$782,N$119)+'СЕТ СН'!$I$11+СВЦЭМ!$D$10+'СЕТ СН'!$I$5-'СЕТ СН'!$I$21</f>
        <v>5131.5392693000003</v>
      </c>
      <c r="O133" s="36">
        <f>SUMIFS(СВЦЭМ!$D$39:$D$782,СВЦЭМ!$A$39:$A$782,$A133,СВЦЭМ!$B$39:$B$782,O$119)+'СЕТ СН'!$I$11+СВЦЭМ!$D$10+'СЕТ СН'!$I$5-'СЕТ СН'!$I$21</f>
        <v>5160.0575383400001</v>
      </c>
      <c r="P133" s="36">
        <f>SUMIFS(СВЦЭМ!$D$39:$D$782,СВЦЭМ!$A$39:$A$782,$A133,СВЦЭМ!$B$39:$B$782,P$119)+'СЕТ СН'!$I$11+СВЦЭМ!$D$10+'СЕТ СН'!$I$5-'СЕТ СН'!$I$21</f>
        <v>5194.87566548</v>
      </c>
      <c r="Q133" s="36">
        <f>SUMIFS(СВЦЭМ!$D$39:$D$782,СВЦЭМ!$A$39:$A$782,$A133,СВЦЭМ!$B$39:$B$782,Q$119)+'СЕТ СН'!$I$11+СВЦЭМ!$D$10+'СЕТ СН'!$I$5-'СЕТ СН'!$I$21</f>
        <v>5196.4211047200006</v>
      </c>
      <c r="R133" s="36">
        <f>SUMIFS(СВЦЭМ!$D$39:$D$782,СВЦЭМ!$A$39:$A$782,$A133,СВЦЭМ!$B$39:$B$782,R$119)+'СЕТ СН'!$I$11+СВЦЭМ!$D$10+'СЕТ СН'!$I$5-'СЕТ СН'!$I$21</f>
        <v>5193.47022896</v>
      </c>
      <c r="S133" s="36">
        <f>SUMIFS(СВЦЭМ!$D$39:$D$782,СВЦЭМ!$A$39:$A$782,$A133,СВЦЭМ!$B$39:$B$782,S$119)+'СЕТ СН'!$I$11+СВЦЭМ!$D$10+'СЕТ СН'!$I$5-'СЕТ СН'!$I$21</f>
        <v>5184.8800961400002</v>
      </c>
      <c r="T133" s="36">
        <f>SUMIFS(СВЦЭМ!$D$39:$D$782,СВЦЭМ!$A$39:$A$782,$A133,СВЦЭМ!$B$39:$B$782,T$119)+'СЕТ СН'!$I$11+СВЦЭМ!$D$10+'СЕТ СН'!$I$5-'СЕТ СН'!$I$21</f>
        <v>5145.0284957399999</v>
      </c>
      <c r="U133" s="36">
        <f>SUMIFS(СВЦЭМ!$D$39:$D$782,СВЦЭМ!$A$39:$A$782,$A133,СВЦЭМ!$B$39:$B$782,U$119)+'СЕТ СН'!$I$11+СВЦЭМ!$D$10+'СЕТ СН'!$I$5-'СЕТ СН'!$I$21</f>
        <v>5123.5189134600005</v>
      </c>
      <c r="V133" s="36">
        <f>SUMIFS(СВЦЭМ!$D$39:$D$782,СВЦЭМ!$A$39:$A$782,$A133,СВЦЭМ!$B$39:$B$782,V$119)+'СЕТ СН'!$I$11+СВЦЭМ!$D$10+'СЕТ СН'!$I$5-'СЕТ СН'!$I$21</f>
        <v>5121.53299677</v>
      </c>
      <c r="W133" s="36">
        <f>SUMIFS(СВЦЭМ!$D$39:$D$782,СВЦЭМ!$A$39:$A$782,$A133,СВЦЭМ!$B$39:$B$782,W$119)+'СЕТ СН'!$I$11+СВЦЭМ!$D$10+'СЕТ СН'!$I$5-'СЕТ СН'!$I$21</f>
        <v>5144.0184465399998</v>
      </c>
      <c r="X133" s="36">
        <f>SUMIFS(СВЦЭМ!$D$39:$D$782,СВЦЭМ!$A$39:$A$782,$A133,СВЦЭМ!$B$39:$B$782,X$119)+'СЕТ СН'!$I$11+СВЦЭМ!$D$10+'СЕТ СН'!$I$5-'СЕТ СН'!$I$21</f>
        <v>5201.0891707000001</v>
      </c>
      <c r="Y133" s="36">
        <f>SUMIFS(СВЦЭМ!$D$39:$D$782,СВЦЭМ!$A$39:$A$782,$A133,СВЦЭМ!$B$39:$B$782,Y$119)+'СЕТ СН'!$I$11+СВЦЭМ!$D$10+'СЕТ СН'!$I$5-'СЕТ СН'!$I$21</f>
        <v>5246.6588759300002</v>
      </c>
    </row>
    <row r="134" spans="1:25" ht="15.75" x14ac:dyDescent="0.2">
      <c r="A134" s="35">
        <f t="shared" si="3"/>
        <v>45214</v>
      </c>
      <c r="B134" s="36">
        <f>SUMIFS(СВЦЭМ!$D$39:$D$782,СВЦЭМ!$A$39:$A$782,$A134,СВЦЭМ!$B$39:$B$782,B$119)+'СЕТ СН'!$I$11+СВЦЭМ!$D$10+'СЕТ СН'!$I$5-'СЕТ СН'!$I$21</f>
        <v>5330.38620163</v>
      </c>
      <c r="C134" s="36">
        <f>SUMIFS(СВЦЭМ!$D$39:$D$782,СВЦЭМ!$A$39:$A$782,$A134,СВЦЭМ!$B$39:$B$782,C$119)+'СЕТ СН'!$I$11+СВЦЭМ!$D$10+'СЕТ СН'!$I$5-'СЕТ СН'!$I$21</f>
        <v>5391.6008484600006</v>
      </c>
      <c r="D134" s="36">
        <f>SUMIFS(СВЦЭМ!$D$39:$D$782,СВЦЭМ!$A$39:$A$782,$A134,СВЦЭМ!$B$39:$B$782,D$119)+'СЕТ СН'!$I$11+СВЦЭМ!$D$10+'СЕТ СН'!$I$5-'СЕТ СН'!$I$21</f>
        <v>5429.4619933600006</v>
      </c>
      <c r="E134" s="36">
        <f>SUMIFS(СВЦЭМ!$D$39:$D$782,СВЦЭМ!$A$39:$A$782,$A134,СВЦЭМ!$B$39:$B$782,E$119)+'СЕТ СН'!$I$11+СВЦЭМ!$D$10+'СЕТ СН'!$I$5-'СЕТ СН'!$I$21</f>
        <v>5423.3200952700008</v>
      </c>
      <c r="F134" s="36">
        <f>SUMIFS(СВЦЭМ!$D$39:$D$782,СВЦЭМ!$A$39:$A$782,$A134,СВЦЭМ!$B$39:$B$782,F$119)+'СЕТ СН'!$I$11+СВЦЭМ!$D$10+'СЕТ СН'!$I$5-'СЕТ СН'!$I$21</f>
        <v>5427.4356371800004</v>
      </c>
      <c r="G134" s="36">
        <f>SUMIFS(СВЦЭМ!$D$39:$D$782,СВЦЭМ!$A$39:$A$782,$A134,СВЦЭМ!$B$39:$B$782,G$119)+'СЕТ СН'!$I$11+СВЦЭМ!$D$10+'СЕТ СН'!$I$5-'СЕТ СН'!$I$21</f>
        <v>5435.0580436600003</v>
      </c>
      <c r="H134" s="36">
        <f>SUMIFS(СВЦЭМ!$D$39:$D$782,СВЦЭМ!$A$39:$A$782,$A134,СВЦЭМ!$B$39:$B$782,H$119)+'СЕТ СН'!$I$11+СВЦЭМ!$D$10+'СЕТ СН'!$I$5-'СЕТ СН'!$I$21</f>
        <v>5391.4250628400005</v>
      </c>
      <c r="I134" s="36">
        <f>SUMIFS(СВЦЭМ!$D$39:$D$782,СВЦЭМ!$A$39:$A$782,$A134,СВЦЭМ!$B$39:$B$782,I$119)+'СЕТ СН'!$I$11+СВЦЭМ!$D$10+'СЕТ СН'!$I$5-'СЕТ СН'!$I$21</f>
        <v>5359.32317246</v>
      </c>
      <c r="J134" s="36">
        <f>SUMIFS(СВЦЭМ!$D$39:$D$782,СВЦЭМ!$A$39:$A$782,$A134,СВЦЭМ!$B$39:$B$782,J$119)+'СЕТ СН'!$I$11+СВЦЭМ!$D$10+'СЕТ СН'!$I$5-'СЕТ СН'!$I$21</f>
        <v>5290.03908735</v>
      </c>
      <c r="K134" s="36">
        <f>SUMIFS(СВЦЭМ!$D$39:$D$782,СВЦЭМ!$A$39:$A$782,$A134,СВЦЭМ!$B$39:$B$782,K$119)+'СЕТ СН'!$I$11+СВЦЭМ!$D$10+'СЕТ СН'!$I$5-'СЕТ СН'!$I$21</f>
        <v>5223.06731038</v>
      </c>
      <c r="L134" s="36">
        <f>SUMIFS(СВЦЭМ!$D$39:$D$782,СВЦЭМ!$A$39:$A$782,$A134,СВЦЭМ!$B$39:$B$782,L$119)+'СЕТ СН'!$I$11+СВЦЭМ!$D$10+'СЕТ СН'!$I$5-'СЕТ СН'!$I$21</f>
        <v>5202.6123311700003</v>
      </c>
      <c r="M134" s="36">
        <f>SUMIFS(СВЦЭМ!$D$39:$D$782,СВЦЭМ!$A$39:$A$782,$A134,СВЦЭМ!$B$39:$B$782,M$119)+'СЕТ СН'!$I$11+СВЦЭМ!$D$10+'СЕТ СН'!$I$5-'СЕТ СН'!$I$21</f>
        <v>5208.24008572</v>
      </c>
      <c r="N134" s="36">
        <f>SUMIFS(СВЦЭМ!$D$39:$D$782,СВЦЭМ!$A$39:$A$782,$A134,СВЦЭМ!$B$39:$B$782,N$119)+'СЕТ СН'!$I$11+СВЦЭМ!$D$10+'СЕТ СН'!$I$5-'СЕТ СН'!$I$21</f>
        <v>5183.4397964700001</v>
      </c>
      <c r="O134" s="36">
        <f>SUMIFS(СВЦЭМ!$D$39:$D$782,СВЦЭМ!$A$39:$A$782,$A134,СВЦЭМ!$B$39:$B$782,O$119)+'СЕТ СН'!$I$11+СВЦЭМ!$D$10+'СЕТ СН'!$I$5-'СЕТ СН'!$I$21</f>
        <v>5216.5796959100007</v>
      </c>
      <c r="P134" s="36">
        <f>SUMIFS(СВЦЭМ!$D$39:$D$782,СВЦЭМ!$A$39:$A$782,$A134,СВЦЭМ!$B$39:$B$782,P$119)+'СЕТ СН'!$I$11+СВЦЭМ!$D$10+'СЕТ СН'!$I$5-'СЕТ СН'!$I$21</f>
        <v>5235.9564817700002</v>
      </c>
      <c r="Q134" s="36">
        <f>SUMIFS(СВЦЭМ!$D$39:$D$782,СВЦЭМ!$A$39:$A$782,$A134,СВЦЭМ!$B$39:$B$782,Q$119)+'СЕТ СН'!$I$11+СВЦЭМ!$D$10+'СЕТ СН'!$I$5-'СЕТ СН'!$I$21</f>
        <v>5230.4369662999998</v>
      </c>
      <c r="R134" s="36">
        <f>SUMIFS(СВЦЭМ!$D$39:$D$782,СВЦЭМ!$A$39:$A$782,$A134,СВЦЭМ!$B$39:$B$782,R$119)+'СЕТ СН'!$I$11+СВЦЭМ!$D$10+'СЕТ СН'!$I$5-'СЕТ СН'!$I$21</f>
        <v>5232.8309266200004</v>
      </c>
      <c r="S134" s="36">
        <f>SUMIFS(СВЦЭМ!$D$39:$D$782,СВЦЭМ!$A$39:$A$782,$A134,СВЦЭМ!$B$39:$B$782,S$119)+'СЕТ СН'!$I$11+СВЦЭМ!$D$10+'СЕТ СН'!$I$5-'СЕТ СН'!$I$21</f>
        <v>5233.1981409300006</v>
      </c>
      <c r="T134" s="36">
        <f>SUMIFS(СВЦЭМ!$D$39:$D$782,СВЦЭМ!$A$39:$A$782,$A134,СВЦЭМ!$B$39:$B$782,T$119)+'СЕТ СН'!$I$11+СВЦЭМ!$D$10+'СЕТ СН'!$I$5-'СЕТ СН'!$I$21</f>
        <v>5197.5881400300004</v>
      </c>
      <c r="U134" s="36">
        <f>SUMIFS(СВЦЭМ!$D$39:$D$782,СВЦЭМ!$A$39:$A$782,$A134,СВЦЭМ!$B$39:$B$782,U$119)+'СЕТ СН'!$I$11+СВЦЭМ!$D$10+'СЕТ СН'!$I$5-'СЕТ СН'!$I$21</f>
        <v>5137.7018892800006</v>
      </c>
      <c r="V134" s="36">
        <f>SUMIFS(СВЦЭМ!$D$39:$D$782,СВЦЭМ!$A$39:$A$782,$A134,СВЦЭМ!$B$39:$B$782,V$119)+'СЕТ СН'!$I$11+СВЦЭМ!$D$10+'СЕТ СН'!$I$5-'СЕТ СН'!$I$21</f>
        <v>5137.2157835800008</v>
      </c>
      <c r="W134" s="36">
        <f>SUMIFS(СВЦЭМ!$D$39:$D$782,СВЦЭМ!$A$39:$A$782,$A134,СВЦЭМ!$B$39:$B$782,W$119)+'СЕТ СН'!$I$11+СВЦЭМ!$D$10+'СЕТ СН'!$I$5-'СЕТ СН'!$I$21</f>
        <v>5152.6386555000008</v>
      </c>
      <c r="X134" s="36">
        <f>SUMIFS(СВЦЭМ!$D$39:$D$782,СВЦЭМ!$A$39:$A$782,$A134,СВЦЭМ!$B$39:$B$782,X$119)+'СЕТ СН'!$I$11+СВЦЭМ!$D$10+'СЕТ СН'!$I$5-'СЕТ СН'!$I$21</f>
        <v>5209.6197818700002</v>
      </c>
      <c r="Y134" s="36">
        <f>SUMIFS(СВЦЭМ!$D$39:$D$782,СВЦЭМ!$A$39:$A$782,$A134,СВЦЭМ!$B$39:$B$782,Y$119)+'СЕТ СН'!$I$11+СВЦЭМ!$D$10+'СЕТ СН'!$I$5-'СЕТ СН'!$I$21</f>
        <v>5287.3602633200007</v>
      </c>
    </row>
    <row r="135" spans="1:25" ht="15.75" x14ac:dyDescent="0.2">
      <c r="A135" s="35">
        <f t="shared" si="3"/>
        <v>45215</v>
      </c>
      <c r="B135" s="36">
        <f>SUMIFS(СВЦЭМ!$D$39:$D$782,СВЦЭМ!$A$39:$A$782,$A135,СВЦЭМ!$B$39:$B$782,B$119)+'СЕТ СН'!$I$11+СВЦЭМ!$D$10+'СЕТ СН'!$I$5-'СЕТ СН'!$I$21</f>
        <v>5342.1437277200002</v>
      </c>
      <c r="C135" s="36">
        <f>SUMIFS(СВЦЭМ!$D$39:$D$782,СВЦЭМ!$A$39:$A$782,$A135,СВЦЭМ!$B$39:$B$782,C$119)+'СЕТ СН'!$I$11+СВЦЭМ!$D$10+'СЕТ СН'!$I$5-'СЕТ СН'!$I$21</f>
        <v>5417.2899532600004</v>
      </c>
      <c r="D135" s="36">
        <f>SUMIFS(СВЦЭМ!$D$39:$D$782,СВЦЭМ!$A$39:$A$782,$A135,СВЦЭМ!$B$39:$B$782,D$119)+'СЕТ СН'!$I$11+СВЦЭМ!$D$10+'СЕТ СН'!$I$5-'СЕТ СН'!$I$21</f>
        <v>5493.2800222300002</v>
      </c>
      <c r="E135" s="36">
        <f>SUMIFS(СВЦЭМ!$D$39:$D$782,СВЦЭМ!$A$39:$A$782,$A135,СВЦЭМ!$B$39:$B$782,E$119)+'СЕТ СН'!$I$11+СВЦЭМ!$D$10+'СЕТ СН'!$I$5-'СЕТ СН'!$I$21</f>
        <v>5522.76750223</v>
      </c>
      <c r="F135" s="36">
        <f>SUMIFS(СВЦЭМ!$D$39:$D$782,СВЦЭМ!$A$39:$A$782,$A135,СВЦЭМ!$B$39:$B$782,F$119)+'СЕТ СН'!$I$11+СВЦЭМ!$D$10+'СЕТ СН'!$I$5-'СЕТ СН'!$I$21</f>
        <v>5523.5502012100005</v>
      </c>
      <c r="G135" s="36">
        <f>SUMIFS(СВЦЭМ!$D$39:$D$782,СВЦЭМ!$A$39:$A$782,$A135,СВЦЭМ!$B$39:$B$782,G$119)+'СЕТ СН'!$I$11+СВЦЭМ!$D$10+'СЕТ СН'!$I$5-'СЕТ СН'!$I$21</f>
        <v>5517.0804621000007</v>
      </c>
      <c r="H135" s="36">
        <f>SUMIFS(СВЦЭМ!$D$39:$D$782,СВЦЭМ!$A$39:$A$782,$A135,СВЦЭМ!$B$39:$B$782,H$119)+'СЕТ СН'!$I$11+СВЦЭМ!$D$10+'СЕТ СН'!$I$5-'СЕТ СН'!$I$21</f>
        <v>5428.6354459300001</v>
      </c>
      <c r="I135" s="36">
        <f>SUMIFS(СВЦЭМ!$D$39:$D$782,СВЦЭМ!$A$39:$A$782,$A135,СВЦЭМ!$B$39:$B$782,I$119)+'СЕТ СН'!$I$11+СВЦЭМ!$D$10+'СЕТ СН'!$I$5-'СЕТ СН'!$I$21</f>
        <v>5350.1513665000002</v>
      </c>
      <c r="J135" s="36">
        <f>SUMIFS(СВЦЭМ!$D$39:$D$782,СВЦЭМ!$A$39:$A$782,$A135,СВЦЭМ!$B$39:$B$782,J$119)+'СЕТ СН'!$I$11+СВЦЭМ!$D$10+'СЕТ СН'!$I$5-'СЕТ СН'!$I$21</f>
        <v>5306.2222656100002</v>
      </c>
      <c r="K135" s="36">
        <f>SUMIFS(СВЦЭМ!$D$39:$D$782,СВЦЭМ!$A$39:$A$782,$A135,СВЦЭМ!$B$39:$B$782,K$119)+'СЕТ СН'!$I$11+СВЦЭМ!$D$10+'СЕТ СН'!$I$5-'СЕТ СН'!$I$21</f>
        <v>5279.2114966099998</v>
      </c>
      <c r="L135" s="36">
        <f>SUMIFS(СВЦЭМ!$D$39:$D$782,СВЦЭМ!$A$39:$A$782,$A135,СВЦЭМ!$B$39:$B$782,L$119)+'СЕТ СН'!$I$11+СВЦЭМ!$D$10+'СЕТ СН'!$I$5-'СЕТ СН'!$I$21</f>
        <v>5277.5890065100002</v>
      </c>
      <c r="M135" s="36">
        <f>SUMIFS(СВЦЭМ!$D$39:$D$782,СВЦЭМ!$A$39:$A$782,$A135,СВЦЭМ!$B$39:$B$782,M$119)+'СЕТ СН'!$I$11+СВЦЭМ!$D$10+'СЕТ СН'!$I$5-'СЕТ СН'!$I$21</f>
        <v>5282.44204859</v>
      </c>
      <c r="N135" s="36">
        <f>SUMIFS(СВЦЭМ!$D$39:$D$782,СВЦЭМ!$A$39:$A$782,$A135,СВЦЭМ!$B$39:$B$782,N$119)+'СЕТ СН'!$I$11+СВЦЭМ!$D$10+'СЕТ СН'!$I$5-'СЕТ СН'!$I$21</f>
        <v>5279.2401927999999</v>
      </c>
      <c r="O135" s="36">
        <f>SUMIFS(СВЦЭМ!$D$39:$D$782,СВЦЭМ!$A$39:$A$782,$A135,СВЦЭМ!$B$39:$B$782,O$119)+'СЕТ СН'!$I$11+СВЦЭМ!$D$10+'СЕТ СН'!$I$5-'СЕТ СН'!$I$21</f>
        <v>5289.6849849700002</v>
      </c>
      <c r="P135" s="36">
        <f>SUMIFS(СВЦЭМ!$D$39:$D$782,СВЦЭМ!$A$39:$A$782,$A135,СВЦЭМ!$B$39:$B$782,P$119)+'СЕТ СН'!$I$11+СВЦЭМ!$D$10+'СЕТ СН'!$I$5-'СЕТ СН'!$I$21</f>
        <v>5316.1804001100008</v>
      </c>
      <c r="Q135" s="36">
        <f>SUMIFS(СВЦЭМ!$D$39:$D$782,СВЦЭМ!$A$39:$A$782,$A135,СВЦЭМ!$B$39:$B$782,Q$119)+'СЕТ СН'!$I$11+СВЦЭМ!$D$10+'СЕТ СН'!$I$5-'СЕТ СН'!$I$21</f>
        <v>5299.0127275700006</v>
      </c>
      <c r="R135" s="36">
        <f>SUMIFS(СВЦЭМ!$D$39:$D$782,СВЦЭМ!$A$39:$A$782,$A135,СВЦЭМ!$B$39:$B$782,R$119)+'СЕТ СН'!$I$11+СВЦЭМ!$D$10+'СЕТ СН'!$I$5-'СЕТ СН'!$I$21</f>
        <v>5301.4323531700002</v>
      </c>
      <c r="S135" s="36">
        <f>SUMIFS(СВЦЭМ!$D$39:$D$782,СВЦЭМ!$A$39:$A$782,$A135,СВЦЭМ!$B$39:$B$782,S$119)+'СЕТ СН'!$I$11+СВЦЭМ!$D$10+'СЕТ СН'!$I$5-'СЕТ СН'!$I$21</f>
        <v>5312.5791746300001</v>
      </c>
      <c r="T135" s="36">
        <f>SUMIFS(СВЦЭМ!$D$39:$D$782,СВЦЭМ!$A$39:$A$782,$A135,СВЦЭМ!$B$39:$B$782,T$119)+'СЕТ СН'!$I$11+СВЦЭМ!$D$10+'СЕТ СН'!$I$5-'СЕТ СН'!$I$21</f>
        <v>5270.8759621500003</v>
      </c>
      <c r="U135" s="36">
        <f>SUMIFS(СВЦЭМ!$D$39:$D$782,СВЦЭМ!$A$39:$A$782,$A135,СВЦЭМ!$B$39:$B$782,U$119)+'СЕТ СН'!$I$11+СВЦЭМ!$D$10+'СЕТ СН'!$I$5-'СЕТ СН'!$I$21</f>
        <v>5217.3085604900007</v>
      </c>
      <c r="V135" s="36">
        <f>SUMIFS(СВЦЭМ!$D$39:$D$782,СВЦЭМ!$A$39:$A$782,$A135,СВЦЭМ!$B$39:$B$782,V$119)+'СЕТ СН'!$I$11+СВЦЭМ!$D$10+'СЕТ СН'!$I$5-'СЕТ СН'!$I$21</f>
        <v>5238.7576315300003</v>
      </c>
      <c r="W135" s="36">
        <f>SUMIFS(СВЦЭМ!$D$39:$D$782,СВЦЭМ!$A$39:$A$782,$A135,СВЦЭМ!$B$39:$B$782,W$119)+'СЕТ СН'!$I$11+СВЦЭМ!$D$10+'СЕТ СН'!$I$5-'СЕТ СН'!$I$21</f>
        <v>5257.3343526200006</v>
      </c>
      <c r="X135" s="36">
        <f>SUMIFS(СВЦЭМ!$D$39:$D$782,СВЦЭМ!$A$39:$A$782,$A135,СВЦЭМ!$B$39:$B$782,X$119)+'СЕТ СН'!$I$11+СВЦЭМ!$D$10+'СЕТ СН'!$I$5-'СЕТ СН'!$I$21</f>
        <v>5300.0148072700003</v>
      </c>
      <c r="Y135" s="36">
        <f>SUMIFS(СВЦЭМ!$D$39:$D$782,СВЦЭМ!$A$39:$A$782,$A135,СВЦЭМ!$B$39:$B$782,Y$119)+'СЕТ СН'!$I$11+СВЦЭМ!$D$10+'СЕТ СН'!$I$5-'СЕТ СН'!$I$21</f>
        <v>5361.15053231</v>
      </c>
    </row>
    <row r="136" spans="1:25" ht="15.75" x14ac:dyDescent="0.2">
      <c r="A136" s="35">
        <f t="shared" si="3"/>
        <v>45216</v>
      </c>
      <c r="B136" s="36">
        <f>SUMIFS(СВЦЭМ!$D$39:$D$782,СВЦЭМ!$A$39:$A$782,$A136,СВЦЭМ!$B$39:$B$782,B$119)+'СЕТ СН'!$I$11+СВЦЭМ!$D$10+'СЕТ СН'!$I$5-'СЕТ СН'!$I$21</f>
        <v>5487.8615726200005</v>
      </c>
      <c r="C136" s="36">
        <f>SUMIFS(СВЦЭМ!$D$39:$D$782,СВЦЭМ!$A$39:$A$782,$A136,СВЦЭМ!$B$39:$B$782,C$119)+'СЕТ СН'!$I$11+СВЦЭМ!$D$10+'СЕТ СН'!$I$5-'СЕТ СН'!$I$21</f>
        <v>5546.0573904900002</v>
      </c>
      <c r="D136" s="36">
        <f>SUMIFS(СВЦЭМ!$D$39:$D$782,СВЦЭМ!$A$39:$A$782,$A136,СВЦЭМ!$B$39:$B$782,D$119)+'СЕТ СН'!$I$11+СВЦЭМ!$D$10+'СЕТ СН'!$I$5-'СЕТ СН'!$I$21</f>
        <v>5609.9866482900006</v>
      </c>
      <c r="E136" s="36">
        <f>SUMIFS(СВЦЭМ!$D$39:$D$782,СВЦЭМ!$A$39:$A$782,$A136,СВЦЭМ!$B$39:$B$782,E$119)+'СЕТ СН'!$I$11+СВЦЭМ!$D$10+'СЕТ СН'!$I$5-'СЕТ СН'!$I$21</f>
        <v>5576.6741830299998</v>
      </c>
      <c r="F136" s="36">
        <f>SUMIFS(СВЦЭМ!$D$39:$D$782,СВЦЭМ!$A$39:$A$782,$A136,СВЦЭМ!$B$39:$B$782,F$119)+'СЕТ СН'!$I$11+СВЦЭМ!$D$10+'СЕТ СН'!$I$5-'СЕТ СН'!$I$21</f>
        <v>5580.4298559200006</v>
      </c>
      <c r="G136" s="36">
        <f>SUMIFS(СВЦЭМ!$D$39:$D$782,СВЦЭМ!$A$39:$A$782,$A136,СВЦЭМ!$B$39:$B$782,G$119)+'СЕТ СН'!$I$11+СВЦЭМ!$D$10+'СЕТ СН'!$I$5-'СЕТ СН'!$I$21</f>
        <v>5592.2645407300006</v>
      </c>
      <c r="H136" s="36">
        <f>SUMIFS(СВЦЭМ!$D$39:$D$782,СВЦЭМ!$A$39:$A$782,$A136,СВЦЭМ!$B$39:$B$782,H$119)+'СЕТ СН'!$I$11+СВЦЭМ!$D$10+'СЕТ СН'!$I$5-'СЕТ СН'!$I$21</f>
        <v>5499.9008324400002</v>
      </c>
      <c r="I136" s="36">
        <f>SUMIFS(СВЦЭМ!$D$39:$D$782,СВЦЭМ!$A$39:$A$782,$A136,СВЦЭМ!$B$39:$B$782,I$119)+'СЕТ СН'!$I$11+СВЦЭМ!$D$10+'СЕТ СН'!$I$5-'СЕТ СН'!$I$21</f>
        <v>5404.9784995700002</v>
      </c>
      <c r="J136" s="36">
        <f>SUMIFS(СВЦЭМ!$D$39:$D$782,СВЦЭМ!$A$39:$A$782,$A136,СВЦЭМ!$B$39:$B$782,J$119)+'СЕТ СН'!$I$11+СВЦЭМ!$D$10+'СЕТ СН'!$I$5-'СЕТ СН'!$I$21</f>
        <v>5348.77759496</v>
      </c>
      <c r="K136" s="36">
        <f>SUMIFS(СВЦЭМ!$D$39:$D$782,СВЦЭМ!$A$39:$A$782,$A136,СВЦЭМ!$B$39:$B$782,K$119)+'СЕТ СН'!$I$11+СВЦЭМ!$D$10+'СЕТ СН'!$I$5-'СЕТ СН'!$I$21</f>
        <v>5317.0046998500002</v>
      </c>
      <c r="L136" s="36">
        <f>SUMIFS(СВЦЭМ!$D$39:$D$782,СВЦЭМ!$A$39:$A$782,$A136,СВЦЭМ!$B$39:$B$782,L$119)+'СЕТ СН'!$I$11+СВЦЭМ!$D$10+'СЕТ СН'!$I$5-'СЕТ СН'!$I$21</f>
        <v>5313.0714018500003</v>
      </c>
      <c r="M136" s="36">
        <f>SUMIFS(СВЦЭМ!$D$39:$D$782,СВЦЭМ!$A$39:$A$782,$A136,СВЦЭМ!$B$39:$B$782,M$119)+'СЕТ СН'!$I$11+СВЦЭМ!$D$10+'СЕТ СН'!$I$5-'СЕТ СН'!$I$21</f>
        <v>5323.8378635500003</v>
      </c>
      <c r="N136" s="36">
        <f>SUMIFS(СВЦЭМ!$D$39:$D$782,СВЦЭМ!$A$39:$A$782,$A136,СВЦЭМ!$B$39:$B$782,N$119)+'СЕТ СН'!$I$11+СВЦЭМ!$D$10+'СЕТ СН'!$I$5-'СЕТ СН'!$I$21</f>
        <v>5317.7406572700002</v>
      </c>
      <c r="O136" s="36">
        <f>SUMIFS(СВЦЭМ!$D$39:$D$782,СВЦЭМ!$A$39:$A$782,$A136,СВЦЭМ!$B$39:$B$782,O$119)+'СЕТ СН'!$I$11+СВЦЭМ!$D$10+'СЕТ СН'!$I$5-'СЕТ СН'!$I$21</f>
        <v>5334.37279674</v>
      </c>
      <c r="P136" s="36">
        <f>SUMIFS(СВЦЭМ!$D$39:$D$782,СВЦЭМ!$A$39:$A$782,$A136,СВЦЭМ!$B$39:$B$782,P$119)+'СЕТ СН'!$I$11+СВЦЭМ!$D$10+'СЕТ СН'!$I$5-'СЕТ СН'!$I$21</f>
        <v>5361.76839251</v>
      </c>
      <c r="Q136" s="36">
        <f>SUMIFS(СВЦЭМ!$D$39:$D$782,СВЦЭМ!$A$39:$A$782,$A136,СВЦЭМ!$B$39:$B$782,Q$119)+'СЕТ СН'!$I$11+СВЦЭМ!$D$10+'СЕТ СН'!$I$5-'СЕТ СН'!$I$21</f>
        <v>5323.1770942800003</v>
      </c>
      <c r="R136" s="36">
        <f>SUMIFS(СВЦЭМ!$D$39:$D$782,СВЦЭМ!$A$39:$A$782,$A136,СВЦЭМ!$B$39:$B$782,R$119)+'СЕТ СН'!$I$11+СВЦЭМ!$D$10+'СЕТ СН'!$I$5-'СЕТ СН'!$I$21</f>
        <v>5320.5669314700008</v>
      </c>
      <c r="S136" s="36">
        <f>SUMIFS(СВЦЭМ!$D$39:$D$782,СВЦЭМ!$A$39:$A$782,$A136,СВЦЭМ!$B$39:$B$782,S$119)+'СЕТ СН'!$I$11+СВЦЭМ!$D$10+'СЕТ СН'!$I$5-'СЕТ СН'!$I$21</f>
        <v>5341.5239818</v>
      </c>
      <c r="T136" s="36">
        <f>SUMIFS(СВЦЭМ!$D$39:$D$782,СВЦЭМ!$A$39:$A$782,$A136,СВЦЭМ!$B$39:$B$782,T$119)+'СЕТ СН'!$I$11+СВЦЭМ!$D$10+'СЕТ СН'!$I$5-'СЕТ СН'!$I$21</f>
        <v>5303.3271154700005</v>
      </c>
      <c r="U136" s="36">
        <f>SUMIFS(СВЦЭМ!$D$39:$D$782,СВЦЭМ!$A$39:$A$782,$A136,СВЦЭМ!$B$39:$B$782,U$119)+'СЕТ СН'!$I$11+СВЦЭМ!$D$10+'СЕТ СН'!$I$5-'СЕТ СН'!$I$21</f>
        <v>5257.1784157900001</v>
      </c>
      <c r="V136" s="36">
        <f>SUMIFS(СВЦЭМ!$D$39:$D$782,СВЦЭМ!$A$39:$A$782,$A136,СВЦЭМ!$B$39:$B$782,V$119)+'СЕТ СН'!$I$11+СВЦЭМ!$D$10+'СЕТ СН'!$I$5-'СЕТ СН'!$I$21</f>
        <v>5260.3462661200001</v>
      </c>
      <c r="W136" s="36">
        <f>SUMIFS(СВЦЭМ!$D$39:$D$782,СВЦЭМ!$A$39:$A$782,$A136,СВЦЭМ!$B$39:$B$782,W$119)+'СЕТ СН'!$I$11+СВЦЭМ!$D$10+'СЕТ СН'!$I$5-'СЕТ СН'!$I$21</f>
        <v>5282.3558624100006</v>
      </c>
      <c r="X136" s="36">
        <f>SUMIFS(СВЦЭМ!$D$39:$D$782,СВЦЭМ!$A$39:$A$782,$A136,СВЦЭМ!$B$39:$B$782,X$119)+'СЕТ СН'!$I$11+СВЦЭМ!$D$10+'СЕТ СН'!$I$5-'СЕТ СН'!$I$21</f>
        <v>5336.43071263</v>
      </c>
      <c r="Y136" s="36">
        <f>SUMIFS(СВЦЭМ!$D$39:$D$782,СВЦЭМ!$A$39:$A$782,$A136,СВЦЭМ!$B$39:$B$782,Y$119)+'СЕТ СН'!$I$11+СВЦЭМ!$D$10+'СЕТ СН'!$I$5-'СЕТ СН'!$I$21</f>
        <v>5405.4769665100002</v>
      </c>
    </row>
    <row r="137" spans="1:25" ht="15.75" x14ac:dyDescent="0.2">
      <c r="A137" s="35">
        <f t="shared" si="3"/>
        <v>45217</v>
      </c>
      <c r="B137" s="36">
        <f>SUMIFS(СВЦЭМ!$D$39:$D$782,СВЦЭМ!$A$39:$A$782,$A137,СВЦЭМ!$B$39:$B$782,B$119)+'СЕТ СН'!$I$11+СВЦЭМ!$D$10+'СЕТ СН'!$I$5-'СЕТ СН'!$I$21</f>
        <v>5499.9689227899999</v>
      </c>
      <c r="C137" s="36">
        <f>SUMIFS(СВЦЭМ!$D$39:$D$782,СВЦЭМ!$A$39:$A$782,$A137,СВЦЭМ!$B$39:$B$782,C$119)+'СЕТ СН'!$I$11+СВЦЭМ!$D$10+'СЕТ СН'!$I$5-'СЕТ СН'!$I$21</f>
        <v>5551.9175168399997</v>
      </c>
      <c r="D137" s="36">
        <f>SUMIFS(СВЦЭМ!$D$39:$D$782,СВЦЭМ!$A$39:$A$782,$A137,СВЦЭМ!$B$39:$B$782,D$119)+'СЕТ СН'!$I$11+СВЦЭМ!$D$10+'СЕТ СН'!$I$5-'СЕТ СН'!$I$21</f>
        <v>5620.1847499300002</v>
      </c>
      <c r="E137" s="36">
        <f>SUMIFS(СВЦЭМ!$D$39:$D$782,СВЦЭМ!$A$39:$A$782,$A137,СВЦЭМ!$B$39:$B$782,E$119)+'СЕТ СН'!$I$11+СВЦЭМ!$D$10+'СЕТ СН'!$I$5-'СЕТ СН'!$I$21</f>
        <v>5618.6967787400008</v>
      </c>
      <c r="F137" s="36">
        <f>SUMIFS(СВЦЭМ!$D$39:$D$782,СВЦЭМ!$A$39:$A$782,$A137,СВЦЭМ!$B$39:$B$782,F$119)+'СЕТ СН'!$I$11+СВЦЭМ!$D$10+'СЕТ СН'!$I$5-'СЕТ СН'!$I$21</f>
        <v>5615.9487406799999</v>
      </c>
      <c r="G137" s="36">
        <f>SUMIFS(СВЦЭМ!$D$39:$D$782,СВЦЭМ!$A$39:$A$782,$A137,СВЦЭМ!$B$39:$B$782,G$119)+'СЕТ СН'!$I$11+СВЦЭМ!$D$10+'СЕТ СН'!$I$5-'СЕТ СН'!$I$21</f>
        <v>5604.0912133300008</v>
      </c>
      <c r="H137" s="36">
        <f>SUMIFS(СВЦЭМ!$D$39:$D$782,СВЦЭМ!$A$39:$A$782,$A137,СВЦЭМ!$B$39:$B$782,H$119)+'СЕТ СН'!$I$11+СВЦЭМ!$D$10+'СЕТ СН'!$I$5-'СЕТ СН'!$I$21</f>
        <v>5514.7921282900006</v>
      </c>
      <c r="I137" s="36">
        <f>SUMIFS(СВЦЭМ!$D$39:$D$782,СВЦЭМ!$A$39:$A$782,$A137,СВЦЭМ!$B$39:$B$782,I$119)+'СЕТ СН'!$I$11+СВЦЭМ!$D$10+'СЕТ СН'!$I$5-'СЕТ СН'!$I$21</f>
        <v>5436.5479345100002</v>
      </c>
      <c r="J137" s="36">
        <f>SUMIFS(СВЦЭМ!$D$39:$D$782,СВЦЭМ!$A$39:$A$782,$A137,СВЦЭМ!$B$39:$B$782,J$119)+'СЕТ СН'!$I$11+СВЦЭМ!$D$10+'СЕТ СН'!$I$5-'СЕТ СН'!$I$21</f>
        <v>5387.9476145400004</v>
      </c>
      <c r="K137" s="36">
        <f>SUMIFS(СВЦЭМ!$D$39:$D$782,СВЦЭМ!$A$39:$A$782,$A137,СВЦЭМ!$B$39:$B$782,K$119)+'СЕТ СН'!$I$11+СВЦЭМ!$D$10+'СЕТ СН'!$I$5-'СЕТ СН'!$I$21</f>
        <v>5290.8155225700002</v>
      </c>
      <c r="L137" s="36">
        <f>SUMIFS(СВЦЭМ!$D$39:$D$782,СВЦЭМ!$A$39:$A$782,$A137,СВЦЭМ!$B$39:$B$782,L$119)+'СЕТ СН'!$I$11+СВЦЭМ!$D$10+'СЕТ СН'!$I$5-'СЕТ СН'!$I$21</f>
        <v>5301.6146634699999</v>
      </c>
      <c r="M137" s="36">
        <f>SUMIFS(СВЦЭМ!$D$39:$D$782,СВЦЭМ!$A$39:$A$782,$A137,СВЦЭМ!$B$39:$B$782,M$119)+'СЕТ СН'!$I$11+СВЦЭМ!$D$10+'СЕТ СН'!$I$5-'СЕТ СН'!$I$21</f>
        <v>5315.5139912499999</v>
      </c>
      <c r="N137" s="36">
        <f>SUMIFS(СВЦЭМ!$D$39:$D$782,СВЦЭМ!$A$39:$A$782,$A137,СВЦЭМ!$B$39:$B$782,N$119)+'СЕТ СН'!$I$11+СВЦЭМ!$D$10+'СЕТ СН'!$I$5-'СЕТ СН'!$I$21</f>
        <v>5335.9547462500004</v>
      </c>
      <c r="O137" s="36">
        <f>SUMIFS(СВЦЭМ!$D$39:$D$782,СВЦЭМ!$A$39:$A$782,$A137,СВЦЭМ!$B$39:$B$782,O$119)+'СЕТ СН'!$I$11+СВЦЭМ!$D$10+'СЕТ СН'!$I$5-'СЕТ СН'!$I$21</f>
        <v>5343.7087119400003</v>
      </c>
      <c r="P137" s="36">
        <f>SUMIFS(СВЦЭМ!$D$39:$D$782,СВЦЭМ!$A$39:$A$782,$A137,СВЦЭМ!$B$39:$B$782,P$119)+'СЕТ СН'!$I$11+СВЦЭМ!$D$10+'СЕТ СН'!$I$5-'СЕТ СН'!$I$21</f>
        <v>5357.2069897800002</v>
      </c>
      <c r="Q137" s="36">
        <f>SUMIFS(СВЦЭМ!$D$39:$D$782,СВЦЭМ!$A$39:$A$782,$A137,СВЦЭМ!$B$39:$B$782,Q$119)+'СЕТ СН'!$I$11+СВЦЭМ!$D$10+'СЕТ СН'!$I$5-'СЕТ СН'!$I$21</f>
        <v>5322.4377161000002</v>
      </c>
      <c r="R137" s="36">
        <f>SUMIFS(СВЦЭМ!$D$39:$D$782,СВЦЭМ!$A$39:$A$782,$A137,СВЦЭМ!$B$39:$B$782,R$119)+'СЕТ СН'!$I$11+СВЦЭМ!$D$10+'СЕТ СН'!$I$5-'СЕТ СН'!$I$21</f>
        <v>5332.8936695800003</v>
      </c>
      <c r="S137" s="36">
        <f>SUMIFS(СВЦЭМ!$D$39:$D$782,СВЦЭМ!$A$39:$A$782,$A137,СВЦЭМ!$B$39:$B$782,S$119)+'СЕТ СН'!$I$11+СВЦЭМ!$D$10+'СЕТ СН'!$I$5-'СЕТ СН'!$I$21</f>
        <v>5337.7779895100002</v>
      </c>
      <c r="T137" s="36">
        <f>SUMIFS(СВЦЭМ!$D$39:$D$782,СВЦЭМ!$A$39:$A$782,$A137,СВЦЭМ!$B$39:$B$782,T$119)+'СЕТ СН'!$I$11+СВЦЭМ!$D$10+'СЕТ СН'!$I$5-'СЕТ СН'!$I$21</f>
        <v>5358.2659998500003</v>
      </c>
      <c r="U137" s="36">
        <f>SUMIFS(СВЦЭМ!$D$39:$D$782,СВЦЭМ!$A$39:$A$782,$A137,СВЦЭМ!$B$39:$B$782,U$119)+'СЕТ СН'!$I$11+СВЦЭМ!$D$10+'СЕТ СН'!$I$5-'СЕТ СН'!$I$21</f>
        <v>5312.6691057600001</v>
      </c>
      <c r="V137" s="36">
        <f>SUMIFS(СВЦЭМ!$D$39:$D$782,СВЦЭМ!$A$39:$A$782,$A137,СВЦЭМ!$B$39:$B$782,V$119)+'СЕТ СН'!$I$11+СВЦЭМ!$D$10+'СЕТ СН'!$I$5-'СЕТ СН'!$I$21</f>
        <v>5321.0040652100006</v>
      </c>
      <c r="W137" s="36">
        <f>SUMIFS(СВЦЭМ!$D$39:$D$782,СВЦЭМ!$A$39:$A$782,$A137,СВЦЭМ!$B$39:$B$782,W$119)+'СЕТ СН'!$I$11+СВЦЭМ!$D$10+'СЕТ СН'!$I$5-'СЕТ СН'!$I$21</f>
        <v>5347.3403122500004</v>
      </c>
      <c r="X137" s="36">
        <f>SUMIFS(СВЦЭМ!$D$39:$D$782,СВЦЭМ!$A$39:$A$782,$A137,СВЦЭМ!$B$39:$B$782,X$119)+'СЕТ СН'!$I$11+СВЦЭМ!$D$10+'СЕТ СН'!$I$5-'СЕТ СН'!$I$21</f>
        <v>5400.6533675999999</v>
      </c>
      <c r="Y137" s="36">
        <f>SUMIFS(СВЦЭМ!$D$39:$D$782,СВЦЭМ!$A$39:$A$782,$A137,СВЦЭМ!$B$39:$B$782,Y$119)+'СЕТ СН'!$I$11+СВЦЭМ!$D$10+'СЕТ СН'!$I$5-'СЕТ СН'!$I$21</f>
        <v>5439.9055722499998</v>
      </c>
    </row>
    <row r="138" spans="1:25" ht="15.75" x14ac:dyDescent="0.2">
      <c r="A138" s="35">
        <f t="shared" si="3"/>
        <v>45218</v>
      </c>
      <c r="B138" s="36">
        <f>SUMIFS(СВЦЭМ!$D$39:$D$782,СВЦЭМ!$A$39:$A$782,$A138,СВЦЭМ!$B$39:$B$782,B$119)+'СЕТ СН'!$I$11+СВЦЭМ!$D$10+'СЕТ СН'!$I$5-'СЕТ СН'!$I$21</f>
        <v>5459.81772447</v>
      </c>
      <c r="C138" s="36">
        <f>SUMIFS(СВЦЭМ!$D$39:$D$782,СВЦЭМ!$A$39:$A$782,$A138,СВЦЭМ!$B$39:$B$782,C$119)+'СЕТ СН'!$I$11+СВЦЭМ!$D$10+'СЕТ СН'!$I$5-'СЕТ СН'!$I$21</f>
        <v>5512.8241754000001</v>
      </c>
      <c r="D138" s="36">
        <f>SUMIFS(СВЦЭМ!$D$39:$D$782,СВЦЭМ!$A$39:$A$782,$A138,СВЦЭМ!$B$39:$B$782,D$119)+'СЕТ СН'!$I$11+СВЦЭМ!$D$10+'СЕТ СН'!$I$5-'СЕТ СН'!$I$21</f>
        <v>5569.3069293200006</v>
      </c>
      <c r="E138" s="36">
        <f>SUMIFS(СВЦЭМ!$D$39:$D$782,СВЦЭМ!$A$39:$A$782,$A138,СВЦЭМ!$B$39:$B$782,E$119)+'СЕТ СН'!$I$11+СВЦЭМ!$D$10+'СЕТ СН'!$I$5-'СЕТ СН'!$I$21</f>
        <v>5534.1461792600003</v>
      </c>
      <c r="F138" s="36">
        <f>SUMIFS(СВЦЭМ!$D$39:$D$782,СВЦЭМ!$A$39:$A$782,$A138,СВЦЭМ!$B$39:$B$782,F$119)+'СЕТ СН'!$I$11+СВЦЭМ!$D$10+'СЕТ СН'!$I$5-'СЕТ СН'!$I$21</f>
        <v>5526.5812299099998</v>
      </c>
      <c r="G138" s="36">
        <f>SUMIFS(СВЦЭМ!$D$39:$D$782,СВЦЭМ!$A$39:$A$782,$A138,СВЦЭМ!$B$39:$B$782,G$119)+'СЕТ СН'!$I$11+СВЦЭМ!$D$10+'СЕТ СН'!$I$5-'СЕТ СН'!$I$21</f>
        <v>5550.7905933399998</v>
      </c>
      <c r="H138" s="36">
        <f>SUMIFS(СВЦЭМ!$D$39:$D$782,СВЦЭМ!$A$39:$A$782,$A138,СВЦЭМ!$B$39:$B$782,H$119)+'СЕТ СН'!$I$11+СВЦЭМ!$D$10+'СЕТ СН'!$I$5-'СЕТ СН'!$I$21</f>
        <v>5470.7120784200006</v>
      </c>
      <c r="I138" s="36">
        <f>SUMIFS(СВЦЭМ!$D$39:$D$782,СВЦЭМ!$A$39:$A$782,$A138,СВЦЭМ!$B$39:$B$782,I$119)+'СЕТ СН'!$I$11+СВЦЭМ!$D$10+'СЕТ СН'!$I$5-'СЕТ СН'!$I$21</f>
        <v>5396.77084199</v>
      </c>
      <c r="J138" s="36">
        <f>SUMIFS(СВЦЭМ!$D$39:$D$782,СВЦЭМ!$A$39:$A$782,$A138,СВЦЭМ!$B$39:$B$782,J$119)+'СЕТ СН'!$I$11+СВЦЭМ!$D$10+'СЕТ СН'!$I$5-'СЕТ СН'!$I$21</f>
        <v>5337.9177989899999</v>
      </c>
      <c r="K138" s="36">
        <f>SUMIFS(СВЦЭМ!$D$39:$D$782,СВЦЭМ!$A$39:$A$782,$A138,СВЦЭМ!$B$39:$B$782,K$119)+'СЕТ СН'!$I$11+СВЦЭМ!$D$10+'СЕТ СН'!$I$5-'СЕТ СН'!$I$21</f>
        <v>5242.50516307</v>
      </c>
      <c r="L138" s="36">
        <f>SUMIFS(СВЦЭМ!$D$39:$D$782,СВЦЭМ!$A$39:$A$782,$A138,СВЦЭМ!$B$39:$B$782,L$119)+'СЕТ СН'!$I$11+СВЦЭМ!$D$10+'СЕТ СН'!$I$5-'СЕТ СН'!$I$21</f>
        <v>5241.2605371900008</v>
      </c>
      <c r="M138" s="36">
        <f>SUMIFS(СВЦЭМ!$D$39:$D$782,СВЦЭМ!$A$39:$A$782,$A138,СВЦЭМ!$B$39:$B$782,M$119)+'СЕТ СН'!$I$11+СВЦЭМ!$D$10+'СЕТ СН'!$I$5-'СЕТ СН'!$I$21</f>
        <v>5264.2084727700003</v>
      </c>
      <c r="N138" s="36">
        <f>SUMIFS(СВЦЭМ!$D$39:$D$782,СВЦЭМ!$A$39:$A$782,$A138,СВЦЭМ!$B$39:$B$782,N$119)+'СЕТ СН'!$I$11+СВЦЭМ!$D$10+'СЕТ СН'!$I$5-'СЕТ СН'!$I$21</f>
        <v>5279.1427771500003</v>
      </c>
      <c r="O138" s="36">
        <f>SUMIFS(СВЦЭМ!$D$39:$D$782,СВЦЭМ!$A$39:$A$782,$A138,СВЦЭМ!$B$39:$B$782,O$119)+'СЕТ СН'!$I$11+СВЦЭМ!$D$10+'СЕТ СН'!$I$5-'СЕТ СН'!$I$21</f>
        <v>5298.4137557800004</v>
      </c>
      <c r="P138" s="36">
        <f>SUMIFS(СВЦЭМ!$D$39:$D$782,СВЦЭМ!$A$39:$A$782,$A138,СВЦЭМ!$B$39:$B$782,P$119)+'СЕТ СН'!$I$11+СВЦЭМ!$D$10+'СЕТ СН'!$I$5-'СЕТ СН'!$I$21</f>
        <v>5330.11572075</v>
      </c>
      <c r="Q138" s="36">
        <f>SUMIFS(СВЦЭМ!$D$39:$D$782,СВЦЭМ!$A$39:$A$782,$A138,СВЦЭМ!$B$39:$B$782,Q$119)+'СЕТ СН'!$I$11+СВЦЭМ!$D$10+'СЕТ СН'!$I$5-'СЕТ СН'!$I$21</f>
        <v>5347.2971270500002</v>
      </c>
      <c r="R138" s="36">
        <f>SUMIFS(СВЦЭМ!$D$39:$D$782,СВЦЭМ!$A$39:$A$782,$A138,СВЦЭМ!$B$39:$B$782,R$119)+'СЕТ СН'!$I$11+СВЦЭМ!$D$10+'СЕТ СН'!$I$5-'СЕТ СН'!$I$21</f>
        <v>5358.1027438900001</v>
      </c>
      <c r="S138" s="36">
        <f>SUMIFS(СВЦЭМ!$D$39:$D$782,СВЦЭМ!$A$39:$A$782,$A138,СВЦЭМ!$B$39:$B$782,S$119)+'СЕТ СН'!$I$11+СВЦЭМ!$D$10+'СЕТ СН'!$I$5-'СЕТ СН'!$I$21</f>
        <v>5350.5551615900004</v>
      </c>
      <c r="T138" s="36">
        <f>SUMIFS(СВЦЭМ!$D$39:$D$782,СВЦЭМ!$A$39:$A$782,$A138,СВЦЭМ!$B$39:$B$782,T$119)+'СЕТ СН'!$I$11+СВЦЭМ!$D$10+'СЕТ СН'!$I$5-'СЕТ СН'!$I$21</f>
        <v>5349.17504826</v>
      </c>
      <c r="U138" s="36">
        <f>SUMIFS(СВЦЭМ!$D$39:$D$782,СВЦЭМ!$A$39:$A$782,$A138,СВЦЭМ!$B$39:$B$782,U$119)+'СЕТ СН'!$I$11+СВЦЭМ!$D$10+'СЕТ СН'!$I$5-'СЕТ СН'!$I$21</f>
        <v>5299.1034643500006</v>
      </c>
      <c r="V138" s="36">
        <f>SUMIFS(СВЦЭМ!$D$39:$D$782,СВЦЭМ!$A$39:$A$782,$A138,СВЦЭМ!$B$39:$B$782,V$119)+'СЕТ СН'!$I$11+СВЦЭМ!$D$10+'СЕТ СН'!$I$5-'СЕТ СН'!$I$21</f>
        <v>5307.2246774100004</v>
      </c>
      <c r="W138" s="36">
        <f>SUMIFS(СВЦЭМ!$D$39:$D$782,СВЦЭМ!$A$39:$A$782,$A138,СВЦЭМ!$B$39:$B$782,W$119)+'СЕТ СН'!$I$11+СВЦЭМ!$D$10+'СЕТ СН'!$I$5-'СЕТ СН'!$I$21</f>
        <v>5330.2734728600008</v>
      </c>
      <c r="X138" s="36">
        <f>SUMIFS(СВЦЭМ!$D$39:$D$782,СВЦЭМ!$A$39:$A$782,$A138,СВЦЭМ!$B$39:$B$782,X$119)+'СЕТ СН'!$I$11+СВЦЭМ!$D$10+'СЕТ СН'!$I$5-'СЕТ СН'!$I$21</f>
        <v>5389.9462232200003</v>
      </c>
      <c r="Y138" s="36">
        <f>SUMIFS(СВЦЭМ!$D$39:$D$782,СВЦЭМ!$A$39:$A$782,$A138,СВЦЭМ!$B$39:$B$782,Y$119)+'СЕТ СН'!$I$11+СВЦЭМ!$D$10+'СЕТ СН'!$I$5-'СЕТ СН'!$I$21</f>
        <v>5458.2140865700003</v>
      </c>
    </row>
    <row r="139" spans="1:25" ht="15.75" x14ac:dyDescent="0.2">
      <c r="A139" s="35">
        <f t="shared" si="3"/>
        <v>45219</v>
      </c>
      <c r="B139" s="36">
        <f>SUMIFS(СВЦЭМ!$D$39:$D$782,СВЦЭМ!$A$39:$A$782,$A139,СВЦЭМ!$B$39:$B$782,B$119)+'СЕТ СН'!$I$11+СВЦЭМ!$D$10+'СЕТ СН'!$I$5-'СЕТ СН'!$I$21</f>
        <v>5498.1604111300003</v>
      </c>
      <c r="C139" s="36">
        <f>SUMIFS(СВЦЭМ!$D$39:$D$782,СВЦЭМ!$A$39:$A$782,$A139,СВЦЭМ!$B$39:$B$782,C$119)+'СЕТ СН'!$I$11+СВЦЭМ!$D$10+'СЕТ СН'!$I$5-'СЕТ СН'!$I$21</f>
        <v>5569.0536346600002</v>
      </c>
      <c r="D139" s="36">
        <f>SUMIFS(СВЦЭМ!$D$39:$D$782,СВЦЭМ!$A$39:$A$782,$A139,СВЦЭМ!$B$39:$B$782,D$119)+'СЕТ СН'!$I$11+СВЦЭМ!$D$10+'СЕТ СН'!$I$5-'СЕТ СН'!$I$21</f>
        <v>5616.1697017799997</v>
      </c>
      <c r="E139" s="36">
        <f>SUMIFS(СВЦЭМ!$D$39:$D$782,СВЦЭМ!$A$39:$A$782,$A139,СВЦЭМ!$B$39:$B$782,E$119)+'СЕТ СН'!$I$11+СВЦЭМ!$D$10+'СЕТ СН'!$I$5-'СЕТ СН'!$I$21</f>
        <v>5591.4242818500006</v>
      </c>
      <c r="F139" s="36">
        <f>SUMIFS(СВЦЭМ!$D$39:$D$782,СВЦЭМ!$A$39:$A$782,$A139,СВЦЭМ!$B$39:$B$782,F$119)+'СЕТ СН'!$I$11+СВЦЭМ!$D$10+'СЕТ СН'!$I$5-'СЕТ СН'!$I$21</f>
        <v>5591.3480672300002</v>
      </c>
      <c r="G139" s="36">
        <f>SUMIFS(СВЦЭМ!$D$39:$D$782,СВЦЭМ!$A$39:$A$782,$A139,СВЦЭМ!$B$39:$B$782,G$119)+'СЕТ СН'!$I$11+СВЦЭМ!$D$10+'СЕТ СН'!$I$5-'СЕТ СН'!$I$21</f>
        <v>5592.7469507800006</v>
      </c>
      <c r="H139" s="36">
        <f>SUMIFS(СВЦЭМ!$D$39:$D$782,СВЦЭМ!$A$39:$A$782,$A139,СВЦЭМ!$B$39:$B$782,H$119)+'СЕТ СН'!$I$11+СВЦЭМ!$D$10+'СЕТ СН'!$I$5-'СЕТ СН'!$I$21</f>
        <v>5511.7044417900006</v>
      </c>
      <c r="I139" s="36">
        <f>SUMIFS(СВЦЭМ!$D$39:$D$782,СВЦЭМ!$A$39:$A$782,$A139,СВЦЭМ!$B$39:$B$782,I$119)+'СЕТ СН'!$I$11+СВЦЭМ!$D$10+'СЕТ СН'!$I$5-'СЕТ СН'!$I$21</f>
        <v>5431.1141728399998</v>
      </c>
      <c r="J139" s="36">
        <f>SUMIFS(СВЦЭМ!$D$39:$D$782,СВЦЭМ!$A$39:$A$782,$A139,СВЦЭМ!$B$39:$B$782,J$119)+'СЕТ СН'!$I$11+СВЦЭМ!$D$10+'СЕТ СН'!$I$5-'СЕТ СН'!$I$21</f>
        <v>5362.6689451000002</v>
      </c>
      <c r="K139" s="36">
        <f>SUMIFS(СВЦЭМ!$D$39:$D$782,СВЦЭМ!$A$39:$A$782,$A139,СВЦЭМ!$B$39:$B$782,K$119)+'СЕТ СН'!$I$11+СВЦЭМ!$D$10+'СЕТ СН'!$I$5-'СЕТ СН'!$I$21</f>
        <v>5338.9714680500001</v>
      </c>
      <c r="L139" s="36">
        <f>SUMIFS(СВЦЭМ!$D$39:$D$782,СВЦЭМ!$A$39:$A$782,$A139,СВЦЭМ!$B$39:$B$782,L$119)+'СЕТ СН'!$I$11+СВЦЭМ!$D$10+'СЕТ СН'!$I$5-'СЕТ СН'!$I$21</f>
        <v>5319.3695134300006</v>
      </c>
      <c r="M139" s="36">
        <f>SUMIFS(СВЦЭМ!$D$39:$D$782,СВЦЭМ!$A$39:$A$782,$A139,СВЦЭМ!$B$39:$B$782,M$119)+'СЕТ СН'!$I$11+СВЦЭМ!$D$10+'СЕТ СН'!$I$5-'СЕТ СН'!$I$21</f>
        <v>5334.3287078400008</v>
      </c>
      <c r="N139" s="36">
        <f>SUMIFS(СВЦЭМ!$D$39:$D$782,СВЦЭМ!$A$39:$A$782,$A139,СВЦЭМ!$B$39:$B$782,N$119)+'СЕТ СН'!$I$11+СВЦЭМ!$D$10+'СЕТ СН'!$I$5-'СЕТ СН'!$I$21</f>
        <v>5352.3781369000008</v>
      </c>
      <c r="O139" s="36">
        <f>SUMIFS(СВЦЭМ!$D$39:$D$782,СВЦЭМ!$A$39:$A$782,$A139,СВЦЭМ!$B$39:$B$782,O$119)+'СЕТ СН'!$I$11+СВЦЭМ!$D$10+'СЕТ СН'!$I$5-'СЕТ СН'!$I$21</f>
        <v>5344.6173954800006</v>
      </c>
      <c r="P139" s="36">
        <f>SUMIFS(СВЦЭМ!$D$39:$D$782,СВЦЭМ!$A$39:$A$782,$A139,СВЦЭМ!$B$39:$B$782,P$119)+'СЕТ СН'!$I$11+СВЦЭМ!$D$10+'СЕТ СН'!$I$5-'СЕТ СН'!$I$21</f>
        <v>5392.1039836100008</v>
      </c>
      <c r="Q139" s="36">
        <f>SUMIFS(СВЦЭМ!$D$39:$D$782,СВЦЭМ!$A$39:$A$782,$A139,СВЦЭМ!$B$39:$B$782,Q$119)+'СЕТ СН'!$I$11+СВЦЭМ!$D$10+'СЕТ СН'!$I$5-'СЕТ СН'!$I$21</f>
        <v>5365.9610764500003</v>
      </c>
      <c r="R139" s="36">
        <f>SUMIFS(СВЦЭМ!$D$39:$D$782,СВЦЭМ!$A$39:$A$782,$A139,СВЦЭМ!$B$39:$B$782,R$119)+'СЕТ СН'!$I$11+СВЦЭМ!$D$10+'СЕТ СН'!$I$5-'СЕТ СН'!$I$21</f>
        <v>5397.7766948500002</v>
      </c>
      <c r="S139" s="36">
        <f>SUMIFS(СВЦЭМ!$D$39:$D$782,СВЦЭМ!$A$39:$A$782,$A139,СВЦЭМ!$B$39:$B$782,S$119)+'СЕТ СН'!$I$11+СВЦЭМ!$D$10+'СЕТ СН'!$I$5-'СЕТ СН'!$I$21</f>
        <v>5405.8431236699998</v>
      </c>
      <c r="T139" s="36">
        <f>SUMIFS(СВЦЭМ!$D$39:$D$782,СВЦЭМ!$A$39:$A$782,$A139,СВЦЭМ!$B$39:$B$782,T$119)+'СЕТ СН'!$I$11+СВЦЭМ!$D$10+'СЕТ СН'!$I$5-'СЕТ СН'!$I$21</f>
        <v>5334.2195607000003</v>
      </c>
      <c r="U139" s="36">
        <f>SUMIFS(СВЦЭМ!$D$39:$D$782,СВЦЭМ!$A$39:$A$782,$A139,СВЦЭМ!$B$39:$B$782,U$119)+'СЕТ СН'!$I$11+СВЦЭМ!$D$10+'СЕТ СН'!$I$5-'СЕТ СН'!$I$21</f>
        <v>5296.3275881099999</v>
      </c>
      <c r="V139" s="36">
        <f>SUMIFS(СВЦЭМ!$D$39:$D$782,СВЦЭМ!$A$39:$A$782,$A139,СВЦЭМ!$B$39:$B$782,V$119)+'СЕТ СН'!$I$11+СВЦЭМ!$D$10+'СЕТ СН'!$I$5-'СЕТ СН'!$I$21</f>
        <v>5317.9422253900002</v>
      </c>
      <c r="W139" s="36">
        <f>SUMIFS(СВЦЭМ!$D$39:$D$782,СВЦЭМ!$A$39:$A$782,$A139,СВЦЭМ!$B$39:$B$782,W$119)+'СЕТ СН'!$I$11+СВЦЭМ!$D$10+'СЕТ СН'!$I$5-'СЕТ СН'!$I$21</f>
        <v>5354.3476263900002</v>
      </c>
      <c r="X139" s="36">
        <f>SUMIFS(СВЦЭМ!$D$39:$D$782,СВЦЭМ!$A$39:$A$782,$A139,СВЦЭМ!$B$39:$B$782,X$119)+'СЕТ СН'!$I$11+СВЦЭМ!$D$10+'СЕТ СН'!$I$5-'СЕТ СН'!$I$21</f>
        <v>5412.0578051700004</v>
      </c>
      <c r="Y139" s="36">
        <f>SUMIFS(СВЦЭМ!$D$39:$D$782,СВЦЭМ!$A$39:$A$782,$A139,СВЦЭМ!$B$39:$B$782,Y$119)+'СЕТ СН'!$I$11+СВЦЭМ!$D$10+'СЕТ СН'!$I$5-'СЕТ СН'!$I$21</f>
        <v>5413.4142518400004</v>
      </c>
    </row>
    <row r="140" spans="1:25" ht="15.75" x14ac:dyDescent="0.2">
      <c r="A140" s="35">
        <f t="shared" si="3"/>
        <v>45220</v>
      </c>
      <c r="B140" s="36">
        <f>SUMIFS(СВЦЭМ!$D$39:$D$782,СВЦЭМ!$A$39:$A$782,$A140,СВЦЭМ!$B$39:$B$782,B$119)+'СЕТ СН'!$I$11+СВЦЭМ!$D$10+'СЕТ СН'!$I$5-'СЕТ СН'!$I$21</f>
        <v>5464.7662213600006</v>
      </c>
      <c r="C140" s="36">
        <f>SUMIFS(СВЦЭМ!$D$39:$D$782,СВЦЭМ!$A$39:$A$782,$A140,СВЦЭМ!$B$39:$B$782,C$119)+'СЕТ СН'!$I$11+СВЦЭМ!$D$10+'СЕТ СН'!$I$5-'СЕТ СН'!$I$21</f>
        <v>5494.8848934500002</v>
      </c>
      <c r="D140" s="36">
        <f>SUMIFS(СВЦЭМ!$D$39:$D$782,СВЦЭМ!$A$39:$A$782,$A140,СВЦЭМ!$B$39:$B$782,D$119)+'СЕТ СН'!$I$11+СВЦЭМ!$D$10+'СЕТ СН'!$I$5-'СЕТ СН'!$I$21</f>
        <v>5545.98140298</v>
      </c>
      <c r="E140" s="36">
        <f>SUMIFS(СВЦЭМ!$D$39:$D$782,СВЦЭМ!$A$39:$A$782,$A140,СВЦЭМ!$B$39:$B$782,E$119)+'СЕТ СН'!$I$11+СВЦЭМ!$D$10+'СЕТ СН'!$I$5-'СЕТ СН'!$I$21</f>
        <v>5544.84551827</v>
      </c>
      <c r="F140" s="36">
        <f>SUMIFS(СВЦЭМ!$D$39:$D$782,СВЦЭМ!$A$39:$A$782,$A140,СВЦЭМ!$B$39:$B$782,F$119)+'СЕТ СН'!$I$11+СВЦЭМ!$D$10+'СЕТ СН'!$I$5-'СЕТ СН'!$I$21</f>
        <v>5548.6139524300006</v>
      </c>
      <c r="G140" s="36">
        <f>SUMIFS(СВЦЭМ!$D$39:$D$782,СВЦЭМ!$A$39:$A$782,$A140,СВЦЭМ!$B$39:$B$782,G$119)+'СЕТ СН'!$I$11+СВЦЭМ!$D$10+'СЕТ СН'!$I$5-'СЕТ СН'!$I$21</f>
        <v>5519.8739055100004</v>
      </c>
      <c r="H140" s="36">
        <f>SUMIFS(СВЦЭМ!$D$39:$D$782,СВЦЭМ!$A$39:$A$782,$A140,СВЦЭМ!$B$39:$B$782,H$119)+'СЕТ СН'!$I$11+СВЦЭМ!$D$10+'СЕТ СН'!$I$5-'СЕТ СН'!$I$21</f>
        <v>5489.4630939400004</v>
      </c>
      <c r="I140" s="36">
        <f>SUMIFS(СВЦЭМ!$D$39:$D$782,СВЦЭМ!$A$39:$A$782,$A140,СВЦЭМ!$B$39:$B$782,I$119)+'СЕТ СН'!$I$11+СВЦЭМ!$D$10+'СЕТ СН'!$I$5-'СЕТ СН'!$I$21</f>
        <v>5409.5267032299998</v>
      </c>
      <c r="J140" s="36">
        <f>SUMIFS(СВЦЭМ!$D$39:$D$782,СВЦЭМ!$A$39:$A$782,$A140,СВЦЭМ!$B$39:$B$782,J$119)+'СЕТ СН'!$I$11+СВЦЭМ!$D$10+'СЕТ СН'!$I$5-'СЕТ СН'!$I$21</f>
        <v>5362.5075616100003</v>
      </c>
      <c r="K140" s="36">
        <f>SUMIFS(СВЦЭМ!$D$39:$D$782,СВЦЭМ!$A$39:$A$782,$A140,СВЦЭМ!$B$39:$B$782,K$119)+'СЕТ СН'!$I$11+СВЦЭМ!$D$10+'СЕТ СН'!$I$5-'СЕТ СН'!$I$21</f>
        <v>5308.8968583800006</v>
      </c>
      <c r="L140" s="36">
        <f>SUMIFS(СВЦЭМ!$D$39:$D$782,СВЦЭМ!$A$39:$A$782,$A140,СВЦЭМ!$B$39:$B$782,L$119)+'СЕТ СН'!$I$11+СВЦЭМ!$D$10+'СЕТ СН'!$I$5-'СЕТ СН'!$I$21</f>
        <v>5282.2129385600001</v>
      </c>
      <c r="M140" s="36">
        <f>SUMIFS(СВЦЭМ!$D$39:$D$782,СВЦЭМ!$A$39:$A$782,$A140,СВЦЭМ!$B$39:$B$782,M$119)+'СЕТ СН'!$I$11+СВЦЭМ!$D$10+'СЕТ СН'!$I$5-'СЕТ СН'!$I$21</f>
        <v>5289.5808222900005</v>
      </c>
      <c r="N140" s="36">
        <f>SUMIFS(СВЦЭМ!$D$39:$D$782,СВЦЭМ!$A$39:$A$782,$A140,СВЦЭМ!$B$39:$B$782,N$119)+'СЕТ СН'!$I$11+СВЦЭМ!$D$10+'СЕТ СН'!$I$5-'СЕТ СН'!$I$21</f>
        <v>5281.9476618799999</v>
      </c>
      <c r="O140" s="36">
        <f>SUMIFS(СВЦЭМ!$D$39:$D$782,СВЦЭМ!$A$39:$A$782,$A140,СВЦЭМ!$B$39:$B$782,O$119)+'СЕТ СН'!$I$11+СВЦЭМ!$D$10+'СЕТ СН'!$I$5-'СЕТ СН'!$I$21</f>
        <v>5299.5807332100003</v>
      </c>
      <c r="P140" s="36">
        <f>SUMIFS(СВЦЭМ!$D$39:$D$782,СВЦЭМ!$A$39:$A$782,$A140,СВЦЭМ!$B$39:$B$782,P$119)+'СЕТ СН'!$I$11+СВЦЭМ!$D$10+'СЕТ СН'!$I$5-'СЕТ СН'!$I$21</f>
        <v>5332.7686434900006</v>
      </c>
      <c r="Q140" s="36">
        <f>SUMIFS(СВЦЭМ!$D$39:$D$782,СВЦЭМ!$A$39:$A$782,$A140,СВЦЭМ!$B$39:$B$782,Q$119)+'СЕТ СН'!$I$11+СВЦЭМ!$D$10+'СЕТ СН'!$I$5-'СЕТ СН'!$I$21</f>
        <v>5314.8700208200007</v>
      </c>
      <c r="R140" s="36">
        <f>SUMIFS(СВЦЭМ!$D$39:$D$782,СВЦЭМ!$A$39:$A$782,$A140,СВЦЭМ!$B$39:$B$782,R$119)+'СЕТ СН'!$I$11+СВЦЭМ!$D$10+'СЕТ СН'!$I$5-'СЕТ СН'!$I$21</f>
        <v>5319.5025822799998</v>
      </c>
      <c r="S140" s="36">
        <f>SUMIFS(СВЦЭМ!$D$39:$D$782,СВЦЭМ!$A$39:$A$782,$A140,СВЦЭМ!$B$39:$B$782,S$119)+'СЕТ СН'!$I$11+СВЦЭМ!$D$10+'СЕТ СН'!$I$5-'СЕТ СН'!$I$21</f>
        <v>5323.3213463800003</v>
      </c>
      <c r="T140" s="36">
        <f>SUMIFS(СВЦЭМ!$D$39:$D$782,СВЦЭМ!$A$39:$A$782,$A140,СВЦЭМ!$B$39:$B$782,T$119)+'СЕТ СН'!$I$11+СВЦЭМ!$D$10+'СЕТ СН'!$I$5-'СЕТ СН'!$I$21</f>
        <v>5274.5127503800004</v>
      </c>
      <c r="U140" s="36">
        <f>SUMIFS(СВЦЭМ!$D$39:$D$782,СВЦЭМ!$A$39:$A$782,$A140,СВЦЭМ!$B$39:$B$782,U$119)+'СЕТ СН'!$I$11+СВЦЭМ!$D$10+'СЕТ СН'!$I$5-'СЕТ СН'!$I$21</f>
        <v>5232.7335417499999</v>
      </c>
      <c r="V140" s="36">
        <f>SUMIFS(СВЦЭМ!$D$39:$D$782,СВЦЭМ!$A$39:$A$782,$A140,СВЦЭМ!$B$39:$B$782,V$119)+'СЕТ СН'!$I$11+СВЦЭМ!$D$10+'СЕТ СН'!$I$5-'СЕТ СН'!$I$21</f>
        <v>5242.6881592900008</v>
      </c>
      <c r="W140" s="36">
        <f>SUMIFS(СВЦЭМ!$D$39:$D$782,СВЦЭМ!$A$39:$A$782,$A140,СВЦЭМ!$B$39:$B$782,W$119)+'СЕТ СН'!$I$11+СВЦЭМ!$D$10+'СЕТ СН'!$I$5-'СЕТ СН'!$I$21</f>
        <v>5270.9525335300004</v>
      </c>
      <c r="X140" s="36">
        <f>SUMIFS(СВЦЭМ!$D$39:$D$782,СВЦЭМ!$A$39:$A$782,$A140,СВЦЭМ!$B$39:$B$782,X$119)+'СЕТ СН'!$I$11+СВЦЭМ!$D$10+'СЕТ СН'!$I$5-'СЕТ СН'!$I$21</f>
        <v>5315.33295868</v>
      </c>
      <c r="Y140" s="36">
        <f>SUMIFS(СВЦЭМ!$D$39:$D$782,СВЦЭМ!$A$39:$A$782,$A140,СВЦЭМ!$B$39:$B$782,Y$119)+'СЕТ СН'!$I$11+СВЦЭМ!$D$10+'СЕТ СН'!$I$5-'СЕТ СН'!$I$21</f>
        <v>5358.5021971700007</v>
      </c>
    </row>
    <row r="141" spans="1:25" ht="15.75" x14ac:dyDescent="0.2">
      <c r="A141" s="35">
        <f t="shared" si="3"/>
        <v>45221</v>
      </c>
      <c r="B141" s="36">
        <f>SUMIFS(СВЦЭМ!$D$39:$D$782,СВЦЭМ!$A$39:$A$782,$A141,СВЦЭМ!$B$39:$B$782,B$119)+'СЕТ СН'!$I$11+СВЦЭМ!$D$10+'СЕТ СН'!$I$5-'СЕТ СН'!$I$21</f>
        <v>5439.3089838200003</v>
      </c>
      <c r="C141" s="36">
        <f>SUMIFS(СВЦЭМ!$D$39:$D$782,СВЦЭМ!$A$39:$A$782,$A141,СВЦЭМ!$B$39:$B$782,C$119)+'СЕТ СН'!$I$11+СВЦЭМ!$D$10+'СЕТ СН'!$I$5-'СЕТ СН'!$I$21</f>
        <v>5500.8733015100006</v>
      </c>
      <c r="D141" s="36">
        <f>SUMIFS(СВЦЭМ!$D$39:$D$782,СВЦЭМ!$A$39:$A$782,$A141,СВЦЭМ!$B$39:$B$782,D$119)+'СЕТ СН'!$I$11+СВЦЭМ!$D$10+'СЕТ СН'!$I$5-'СЕТ СН'!$I$21</f>
        <v>5532.1190246100005</v>
      </c>
      <c r="E141" s="36">
        <f>SUMIFS(СВЦЭМ!$D$39:$D$782,СВЦЭМ!$A$39:$A$782,$A141,СВЦЭМ!$B$39:$B$782,E$119)+'СЕТ СН'!$I$11+СВЦЭМ!$D$10+'СЕТ СН'!$I$5-'СЕТ СН'!$I$21</f>
        <v>5535.5729755000002</v>
      </c>
      <c r="F141" s="36">
        <f>SUMIFS(СВЦЭМ!$D$39:$D$782,СВЦЭМ!$A$39:$A$782,$A141,СВЦЭМ!$B$39:$B$782,F$119)+'СЕТ СН'!$I$11+СВЦЭМ!$D$10+'СЕТ СН'!$I$5-'СЕТ СН'!$I$21</f>
        <v>5527.6344150599998</v>
      </c>
      <c r="G141" s="36">
        <f>SUMIFS(СВЦЭМ!$D$39:$D$782,СВЦЭМ!$A$39:$A$782,$A141,СВЦЭМ!$B$39:$B$782,G$119)+'СЕТ СН'!$I$11+СВЦЭМ!$D$10+'СЕТ СН'!$I$5-'СЕТ СН'!$I$21</f>
        <v>5530.0176129400006</v>
      </c>
      <c r="H141" s="36">
        <f>SUMIFS(СВЦЭМ!$D$39:$D$782,СВЦЭМ!$A$39:$A$782,$A141,СВЦЭМ!$B$39:$B$782,H$119)+'СЕТ СН'!$I$11+СВЦЭМ!$D$10+'СЕТ СН'!$I$5-'СЕТ СН'!$I$21</f>
        <v>5498.99547291</v>
      </c>
      <c r="I141" s="36">
        <f>SUMIFS(СВЦЭМ!$D$39:$D$782,СВЦЭМ!$A$39:$A$782,$A141,СВЦЭМ!$B$39:$B$782,I$119)+'СЕТ СН'!$I$11+СВЦЭМ!$D$10+'СЕТ СН'!$I$5-'СЕТ СН'!$I$21</f>
        <v>5475.0958461600003</v>
      </c>
      <c r="J141" s="36">
        <f>SUMIFS(СВЦЭМ!$D$39:$D$782,СВЦЭМ!$A$39:$A$782,$A141,СВЦЭМ!$B$39:$B$782,J$119)+'СЕТ СН'!$I$11+СВЦЭМ!$D$10+'СЕТ СН'!$I$5-'СЕТ СН'!$I$21</f>
        <v>5375.7701948400008</v>
      </c>
      <c r="K141" s="36">
        <f>SUMIFS(СВЦЭМ!$D$39:$D$782,СВЦЭМ!$A$39:$A$782,$A141,СВЦЭМ!$B$39:$B$782,K$119)+'СЕТ СН'!$I$11+СВЦЭМ!$D$10+'СЕТ СН'!$I$5-'СЕТ СН'!$I$21</f>
        <v>5299.7983021700002</v>
      </c>
      <c r="L141" s="36">
        <f>SUMIFS(СВЦЭМ!$D$39:$D$782,СВЦЭМ!$A$39:$A$782,$A141,СВЦЭМ!$B$39:$B$782,L$119)+'СЕТ СН'!$I$11+СВЦЭМ!$D$10+'СЕТ СН'!$I$5-'СЕТ СН'!$I$21</f>
        <v>5281.76578969</v>
      </c>
      <c r="M141" s="36">
        <f>SUMIFS(СВЦЭМ!$D$39:$D$782,СВЦЭМ!$A$39:$A$782,$A141,СВЦЭМ!$B$39:$B$782,M$119)+'СЕТ СН'!$I$11+СВЦЭМ!$D$10+'СЕТ СН'!$I$5-'СЕТ СН'!$I$21</f>
        <v>5284.73798695</v>
      </c>
      <c r="N141" s="36">
        <f>SUMIFS(СВЦЭМ!$D$39:$D$782,СВЦЭМ!$A$39:$A$782,$A141,СВЦЭМ!$B$39:$B$782,N$119)+'СЕТ СН'!$I$11+СВЦЭМ!$D$10+'СЕТ СН'!$I$5-'СЕТ СН'!$I$21</f>
        <v>5280.4982431000008</v>
      </c>
      <c r="O141" s="36">
        <f>SUMIFS(СВЦЭМ!$D$39:$D$782,СВЦЭМ!$A$39:$A$782,$A141,СВЦЭМ!$B$39:$B$782,O$119)+'СЕТ СН'!$I$11+СВЦЭМ!$D$10+'СЕТ СН'!$I$5-'СЕТ СН'!$I$21</f>
        <v>5301.8894645400005</v>
      </c>
      <c r="P141" s="36">
        <f>SUMIFS(СВЦЭМ!$D$39:$D$782,СВЦЭМ!$A$39:$A$782,$A141,СВЦЭМ!$B$39:$B$782,P$119)+'СЕТ СН'!$I$11+СВЦЭМ!$D$10+'СЕТ СН'!$I$5-'СЕТ СН'!$I$21</f>
        <v>5329.7065723600008</v>
      </c>
      <c r="Q141" s="36">
        <f>SUMIFS(СВЦЭМ!$D$39:$D$782,СВЦЭМ!$A$39:$A$782,$A141,СВЦЭМ!$B$39:$B$782,Q$119)+'СЕТ СН'!$I$11+СВЦЭМ!$D$10+'СЕТ СН'!$I$5-'СЕТ СН'!$I$21</f>
        <v>5314.2951061000003</v>
      </c>
      <c r="R141" s="36">
        <f>SUMIFS(СВЦЭМ!$D$39:$D$782,СВЦЭМ!$A$39:$A$782,$A141,СВЦЭМ!$B$39:$B$782,R$119)+'СЕТ СН'!$I$11+СВЦЭМ!$D$10+'СЕТ СН'!$I$5-'СЕТ СН'!$I$21</f>
        <v>5316.2025225699999</v>
      </c>
      <c r="S141" s="36">
        <f>SUMIFS(СВЦЭМ!$D$39:$D$782,СВЦЭМ!$A$39:$A$782,$A141,СВЦЭМ!$B$39:$B$782,S$119)+'СЕТ СН'!$I$11+СВЦЭМ!$D$10+'СЕТ СН'!$I$5-'СЕТ СН'!$I$21</f>
        <v>5311.7921715600005</v>
      </c>
      <c r="T141" s="36">
        <f>SUMIFS(СВЦЭМ!$D$39:$D$782,СВЦЭМ!$A$39:$A$782,$A141,СВЦЭМ!$B$39:$B$782,T$119)+'СЕТ СН'!$I$11+СВЦЭМ!$D$10+'СЕТ СН'!$I$5-'СЕТ СН'!$I$21</f>
        <v>5262.4478209200006</v>
      </c>
      <c r="U141" s="36">
        <f>SUMIFS(СВЦЭМ!$D$39:$D$782,СВЦЭМ!$A$39:$A$782,$A141,СВЦЭМ!$B$39:$B$782,U$119)+'СЕТ СН'!$I$11+СВЦЭМ!$D$10+'СЕТ СН'!$I$5-'СЕТ СН'!$I$21</f>
        <v>5216.7551975000006</v>
      </c>
      <c r="V141" s="36">
        <f>SUMIFS(СВЦЭМ!$D$39:$D$782,СВЦЭМ!$A$39:$A$782,$A141,СВЦЭМ!$B$39:$B$782,V$119)+'СЕТ СН'!$I$11+СВЦЭМ!$D$10+'СЕТ СН'!$I$5-'СЕТ СН'!$I$21</f>
        <v>5233.6717373299998</v>
      </c>
      <c r="W141" s="36">
        <f>SUMIFS(СВЦЭМ!$D$39:$D$782,СВЦЭМ!$A$39:$A$782,$A141,СВЦЭМ!$B$39:$B$782,W$119)+'СЕТ СН'!$I$11+СВЦЭМ!$D$10+'СЕТ СН'!$I$5-'СЕТ СН'!$I$21</f>
        <v>5259.4401011600003</v>
      </c>
      <c r="X141" s="36">
        <f>SUMIFS(СВЦЭМ!$D$39:$D$782,СВЦЭМ!$A$39:$A$782,$A141,СВЦЭМ!$B$39:$B$782,X$119)+'СЕТ СН'!$I$11+СВЦЭМ!$D$10+'СЕТ СН'!$I$5-'СЕТ СН'!$I$21</f>
        <v>5315.3789014800004</v>
      </c>
      <c r="Y141" s="36">
        <f>SUMIFS(СВЦЭМ!$D$39:$D$782,СВЦЭМ!$A$39:$A$782,$A141,СВЦЭМ!$B$39:$B$782,Y$119)+'СЕТ СН'!$I$11+СВЦЭМ!$D$10+'СЕТ СН'!$I$5-'СЕТ СН'!$I$21</f>
        <v>5378.5926942400001</v>
      </c>
    </row>
    <row r="142" spans="1:25" ht="15.75" x14ac:dyDescent="0.2">
      <c r="A142" s="35">
        <f t="shared" si="3"/>
        <v>45222</v>
      </c>
      <c r="B142" s="36">
        <f>SUMIFS(СВЦЭМ!$D$39:$D$782,СВЦЭМ!$A$39:$A$782,$A142,СВЦЭМ!$B$39:$B$782,B$119)+'СЕТ СН'!$I$11+СВЦЭМ!$D$10+'СЕТ СН'!$I$5-'СЕТ СН'!$I$21</f>
        <v>5491.9689016600005</v>
      </c>
      <c r="C142" s="36">
        <f>SUMIFS(СВЦЭМ!$D$39:$D$782,СВЦЭМ!$A$39:$A$782,$A142,СВЦЭМ!$B$39:$B$782,C$119)+'СЕТ СН'!$I$11+СВЦЭМ!$D$10+'СЕТ СН'!$I$5-'СЕТ СН'!$I$21</f>
        <v>5552.3369069700002</v>
      </c>
      <c r="D142" s="36">
        <f>SUMIFS(СВЦЭМ!$D$39:$D$782,СВЦЭМ!$A$39:$A$782,$A142,СВЦЭМ!$B$39:$B$782,D$119)+'СЕТ СН'!$I$11+СВЦЭМ!$D$10+'СЕТ СН'!$I$5-'СЕТ СН'!$I$21</f>
        <v>5611.1446039000002</v>
      </c>
      <c r="E142" s="36">
        <f>SUMIFS(СВЦЭМ!$D$39:$D$782,СВЦЭМ!$A$39:$A$782,$A142,СВЦЭМ!$B$39:$B$782,E$119)+'СЕТ СН'!$I$11+СВЦЭМ!$D$10+'СЕТ СН'!$I$5-'СЕТ СН'!$I$21</f>
        <v>5645.7791977800007</v>
      </c>
      <c r="F142" s="36">
        <f>SUMIFS(СВЦЭМ!$D$39:$D$782,СВЦЭМ!$A$39:$A$782,$A142,СВЦЭМ!$B$39:$B$782,F$119)+'СЕТ СН'!$I$11+СВЦЭМ!$D$10+'СЕТ СН'!$I$5-'СЕТ СН'!$I$21</f>
        <v>5630.2319890200006</v>
      </c>
      <c r="G142" s="36">
        <f>SUMIFS(СВЦЭМ!$D$39:$D$782,СВЦЭМ!$A$39:$A$782,$A142,СВЦЭМ!$B$39:$B$782,G$119)+'СЕТ СН'!$I$11+СВЦЭМ!$D$10+'СЕТ СН'!$I$5-'СЕТ СН'!$I$21</f>
        <v>5570.9778044600007</v>
      </c>
      <c r="H142" s="36">
        <f>SUMIFS(СВЦЭМ!$D$39:$D$782,СВЦЭМ!$A$39:$A$782,$A142,СВЦЭМ!$B$39:$B$782,H$119)+'СЕТ СН'!$I$11+СВЦЭМ!$D$10+'СЕТ СН'!$I$5-'СЕТ СН'!$I$21</f>
        <v>5471.7471778200006</v>
      </c>
      <c r="I142" s="36">
        <f>SUMIFS(СВЦЭМ!$D$39:$D$782,СВЦЭМ!$A$39:$A$782,$A142,СВЦЭМ!$B$39:$B$782,I$119)+'СЕТ СН'!$I$11+СВЦЭМ!$D$10+'СЕТ СН'!$I$5-'СЕТ СН'!$I$21</f>
        <v>5394.4836934800005</v>
      </c>
      <c r="J142" s="36">
        <f>SUMIFS(СВЦЭМ!$D$39:$D$782,СВЦЭМ!$A$39:$A$782,$A142,СВЦЭМ!$B$39:$B$782,J$119)+'СЕТ СН'!$I$11+СВЦЭМ!$D$10+'СЕТ СН'!$I$5-'СЕТ СН'!$I$21</f>
        <v>5344.9764849800004</v>
      </c>
      <c r="K142" s="36">
        <f>SUMIFS(СВЦЭМ!$D$39:$D$782,СВЦЭМ!$A$39:$A$782,$A142,СВЦЭМ!$B$39:$B$782,K$119)+'СЕТ СН'!$I$11+СВЦЭМ!$D$10+'СЕТ СН'!$I$5-'СЕТ СН'!$I$21</f>
        <v>5301.27051828</v>
      </c>
      <c r="L142" s="36">
        <f>SUMIFS(СВЦЭМ!$D$39:$D$782,СВЦЭМ!$A$39:$A$782,$A142,СВЦЭМ!$B$39:$B$782,L$119)+'СЕТ СН'!$I$11+СВЦЭМ!$D$10+'СЕТ СН'!$I$5-'СЕТ СН'!$I$21</f>
        <v>5245.1339788100004</v>
      </c>
      <c r="M142" s="36">
        <f>SUMIFS(СВЦЭМ!$D$39:$D$782,СВЦЭМ!$A$39:$A$782,$A142,СВЦЭМ!$B$39:$B$782,M$119)+'СЕТ СН'!$I$11+СВЦЭМ!$D$10+'СЕТ СН'!$I$5-'СЕТ СН'!$I$21</f>
        <v>5253.45081536</v>
      </c>
      <c r="N142" s="36">
        <f>SUMIFS(СВЦЭМ!$D$39:$D$782,СВЦЭМ!$A$39:$A$782,$A142,СВЦЭМ!$B$39:$B$782,N$119)+'СЕТ СН'!$I$11+СВЦЭМ!$D$10+'СЕТ СН'!$I$5-'СЕТ СН'!$I$21</f>
        <v>5251.0381833900001</v>
      </c>
      <c r="O142" s="36">
        <f>SUMIFS(СВЦЭМ!$D$39:$D$782,СВЦЭМ!$A$39:$A$782,$A142,СВЦЭМ!$B$39:$B$782,O$119)+'СЕТ СН'!$I$11+СВЦЭМ!$D$10+'СЕТ СН'!$I$5-'СЕТ СН'!$I$21</f>
        <v>5264.1567924800001</v>
      </c>
      <c r="P142" s="36">
        <f>SUMIFS(СВЦЭМ!$D$39:$D$782,СВЦЭМ!$A$39:$A$782,$A142,СВЦЭМ!$B$39:$B$782,P$119)+'СЕТ СН'!$I$11+СВЦЭМ!$D$10+'СЕТ СН'!$I$5-'СЕТ СН'!$I$21</f>
        <v>5303.5861900700002</v>
      </c>
      <c r="Q142" s="36">
        <f>SUMIFS(СВЦЭМ!$D$39:$D$782,СВЦЭМ!$A$39:$A$782,$A142,СВЦЭМ!$B$39:$B$782,Q$119)+'СЕТ СН'!$I$11+СВЦЭМ!$D$10+'СЕТ СН'!$I$5-'СЕТ СН'!$I$21</f>
        <v>5296.6228330499998</v>
      </c>
      <c r="R142" s="36">
        <f>SUMIFS(СВЦЭМ!$D$39:$D$782,СВЦЭМ!$A$39:$A$782,$A142,СВЦЭМ!$B$39:$B$782,R$119)+'СЕТ СН'!$I$11+СВЦЭМ!$D$10+'СЕТ СН'!$I$5-'СЕТ СН'!$I$21</f>
        <v>5329.71587146</v>
      </c>
      <c r="S142" s="36">
        <f>SUMIFS(СВЦЭМ!$D$39:$D$782,СВЦЭМ!$A$39:$A$782,$A142,СВЦЭМ!$B$39:$B$782,S$119)+'СЕТ СН'!$I$11+СВЦЭМ!$D$10+'СЕТ СН'!$I$5-'СЕТ СН'!$I$21</f>
        <v>5325.8871884800001</v>
      </c>
      <c r="T142" s="36">
        <f>SUMIFS(СВЦЭМ!$D$39:$D$782,СВЦЭМ!$A$39:$A$782,$A142,СВЦЭМ!$B$39:$B$782,T$119)+'СЕТ СН'!$I$11+СВЦЭМ!$D$10+'СЕТ СН'!$I$5-'СЕТ СН'!$I$21</f>
        <v>5256.4081556900001</v>
      </c>
      <c r="U142" s="36">
        <f>SUMIFS(СВЦЭМ!$D$39:$D$782,СВЦЭМ!$A$39:$A$782,$A142,СВЦЭМ!$B$39:$B$782,U$119)+'СЕТ СН'!$I$11+СВЦЭМ!$D$10+'СЕТ СН'!$I$5-'СЕТ СН'!$I$21</f>
        <v>5220.2647847000007</v>
      </c>
      <c r="V142" s="36">
        <f>SUMIFS(СВЦЭМ!$D$39:$D$782,СВЦЭМ!$A$39:$A$782,$A142,СВЦЭМ!$B$39:$B$782,V$119)+'СЕТ СН'!$I$11+СВЦЭМ!$D$10+'СЕТ СН'!$I$5-'СЕТ СН'!$I$21</f>
        <v>5241.2016787900002</v>
      </c>
      <c r="W142" s="36">
        <f>SUMIFS(СВЦЭМ!$D$39:$D$782,СВЦЭМ!$A$39:$A$782,$A142,СВЦЭМ!$B$39:$B$782,W$119)+'СЕТ СН'!$I$11+СВЦЭМ!$D$10+'СЕТ СН'!$I$5-'СЕТ СН'!$I$21</f>
        <v>5258.6586982999997</v>
      </c>
      <c r="X142" s="36">
        <f>SUMIFS(СВЦЭМ!$D$39:$D$782,СВЦЭМ!$A$39:$A$782,$A142,СВЦЭМ!$B$39:$B$782,X$119)+'СЕТ СН'!$I$11+СВЦЭМ!$D$10+'СЕТ СН'!$I$5-'СЕТ СН'!$I$21</f>
        <v>5321.3743747900007</v>
      </c>
      <c r="Y142" s="36">
        <f>SUMIFS(СВЦЭМ!$D$39:$D$782,СВЦЭМ!$A$39:$A$782,$A142,СВЦЭМ!$B$39:$B$782,Y$119)+'СЕТ СН'!$I$11+СВЦЭМ!$D$10+'СЕТ СН'!$I$5-'СЕТ СН'!$I$21</f>
        <v>5371.2056339000001</v>
      </c>
    </row>
    <row r="143" spans="1:25" ht="15.75" x14ac:dyDescent="0.2">
      <c r="A143" s="35">
        <f t="shared" si="3"/>
        <v>45223</v>
      </c>
      <c r="B143" s="36">
        <f>SUMIFS(СВЦЭМ!$D$39:$D$782,СВЦЭМ!$A$39:$A$782,$A143,СВЦЭМ!$B$39:$B$782,B$119)+'СЕТ СН'!$I$11+СВЦЭМ!$D$10+'СЕТ СН'!$I$5-'СЕТ СН'!$I$21</f>
        <v>5474.6267079600002</v>
      </c>
      <c r="C143" s="36">
        <f>SUMIFS(СВЦЭМ!$D$39:$D$782,СВЦЭМ!$A$39:$A$782,$A143,СВЦЭМ!$B$39:$B$782,C$119)+'СЕТ СН'!$I$11+СВЦЭМ!$D$10+'СЕТ СН'!$I$5-'СЕТ СН'!$I$21</f>
        <v>5537.0672610199999</v>
      </c>
      <c r="D143" s="36">
        <f>SUMIFS(СВЦЭМ!$D$39:$D$782,СВЦЭМ!$A$39:$A$782,$A143,СВЦЭМ!$B$39:$B$782,D$119)+'СЕТ СН'!$I$11+СВЦЭМ!$D$10+'СЕТ СН'!$I$5-'СЕТ СН'!$I$21</f>
        <v>5607.8313190000008</v>
      </c>
      <c r="E143" s="36">
        <f>SUMIFS(СВЦЭМ!$D$39:$D$782,СВЦЭМ!$A$39:$A$782,$A143,СВЦЭМ!$B$39:$B$782,E$119)+'СЕТ СН'!$I$11+СВЦЭМ!$D$10+'СЕТ СН'!$I$5-'СЕТ СН'!$I$21</f>
        <v>5606.6302981900008</v>
      </c>
      <c r="F143" s="36">
        <f>SUMIFS(СВЦЭМ!$D$39:$D$782,СВЦЭМ!$A$39:$A$782,$A143,СВЦЭМ!$B$39:$B$782,F$119)+'СЕТ СН'!$I$11+СВЦЭМ!$D$10+'СЕТ СН'!$I$5-'СЕТ СН'!$I$21</f>
        <v>5566.9399304100007</v>
      </c>
      <c r="G143" s="36">
        <f>SUMIFS(СВЦЭМ!$D$39:$D$782,СВЦЭМ!$A$39:$A$782,$A143,СВЦЭМ!$B$39:$B$782,G$119)+'СЕТ СН'!$I$11+СВЦЭМ!$D$10+'СЕТ СН'!$I$5-'СЕТ СН'!$I$21</f>
        <v>5522.4937548400003</v>
      </c>
      <c r="H143" s="36">
        <f>SUMIFS(СВЦЭМ!$D$39:$D$782,СВЦЭМ!$A$39:$A$782,$A143,СВЦЭМ!$B$39:$B$782,H$119)+'СЕТ СН'!$I$11+СВЦЭМ!$D$10+'СЕТ СН'!$I$5-'СЕТ СН'!$I$21</f>
        <v>5488.8455047799998</v>
      </c>
      <c r="I143" s="36">
        <f>SUMIFS(СВЦЭМ!$D$39:$D$782,СВЦЭМ!$A$39:$A$782,$A143,СВЦЭМ!$B$39:$B$782,I$119)+'СЕТ СН'!$I$11+СВЦЭМ!$D$10+'СЕТ СН'!$I$5-'СЕТ СН'!$I$21</f>
        <v>5419.7417189900007</v>
      </c>
      <c r="J143" s="36">
        <f>SUMIFS(СВЦЭМ!$D$39:$D$782,СВЦЭМ!$A$39:$A$782,$A143,СВЦЭМ!$B$39:$B$782,J$119)+'СЕТ СН'!$I$11+СВЦЭМ!$D$10+'СЕТ СН'!$I$5-'СЕТ СН'!$I$21</f>
        <v>5384.9986526100001</v>
      </c>
      <c r="K143" s="36">
        <f>SUMIFS(СВЦЭМ!$D$39:$D$782,СВЦЭМ!$A$39:$A$782,$A143,СВЦЭМ!$B$39:$B$782,K$119)+'СЕТ СН'!$I$11+СВЦЭМ!$D$10+'СЕТ СН'!$I$5-'СЕТ СН'!$I$21</f>
        <v>5333.0306316400001</v>
      </c>
      <c r="L143" s="36">
        <f>SUMIFS(СВЦЭМ!$D$39:$D$782,СВЦЭМ!$A$39:$A$782,$A143,СВЦЭМ!$B$39:$B$782,L$119)+'СЕТ СН'!$I$11+СВЦЭМ!$D$10+'СЕТ СН'!$I$5-'СЕТ СН'!$I$21</f>
        <v>5323.1489436000002</v>
      </c>
      <c r="M143" s="36">
        <f>SUMIFS(СВЦЭМ!$D$39:$D$782,СВЦЭМ!$A$39:$A$782,$A143,СВЦЭМ!$B$39:$B$782,M$119)+'СЕТ СН'!$I$11+СВЦЭМ!$D$10+'СЕТ СН'!$I$5-'СЕТ СН'!$I$21</f>
        <v>5333.8394779700002</v>
      </c>
      <c r="N143" s="36">
        <f>SUMIFS(СВЦЭМ!$D$39:$D$782,СВЦЭМ!$A$39:$A$782,$A143,СВЦЭМ!$B$39:$B$782,N$119)+'СЕТ СН'!$I$11+СВЦЭМ!$D$10+'СЕТ СН'!$I$5-'СЕТ СН'!$I$21</f>
        <v>5324.1686199300002</v>
      </c>
      <c r="O143" s="36">
        <f>SUMIFS(СВЦЭМ!$D$39:$D$782,СВЦЭМ!$A$39:$A$782,$A143,СВЦЭМ!$B$39:$B$782,O$119)+'СЕТ СН'!$I$11+СВЦЭМ!$D$10+'СЕТ СН'!$I$5-'СЕТ СН'!$I$21</f>
        <v>5336.7852090699998</v>
      </c>
      <c r="P143" s="36">
        <f>SUMIFS(СВЦЭМ!$D$39:$D$782,СВЦЭМ!$A$39:$A$782,$A143,СВЦЭМ!$B$39:$B$782,P$119)+'СЕТ СН'!$I$11+СВЦЭМ!$D$10+'СЕТ СН'!$I$5-'СЕТ СН'!$I$21</f>
        <v>5373.4610419100009</v>
      </c>
      <c r="Q143" s="36">
        <f>SUMIFS(СВЦЭМ!$D$39:$D$782,СВЦЭМ!$A$39:$A$782,$A143,СВЦЭМ!$B$39:$B$782,Q$119)+'СЕТ СН'!$I$11+СВЦЭМ!$D$10+'СЕТ СН'!$I$5-'СЕТ СН'!$I$21</f>
        <v>5361.6125627600004</v>
      </c>
      <c r="R143" s="36">
        <f>SUMIFS(СВЦЭМ!$D$39:$D$782,СВЦЭМ!$A$39:$A$782,$A143,СВЦЭМ!$B$39:$B$782,R$119)+'СЕТ СН'!$I$11+СВЦЭМ!$D$10+'СЕТ СН'!$I$5-'СЕТ СН'!$I$21</f>
        <v>5375.1715904900002</v>
      </c>
      <c r="S143" s="36">
        <f>SUMIFS(СВЦЭМ!$D$39:$D$782,СВЦЭМ!$A$39:$A$782,$A143,СВЦЭМ!$B$39:$B$782,S$119)+'СЕТ СН'!$I$11+СВЦЭМ!$D$10+'СЕТ СН'!$I$5-'СЕТ СН'!$I$21</f>
        <v>5359.1681596100007</v>
      </c>
      <c r="T143" s="36">
        <f>SUMIFS(СВЦЭМ!$D$39:$D$782,СВЦЭМ!$A$39:$A$782,$A143,СВЦЭМ!$B$39:$B$782,T$119)+'СЕТ СН'!$I$11+СВЦЭМ!$D$10+'СЕТ СН'!$I$5-'СЕТ СН'!$I$21</f>
        <v>5289.88422971</v>
      </c>
      <c r="U143" s="36">
        <f>SUMIFS(СВЦЭМ!$D$39:$D$782,СВЦЭМ!$A$39:$A$782,$A143,СВЦЭМ!$B$39:$B$782,U$119)+'СЕТ СН'!$I$11+СВЦЭМ!$D$10+'СЕТ СН'!$I$5-'СЕТ СН'!$I$21</f>
        <v>5272.7711020900006</v>
      </c>
      <c r="V143" s="36">
        <f>SUMIFS(СВЦЭМ!$D$39:$D$782,СВЦЭМ!$A$39:$A$782,$A143,СВЦЭМ!$B$39:$B$782,V$119)+'СЕТ СН'!$I$11+СВЦЭМ!$D$10+'СЕТ СН'!$I$5-'СЕТ СН'!$I$21</f>
        <v>5283.3084080799999</v>
      </c>
      <c r="W143" s="36">
        <f>SUMIFS(СВЦЭМ!$D$39:$D$782,СВЦЭМ!$A$39:$A$782,$A143,СВЦЭМ!$B$39:$B$782,W$119)+'СЕТ СН'!$I$11+СВЦЭМ!$D$10+'СЕТ СН'!$I$5-'СЕТ СН'!$I$21</f>
        <v>5289.7688357400002</v>
      </c>
      <c r="X143" s="36">
        <f>SUMIFS(СВЦЭМ!$D$39:$D$782,СВЦЭМ!$A$39:$A$782,$A143,СВЦЭМ!$B$39:$B$782,X$119)+'СЕТ СН'!$I$11+СВЦЭМ!$D$10+'СЕТ СН'!$I$5-'СЕТ СН'!$I$21</f>
        <v>5344.0141500500004</v>
      </c>
      <c r="Y143" s="36">
        <f>SUMIFS(СВЦЭМ!$D$39:$D$782,СВЦЭМ!$A$39:$A$782,$A143,СВЦЭМ!$B$39:$B$782,Y$119)+'СЕТ СН'!$I$11+СВЦЭМ!$D$10+'СЕТ СН'!$I$5-'СЕТ СН'!$I$21</f>
        <v>5394.96799285</v>
      </c>
    </row>
    <row r="144" spans="1:25" ht="15.75" x14ac:dyDescent="0.2">
      <c r="A144" s="35">
        <f t="shared" si="3"/>
        <v>45224</v>
      </c>
      <c r="B144" s="36">
        <f>SUMIFS(СВЦЭМ!$D$39:$D$782,СВЦЭМ!$A$39:$A$782,$A144,СВЦЭМ!$B$39:$B$782,B$119)+'СЕТ СН'!$I$11+СВЦЭМ!$D$10+'СЕТ СН'!$I$5-'СЕТ СН'!$I$21</f>
        <v>5360.4075959000002</v>
      </c>
      <c r="C144" s="36">
        <f>SUMIFS(СВЦЭМ!$D$39:$D$782,СВЦЭМ!$A$39:$A$782,$A144,СВЦЭМ!$B$39:$B$782,C$119)+'СЕТ СН'!$I$11+СВЦЭМ!$D$10+'СЕТ СН'!$I$5-'СЕТ СН'!$I$21</f>
        <v>5410.8601398700002</v>
      </c>
      <c r="D144" s="36">
        <f>SUMIFS(СВЦЭМ!$D$39:$D$782,СВЦЭМ!$A$39:$A$782,$A144,СВЦЭМ!$B$39:$B$782,D$119)+'СЕТ СН'!$I$11+СВЦЭМ!$D$10+'СЕТ СН'!$I$5-'СЕТ СН'!$I$21</f>
        <v>5476.9377472000006</v>
      </c>
      <c r="E144" s="36">
        <f>SUMIFS(СВЦЭМ!$D$39:$D$782,СВЦЭМ!$A$39:$A$782,$A144,СВЦЭМ!$B$39:$B$782,E$119)+'СЕТ СН'!$I$11+СВЦЭМ!$D$10+'СЕТ СН'!$I$5-'СЕТ СН'!$I$21</f>
        <v>5472.8480171000001</v>
      </c>
      <c r="F144" s="36">
        <f>SUMIFS(СВЦЭМ!$D$39:$D$782,СВЦЭМ!$A$39:$A$782,$A144,СВЦЭМ!$B$39:$B$782,F$119)+'СЕТ СН'!$I$11+СВЦЭМ!$D$10+'СЕТ СН'!$I$5-'СЕТ СН'!$I$21</f>
        <v>5472.7001250100002</v>
      </c>
      <c r="G144" s="36">
        <f>SUMIFS(СВЦЭМ!$D$39:$D$782,СВЦЭМ!$A$39:$A$782,$A144,СВЦЭМ!$B$39:$B$782,G$119)+'СЕТ СН'!$I$11+СВЦЭМ!$D$10+'СЕТ СН'!$I$5-'СЕТ СН'!$I$21</f>
        <v>5462.3233238000003</v>
      </c>
      <c r="H144" s="36">
        <f>SUMIFS(СВЦЭМ!$D$39:$D$782,СВЦЭМ!$A$39:$A$782,$A144,СВЦЭМ!$B$39:$B$782,H$119)+'СЕТ СН'!$I$11+СВЦЭМ!$D$10+'СЕТ СН'!$I$5-'СЕТ СН'!$I$21</f>
        <v>5381.9827206</v>
      </c>
      <c r="I144" s="36">
        <f>SUMIFS(СВЦЭМ!$D$39:$D$782,СВЦЭМ!$A$39:$A$782,$A144,СВЦЭМ!$B$39:$B$782,I$119)+'СЕТ СН'!$I$11+СВЦЭМ!$D$10+'СЕТ СН'!$I$5-'СЕТ СН'!$I$21</f>
        <v>5294.8848509300005</v>
      </c>
      <c r="J144" s="36">
        <f>SUMIFS(СВЦЭМ!$D$39:$D$782,СВЦЭМ!$A$39:$A$782,$A144,СВЦЭМ!$B$39:$B$782,J$119)+'СЕТ СН'!$I$11+СВЦЭМ!$D$10+'СЕТ СН'!$I$5-'СЕТ СН'!$I$21</f>
        <v>5242.4753749000001</v>
      </c>
      <c r="K144" s="36">
        <f>SUMIFS(СВЦЭМ!$D$39:$D$782,СВЦЭМ!$A$39:$A$782,$A144,СВЦЭМ!$B$39:$B$782,K$119)+'СЕТ СН'!$I$11+СВЦЭМ!$D$10+'СЕТ СН'!$I$5-'СЕТ СН'!$I$21</f>
        <v>5203.8389423799999</v>
      </c>
      <c r="L144" s="36">
        <f>SUMIFS(СВЦЭМ!$D$39:$D$782,СВЦЭМ!$A$39:$A$782,$A144,СВЦЭМ!$B$39:$B$782,L$119)+'СЕТ СН'!$I$11+СВЦЭМ!$D$10+'СЕТ СН'!$I$5-'СЕТ СН'!$I$21</f>
        <v>5205.6586525300008</v>
      </c>
      <c r="M144" s="36">
        <f>SUMIFS(СВЦЭМ!$D$39:$D$782,СВЦЭМ!$A$39:$A$782,$A144,СВЦЭМ!$B$39:$B$782,M$119)+'СЕТ СН'!$I$11+СВЦЭМ!$D$10+'СЕТ СН'!$I$5-'СЕТ СН'!$I$21</f>
        <v>5212.1583107100005</v>
      </c>
      <c r="N144" s="36">
        <f>SUMIFS(СВЦЭМ!$D$39:$D$782,СВЦЭМ!$A$39:$A$782,$A144,СВЦЭМ!$B$39:$B$782,N$119)+'СЕТ СН'!$I$11+СВЦЭМ!$D$10+'СЕТ СН'!$I$5-'СЕТ СН'!$I$21</f>
        <v>5231.7431364500007</v>
      </c>
      <c r="O144" s="36">
        <f>SUMIFS(СВЦЭМ!$D$39:$D$782,СВЦЭМ!$A$39:$A$782,$A144,СВЦЭМ!$B$39:$B$782,O$119)+'СЕТ СН'!$I$11+СВЦЭМ!$D$10+'СЕТ СН'!$I$5-'СЕТ СН'!$I$21</f>
        <v>5245.8641696200002</v>
      </c>
      <c r="P144" s="36">
        <f>SUMIFS(СВЦЭМ!$D$39:$D$782,СВЦЭМ!$A$39:$A$782,$A144,СВЦЭМ!$B$39:$B$782,P$119)+'СЕТ СН'!$I$11+СВЦЭМ!$D$10+'СЕТ СН'!$I$5-'СЕТ СН'!$I$21</f>
        <v>5257.0724357100007</v>
      </c>
      <c r="Q144" s="36">
        <f>SUMIFS(СВЦЭМ!$D$39:$D$782,СВЦЭМ!$A$39:$A$782,$A144,СВЦЭМ!$B$39:$B$782,Q$119)+'СЕТ СН'!$I$11+СВЦЭМ!$D$10+'СЕТ СН'!$I$5-'СЕТ СН'!$I$21</f>
        <v>5265.0536855099999</v>
      </c>
      <c r="R144" s="36">
        <f>SUMIFS(СВЦЭМ!$D$39:$D$782,СВЦЭМ!$A$39:$A$782,$A144,СВЦЭМ!$B$39:$B$782,R$119)+'СЕТ СН'!$I$11+СВЦЭМ!$D$10+'СЕТ СН'!$I$5-'СЕТ СН'!$I$21</f>
        <v>5281.4251116100004</v>
      </c>
      <c r="S144" s="36">
        <f>SUMIFS(СВЦЭМ!$D$39:$D$782,СВЦЭМ!$A$39:$A$782,$A144,СВЦЭМ!$B$39:$B$782,S$119)+'СЕТ СН'!$I$11+СВЦЭМ!$D$10+'СЕТ СН'!$I$5-'СЕТ СН'!$I$21</f>
        <v>5246.38495332</v>
      </c>
      <c r="T144" s="36">
        <f>SUMIFS(СВЦЭМ!$D$39:$D$782,СВЦЭМ!$A$39:$A$782,$A144,СВЦЭМ!$B$39:$B$782,T$119)+'СЕТ СН'!$I$11+СВЦЭМ!$D$10+'СЕТ СН'!$I$5-'СЕТ СН'!$I$21</f>
        <v>5182.2692335700003</v>
      </c>
      <c r="U144" s="36">
        <f>SUMIFS(СВЦЭМ!$D$39:$D$782,СВЦЭМ!$A$39:$A$782,$A144,СВЦЭМ!$B$39:$B$782,U$119)+'СЕТ СН'!$I$11+СВЦЭМ!$D$10+'СЕТ СН'!$I$5-'СЕТ СН'!$I$21</f>
        <v>5155.1507915900002</v>
      </c>
      <c r="V144" s="36">
        <f>SUMIFS(СВЦЭМ!$D$39:$D$782,СВЦЭМ!$A$39:$A$782,$A144,СВЦЭМ!$B$39:$B$782,V$119)+'СЕТ СН'!$I$11+СВЦЭМ!$D$10+'СЕТ СН'!$I$5-'СЕТ СН'!$I$21</f>
        <v>5174.3472707199999</v>
      </c>
      <c r="W144" s="36">
        <f>SUMIFS(СВЦЭМ!$D$39:$D$782,СВЦЭМ!$A$39:$A$782,$A144,СВЦЭМ!$B$39:$B$782,W$119)+'СЕТ СН'!$I$11+СВЦЭМ!$D$10+'СЕТ СН'!$I$5-'СЕТ СН'!$I$21</f>
        <v>5188.75886507</v>
      </c>
      <c r="X144" s="36">
        <f>SUMIFS(СВЦЭМ!$D$39:$D$782,СВЦЭМ!$A$39:$A$782,$A144,СВЦЭМ!$B$39:$B$782,X$119)+'СЕТ СН'!$I$11+СВЦЭМ!$D$10+'СЕТ СН'!$I$5-'СЕТ СН'!$I$21</f>
        <v>5245.8000445300004</v>
      </c>
      <c r="Y144" s="36">
        <f>SUMIFS(СВЦЭМ!$D$39:$D$782,СВЦЭМ!$A$39:$A$782,$A144,СВЦЭМ!$B$39:$B$782,Y$119)+'СЕТ СН'!$I$11+СВЦЭМ!$D$10+'СЕТ СН'!$I$5-'СЕТ СН'!$I$21</f>
        <v>5317.9086302699998</v>
      </c>
    </row>
    <row r="145" spans="1:27" ht="15.75" x14ac:dyDescent="0.2">
      <c r="A145" s="35">
        <f t="shared" si="3"/>
        <v>45225</v>
      </c>
      <c r="B145" s="36">
        <f>SUMIFS(СВЦЭМ!$D$39:$D$782,СВЦЭМ!$A$39:$A$782,$A145,СВЦЭМ!$B$39:$B$782,B$119)+'СЕТ СН'!$I$11+СВЦЭМ!$D$10+'СЕТ СН'!$I$5-'СЕТ СН'!$I$21</f>
        <v>5383.9695454800003</v>
      </c>
      <c r="C145" s="36">
        <f>SUMIFS(СВЦЭМ!$D$39:$D$782,СВЦЭМ!$A$39:$A$782,$A145,СВЦЭМ!$B$39:$B$782,C$119)+'СЕТ СН'!$I$11+СВЦЭМ!$D$10+'СЕТ СН'!$I$5-'СЕТ СН'!$I$21</f>
        <v>5440.28907531</v>
      </c>
      <c r="D145" s="36">
        <f>SUMIFS(СВЦЭМ!$D$39:$D$782,СВЦЭМ!$A$39:$A$782,$A145,СВЦЭМ!$B$39:$B$782,D$119)+'СЕТ СН'!$I$11+СВЦЭМ!$D$10+'СЕТ СН'!$I$5-'СЕТ СН'!$I$21</f>
        <v>5486.9946819500001</v>
      </c>
      <c r="E145" s="36">
        <f>SUMIFS(СВЦЭМ!$D$39:$D$782,СВЦЭМ!$A$39:$A$782,$A145,СВЦЭМ!$B$39:$B$782,E$119)+'СЕТ СН'!$I$11+СВЦЭМ!$D$10+'СЕТ СН'!$I$5-'СЕТ СН'!$I$21</f>
        <v>5485.5422841700001</v>
      </c>
      <c r="F145" s="36">
        <f>SUMIFS(СВЦЭМ!$D$39:$D$782,СВЦЭМ!$A$39:$A$782,$A145,СВЦЭМ!$B$39:$B$782,F$119)+'СЕТ СН'!$I$11+СВЦЭМ!$D$10+'СЕТ СН'!$I$5-'СЕТ СН'!$I$21</f>
        <v>5477.0811659200008</v>
      </c>
      <c r="G145" s="36">
        <f>SUMIFS(СВЦЭМ!$D$39:$D$782,СВЦЭМ!$A$39:$A$782,$A145,СВЦЭМ!$B$39:$B$782,G$119)+'СЕТ СН'!$I$11+СВЦЭМ!$D$10+'СЕТ СН'!$I$5-'СЕТ СН'!$I$21</f>
        <v>5457.6717556200001</v>
      </c>
      <c r="H145" s="36">
        <f>SUMIFS(СВЦЭМ!$D$39:$D$782,СВЦЭМ!$A$39:$A$782,$A145,СВЦЭМ!$B$39:$B$782,H$119)+'СЕТ СН'!$I$11+СВЦЭМ!$D$10+'СЕТ СН'!$I$5-'СЕТ СН'!$I$21</f>
        <v>5384.7844918800001</v>
      </c>
      <c r="I145" s="36">
        <f>SUMIFS(СВЦЭМ!$D$39:$D$782,СВЦЭМ!$A$39:$A$782,$A145,СВЦЭМ!$B$39:$B$782,I$119)+'СЕТ СН'!$I$11+СВЦЭМ!$D$10+'СЕТ СН'!$I$5-'СЕТ СН'!$I$21</f>
        <v>5344.9632472200001</v>
      </c>
      <c r="J145" s="36">
        <f>SUMIFS(СВЦЭМ!$D$39:$D$782,СВЦЭМ!$A$39:$A$782,$A145,СВЦЭМ!$B$39:$B$782,J$119)+'СЕТ СН'!$I$11+СВЦЭМ!$D$10+'СЕТ СН'!$I$5-'СЕТ СН'!$I$21</f>
        <v>5289.1703571400003</v>
      </c>
      <c r="K145" s="36">
        <f>SUMIFS(СВЦЭМ!$D$39:$D$782,СВЦЭМ!$A$39:$A$782,$A145,СВЦЭМ!$B$39:$B$782,K$119)+'СЕТ СН'!$I$11+СВЦЭМ!$D$10+'СЕТ СН'!$I$5-'СЕТ СН'!$I$21</f>
        <v>5253.75179346</v>
      </c>
      <c r="L145" s="36">
        <f>SUMIFS(СВЦЭМ!$D$39:$D$782,СВЦЭМ!$A$39:$A$782,$A145,СВЦЭМ!$B$39:$B$782,L$119)+'СЕТ СН'!$I$11+СВЦЭМ!$D$10+'СЕТ СН'!$I$5-'СЕТ СН'!$I$21</f>
        <v>5263.1287517700002</v>
      </c>
      <c r="M145" s="36">
        <f>SUMIFS(СВЦЭМ!$D$39:$D$782,СВЦЭМ!$A$39:$A$782,$A145,СВЦЭМ!$B$39:$B$782,M$119)+'СЕТ СН'!$I$11+СВЦЭМ!$D$10+'СЕТ СН'!$I$5-'СЕТ СН'!$I$21</f>
        <v>5269.4924025100008</v>
      </c>
      <c r="N145" s="36">
        <f>SUMIFS(СВЦЭМ!$D$39:$D$782,СВЦЭМ!$A$39:$A$782,$A145,СВЦЭМ!$B$39:$B$782,N$119)+'СЕТ СН'!$I$11+СВЦЭМ!$D$10+'СЕТ СН'!$I$5-'СЕТ СН'!$I$21</f>
        <v>5283.4875225300002</v>
      </c>
      <c r="O145" s="36">
        <f>SUMIFS(СВЦЭМ!$D$39:$D$782,СВЦЭМ!$A$39:$A$782,$A145,СВЦЭМ!$B$39:$B$782,O$119)+'СЕТ СН'!$I$11+СВЦЭМ!$D$10+'СЕТ СН'!$I$5-'СЕТ СН'!$I$21</f>
        <v>5299.9299626800002</v>
      </c>
      <c r="P145" s="36">
        <f>SUMIFS(СВЦЭМ!$D$39:$D$782,СВЦЭМ!$A$39:$A$782,$A145,СВЦЭМ!$B$39:$B$782,P$119)+'СЕТ СН'!$I$11+СВЦЭМ!$D$10+'СЕТ СН'!$I$5-'СЕТ СН'!$I$21</f>
        <v>5308.8706575600008</v>
      </c>
      <c r="Q145" s="36">
        <f>SUMIFS(СВЦЭМ!$D$39:$D$782,СВЦЭМ!$A$39:$A$782,$A145,СВЦЭМ!$B$39:$B$782,Q$119)+'СЕТ СН'!$I$11+СВЦЭМ!$D$10+'СЕТ СН'!$I$5-'СЕТ СН'!$I$21</f>
        <v>5328.5777512900004</v>
      </c>
      <c r="R145" s="36">
        <f>SUMIFS(СВЦЭМ!$D$39:$D$782,СВЦЭМ!$A$39:$A$782,$A145,СВЦЭМ!$B$39:$B$782,R$119)+'СЕТ СН'!$I$11+СВЦЭМ!$D$10+'СЕТ СН'!$I$5-'СЕТ СН'!$I$21</f>
        <v>5350.0682249700003</v>
      </c>
      <c r="S145" s="36">
        <f>SUMIFS(СВЦЭМ!$D$39:$D$782,СВЦЭМ!$A$39:$A$782,$A145,СВЦЭМ!$B$39:$B$782,S$119)+'СЕТ СН'!$I$11+СВЦЭМ!$D$10+'СЕТ СН'!$I$5-'СЕТ СН'!$I$21</f>
        <v>5323.2303323100004</v>
      </c>
      <c r="T145" s="36">
        <f>SUMIFS(СВЦЭМ!$D$39:$D$782,СВЦЭМ!$A$39:$A$782,$A145,СВЦЭМ!$B$39:$B$782,T$119)+'СЕТ СН'!$I$11+СВЦЭМ!$D$10+'СЕТ СН'!$I$5-'СЕТ СН'!$I$21</f>
        <v>5258.6626501200008</v>
      </c>
      <c r="U145" s="36">
        <f>SUMIFS(СВЦЭМ!$D$39:$D$782,СВЦЭМ!$A$39:$A$782,$A145,СВЦЭМ!$B$39:$B$782,U$119)+'СЕТ СН'!$I$11+СВЦЭМ!$D$10+'СЕТ СН'!$I$5-'СЕТ СН'!$I$21</f>
        <v>5232.4632365900006</v>
      </c>
      <c r="V145" s="36">
        <f>SUMIFS(СВЦЭМ!$D$39:$D$782,СВЦЭМ!$A$39:$A$782,$A145,СВЦЭМ!$B$39:$B$782,V$119)+'СЕТ СН'!$I$11+СВЦЭМ!$D$10+'СЕТ СН'!$I$5-'СЕТ СН'!$I$21</f>
        <v>5244.3164887399998</v>
      </c>
      <c r="W145" s="36">
        <f>SUMIFS(СВЦЭМ!$D$39:$D$782,СВЦЭМ!$A$39:$A$782,$A145,СВЦЭМ!$B$39:$B$782,W$119)+'СЕТ СН'!$I$11+СВЦЭМ!$D$10+'СЕТ СН'!$I$5-'СЕТ СН'!$I$21</f>
        <v>5263.1452295899999</v>
      </c>
      <c r="X145" s="36">
        <f>SUMIFS(СВЦЭМ!$D$39:$D$782,СВЦЭМ!$A$39:$A$782,$A145,СВЦЭМ!$B$39:$B$782,X$119)+'СЕТ СН'!$I$11+СВЦЭМ!$D$10+'СЕТ СН'!$I$5-'СЕТ СН'!$I$21</f>
        <v>5328.1333774200002</v>
      </c>
      <c r="Y145" s="36">
        <f>SUMIFS(СВЦЭМ!$D$39:$D$782,СВЦЭМ!$A$39:$A$782,$A145,СВЦЭМ!$B$39:$B$782,Y$119)+'СЕТ СН'!$I$11+СВЦЭМ!$D$10+'СЕТ СН'!$I$5-'СЕТ СН'!$I$21</f>
        <v>5386.9524320300006</v>
      </c>
    </row>
    <row r="146" spans="1:27" ht="15.75" x14ac:dyDescent="0.2">
      <c r="A146" s="35">
        <f t="shared" si="3"/>
        <v>45226</v>
      </c>
      <c r="B146" s="36">
        <f>SUMIFS(СВЦЭМ!$D$39:$D$782,СВЦЭМ!$A$39:$A$782,$A146,СВЦЭМ!$B$39:$B$782,B$119)+'СЕТ СН'!$I$11+СВЦЭМ!$D$10+'СЕТ СН'!$I$5-'СЕТ СН'!$I$21</f>
        <v>5431.1164777900003</v>
      </c>
      <c r="C146" s="36">
        <f>SUMIFS(СВЦЭМ!$D$39:$D$782,СВЦЭМ!$A$39:$A$782,$A146,СВЦЭМ!$B$39:$B$782,C$119)+'СЕТ СН'!$I$11+СВЦЭМ!$D$10+'СЕТ СН'!$I$5-'СЕТ СН'!$I$21</f>
        <v>5495.7572352200004</v>
      </c>
      <c r="D146" s="36">
        <f>SUMIFS(СВЦЭМ!$D$39:$D$782,СВЦЭМ!$A$39:$A$782,$A146,СВЦЭМ!$B$39:$B$782,D$119)+'СЕТ СН'!$I$11+СВЦЭМ!$D$10+'СЕТ СН'!$I$5-'СЕТ СН'!$I$21</f>
        <v>5539.2100838599999</v>
      </c>
      <c r="E146" s="36">
        <f>SUMIFS(СВЦЭМ!$D$39:$D$782,СВЦЭМ!$A$39:$A$782,$A146,СВЦЭМ!$B$39:$B$782,E$119)+'СЕТ СН'!$I$11+СВЦЭМ!$D$10+'СЕТ СН'!$I$5-'СЕТ СН'!$I$21</f>
        <v>5549.9497445300003</v>
      </c>
      <c r="F146" s="36">
        <f>SUMIFS(СВЦЭМ!$D$39:$D$782,СВЦЭМ!$A$39:$A$782,$A146,СВЦЭМ!$B$39:$B$782,F$119)+'СЕТ СН'!$I$11+СВЦЭМ!$D$10+'СЕТ СН'!$I$5-'СЕТ СН'!$I$21</f>
        <v>5558.9312111400004</v>
      </c>
      <c r="G146" s="36">
        <f>SUMIFS(СВЦЭМ!$D$39:$D$782,СВЦЭМ!$A$39:$A$782,$A146,СВЦЭМ!$B$39:$B$782,G$119)+'СЕТ СН'!$I$11+СВЦЭМ!$D$10+'СЕТ СН'!$I$5-'СЕТ СН'!$I$21</f>
        <v>5534.3778819200006</v>
      </c>
      <c r="H146" s="36">
        <f>SUMIFS(СВЦЭМ!$D$39:$D$782,СВЦЭМ!$A$39:$A$782,$A146,СВЦЭМ!$B$39:$B$782,H$119)+'СЕТ СН'!$I$11+СВЦЭМ!$D$10+'СЕТ СН'!$I$5-'СЕТ СН'!$I$21</f>
        <v>5455.7697483000002</v>
      </c>
      <c r="I146" s="36">
        <f>SUMIFS(СВЦЭМ!$D$39:$D$782,СВЦЭМ!$A$39:$A$782,$A146,СВЦЭМ!$B$39:$B$782,I$119)+'СЕТ СН'!$I$11+СВЦЭМ!$D$10+'СЕТ СН'!$I$5-'СЕТ СН'!$I$21</f>
        <v>5347.39252235</v>
      </c>
      <c r="J146" s="36">
        <f>SUMIFS(СВЦЭМ!$D$39:$D$782,СВЦЭМ!$A$39:$A$782,$A146,СВЦЭМ!$B$39:$B$782,J$119)+'СЕТ СН'!$I$11+СВЦЭМ!$D$10+'СЕТ СН'!$I$5-'СЕТ СН'!$I$21</f>
        <v>5282.1912456500004</v>
      </c>
      <c r="K146" s="36">
        <f>SUMIFS(СВЦЭМ!$D$39:$D$782,СВЦЭМ!$A$39:$A$782,$A146,СВЦЭМ!$B$39:$B$782,K$119)+'СЕТ СН'!$I$11+СВЦЭМ!$D$10+'СЕТ СН'!$I$5-'СЕТ СН'!$I$21</f>
        <v>5249.6506571900009</v>
      </c>
      <c r="L146" s="36">
        <f>SUMIFS(СВЦЭМ!$D$39:$D$782,СВЦЭМ!$A$39:$A$782,$A146,СВЦЭМ!$B$39:$B$782,L$119)+'СЕТ СН'!$I$11+СВЦЭМ!$D$10+'СЕТ СН'!$I$5-'СЕТ СН'!$I$21</f>
        <v>5250.0147563400005</v>
      </c>
      <c r="M146" s="36">
        <f>SUMIFS(СВЦЭМ!$D$39:$D$782,СВЦЭМ!$A$39:$A$782,$A146,СВЦЭМ!$B$39:$B$782,M$119)+'СЕТ СН'!$I$11+СВЦЭМ!$D$10+'СЕТ СН'!$I$5-'СЕТ СН'!$I$21</f>
        <v>5265.4953904100003</v>
      </c>
      <c r="N146" s="36">
        <f>SUMIFS(СВЦЭМ!$D$39:$D$782,СВЦЭМ!$A$39:$A$782,$A146,СВЦЭМ!$B$39:$B$782,N$119)+'СЕТ СН'!$I$11+СВЦЭМ!$D$10+'СЕТ СН'!$I$5-'СЕТ СН'!$I$21</f>
        <v>5305.3170553400005</v>
      </c>
      <c r="O146" s="36">
        <f>SUMIFS(СВЦЭМ!$D$39:$D$782,СВЦЭМ!$A$39:$A$782,$A146,СВЦЭМ!$B$39:$B$782,O$119)+'СЕТ СН'!$I$11+СВЦЭМ!$D$10+'СЕТ СН'!$I$5-'СЕТ СН'!$I$21</f>
        <v>5325.0246036000008</v>
      </c>
      <c r="P146" s="36">
        <f>SUMIFS(СВЦЭМ!$D$39:$D$782,СВЦЭМ!$A$39:$A$782,$A146,СВЦЭМ!$B$39:$B$782,P$119)+'СЕТ СН'!$I$11+СВЦЭМ!$D$10+'СЕТ СН'!$I$5-'СЕТ СН'!$I$21</f>
        <v>5352.9951246800001</v>
      </c>
      <c r="Q146" s="36">
        <f>SUMIFS(СВЦЭМ!$D$39:$D$782,СВЦЭМ!$A$39:$A$782,$A146,СВЦЭМ!$B$39:$B$782,Q$119)+'СЕТ СН'!$I$11+СВЦЭМ!$D$10+'СЕТ СН'!$I$5-'СЕТ СН'!$I$21</f>
        <v>5362.0299587099998</v>
      </c>
      <c r="R146" s="36">
        <f>SUMIFS(СВЦЭМ!$D$39:$D$782,СВЦЭМ!$A$39:$A$782,$A146,СВЦЭМ!$B$39:$B$782,R$119)+'СЕТ СН'!$I$11+СВЦЭМ!$D$10+'СЕТ СН'!$I$5-'СЕТ СН'!$I$21</f>
        <v>5369.2836827500005</v>
      </c>
      <c r="S146" s="36">
        <f>SUMIFS(СВЦЭМ!$D$39:$D$782,СВЦЭМ!$A$39:$A$782,$A146,СВЦЭМ!$B$39:$B$782,S$119)+'СЕТ СН'!$I$11+СВЦЭМ!$D$10+'СЕТ СН'!$I$5-'СЕТ СН'!$I$21</f>
        <v>5344.8430882700004</v>
      </c>
      <c r="T146" s="36">
        <f>SUMIFS(СВЦЭМ!$D$39:$D$782,СВЦЭМ!$A$39:$A$782,$A146,СВЦЭМ!$B$39:$B$782,T$119)+'СЕТ СН'!$I$11+СВЦЭМ!$D$10+'СЕТ СН'!$I$5-'СЕТ СН'!$I$21</f>
        <v>5267.26578221</v>
      </c>
      <c r="U146" s="36">
        <f>SUMIFS(СВЦЭМ!$D$39:$D$782,СВЦЭМ!$A$39:$A$782,$A146,СВЦЭМ!$B$39:$B$782,U$119)+'СЕТ СН'!$I$11+СВЦЭМ!$D$10+'СЕТ СН'!$I$5-'СЕТ СН'!$I$21</f>
        <v>5235.1169700200007</v>
      </c>
      <c r="V146" s="36">
        <f>SUMIFS(СВЦЭМ!$D$39:$D$782,СВЦЭМ!$A$39:$A$782,$A146,СВЦЭМ!$B$39:$B$782,V$119)+'СЕТ СН'!$I$11+СВЦЭМ!$D$10+'СЕТ СН'!$I$5-'СЕТ СН'!$I$21</f>
        <v>5260.2375428400001</v>
      </c>
      <c r="W146" s="36">
        <f>SUMIFS(СВЦЭМ!$D$39:$D$782,СВЦЭМ!$A$39:$A$782,$A146,СВЦЭМ!$B$39:$B$782,W$119)+'СЕТ СН'!$I$11+СВЦЭМ!$D$10+'СЕТ СН'!$I$5-'СЕТ СН'!$I$21</f>
        <v>5280.1839428399999</v>
      </c>
      <c r="X146" s="36">
        <f>SUMIFS(СВЦЭМ!$D$39:$D$782,СВЦЭМ!$A$39:$A$782,$A146,СВЦЭМ!$B$39:$B$782,X$119)+'СЕТ СН'!$I$11+СВЦЭМ!$D$10+'СЕТ СН'!$I$5-'СЕТ СН'!$I$21</f>
        <v>5340.5894158200008</v>
      </c>
      <c r="Y146" s="36">
        <f>SUMIFS(СВЦЭМ!$D$39:$D$782,СВЦЭМ!$A$39:$A$782,$A146,СВЦЭМ!$B$39:$B$782,Y$119)+'СЕТ СН'!$I$11+СВЦЭМ!$D$10+'СЕТ СН'!$I$5-'СЕТ СН'!$I$21</f>
        <v>5448.5420201900006</v>
      </c>
    </row>
    <row r="147" spans="1:27" ht="15.75" x14ac:dyDescent="0.2">
      <c r="A147" s="35">
        <f t="shared" si="3"/>
        <v>45227</v>
      </c>
      <c r="B147" s="36">
        <f>SUMIFS(СВЦЭМ!$D$39:$D$782,СВЦЭМ!$A$39:$A$782,$A147,СВЦЭМ!$B$39:$B$782,B$119)+'СЕТ СН'!$I$11+СВЦЭМ!$D$10+'СЕТ СН'!$I$5-'СЕТ СН'!$I$21</f>
        <v>5476.0267780200002</v>
      </c>
      <c r="C147" s="36">
        <f>SUMIFS(СВЦЭМ!$D$39:$D$782,СВЦЭМ!$A$39:$A$782,$A147,СВЦЭМ!$B$39:$B$782,C$119)+'СЕТ СН'!$I$11+СВЦЭМ!$D$10+'СЕТ СН'!$I$5-'СЕТ СН'!$I$21</f>
        <v>5441.6647082300005</v>
      </c>
      <c r="D147" s="36">
        <f>SUMIFS(СВЦЭМ!$D$39:$D$782,СВЦЭМ!$A$39:$A$782,$A147,СВЦЭМ!$B$39:$B$782,D$119)+'СЕТ СН'!$I$11+СВЦЭМ!$D$10+'СЕТ СН'!$I$5-'СЕТ СН'!$I$21</f>
        <v>5494.8409019200008</v>
      </c>
      <c r="E147" s="36">
        <f>SUMIFS(СВЦЭМ!$D$39:$D$782,СВЦЭМ!$A$39:$A$782,$A147,СВЦЭМ!$B$39:$B$782,E$119)+'СЕТ СН'!$I$11+СВЦЭМ!$D$10+'СЕТ СН'!$I$5-'СЕТ СН'!$I$21</f>
        <v>5498.6964146999999</v>
      </c>
      <c r="F147" s="36">
        <f>SUMIFS(СВЦЭМ!$D$39:$D$782,СВЦЭМ!$A$39:$A$782,$A147,СВЦЭМ!$B$39:$B$782,F$119)+'СЕТ СН'!$I$11+СВЦЭМ!$D$10+'СЕТ СН'!$I$5-'СЕТ СН'!$I$21</f>
        <v>5500.0443370400008</v>
      </c>
      <c r="G147" s="36">
        <f>SUMIFS(СВЦЭМ!$D$39:$D$782,СВЦЭМ!$A$39:$A$782,$A147,СВЦЭМ!$B$39:$B$782,G$119)+'СЕТ СН'!$I$11+СВЦЭМ!$D$10+'СЕТ СН'!$I$5-'СЕТ СН'!$I$21</f>
        <v>5493.9386542700004</v>
      </c>
      <c r="H147" s="36">
        <f>SUMIFS(СВЦЭМ!$D$39:$D$782,СВЦЭМ!$A$39:$A$782,$A147,СВЦЭМ!$B$39:$B$782,H$119)+'СЕТ СН'!$I$11+СВЦЭМ!$D$10+'СЕТ СН'!$I$5-'СЕТ СН'!$I$21</f>
        <v>5476.2499959699999</v>
      </c>
      <c r="I147" s="36">
        <f>SUMIFS(СВЦЭМ!$D$39:$D$782,СВЦЭМ!$A$39:$A$782,$A147,СВЦЭМ!$B$39:$B$782,I$119)+'СЕТ СН'!$I$11+СВЦЭМ!$D$10+'СЕТ СН'!$I$5-'СЕТ СН'!$I$21</f>
        <v>5430.4063205000002</v>
      </c>
      <c r="J147" s="36">
        <f>SUMIFS(СВЦЭМ!$D$39:$D$782,СВЦЭМ!$A$39:$A$782,$A147,СВЦЭМ!$B$39:$B$782,J$119)+'СЕТ СН'!$I$11+СВЦЭМ!$D$10+'СЕТ СН'!$I$5-'СЕТ СН'!$I$21</f>
        <v>5371.5841588900003</v>
      </c>
      <c r="K147" s="36">
        <f>SUMIFS(СВЦЭМ!$D$39:$D$782,СВЦЭМ!$A$39:$A$782,$A147,СВЦЭМ!$B$39:$B$782,K$119)+'СЕТ СН'!$I$11+СВЦЭМ!$D$10+'СЕТ СН'!$I$5-'СЕТ СН'!$I$21</f>
        <v>5295.4822213400003</v>
      </c>
      <c r="L147" s="36">
        <f>SUMIFS(СВЦЭМ!$D$39:$D$782,СВЦЭМ!$A$39:$A$782,$A147,СВЦЭМ!$B$39:$B$782,L$119)+'СЕТ СН'!$I$11+СВЦЭМ!$D$10+'СЕТ СН'!$I$5-'СЕТ СН'!$I$21</f>
        <v>5271.7050138900004</v>
      </c>
      <c r="M147" s="36">
        <f>SUMIFS(СВЦЭМ!$D$39:$D$782,СВЦЭМ!$A$39:$A$782,$A147,СВЦЭМ!$B$39:$B$782,M$119)+'СЕТ СН'!$I$11+СВЦЭМ!$D$10+'СЕТ СН'!$I$5-'СЕТ СН'!$I$21</f>
        <v>5273.6751187400005</v>
      </c>
      <c r="N147" s="36">
        <f>SUMIFS(СВЦЭМ!$D$39:$D$782,СВЦЭМ!$A$39:$A$782,$A147,СВЦЭМ!$B$39:$B$782,N$119)+'СЕТ СН'!$I$11+СВЦЭМ!$D$10+'СЕТ СН'!$I$5-'СЕТ СН'!$I$21</f>
        <v>5295.3533223900004</v>
      </c>
      <c r="O147" s="36">
        <f>SUMIFS(СВЦЭМ!$D$39:$D$782,СВЦЭМ!$A$39:$A$782,$A147,СВЦЭМ!$B$39:$B$782,O$119)+'СЕТ СН'!$I$11+СВЦЭМ!$D$10+'СЕТ СН'!$I$5-'СЕТ СН'!$I$21</f>
        <v>5307.34655707</v>
      </c>
      <c r="P147" s="36">
        <f>SUMIFS(СВЦЭМ!$D$39:$D$782,СВЦЭМ!$A$39:$A$782,$A147,СВЦЭМ!$B$39:$B$782,P$119)+'СЕТ СН'!$I$11+СВЦЭМ!$D$10+'СЕТ СН'!$I$5-'СЕТ СН'!$I$21</f>
        <v>5321.9332115100005</v>
      </c>
      <c r="Q147" s="36">
        <f>SUMIFS(СВЦЭМ!$D$39:$D$782,СВЦЭМ!$A$39:$A$782,$A147,СВЦЭМ!$B$39:$B$782,Q$119)+'СЕТ СН'!$I$11+СВЦЭМ!$D$10+'СЕТ СН'!$I$5-'СЕТ СН'!$I$21</f>
        <v>5334.8162143900008</v>
      </c>
      <c r="R147" s="36">
        <f>SUMIFS(СВЦЭМ!$D$39:$D$782,СВЦЭМ!$A$39:$A$782,$A147,СВЦЭМ!$B$39:$B$782,R$119)+'СЕТ СН'!$I$11+СВЦЭМ!$D$10+'СЕТ СН'!$I$5-'СЕТ СН'!$I$21</f>
        <v>5329.2238415000002</v>
      </c>
      <c r="S147" s="36">
        <f>SUMIFS(СВЦЭМ!$D$39:$D$782,СВЦЭМ!$A$39:$A$782,$A147,СВЦЭМ!$B$39:$B$782,S$119)+'СЕТ СН'!$I$11+СВЦЭМ!$D$10+'СЕТ СН'!$I$5-'СЕТ СН'!$I$21</f>
        <v>5327.6888508800002</v>
      </c>
      <c r="T147" s="36">
        <f>SUMIFS(СВЦЭМ!$D$39:$D$782,СВЦЭМ!$A$39:$A$782,$A147,СВЦЭМ!$B$39:$B$782,T$119)+'СЕТ СН'!$I$11+СВЦЭМ!$D$10+'СЕТ СН'!$I$5-'СЕТ СН'!$I$21</f>
        <v>5263.6801046600003</v>
      </c>
      <c r="U147" s="36">
        <f>SUMIFS(СВЦЭМ!$D$39:$D$782,СВЦЭМ!$A$39:$A$782,$A147,СВЦЭМ!$B$39:$B$782,U$119)+'СЕТ СН'!$I$11+СВЦЭМ!$D$10+'СЕТ СН'!$I$5-'СЕТ СН'!$I$21</f>
        <v>5239.69521308</v>
      </c>
      <c r="V147" s="36">
        <f>SUMIFS(СВЦЭМ!$D$39:$D$782,СВЦЭМ!$A$39:$A$782,$A147,СВЦЭМ!$B$39:$B$782,V$119)+'СЕТ СН'!$I$11+СВЦЭМ!$D$10+'СЕТ СН'!$I$5-'СЕТ СН'!$I$21</f>
        <v>5260.5881327100005</v>
      </c>
      <c r="W147" s="36">
        <f>SUMIFS(СВЦЭМ!$D$39:$D$782,СВЦЭМ!$A$39:$A$782,$A147,СВЦЭМ!$B$39:$B$782,W$119)+'СЕТ СН'!$I$11+СВЦЭМ!$D$10+'СЕТ СН'!$I$5-'СЕТ СН'!$I$21</f>
        <v>5283.18692414</v>
      </c>
      <c r="X147" s="36">
        <f>SUMIFS(СВЦЭМ!$D$39:$D$782,СВЦЭМ!$A$39:$A$782,$A147,СВЦЭМ!$B$39:$B$782,X$119)+'СЕТ СН'!$I$11+СВЦЭМ!$D$10+'СЕТ СН'!$I$5-'СЕТ СН'!$I$21</f>
        <v>5316.6656498700004</v>
      </c>
      <c r="Y147" s="36">
        <f>SUMIFS(СВЦЭМ!$D$39:$D$782,СВЦЭМ!$A$39:$A$782,$A147,СВЦЭМ!$B$39:$B$782,Y$119)+'СЕТ СН'!$I$11+СВЦЭМ!$D$10+'СЕТ СН'!$I$5-'СЕТ СН'!$I$21</f>
        <v>5371.8914352200009</v>
      </c>
    </row>
    <row r="148" spans="1:27" ht="15.75" x14ac:dyDescent="0.2">
      <c r="A148" s="35">
        <f t="shared" si="3"/>
        <v>45228</v>
      </c>
      <c r="B148" s="36">
        <f>SUMIFS(СВЦЭМ!$D$39:$D$782,СВЦЭМ!$A$39:$A$782,$A148,СВЦЭМ!$B$39:$B$782,B$119)+'СЕТ СН'!$I$11+СВЦЭМ!$D$10+'СЕТ СН'!$I$5-'СЕТ СН'!$I$21</f>
        <v>5363.4915911799999</v>
      </c>
      <c r="C148" s="36">
        <f>SUMIFS(СВЦЭМ!$D$39:$D$782,СВЦЭМ!$A$39:$A$782,$A148,СВЦЭМ!$B$39:$B$782,C$119)+'СЕТ СН'!$I$11+СВЦЭМ!$D$10+'СЕТ СН'!$I$5-'СЕТ СН'!$I$21</f>
        <v>5411.4393722300001</v>
      </c>
      <c r="D148" s="36">
        <f>SUMIFS(СВЦЭМ!$D$39:$D$782,СВЦЭМ!$A$39:$A$782,$A148,СВЦЭМ!$B$39:$B$782,D$119)+'СЕТ СН'!$I$11+СВЦЭМ!$D$10+'СЕТ СН'!$I$5-'СЕТ СН'!$I$21</f>
        <v>5468.7927500000005</v>
      </c>
      <c r="E148" s="36">
        <f>SUMIFS(СВЦЭМ!$D$39:$D$782,СВЦЭМ!$A$39:$A$782,$A148,СВЦЭМ!$B$39:$B$782,E$119)+'СЕТ СН'!$I$11+СВЦЭМ!$D$10+'СЕТ СН'!$I$5-'СЕТ СН'!$I$21</f>
        <v>5470.2856786400007</v>
      </c>
      <c r="F148" s="36">
        <f>SUMIFS(СВЦЭМ!$D$39:$D$782,СВЦЭМ!$A$39:$A$782,$A148,СВЦЭМ!$B$39:$B$782,F$119)+'СЕТ СН'!$I$11+СВЦЭМ!$D$10+'СЕТ СН'!$I$5-'СЕТ СН'!$I$21</f>
        <v>5472.6776554300004</v>
      </c>
      <c r="G148" s="36">
        <f>SUMIFS(СВЦЭМ!$D$39:$D$782,СВЦЭМ!$A$39:$A$782,$A148,СВЦЭМ!$B$39:$B$782,G$119)+'СЕТ СН'!$I$11+СВЦЭМ!$D$10+'СЕТ СН'!$I$5-'СЕТ СН'!$I$21</f>
        <v>5470.5734563000005</v>
      </c>
      <c r="H148" s="36">
        <f>SUMIFS(СВЦЭМ!$D$39:$D$782,СВЦЭМ!$A$39:$A$782,$A148,СВЦЭМ!$B$39:$B$782,H$119)+'СЕТ СН'!$I$11+СВЦЭМ!$D$10+'СЕТ СН'!$I$5-'СЕТ СН'!$I$21</f>
        <v>5454.5950244800006</v>
      </c>
      <c r="I148" s="36">
        <f>SUMIFS(СВЦЭМ!$D$39:$D$782,СВЦЭМ!$A$39:$A$782,$A148,СВЦЭМ!$B$39:$B$782,I$119)+'СЕТ СН'!$I$11+СВЦЭМ!$D$10+'СЕТ СН'!$I$5-'СЕТ СН'!$I$21</f>
        <v>5428.6868132600002</v>
      </c>
      <c r="J148" s="36">
        <f>SUMIFS(СВЦЭМ!$D$39:$D$782,СВЦЭМ!$A$39:$A$782,$A148,СВЦЭМ!$B$39:$B$782,J$119)+'СЕТ СН'!$I$11+СВЦЭМ!$D$10+'СЕТ СН'!$I$5-'СЕТ СН'!$I$21</f>
        <v>5421.29332686</v>
      </c>
      <c r="K148" s="36">
        <f>SUMIFS(СВЦЭМ!$D$39:$D$782,СВЦЭМ!$A$39:$A$782,$A148,СВЦЭМ!$B$39:$B$782,K$119)+'СЕТ СН'!$I$11+СВЦЭМ!$D$10+'СЕТ СН'!$I$5-'СЕТ СН'!$I$21</f>
        <v>5349.39017315</v>
      </c>
      <c r="L148" s="36">
        <f>SUMIFS(СВЦЭМ!$D$39:$D$782,СВЦЭМ!$A$39:$A$782,$A148,СВЦЭМ!$B$39:$B$782,L$119)+'СЕТ СН'!$I$11+СВЦЭМ!$D$10+'СЕТ СН'!$I$5-'СЕТ СН'!$I$21</f>
        <v>5321.4523896500004</v>
      </c>
      <c r="M148" s="36">
        <f>SUMIFS(СВЦЭМ!$D$39:$D$782,СВЦЭМ!$A$39:$A$782,$A148,СВЦЭМ!$B$39:$B$782,M$119)+'СЕТ СН'!$I$11+СВЦЭМ!$D$10+'СЕТ СН'!$I$5-'СЕТ СН'!$I$21</f>
        <v>5323.5454616700008</v>
      </c>
      <c r="N148" s="36">
        <f>SUMIFS(СВЦЭМ!$D$39:$D$782,СВЦЭМ!$A$39:$A$782,$A148,СВЦЭМ!$B$39:$B$782,N$119)+'СЕТ СН'!$I$11+СВЦЭМ!$D$10+'СЕТ СН'!$I$5-'СЕТ СН'!$I$21</f>
        <v>5332.6211269200003</v>
      </c>
      <c r="O148" s="36">
        <f>SUMIFS(СВЦЭМ!$D$39:$D$782,СВЦЭМ!$A$39:$A$782,$A148,СВЦЭМ!$B$39:$B$782,O$119)+'СЕТ СН'!$I$11+СВЦЭМ!$D$10+'СЕТ СН'!$I$5-'СЕТ СН'!$I$21</f>
        <v>5348.47193857</v>
      </c>
      <c r="P148" s="36">
        <f>SUMIFS(СВЦЭМ!$D$39:$D$782,СВЦЭМ!$A$39:$A$782,$A148,СВЦЭМ!$B$39:$B$782,P$119)+'СЕТ СН'!$I$11+СВЦЭМ!$D$10+'СЕТ СН'!$I$5-'СЕТ СН'!$I$21</f>
        <v>5365.2041280000003</v>
      </c>
      <c r="Q148" s="36">
        <f>SUMIFS(СВЦЭМ!$D$39:$D$782,СВЦЭМ!$A$39:$A$782,$A148,СВЦЭМ!$B$39:$B$782,Q$119)+'СЕТ СН'!$I$11+СВЦЭМ!$D$10+'СЕТ СН'!$I$5-'СЕТ СН'!$I$21</f>
        <v>5379.9808293000006</v>
      </c>
      <c r="R148" s="36">
        <f>SUMIFS(СВЦЭМ!$D$39:$D$782,СВЦЭМ!$A$39:$A$782,$A148,СВЦЭМ!$B$39:$B$782,R$119)+'СЕТ СН'!$I$11+СВЦЭМ!$D$10+'СЕТ СН'!$I$5-'СЕТ СН'!$I$21</f>
        <v>5370.5353531600003</v>
      </c>
      <c r="S148" s="36">
        <f>SUMIFS(СВЦЭМ!$D$39:$D$782,СВЦЭМ!$A$39:$A$782,$A148,СВЦЭМ!$B$39:$B$782,S$119)+'СЕТ СН'!$I$11+СВЦЭМ!$D$10+'СЕТ СН'!$I$5-'СЕТ СН'!$I$21</f>
        <v>5351.7398389999998</v>
      </c>
      <c r="T148" s="36">
        <f>SUMIFS(СВЦЭМ!$D$39:$D$782,СВЦЭМ!$A$39:$A$782,$A148,СВЦЭМ!$B$39:$B$782,T$119)+'СЕТ СН'!$I$11+СВЦЭМ!$D$10+'СЕТ СН'!$I$5-'СЕТ СН'!$I$21</f>
        <v>5284.9274400600007</v>
      </c>
      <c r="U148" s="36">
        <f>SUMIFS(СВЦЭМ!$D$39:$D$782,СВЦЭМ!$A$39:$A$782,$A148,СВЦЭМ!$B$39:$B$782,U$119)+'СЕТ СН'!$I$11+СВЦЭМ!$D$10+'СЕТ СН'!$I$5-'СЕТ СН'!$I$21</f>
        <v>5258.0813814400008</v>
      </c>
      <c r="V148" s="36">
        <f>SUMIFS(СВЦЭМ!$D$39:$D$782,СВЦЭМ!$A$39:$A$782,$A148,СВЦЭМ!$B$39:$B$782,V$119)+'СЕТ СН'!$I$11+СВЦЭМ!$D$10+'СЕТ СН'!$I$5-'СЕТ СН'!$I$21</f>
        <v>5275.4831034300005</v>
      </c>
      <c r="W148" s="36">
        <f>SUMIFS(СВЦЭМ!$D$39:$D$782,СВЦЭМ!$A$39:$A$782,$A148,СВЦЭМ!$B$39:$B$782,W$119)+'СЕТ СН'!$I$11+СВЦЭМ!$D$10+'СЕТ СН'!$I$5-'СЕТ СН'!$I$21</f>
        <v>5297.53518996</v>
      </c>
      <c r="X148" s="36">
        <f>SUMIFS(СВЦЭМ!$D$39:$D$782,СВЦЭМ!$A$39:$A$782,$A148,СВЦЭМ!$B$39:$B$782,X$119)+'СЕТ СН'!$I$11+СВЦЭМ!$D$10+'СЕТ СН'!$I$5-'СЕТ СН'!$I$21</f>
        <v>5336.2152097200005</v>
      </c>
      <c r="Y148" s="36">
        <f>SUMIFS(СВЦЭМ!$D$39:$D$782,СВЦЭМ!$A$39:$A$782,$A148,СВЦЭМ!$B$39:$B$782,Y$119)+'СЕТ СН'!$I$11+СВЦЭМ!$D$10+'СЕТ СН'!$I$5-'СЕТ СН'!$I$21</f>
        <v>5402.3844067400005</v>
      </c>
    </row>
    <row r="149" spans="1:27" ht="15.75" x14ac:dyDescent="0.2">
      <c r="A149" s="35">
        <f t="shared" si="3"/>
        <v>45229</v>
      </c>
      <c r="B149" s="36">
        <f>SUMIFS(СВЦЭМ!$D$39:$D$782,СВЦЭМ!$A$39:$A$782,$A149,СВЦЭМ!$B$39:$B$782,B$119)+'СЕТ СН'!$I$11+СВЦЭМ!$D$10+'СЕТ СН'!$I$5-'СЕТ СН'!$I$21</f>
        <v>5335.5345755600001</v>
      </c>
      <c r="C149" s="36">
        <f>SUMIFS(СВЦЭМ!$D$39:$D$782,СВЦЭМ!$A$39:$A$782,$A149,СВЦЭМ!$B$39:$B$782,C$119)+'СЕТ СН'!$I$11+СВЦЭМ!$D$10+'СЕТ СН'!$I$5-'СЕТ СН'!$I$21</f>
        <v>5397.0325462500005</v>
      </c>
      <c r="D149" s="36">
        <f>SUMIFS(СВЦЭМ!$D$39:$D$782,СВЦЭМ!$A$39:$A$782,$A149,СВЦЭМ!$B$39:$B$782,D$119)+'СЕТ СН'!$I$11+СВЦЭМ!$D$10+'СЕТ СН'!$I$5-'СЕТ СН'!$I$21</f>
        <v>5433.9257661400006</v>
      </c>
      <c r="E149" s="36">
        <f>SUMIFS(СВЦЭМ!$D$39:$D$782,СВЦЭМ!$A$39:$A$782,$A149,СВЦЭМ!$B$39:$B$782,E$119)+'СЕТ СН'!$I$11+СВЦЭМ!$D$10+'СЕТ СН'!$I$5-'СЕТ СН'!$I$21</f>
        <v>5431.4750691400004</v>
      </c>
      <c r="F149" s="36">
        <f>SUMIFS(СВЦЭМ!$D$39:$D$782,СВЦЭМ!$A$39:$A$782,$A149,СВЦЭМ!$B$39:$B$782,F$119)+'СЕТ СН'!$I$11+СВЦЭМ!$D$10+'СЕТ СН'!$I$5-'СЕТ СН'!$I$21</f>
        <v>5427.3262527799998</v>
      </c>
      <c r="G149" s="36">
        <f>SUMIFS(СВЦЭМ!$D$39:$D$782,СВЦЭМ!$A$39:$A$782,$A149,СВЦЭМ!$B$39:$B$782,G$119)+'СЕТ СН'!$I$11+СВЦЭМ!$D$10+'СЕТ СН'!$I$5-'СЕТ СН'!$I$21</f>
        <v>5451.0644334000008</v>
      </c>
      <c r="H149" s="36">
        <f>SUMIFS(СВЦЭМ!$D$39:$D$782,СВЦЭМ!$A$39:$A$782,$A149,СВЦЭМ!$B$39:$B$782,H$119)+'СЕТ СН'!$I$11+СВЦЭМ!$D$10+'СЕТ СН'!$I$5-'СЕТ СН'!$I$21</f>
        <v>5489.3691252300005</v>
      </c>
      <c r="I149" s="36">
        <f>SUMIFS(СВЦЭМ!$D$39:$D$782,СВЦЭМ!$A$39:$A$782,$A149,СВЦЭМ!$B$39:$B$782,I$119)+'СЕТ СН'!$I$11+СВЦЭМ!$D$10+'СЕТ СН'!$I$5-'СЕТ СН'!$I$21</f>
        <v>5430.2631032200006</v>
      </c>
      <c r="J149" s="36">
        <f>SUMIFS(СВЦЭМ!$D$39:$D$782,СВЦЭМ!$A$39:$A$782,$A149,СВЦЭМ!$B$39:$B$782,J$119)+'СЕТ СН'!$I$11+СВЦЭМ!$D$10+'СЕТ СН'!$I$5-'СЕТ СН'!$I$21</f>
        <v>5428.1430944399999</v>
      </c>
      <c r="K149" s="36">
        <f>SUMIFS(СВЦЭМ!$D$39:$D$782,СВЦЭМ!$A$39:$A$782,$A149,СВЦЭМ!$B$39:$B$782,K$119)+'СЕТ СН'!$I$11+СВЦЭМ!$D$10+'СЕТ СН'!$I$5-'СЕТ СН'!$I$21</f>
        <v>5400.34512335</v>
      </c>
      <c r="L149" s="36">
        <f>SUMIFS(СВЦЭМ!$D$39:$D$782,СВЦЭМ!$A$39:$A$782,$A149,СВЦЭМ!$B$39:$B$782,L$119)+'СЕТ СН'!$I$11+СВЦЭМ!$D$10+'СЕТ СН'!$I$5-'СЕТ СН'!$I$21</f>
        <v>5397.6038257700002</v>
      </c>
      <c r="M149" s="36">
        <f>SUMIFS(СВЦЭМ!$D$39:$D$782,СВЦЭМ!$A$39:$A$782,$A149,СВЦЭМ!$B$39:$B$782,M$119)+'СЕТ СН'!$I$11+СВЦЭМ!$D$10+'СЕТ СН'!$I$5-'СЕТ СН'!$I$21</f>
        <v>5412.3972926100005</v>
      </c>
      <c r="N149" s="36">
        <f>SUMIFS(СВЦЭМ!$D$39:$D$782,СВЦЭМ!$A$39:$A$782,$A149,СВЦЭМ!$B$39:$B$782,N$119)+'СЕТ СН'!$I$11+СВЦЭМ!$D$10+'СЕТ СН'!$I$5-'СЕТ СН'!$I$21</f>
        <v>5434.3509974300005</v>
      </c>
      <c r="O149" s="36">
        <f>SUMIFS(СВЦЭМ!$D$39:$D$782,СВЦЭМ!$A$39:$A$782,$A149,СВЦЭМ!$B$39:$B$782,O$119)+'СЕТ СН'!$I$11+СВЦЭМ!$D$10+'СЕТ СН'!$I$5-'СЕТ СН'!$I$21</f>
        <v>5454.2348631300001</v>
      </c>
      <c r="P149" s="36">
        <f>SUMIFS(СВЦЭМ!$D$39:$D$782,СВЦЭМ!$A$39:$A$782,$A149,СВЦЭМ!$B$39:$B$782,P$119)+'СЕТ СН'!$I$11+СВЦЭМ!$D$10+'СЕТ СН'!$I$5-'СЕТ СН'!$I$21</f>
        <v>5467.1955493000005</v>
      </c>
      <c r="Q149" s="36">
        <f>SUMIFS(СВЦЭМ!$D$39:$D$782,СВЦЭМ!$A$39:$A$782,$A149,СВЦЭМ!$B$39:$B$782,Q$119)+'СЕТ СН'!$I$11+СВЦЭМ!$D$10+'СЕТ СН'!$I$5-'СЕТ СН'!$I$21</f>
        <v>5482.3154618799999</v>
      </c>
      <c r="R149" s="36">
        <f>SUMIFS(СВЦЭМ!$D$39:$D$782,СВЦЭМ!$A$39:$A$782,$A149,СВЦЭМ!$B$39:$B$782,R$119)+'СЕТ СН'!$I$11+СВЦЭМ!$D$10+'СЕТ СН'!$I$5-'СЕТ СН'!$I$21</f>
        <v>5472.57239106</v>
      </c>
      <c r="S149" s="36">
        <f>SUMIFS(СВЦЭМ!$D$39:$D$782,СВЦЭМ!$A$39:$A$782,$A149,СВЦЭМ!$B$39:$B$782,S$119)+'СЕТ СН'!$I$11+СВЦЭМ!$D$10+'СЕТ СН'!$I$5-'СЕТ СН'!$I$21</f>
        <v>5430.9244785800001</v>
      </c>
      <c r="T149" s="36">
        <f>SUMIFS(СВЦЭМ!$D$39:$D$782,СВЦЭМ!$A$39:$A$782,$A149,СВЦЭМ!$B$39:$B$782,T$119)+'СЕТ СН'!$I$11+СВЦЭМ!$D$10+'СЕТ СН'!$I$5-'СЕТ СН'!$I$21</f>
        <v>5380.6226550000001</v>
      </c>
      <c r="U149" s="36">
        <f>SUMIFS(СВЦЭМ!$D$39:$D$782,СВЦЭМ!$A$39:$A$782,$A149,СВЦЭМ!$B$39:$B$782,U$119)+'СЕТ СН'!$I$11+СВЦЭМ!$D$10+'СЕТ СН'!$I$5-'СЕТ СН'!$I$21</f>
        <v>5346.92035915</v>
      </c>
      <c r="V149" s="36">
        <f>SUMIFS(СВЦЭМ!$D$39:$D$782,СВЦЭМ!$A$39:$A$782,$A149,СВЦЭМ!$B$39:$B$782,V$119)+'СЕТ СН'!$I$11+СВЦЭМ!$D$10+'СЕТ СН'!$I$5-'СЕТ СН'!$I$21</f>
        <v>5374.2845606299998</v>
      </c>
      <c r="W149" s="36">
        <f>SUMIFS(СВЦЭМ!$D$39:$D$782,СВЦЭМ!$A$39:$A$782,$A149,СВЦЭМ!$B$39:$B$782,W$119)+'СЕТ СН'!$I$11+СВЦЭМ!$D$10+'СЕТ СН'!$I$5-'СЕТ СН'!$I$21</f>
        <v>5390.2745512300007</v>
      </c>
      <c r="X149" s="36">
        <f>SUMIFS(СВЦЭМ!$D$39:$D$782,СВЦЭМ!$A$39:$A$782,$A149,СВЦЭМ!$B$39:$B$782,X$119)+'СЕТ СН'!$I$11+СВЦЭМ!$D$10+'СЕТ СН'!$I$5-'СЕТ СН'!$I$21</f>
        <v>5451.5694794400006</v>
      </c>
      <c r="Y149" s="36">
        <f>SUMIFS(СВЦЭМ!$D$39:$D$782,СВЦЭМ!$A$39:$A$782,$A149,СВЦЭМ!$B$39:$B$782,Y$119)+'СЕТ СН'!$I$11+СВЦЭМ!$D$10+'СЕТ СН'!$I$5-'СЕТ СН'!$I$21</f>
        <v>5506.8285177200005</v>
      </c>
    </row>
    <row r="150" spans="1:27" ht="15.75" x14ac:dyDescent="0.2">
      <c r="A150" s="35">
        <f t="shared" si="3"/>
        <v>45230</v>
      </c>
      <c r="B150" s="36">
        <f>SUMIFS(СВЦЭМ!$D$39:$D$782,СВЦЭМ!$A$39:$A$782,$A150,СВЦЭМ!$B$39:$B$782,B$119)+'СЕТ СН'!$I$11+СВЦЭМ!$D$10+'СЕТ СН'!$I$5-'СЕТ СН'!$I$21</f>
        <v>5556.6190078100008</v>
      </c>
      <c r="C150" s="36">
        <f>SUMIFS(СВЦЭМ!$D$39:$D$782,СВЦЭМ!$A$39:$A$782,$A150,СВЦЭМ!$B$39:$B$782,C$119)+'СЕТ СН'!$I$11+СВЦЭМ!$D$10+'СЕТ СН'!$I$5-'СЕТ СН'!$I$21</f>
        <v>5617.7515816100004</v>
      </c>
      <c r="D150" s="36">
        <f>SUMIFS(СВЦЭМ!$D$39:$D$782,СВЦЭМ!$A$39:$A$782,$A150,СВЦЭМ!$B$39:$B$782,D$119)+'СЕТ СН'!$I$11+СВЦЭМ!$D$10+'СЕТ СН'!$I$5-'СЕТ СН'!$I$21</f>
        <v>5678.12696762</v>
      </c>
      <c r="E150" s="36">
        <f>SUMIFS(СВЦЭМ!$D$39:$D$782,СВЦЭМ!$A$39:$A$782,$A150,СВЦЭМ!$B$39:$B$782,E$119)+'СЕТ СН'!$I$11+СВЦЭМ!$D$10+'СЕТ СН'!$I$5-'СЕТ СН'!$I$21</f>
        <v>5688.5347373200002</v>
      </c>
      <c r="F150" s="36">
        <f>SUMIFS(СВЦЭМ!$D$39:$D$782,СВЦЭМ!$A$39:$A$782,$A150,СВЦЭМ!$B$39:$B$782,F$119)+'СЕТ СН'!$I$11+СВЦЭМ!$D$10+'СЕТ СН'!$I$5-'СЕТ СН'!$I$21</f>
        <v>5689.2483879400006</v>
      </c>
      <c r="G150" s="36">
        <f>SUMIFS(СВЦЭМ!$D$39:$D$782,СВЦЭМ!$A$39:$A$782,$A150,СВЦЭМ!$B$39:$B$782,G$119)+'СЕТ СН'!$I$11+СВЦЭМ!$D$10+'СЕТ СН'!$I$5-'СЕТ СН'!$I$21</f>
        <v>5673.1332131100007</v>
      </c>
      <c r="H150" s="36">
        <f>SUMIFS(СВЦЭМ!$D$39:$D$782,СВЦЭМ!$A$39:$A$782,$A150,СВЦЭМ!$B$39:$B$782,H$119)+'СЕТ СН'!$I$11+СВЦЭМ!$D$10+'СЕТ СН'!$I$5-'СЕТ СН'!$I$21</f>
        <v>5589.4598468000004</v>
      </c>
      <c r="I150" s="36">
        <f>SUMIFS(СВЦЭМ!$D$39:$D$782,СВЦЭМ!$A$39:$A$782,$A150,СВЦЭМ!$B$39:$B$782,I$119)+'СЕТ СН'!$I$11+СВЦЭМ!$D$10+'СЕТ СН'!$I$5-'СЕТ СН'!$I$21</f>
        <v>5506.7637075600005</v>
      </c>
      <c r="J150" s="36">
        <f>SUMIFS(СВЦЭМ!$D$39:$D$782,СВЦЭМ!$A$39:$A$782,$A150,СВЦЭМ!$B$39:$B$782,J$119)+'СЕТ СН'!$I$11+СВЦЭМ!$D$10+'СЕТ СН'!$I$5-'СЕТ СН'!$I$21</f>
        <v>5459.89838994</v>
      </c>
      <c r="K150" s="36">
        <f>SUMIFS(СВЦЭМ!$D$39:$D$782,СВЦЭМ!$A$39:$A$782,$A150,СВЦЭМ!$B$39:$B$782,K$119)+'СЕТ СН'!$I$11+СВЦЭМ!$D$10+'СЕТ СН'!$I$5-'СЕТ СН'!$I$21</f>
        <v>5443.3702171000004</v>
      </c>
      <c r="L150" s="36">
        <f>SUMIFS(СВЦЭМ!$D$39:$D$782,СВЦЭМ!$A$39:$A$782,$A150,СВЦЭМ!$B$39:$B$782,L$119)+'СЕТ СН'!$I$11+СВЦЭМ!$D$10+'СЕТ СН'!$I$5-'СЕТ СН'!$I$21</f>
        <v>5413.0581273799999</v>
      </c>
      <c r="M150" s="36">
        <f>SUMIFS(СВЦЭМ!$D$39:$D$782,СВЦЭМ!$A$39:$A$782,$A150,СВЦЭМ!$B$39:$B$782,M$119)+'СЕТ СН'!$I$11+СВЦЭМ!$D$10+'СЕТ СН'!$I$5-'СЕТ СН'!$I$21</f>
        <v>5434.5810809200002</v>
      </c>
      <c r="N150" s="36">
        <f>SUMIFS(СВЦЭМ!$D$39:$D$782,СВЦЭМ!$A$39:$A$782,$A150,СВЦЭМ!$B$39:$B$782,N$119)+'СЕТ СН'!$I$11+СВЦЭМ!$D$10+'СЕТ СН'!$I$5-'СЕТ СН'!$I$21</f>
        <v>5455.5879978700004</v>
      </c>
      <c r="O150" s="36">
        <f>SUMIFS(СВЦЭМ!$D$39:$D$782,СВЦЭМ!$A$39:$A$782,$A150,СВЦЭМ!$B$39:$B$782,O$119)+'СЕТ СН'!$I$11+СВЦЭМ!$D$10+'СЕТ СН'!$I$5-'СЕТ СН'!$I$21</f>
        <v>5471.0978369900004</v>
      </c>
      <c r="P150" s="36">
        <f>SUMIFS(СВЦЭМ!$D$39:$D$782,СВЦЭМ!$A$39:$A$782,$A150,СВЦЭМ!$B$39:$B$782,P$119)+'СЕТ СН'!$I$11+СВЦЭМ!$D$10+'СЕТ СН'!$I$5-'СЕТ СН'!$I$21</f>
        <v>5481.2104913900002</v>
      </c>
      <c r="Q150" s="36">
        <f>SUMIFS(СВЦЭМ!$D$39:$D$782,СВЦЭМ!$A$39:$A$782,$A150,СВЦЭМ!$B$39:$B$782,Q$119)+'СЕТ СН'!$I$11+СВЦЭМ!$D$10+'СЕТ СН'!$I$5-'СЕТ СН'!$I$21</f>
        <v>5493.6166914400001</v>
      </c>
      <c r="R150" s="36">
        <f>SUMIFS(СВЦЭМ!$D$39:$D$782,СВЦЭМ!$A$39:$A$782,$A150,СВЦЭМ!$B$39:$B$782,R$119)+'СЕТ СН'!$I$11+СВЦЭМ!$D$10+'СЕТ СН'!$I$5-'СЕТ СН'!$I$21</f>
        <v>5490.64507159</v>
      </c>
      <c r="S150" s="36">
        <f>SUMIFS(СВЦЭМ!$D$39:$D$782,СВЦЭМ!$A$39:$A$782,$A150,СВЦЭМ!$B$39:$B$782,S$119)+'СЕТ СН'!$I$11+СВЦЭМ!$D$10+'СЕТ СН'!$I$5-'СЕТ СН'!$I$21</f>
        <v>5464.7838203800002</v>
      </c>
      <c r="T150" s="36">
        <f>SUMIFS(СВЦЭМ!$D$39:$D$782,СВЦЭМ!$A$39:$A$782,$A150,СВЦЭМ!$B$39:$B$782,T$119)+'СЕТ СН'!$I$11+СВЦЭМ!$D$10+'СЕТ СН'!$I$5-'СЕТ СН'!$I$21</f>
        <v>5401.6560663500004</v>
      </c>
      <c r="U150" s="36">
        <f>SUMIFS(СВЦЭМ!$D$39:$D$782,СВЦЭМ!$A$39:$A$782,$A150,СВЦЭМ!$B$39:$B$782,U$119)+'СЕТ СН'!$I$11+СВЦЭМ!$D$10+'СЕТ СН'!$I$5-'СЕТ СН'!$I$21</f>
        <v>5379.1835728300002</v>
      </c>
      <c r="V150" s="36">
        <f>SUMIFS(СВЦЭМ!$D$39:$D$782,СВЦЭМ!$A$39:$A$782,$A150,СВЦЭМ!$B$39:$B$782,V$119)+'СЕТ СН'!$I$11+СВЦЭМ!$D$10+'СЕТ СН'!$I$5-'СЕТ СН'!$I$21</f>
        <v>5401.4623215400006</v>
      </c>
      <c r="W150" s="36">
        <f>SUMIFS(СВЦЭМ!$D$39:$D$782,СВЦЭМ!$A$39:$A$782,$A150,СВЦЭМ!$B$39:$B$782,W$119)+'СЕТ СН'!$I$11+СВЦЭМ!$D$10+'СЕТ СН'!$I$5-'СЕТ СН'!$I$21</f>
        <v>5408.1988252200008</v>
      </c>
      <c r="X150" s="36">
        <f>SUMIFS(СВЦЭМ!$D$39:$D$782,СВЦЭМ!$A$39:$A$782,$A150,СВЦЭМ!$B$39:$B$782,X$119)+'СЕТ СН'!$I$11+СВЦЭМ!$D$10+'СЕТ СН'!$I$5-'СЕТ СН'!$I$21</f>
        <v>5469.3383095300005</v>
      </c>
      <c r="Y150" s="36">
        <f>SUMIFS(СВЦЭМ!$D$39:$D$782,СВЦЭМ!$A$39:$A$782,$A150,СВЦЭМ!$B$39:$B$782,Y$119)+'СЕТ СН'!$I$11+СВЦЭМ!$D$10+'СЕТ СН'!$I$5-'СЕТ СН'!$I$21</f>
        <v>5485.4793170000003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01.10.2023</v>
      </c>
      <c r="B156" s="36">
        <f>SUMIFS(СВЦЭМ!$E$39:$E$782,СВЦЭМ!$A$39:$A$782,$A156,СВЦЭМ!$B$39:$B$782,B$155)+'СЕТ СН'!$F$12</f>
        <v>175.14088787</v>
      </c>
      <c r="C156" s="36">
        <f>SUMIFS(СВЦЭМ!$E$39:$E$782,СВЦЭМ!$A$39:$A$782,$A156,СВЦЭМ!$B$39:$B$782,C$155)+'СЕТ СН'!$F$12</f>
        <v>181.388655</v>
      </c>
      <c r="D156" s="36">
        <f>SUMIFS(СВЦЭМ!$E$39:$E$782,СВЦЭМ!$A$39:$A$782,$A156,СВЦЭМ!$B$39:$B$782,D$155)+'СЕТ СН'!$F$12</f>
        <v>189.19745922000001</v>
      </c>
      <c r="E156" s="36">
        <f>SUMIFS(СВЦЭМ!$E$39:$E$782,СВЦЭМ!$A$39:$A$782,$A156,СВЦЭМ!$B$39:$B$782,E$155)+'СЕТ СН'!$F$12</f>
        <v>188.08277734999999</v>
      </c>
      <c r="F156" s="36">
        <f>SUMIFS(СВЦЭМ!$E$39:$E$782,СВЦЭМ!$A$39:$A$782,$A156,СВЦЭМ!$B$39:$B$782,F$155)+'СЕТ СН'!$F$12</f>
        <v>187.63755259000001</v>
      </c>
      <c r="G156" s="36">
        <f>SUMIFS(СВЦЭМ!$E$39:$E$782,СВЦЭМ!$A$39:$A$782,$A156,СВЦЭМ!$B$39:$B$782,G$155)+'СЕТ СН'!$F$12</f>
        <v>188.14081605999999</v>
      </c>
      <c r="H156" s="36">
        <f>SUMIFS(СВЦЭМ!$E$39:$E$782,СВЦЭМ!$A$39:$A$782,$A156,СВЦЭМ!$B$39:$B$782,H$155)+'СЕТ СН'!$F$12</f>
        <v>183.53111214</v>
      </c>
      <c r="I156" s="36">
        <f>SUMIFS(СВЦЭМ!$E$39:$E$782,СВЦЭМ!$A$39:$A$782,$A156,СВЦЭМ!$B$39:$B$782,I$155)+'СЕТ СН'!$F$12</f>
        <v>182.02165346999999</v>
      </c>
      <c r="J156" s="36">
        <f>SUMIFS(СВЦЭМ!$E$39:$E$782,СВЦЭМ!$A$39:$A$782,$A156,СВЦЭМ!$B$39:$B$782,J$155)+'СЕТ СН'!$F$12</f>
        <v>180.35213899999999</v>
      </c>
      <c r="K156" s="36">
        <f>SUMIFS(СВЦЭМ!$E$39:$E$782,СВЦЭМ!$A$39:$A$782,$A156,СВЦЭМ!$B$39:$B$782,K$155)+'СЕТ СН'!$F$12</f>
        <v>177.27248716</v>
      </c>
      <c r="L156" s="36">
        <f>SUMIFS(СВЦЭМ!$E$39:$E$782,СВЦЭМ!$A$39:$A$782,$A156,СВЦЭМ!$B$39:$B$782,L$155)+'СЕТ СН'!$F$12</f>
        <v>169.57634894</v>
      </c>
      <c r="M156" s="36">
        <f>SUMIFS(СВЦЭМ!$E$39:$E$782,СВЦЭМ!$A$39:$A$782,$A156,СВЦЭМ!$B$39:$B$782,M$155)+'СЕТ СН'!$F$12</f>
        <v>169.47315329</v>
      </c>
      <c r="N156" s="36">
        <f>SUMIFS(СВЦЭМ!$E$39:$E$782,СВЦЭМ!$A$39:$A$782,$A156,СВЦЭМ!$B$39:$B$782,N$155)+'СЕТ СН'!$F$12</f>
        <v>166.05432918</v>
      </c>
      <c r="O156" s="36">
        <f>SUMIFS(СВЦЭМ!$E$39:$E$782,СВЦЭМ!$A$39:$A$782,$A156,СВЦЭМ!$B$39:$B$782,O$155)+'СЕТ СН'!$F$12</f>
        <v>169.84073566000001</v>
      </c>
      <c r="P156" s="36">
        <f>SUMIFS(СВЦЭМ!$E$39:$E$782,СВЦЭМ!$A$39:$A$782,$A156,СВЦЭМ!$B$39:$B$782,P$155)+'СЕТ СН'!$F$12</f>
        <v>175.06802607</v>
      </c>
      <c r="Q156" s="36">
        <f>SUMIFS(СВЦЭМ!$E$39:$E$782,СВЦЭМ!$A$39:$A$782,$A156,СВЦЭМ!$B$39:$B$782,Q$155)+'СЕТ СН'!$F$12</f>
        <v>172.29812061999999</v>
      </c>
      <c r="R156" s="36">
        <f>SUMIFS(СВЦЭМ!$E$39:$E$782,СВЦЭМ!$A$39:$A$782,$A156,СВЦЭМ!$B$39:$B$782,R$155)+'СЕТ СН'!$F$12</f>
        <v>172.10003917</v>
      </c>
      <c r="S156" s="36">
        <f>SUMIFS(СВЦЭМ!$E$39:$E$782,СВЦЭМ!$A$39:$A$782,$A156,СВЦЭМ!$B$39:$B$782,S$155)+'СЕТ СН'!$F$12</f>
        <v>173.22845358999999</v>
      </c>
      <c r="T156" s="36">
        <f>SUMIFS(СВЦЭМ!$E$39:$E$782,СВЦЭМ!$A$39:$A$782,$A156,СВЦЭМ!$B$39:$B$782,T$155)+'СЕТ СН'!$F$12</f>
        <v>169.17621975</v>
      </c>
      <c r="U156" s="36">
        <f>SUMIFS(СВЦЭМ!$E$39:$E$782,СВЦЭМ!$A$39:$A$782,$A156,СВЦЭМ!$B$39:$B$782,U$155)+'СЕТ СН'!$F$12</f>
        <v>161.57550233000001</v>
      </c>
      <c r="V156" s="36">
        <f>SUMIFS(СВЦЭМ!$E$39:$E$782,СВЦЭМ!$A$39:$A$782,$A156,СВЦЭМ!$B$39:$B$782,V$155)+'СЕТ СН'!$F$12</f>
        <v>160.55212094999999</v>
      </c>
      <c r="W156" s="36">
        <f>SUMIFS(СВЦЭМ!$E$39:$E$782,СВЦЭМ!$A$39:$A$782,$A156,СВЦЭМ!$B$39:$B$782,W$155)+'СЕТ СН'!$F$12</f>
        <v>162.26516035</v>
      </c>
      <c r="X156" s="36">
        <f>SUMIFS(СВЦЭМ!$E$39:$E$782,СВЦЭМ!$A$39:$A$782,$A156,СВЦЭМ!$B$39:$B$782,X$155)+'СЕТ СН'!$F$12</f>
        <v>171.66385768999999</v>
      </c>
      <c r="Y156" s="36">
        <f>SUMIFS(СВЦЭМ!$E$39:$E$782,СВЦЭМ!$A$39:$A$782,$A156,СВЦЭМ!$B$39:$B$782,Y$155)+'СЕТ СН'!$F$12</f>
        <v>180.55533227999999</v>
      </c>
      <c r="AA156" s="45"/>
    </row>
    <row r="157" spans="1:27" ht="15.75" x14ac:dyDescent="0.2">
      <c r="A157" s="35">
        <f>A156+1</f>
        <v>45201</v>
      </c>
      <c r="B157" s="36">
        <f>SUMIFS(СВЦЭМ!$E$39:$E$782,СВЦЭМ!$A$39:$A$782,$A157,СВЦЭМ!$B$39:$B$782,B$155)+'СЕТ СН'!$F$12</f>
        <v>185.30113385999999</v>
      </c>
      <c r="C157" s="36">
        <f>SUMIFS(СВЦЭМ!$E$39:$E$782,СВЦЭМ!$A$39:$A$782,$A157,СВЦЭМ!$B$39:$B$782,C$155)+'СЕТ СН'!$F$12</f>
        <v>194.69301231</v>
      </c>
      <c r="D157" s="36">
        <f>SUMIFS(СВЦЭМ!$E$39:$E$782,СВЦЭМ!$A$39:$A$782,$A157,СВЦЭМ!$B$39:$B$782,D$155)+'СЕТ СН'!$F$12</f>
        <v>202.29590686</v>
      </c>
      <c r="E157" s="36">
        <f>SUMIFS(СВЦЭМ!$E$39:$E$782,СВЦЭМ!$A$39:$A$782,$A157,СВЦЭМ!$B$39:$B$782,E$155)+'СЕТ СН'!$F$12</f>
        <v>197.05280809999999</v>
      </c>
      <c r="F157" s="36">
        <f>SUMIFS(СВЦЭМ!$E$39:$E$782,СВЦЭМ!$A$39:$A$782,$A157,СВЦЭМ!$B$39:$B$782,F$155)+'СЕТ СН'!$F$12</f>
        <v>198.10068407</v>
      </c>
      <c r="G157" s="36">
        <f>SUMIFS(СВЦЭМ!$E$39:$E$782,СВЦЭМ!$A$39:$A$782,$A157,СВЦЭМ!$B$39:$B$782,G$155)+'СЕТ СН'!$F$12</f>
        <v>197.61687472</v>
      </c>
      <c r="H157" s="36">
        <f>SUMIFS(СВЦЭМ!$E$39:$E$782,СВЦЭМ!$A$39:$A$782,$A157,СВЦЭМ!$B$39:$B$782,H$155)+'СЕТ СН'!$F$12</f>
        <v>189.15097840000001</v>
      </c>
      <c r="I157" s="36">
        <f>SUMIFS(СВЦЭМ!$E$39:$E$782,СВЦЭМ!$A$39:$A$782,$A157,СВЦЭМ!$B$39:$B$782,I$155)+'СЕТ СН'!$F$12</f>
        <v>174.24161083999999</v>
      </c>
      <c r="J157" s="36">
        <f>SUMIFS(СВЦЭМ!$E$39:$E$782,СВЦЭМ!$A$39:$A$782,$A157,СВЦЭМ!$B$39:$B$782,J$155)+'СЕТ СН'!$F$12</f>
        <v>169.54380363000001</v>
      </c>
      <c r="K157" s="36">
        <f>SUMIFS(СВЦЭМ!$E$39:$E$782,СВЦЭМ!$A$39:$A$782,$A157,СВЦЭМ!$B$39:$B$782,K$155)+'СЕТ СН'!$F$12</f>
        <v>165.01526512000001</v>
      </c>
      <c r="L157" s="36">
        <f>SUMIFS(СВЦЭМ!$E$39:$E$782,СВЦЭМ!$A$39:$A$782,$A157,СВЦЭМ!$B$39:$B$782,L$155)+'СЕТ СН'!$F$12</f>
        <v>163.30531525999999</v>
      </c>
      <c r="M157" s="36">
        <f>SUMIFS(СВЦЭМ!$E$39:$E$782,СВЦЭМ!$A$39:$A$782,$A157,СВЦЭМ!$B$39:$B$782,M$155)+'СЕТ СН'!$F$12</f>
        <v>164.54978475999999</v>
      </c>
      <c r="N157" s="36">
        <f>SUMIFS(СВЦЭМ!$E$39:$E$782,СВЦЭМ!$A$39:$A$782,$A157,СВЦЭМ!$B$39:$B$782,N$155)+'СЕТ СН'!$F$12</f>
        <v>163.43238360999999</v>
      </c>
      <c r="O157" s="36">
        <f>SUMIFS(СВЦЭМ!$E$39:$E$782,СВЦЭМ!$A$39:$A$782,$A157,СВЦЭМ!$B$39:$B$782,O$155)+'СЕТ СН'!$F$12</f>
        <v>163.61757286</v>
      </c>
      <c r="P157" s="36">
        <f>SUMIFS(СВЦЭМ!$E$39:$E$782,СВЦЭМ!$A$39:$A$782,$A157,СВЦЭМ!$B$39:$B$782,P$155)+'СЕТ СН'!$F$12</f>
        <v>172.79149638999999</v>
      </c>
      <c r="Q157" s="36">
        <f>SUMIFS(СВЦЭМ!$E$39:$E$782,СВЦЭМ!$A$39:$A$782,$A157,СВЦЭМ!$B$39:$B$782,Q$155)+'СЕТ СН'!$F$12</f>
        <v>172.30677446000001</v>
      </c>
      <c r="R157" s="36">
        <f>SUMIFS(СВЦЭМ!$E$39:$E$782,СВЦЭМ!$A$39:$A$782,$A157,СВЦЭМ!$B$39:$B$782,R$155)+'СЕТ СН'!$F$12</f>
        <v>173.25474391</v>
      </c>
      <c r="S157" s="36">
        <f>SUMIFS(СВЦЭМ!$E$39:$E$782,СВЦЭМ!$A$39:$A$782,$A157,СВЦЭМ!$B$39:$B$782,S$155)+'СЕТ СН'!$F$12</f>
        <v>173.20030717</v>
      </c>
      <c r="T157" s="36">
        <f>SUMIFS(СВЦЭМ!$E$39:$E$782,СВЦЭМ!$A$39:$A$782,$A157,СВЦЭМ!$B$39:$B$782,T$155)+'СЕТ СН'!$F$12</f>
        <v>171.03200199</v>
      </c>
      <c r="U157" s="36">
        <f>SUMIFS(СВЦЭМ!$E$39:$E$782,СВЦЭМ!$A$39:$A$782,$A157,СВЦЭМ!$B$39:$B$782,U$155)+'СЕТ СН'!$F$12</f>
        <v>164.18827400999999</v>
      </c>
      <c r="V157" s="36">
        <f>SUMIFS(СВЦЭМ!$E$39:$E$782,СВЦЭМ!$A$39:$A$782,$A157,СВЦЭМ!$B$39:$B$782,V$155)+'СЕТ СН'!$F$12</f>
        <v>163.23797019</v>
      </c>
      <c r="W157" s="36">
        <f>SUMIFS(СВЦЭМ!$E$39:$E$782,СВЦЭМ!$A$39:$A$782,$A157,СВЦЭМ!$B$39:$B$782,W$155)+'СЕТ СН'!$F$12</f>
        <v>165.66573015</v>
      </c>
      <c r="X157" s="36">
        <f>SUMIFS(СВЦЭМ!$E$39:$E$782,СВЦЭМ!$A$39:$A$782,$A157,СВЦЭМ!$B$39:$B$782,X$155)+'СЕТ СН'!$F$12</f>
        <v>173.31033837000001</v>
      </c>
      <c r="Y157" s="36">
        <f>SUMIFS(СВЦЭМ!$E$39:$E$782,СВЦЭМ!$A$39:$A$782,$A157,СВЦЭМ!$B$39:$B$782,Y$155)+'СЕТ СН'!$F$12</f>
        <v>183.24098115000001</v>
      </c>
    </row>
    <row r="158" spans="1:27" ht="15.75" x14ac:dyDescent="0.2">
      <c r="A158" s="35">
        <f t="shared" ref="A158:A186" si="4">A157+1</f>
        <v>45202</v>
      </c>
      <c r="B158" s="36">
        <f>SUMIFS(СВЦЭМ!$E$39:$E$782,СВЦЭМ!$A$39:$A$782,$A158,СВЦЭМ!$B$39:$B$782,B$155)+'СЕТ СН'!$F$12</f>
        <v>184.62830285000001</v>
      </c>
      <c r="C158" s="36">
        <f>SUMIFS(СВЦЭМ!$E$39:$E$782,СВЦЭМ!$A$39:$A$782,$A158,СВЦЭМ!$B$39:$B$782,C$155)+'СЕТ СН'!$F$12</f>
        <v>193.95546572999999</v>
      </c>
      <c r="D158" s="36">
        <f>SUMIFS(СВЦЭМ!$E$39:$E$782,СВЦЭМ!$A$39:$A$782,$A158,СВЦЭМ!$B$39:$B$782,D$155)+'СЕТ СН'!$F$12</f>
        <v>202.91123572000001</v>
      </c>
      <c r="E158" s="36">
        <f>SUMIFS(СВЦЭМ!$E$39:$E$782,СВЦЭМ!$A$39:$A$782,$A158,СВЦЭМ!$B$39:$B$782,E$155)+'СЕТ СН'!$F$12</f>
        <v>201.35963573000001</v>
      </c>
      <c r="F158" s="36">
        <f>SUMIFS(СВЦЭМ!$E$39:$E$782,СВЦЭМ!$A$39:$A$782,$A158,СВЦЭМ!$B$39:$B$782,F$155)+'СЕТ СН'!$F$12</f>
        <v>200.80092603</v>
      </c>
      <c r="G158" s="36">
        <f>SUMIFS(СВЦЭМ!$E$39:$E$782,СВЦЭМ!$A$39:$A$782,$A158,СВЦЭМ!$B$39:$B$782,G$155)+'СЕТ СН'!$F$12</f>
        <v>200.30952328999999</v>
      </c>
      <c r="H158" s="36">
        <f>SUMIFS(СВЦЭМ!$E$39:$E$782,СВЦЭМ!$A$39:$A$782,$A158,СВЦЭМ!$B$39:$B$782,H$155)+'СЕТ СН'!$F$12</f>
        <v>189.50594889000001</v>
      </c>
      <c r="I158" s="36">
        <f>SUMIFS(СВЦЭМ!$E$39:$E$782,СВЦЭМ!$A$39:$A$782,$A158,СВЦЭМ!$B$39:$B$782,I$155)+'СЕТ СН'!$F$12</f>
        <v>180.97228007000001</v>
      </c>
      <c r="J158" s="36">
        <f>SUMIFS(СВЦЭМ!$E$39:$E$782,СВЦЭМ!$A$39:$A$782,$A158,СВЦЭМ!$B$39:$B$782,J$155)+'СЕТ СН'!$F$12</f>
        <v>174.13676373999999</v>
      </c>
      <c r="K158" s="36">
        <f>SUMIFS(СВЦЭМ!$E$39:$E$782,СВЦЭМ!$A$39:$A$782,$A158,СВЦЭМ!$B$39:$B$782,K$155)+'СЕТ СН'!$F$12</f>
        <v>167.99589657000001</v>
      </c>
      <c r="L158" s="36">
        <f>SUMIFS(СВЦЭМ!$E$39:$E$782,СВЦЭМ!$A$39:$A$782,$A158,СВЦЭМ!$B$39:$B$782,L$155)+'СЕТ СН'!$F$12</f>
        <v>166.20059248000001</v>
      </c>
      <c r="M158" s="36">
        <f>SUMIFS(СВЦЭМ!$E$39:$E$782,СВЦЭМ!$A$39:$A$782,$A158,СВЦЭМ!$B$39:$B$782,M$155)+'СЕТ СН'!$F$12</f>
        <v>166.60790843999999</v>
      </c>
      <c r="N158" s="36">
        <f>SUMIFS(СВЦЭМ!$E$39:$E$782,СВЦЭМ!$A$39:$A$782,$A158,СВЦЭМ!$B$39:$B$782,N$155)+'СЕТ СН'!$F$12</f>
        <v>163.35978602</v>
      </c>
      <c r="O158" s="36">
        <f>SUMIFS(СВЦЭМ!$E$39:$E$782,СВЦЭМ!$A$39:$A$782,$A158,СВЦЭМ!$B$39:$B$782,O$155)+'СЕТ СН'!$F$12</f>
        <v>164.40800515000001</v>
      </c>
      <c r="P158" s="36">
        <f>SUMIFS(СВЦЭМ!$E$39:$E$782,СВЦЭМ!$A$39:$A$782,$A158,СВЦЭМ!$B$39:$B$782,P$155)+'СЕТ СН'!$F$12</f>
        <v>168.68550106999999</v>
      </c>
      <c r="Q158" s="36">
        <f>SUMIFS(СВЦЭМ!$E$39:$E$782,СВЦЭМ!$A$39:$A$782,$A158,СВЦЭМ!$B$39:$B$782,Q$155)+'СЕТ СН'!$F$12</f>
        <v>167.88753575000001</v>
      </c>
      <c r="R158" s="36">
        <f>SUMIFS(СВЦЭМ!$E$39:$E$782,СВЦЭМ!$A$39:$A$782,$A158,СВЦЭМ!$B$39:$B$782,R$155)+'СЕТ СН'!$F$12</f>
        <v>168.90250225</v>
      </c>
      <c r="S158" s="36">
        <f>SUMIFS(СВЦЭМ!$E$39:$E$782,СВЦЭМ!$A$39:$A$782,$A158,СВЦЭМ!$B$39:$B$782,S$155)+'СЕТ СН'!$F$12</f>
        <v>169.03414803000001</v>
      </c>
      <c r="T158" s="36">
        <f>SUMIFS(СВЦЭМ!$E$39:$E$782,СВЦЭМ!$A$39:$A$782,$A158,СВЦЭМ!$B$39:$B$782,T$155)+'СЕТ СН'!$F$12</f>
        <v>166.78295600000001</v>
      </c>
      <c r="U158" s="36">
        <f>SUMIFS(СВЦЭМ!$E$39:$E$782,СВЦЭМ!$A$39:$A$782,$A158,СВЦЭМ!$B$39:$B$782,U$155)+'СЕТ СН'!$F$12</f>
        <v>161.84557100999999</v>
      </c>
      <c r="V158" s="36">
        <f>SUMIFS(СВЦЭМ!$E$39:$E$782,СВЦЭМ!$A$39:$A$782,$A158,СВЦЭМ!$B$39:$B$782,V$155)+'СЕТ СН'!$F$12</f>
        <v>161.14519412999999</v>
      </c>
      <c r="W158" s="36">
        <f>SUMIFS(СВЦЭМ!$E$39:$E$782,СВЦЭМ!$A$39:$A$782,$A158,СВЦЭМ!$B$39:$B$782,W$155)+'СЕТ СН'!$F$12</f>
        <v>164.74691195</v>
      </c>
      <c r="X158" s="36">
        <f>SUMIFS(СВЦЭМ!$E$39:$E$782,СВЦЭМ!$A$39:$A$782,$A158,СВЦЭМ!$B$39:$B$782,X$155)+'СЕТ СН'!$F$12</f>
        <v>171.31929713</v>
      </c>
      <c r="Y158" s="36">
        <f>SUMIFS(СВЦЭМ!$E$39:$E$782,СВЦЭМ!$A$39:$A$782,$A158,СВЦЭМ!$B$39:$B$782,Y$155)+'СЕТ СН'!$F$12</f>
        <v>181.83700188</v>
      </c>
    </row>
    <row r="159" spans="1:27" ht="15.75" x14ac:dyDescent="0.2">
      <c r="A159" s="35">
        <f t="shared" si="4"/>
        <v>45203</v>
      </c>
      <c r="B159" s="36">
        <f>SUMIFS(СВЦЭМ!$E$39:$E$782,СВЦЭМ!$A$39:$A$782,$A159,СВЦЭМ!$B$39:$B$782,B$155)+'СЕТ СН'!$F$12</f>
        <v>170.45837605</v>
      </c>
      <c r="C159" s="36">
        <f>SUMIFS(СВЦЭМ!$E$39:$E$782,СВЦЭМ!$A$39:$A$782,$A159,СВЦЭМ!$B$39:$B$782,C$155)+'СЕТ СН'!$F$12</f>
        <v>179.32232214999999</v>
      </c>
      <c r="D159" s="36">
        <f>SUMIFS(СВЦЭМ!$E$39:$E$782,СВЦЭМ!$A$39:$A$782,$A159,СВЦЭМ!$B$39:$B$782,D$155)+'СЕТ СН'!$F$12</f>
        <v>188.99960992999999</v>
      </c>
      <c r="E159" s="36">
        <f>SUMIFS(СВЦЭМ!$E$39:$E$782,СВЦЭМ!$A$39:$A$782,$A159,СВЦЭМ!$B$39:$B$782,E$155)+'СЕТ СН'!$F$12</f>
        <v>189.15981522999999</v>
      </c>
      <c r="F159" s="36">
        <f>SUMIFS(СВЦЭМ!$E$39:$E$782,СВЦЭМ!$A$39:$A$782,$A159,СВЦЭМ!$B$39:$B$782,F$155)+'СЕТ СН'!$F$12</f>
        <v>188.20639645</v>
      </c>
      <c r="G159" s="36">
        <f>SUMIFS(СВЦЭМ!$E$39:$E$782,СВЦЭМ!$A$39:$A$782,$A159,СВЦЭМ!$B$39:$B$782,G$155)+'СЕТ СН'!$F$12</f>
        <v>185.83926094</v>
      </c>
      <c r="H159" s="36">
        <f>SUMIFS(СВЦЭМ!$E$39:$E$782,СВЦЭМ!$A$39:$A$782,$A159,СВЦЭМ!$B$39:$B$782,H$155)+'СЕТ СН'!$F$12</f>
        <v>175.28944869</v>
      </c>
      <c r="I159" s="36">
        <f>SUMIFS(СВЦЭМ!$E$39:$E$782,СВЦЭМ!$A$39:$A$782,$A159,СВЦЭМ!$B$39:$B$782,I$155)+'СЕТ СН'!$F$12</f>
        <v>163.01293102</v>
      </c>
      <c r="J159" s="36">
        <f>SUMIFS(СВЦЭМ!$E$39:$E$782,СВЦЭМ!$A$39:$A$782,$A159,СВЦЭМ!$B$39:$B$782,J$155)+'СЕТ СН'!$F$12</f>
        <v>159.53495464</v>
      </c>
      <c r="K159" s="36">
        <f>SUMIFS(СВЦЭМ!$E$39:$E$782,СВЦЭМ!$A$39:$A$782,$A159,СВЦЭМ!$B$39:$B$782,K$155)+'СЕТ СН'!$F$12</f>
        <v>154.03960748</v>
      </c>
      <c r="L159" s="36">
        <f>SUMIFS(СВЦЭМ!$E$39:$E$782,СВЦЭМ!$A$39:$A$782,$A159,СВЦЭМ!$B$39:$B$782,L$155)+'СЕТ СН'!$F$12</f>
        <v>152.51989512</v>
      </c>
      <c r="M159" s="36">
        <f>SUMIFS(СВЦЭМ!$E$39:$E$782,СВЦЭМ!$A$39:$A$782,$A159,СВЦЭМ!$B$39:$B$782,M$155)+'СЕТ СН'!$F$12</f>
        <v>153.31633586999999</v>
      </c>
      <c r="N159" s="36">
        <f>SUMIFS(СВЦЭМ!$E$39:$E$782,СВЦЭМ!$A$39:$A$782,$A159,СВЦЭМ!$B$39:$B$782,N$155)+'СЕТ СН'!$F$12</f>
        <v>151.64060506000001</v>
      </c>
      <c r="O159" s="36">
        <f>SUMIFS(СВЦЭМ!$E$39:$E$782,СВЦЭМ!$A$39:$A$782,$A159,СВЦЭМ!$B$39:$B$782,O$155)+'СЕТ СН'!$F$12</f>
        <v>152.72504855</v>
      </c>
      <c r="P159" s="36">
        <f>SUMIFS(СВЦЭМ!$E$39:$E$782,СВЦЭМ!$A$39:$A$782,$A159,СВЦЭМ!$B$39:$B$782,P$155)+'СЕТ СН'!$F$12</f>
        <v>156.66493165</v>
      </c>
      <c r="Q159" s="36">
        <f>SUMIFS(СВЦЭМ!$E$39:$E$782,СВЦЭМ!$A$39:$A$782,$A159,СВЦЭМ!$B$39:$B$782,Q$155)+'СЕТ СН'!$F$12</f>
        <v>155.09937957</v>
      </c>
      <c r="R159" s="36">
        <f>SUMIFS(СВЦЭМ!$E$39:$E$782,СВЦЭМ!$A$39:$A$782,$A159,СВЦЭМ!$B$39:$B$782,R$155)+'СЕТ СН'!$F$12</f>
        <v>154.74965123999999</v>
      </c>
      <c r="S159" s="36">
        <f>SUMIFS(СВЦЭМ!$E$39:$E$782,СВЦЭМ!$A$39:$A$782,$A159,СВЦЭМ!$B$39:$B$782,S$155)+'СЕТ СН'!$F$12</f>
        <v>155.67906697000001</v>
      </c>
      <c r="T159" s="36">
        <f>SUMIFS(СВЦЭМ!$E$39:$E$782,СВЦЭМ!$A$39:$A$782,$A159,СВЦЭМ!$B$39:$B$782,T$155)+'СЕТ СН'!$F$12</f>
        <v>153.01513234999999</v>
      </c>
      <c r="U159" s="36">
        <f>SUMIFS(СВЦЭМ!$E$39:$E$782,СВЦЭМ!$A$39:$A$782,$A159,СВЦЭМ!$B$39:$B$782,U$155)+'СЕТ СН'!$F$12</f>
        <v>147.47885715999999</v>
      </c>
      <c r="V159" s="36">
        <f>SUMIFS(СВЦЭМ!$E$39:$E$782,СВЦЭМ!$A$39:$A$782,$A159,СВЦЭМ!$B$39:$B$782,V$155)+'СЕТ СН'!$F$12</f>
        <v>146.26895127</v>
      </c>
      <c r="W159" s="36">
        <f>SUMIFS(СВЦЭМ!$E$39:$E$782,СВЦЭМ!$A$39:$A$782,$A159,СВЦЭМ!$B$39:$B$782,W$155)+'СЕТ СН'!$F$12</f>
        <v>149.27495755000001</v>
      </c>
      <c r="X159" s="36">
        <f>SUMIFS(СВЦЭМ!$E$39:$E$782,СВЦЭМ!$A$39:$A$782,$A159,СВЦЭМ!$B$39:$B$782,X$155)+'СЕТ СН'!$F$12</f>
        <v>156.3634461</v>
      </c>
      <c r="Y159" s="36">
        <f>SUMIFS(СВЦЭМ!$E$39:$E$782,СВЦЭМ!$A$39:$A$782,$A159,СВЦЭМ!$B$39:$B$782,Y$155)+'СЕТ СН'!$F$12</f>
        <v>165.85004038</v>
      </c>
    </row>
    <row r="160" spans="1:27" ht="15.75" x14ac:dyDescent="0.2">
      <c r="A160" s="35">
        <f t="shared" si="4"/>
        <v>45204</v>
      </c>
      <c r="B160" s="36">
        <f>SUMIFS(СВЦЭМ!$E$39:$E$782,СВЦЭМ!$A$39:$A$782,$A160,СВЦЭМ!$B$39:$B$782,B$155)+'СЕТ СН'!$F$12</f>
        <v>175.16307717999999</v>
      </c>
      <c r="C160" s="36">
        <f>SUMIFS(СВЦЭМ!$E$39:$E$782,СВЦЭМ!$A$39:$A$782,$A160,СВЦЭМ!$B$39:$B$782,C$155)+'СЕТ СН'!$F$12</f>
        <v>182.69071851999999</v>
      </c>
      <c r="D160" s="36">
        <f>SUMIFS(СВЦЭМ!$E$39:$E$782,СВЦЭМ!$A$39:$A$782,$A160,СВЦЭМ!$B$39:$B$782,D$155)+'СЕТ СН'!$F$12</f>
        <v>190.38619258</v>
      </c>
      <c r="E160" s="36">
        <f>SUMIFS(СВЦЭМ!$E$39:$E$782,СВЦЭМ!$A$39:$A$782,$A160,СВЦЭМ!$B$39:$B$782,E$155)+'СЕТ СН'!$F$12</f>
        <v>188.66620459000001</v>
      </c>
      <c r="F160" s="36">
        <f>SUMIFS(СВЦЭМ!$E$39:$E$782,СВЦЭМ!$A$39:$A$782,$A160,СВЦЭМ!$B$39:$B$782,F$155)+'СЕТ СН'!$F$12</f>
        <v>188.41506425</v>
      </c>
      <c r="G160" s="36">
        <f>SUMIFS(СВЦЭМ!$E$39:$E$782,СВЦЭМ!$A$39:$A$782,$A160,СВЦЭМ!$B$39:$B$782,G$155)+'СЕТ СН'!$F$12</f>
        <v>188.55773826000001</v>
      </c>
      <c r="H160" s="36">
        <f>SUMIFS(СВЦЭМ!$E$39:$E$782,СВЦЭМ!$A$39:$A$782,$A160,СВЦЭМ!$B$39:$B$782,H$155)+'СЕТ СН'!$F$12</f>
        <v>179.58932465999999</v>
      </c>
      <c r="I160" s="36">
        <f>SUMIFS(СВЦЭМ!$E$39:$E$782,СВЦЭМ!$A$39:$A$782,$A160,СВЦЭМ!$B$39:$B$782,I$155)+'СЕТ СН'!$F$12</f>
        <v>170.70853743000001</v>
      </c>
      <c r="J160" s="36">
        <f>SUMIFS(СВЦЭМ!$E$39:$E$782,СВЦЭМ!$A$39:$A$782,$A160,СВЦЭМ!$B$39:$B$782,J$155)+'СЕТ СН'!$F$12</f>
        <v>164.17310049</v>
      </c>
      <c r="K160" s="36">
        <f>SUMIFS(СВЦЭМ!$E$39:$E$782,СВЦЭМ!$A$39:$A$782,$A160,СВЦЭМ!$B$39:$B$782,K$155)+'СЕТ СН'!$F$12</f>
        <v>160.76852309</v>
      </c>
      <c r="L160" s="36">
        <f>SUMIFS(СВЦЭМ!$E$39:$E$782,СВЦЭМ!$A$39:$A$782,$A160,СВЦЭМ!$B$39:$B$782,L$155)+'СЕТ СН'!$F$12</f>
        <v>160.57950063000001</v>
      </c>
      <c r="M160" s="36">
        <f>SUMIFS(СВЦЭМ!$E$39:$E$782,СВЦЭМ!$A$39:$A$782,$A160,СВЦЭМ!$B$39:$B$782,M$155)+'СЕТ СН'!$F$12</f>
        <v>160.98017082000001</v>
      </c>
      <c r="N160" s="36">
        <f>SUMIFS(СВЦЭМ!$E$39:$E$782,СВЦЭМ!$A$39:$A$782,$A160,СВЦЭМ!$B$39:$B$782,N$155)+'СЕТ СН'!$F$12</f>
        <v>159.06986792999999</v>
      </c>
      <c r="O160" s="36">
        <f>SUMIFS(СВЦЭМ!$E$39:$E$782,СВЦЭМ!$A$39:$A$782,$A160,СВЦЭМ!$B$39:$B$782,O$155)+'СЕТ СН'!$F$12</f>
        <v>164.24505241</v>
      </c>
      <c r="P160" s="36">
        <f>SUMIFS(СВЦЭМ!$E$39:$E$782,СВЦЭМ!$A$39:$A$782,$A160,СВЦЭМ!$B$39:$B$782,P$155)+'СЕТ СН'!$F$12</f>
        <v>167.41906994999999</v>
      </c>
      <c r="Q160" s="36">
        <f>SUMIFS(СВЦЭМ!$E$39:$E$782,СВЦЭМ!$A$39:$A$782,$A160,СВЦЭМ!$B$39:$B$782,Q$155)+'СЕТ СН'!$F$12</f>
        <v>167.36579946000001</v>
      </c>
      <c r="R160" s="36">
        <f>SUMIFS(СВЦЭМ!$E$39:$E$782,СВЦЭМ!$A$39:$A$782,$A160,СВЦЭМ!$B$39:$B$782,R$155)+'СЕТ СН'!$F$12</f>
        <v>166.46078953</v>
      </c>
      <c r="S160" s="36">
        <f>SUMIFS(СВЦЭМ!$E$39:$E$782,СВЦЭМ!$A$39:$A$782,$A160,СВЦЭМ!$B$39:$B$782,S$155)+'СЕТ СН'!$F$12</f>
        <v>166.86251912</v>
      </c>
      <c r="T160" s="36">
        <f>SUMIFS(СВЦЭМ!$E$39:$E$782,СВЦЭМ!$A$39:$A$782,$A160,СВЦЭМ!$B$39:$B$782,T$155)+'СЕТ СН'!$F$12</f>
        <v>166.29188449</v>
      </c>
      <c r="U160" s="36">
        <f>SUMIFS(СВЦЭМ!$E$39:$E$782,СВЦЭМ!$A$39:$A$782,$A160,СВЦЭМ!$B$39:$B$782,U$155)+'СЕТ СН'!$F$12</f>
        <v>159.42079781000001</v>
      </c>
      <c r="V160" s="36">
        <f>SUMIFS(СВЦЭМ!$E$39:$E$782,СВЦЭМ!$A$39:$A$782,$A160,СВЦЭМ!$B$39:$B$782,V$155)+'СЕТ СН'!$F$12</f>
        <v>160.34639691999999</v>
      </c>
      <c r="W160" s="36">
        <f>SUMIFS(СВЦЭМ!$E$39:$E$782,СВЦЭМ!$A$39:$A$782,$A160,СВЦЭМ!$B$39:$B$782,W$155)+'СЕТ СН'!$F$12</f>
        <v>159.23657309000001</v>
      </c>
      <c r="X160" s="36">
        <f>SUMIFS(СВЦЭМ!$E$39:$E$782,СВЦЭМ!$A$39:$A$782,$A160,СВЦЭМ!$B$39:$B$782,X$155)+'СЕТ СН'!$F$12</f>
        <v>165.4800592</v>
      </c>
      <c r="Y160" s="36">
        <f>SUMIFS(СВЦЭМ!$E$39:$E$782,СВЦЭМ!$A$39:$A$782,$A160,СВЦЭМ!$B$39:$B$782,Y$155)+'СЕТ СН'!$F$12</f>
        <v>171.81864883</v>
      </c>
    </row>
    <row r="161" spans="1:25" ht="15.75" x14ac:dyDescent="0.2">
      <c r="A161" s="35">
        <f t="shared" si="4"/>
        <v>45205</v>
      </c>
      <c r="B161" s="36">
        <f>SUMIFS(СВЦЭМ!$E$39:$E$782,СВЦЭМ!$A$39:$A$782,$A161,СВЦЭМ!$B$39:$B$782,B$155)+'СЕТ СН'!$F$12</f>
        <v>167.0885772</v>
      </c>
      <c r="C161" s="36">
        <f>SUMIFS(СВЦЭМ!$E$39:$E$782,СВЦЭМ!$A$39:$A$782,$A161,СВЦЭМ!$B$39:$B$782,C$155)+'СЕТ СН'!$F$12</f>
        <v>169.60282871000001</v>
      </c>
      <c r="D161" s="36">
        <f>SUMIFS(СВЦЭМ!$E$39:$E$782,СВЦЭМ!$A$39:$A$782,$A161,СВЦЭМ!$B$39:$B$782,D$155)+'СЕТ СН'!$F$12</f>
        <v>177.13410635</v>
      </c>
      <c r="E161" s="36">
        <f>SUMIFS(СВЦЭМ!$E$39:$E$782,СВЦЭМ!$A$39:$A$782,$A161,СВЦЭМ!$B$39:$B$782,E$155)+'СЕТ СН'!$F$12</f>
        <v>177.20324689</v>
      </c>
      <c r="F161" s="36">
        <f>SUMIFS(СВЦЭМ!$E$39:$E$782,СВЦЭМ!$A$39:$A$782,$A161,СВЦЭМ!$B$39:$B$782,F$155)+'СЕТ СН'!$F$12</f>
        <v>177.17074310999999</v>
      </c>
      <c r="G161" s="36">
        <f>SUMIFS(СВЦЭМ!$E$39:$E$782,СВЦЭМ!$A$39:$A$782,$A161,СВЦЭМ!$B$39:$B$782,G$155)+'СЕТ СН'!$F$12</f>
        <v>175.95831638000001</v>
      </c>
      <c r="H161" s="36">
        <f>SUMIFS(СВЦЭМ!$E$39:$E$782,СВЦЭМ!$A$39:$A$782,$A161,СВЦЭМ!$B$39:$B$782,H$155)+'СЕТ СН'!$F$12</f>
        <v>166.65310696</v>
      </c>
      <c r="I161" s="36">
        <f>SUMIFS(СВЦЭМ!$E$39:$E$782,СВЦЭМ!$A$39:$A$782,$A161,СВЦЭМ!$B$39:$B$782,I$155)+'СЕТ СН'!$F$12</f>
        <v>153.80450099000001</v>
      </c>
      <c r="J161" s="36">
        <f>SUMIFS(СВЦЭМ!$E$39:$E$782,СВЦЭМ!$A$39:$A$782,$A161,СВЦЭМ!$B$39:$B$782,J$155)+'СЕТ СН'!$F$12</f>
        <v>150.94688324000001</v>
      </c>
      <c r="K161" s="36">
        <f>SUMIFS(СВЦЭМ!$E$39:$E$782,СВЦЭМ!$A$39:$A$782,$A161,СВЦЭМ!$B$39:$B$782,K$155)+'СЕТ СН'!$F$12</f>
        <v>147.70209061</v>
      </c>
      <c r="L161" s="36">
        <f>SUMIFS(СВЦЭМ!$E$39:$E$782,СВЦЭМ!$A$39:$A$782,$A161,СВЦЭМ!$B$39:$B$782,L$155)+'СЕТ СН'!$F$12</f>
        <v>146.94005404999999</v>
      </c>
      <c r="M161" s="36">
        <f>SUMIFS(СВЦЭМ!$E$39:$E$782,СВЦЭМ!$A$39:$A$782,$A161,СВЦЭМ!$B$39:$B$782,M$155)+'СЕТ СН'!$F$12</f>
        <v>148.77930024</v>
      </c>
      <c r="N161" s="36">
        <f>SUMIFS(СВЦЭМ!$E$39:$E$782,СВЦЭМ!$A$39:$A$782,$A161,СВЦЭМ!$B$39:$B$782,N$155)+'СЕТ СН'!$F$12</f>
        <v>148.01316384</v>
      </c>
      <c r="O161" s="36">
        <f>SUMIFS(СВЦЭМ!$E$39:$E$782,СВЦЭМ!$A$39:$A$782,$A161,СВЦЭМ!$B$39:$B$782,O$155)+'СЕТ СН'!$F$12</f>
        <v>148.46646462999999</v>
      </c>
      <c r="P161" s="36">
        <f>SUMIFS(СВЦЭМ!$E$39:$E$782,СВЦЭМ!$A$39:$A$782,$A161,СВЦЭМ!$B$39:$B$782,P$155)+'СЕТ СН'!$F$12</f>
        <v>151.75393971</v>
      </c>
      <c r="Q161" s="36">
        <f>SUMIFS(СВЦЭМ!$E$39:$E$782,СВЦЭМ!$A$39:$A$782,$A161,СВЦЭМ!$B$39:$B$782,Q$155)+'СЕТ СН'!$F$12</f>
        <v>152.94547431999999</v>
      </c>
      <c r="R161" s="36">
        <f>SUMIFS(СВЦЭМ!$E$39:$E$782,СВЦЭМ!$A$39:$A$782,$A161,СВЦЭМ!$B$39:$B$782,R$155)+'СЕТ СН'!$F$12</f>
        <v>153.49971962999999</v>
      </c>
      <c r="S161" s="36">
        <f>SUMIFS(СВЦЭМ!$E$39:$E$782,СВЦЭМ!$A$39:$A$782,$A161,СВЦЭМ!$B$39:$B$782,S$155)+'СЕТ СН'!$F$12</f>
        <v>154.65626943000001</v>
      </c>
      <c r="T161" s="36">
        <f>SUMIFS(СВЦЭМ!$E$39:$E$782,СВЦЭМ!$A$39:$A$782,$A161,СВЦЭМ!$B$39:$B$782,T$155)+'СЕТ СН'!$F$12</f>
        <v>151.40516457999999</v>
      </c>
      <c r="U161" s="36">
        <f>SUMIFS(СВЦЭМ!$E$39:$E$782,СВЦЭМ!$A$39:$A$782,$A161,СВЦЭМ!$B$39:$B$782,U$155)+'СЕТ СН'!$F$12</f>
        <v>145.81185894999999</v>
      </c>
      <c r="V161" s="36">
        <f>SUMIFS(СВЦЭМ!$E$39:$E$782,СВЦЭМ!$A$39:$A$782,$A161,СВЦЭМ!$B$39:$B$782,V$155)+'СЕТ СН'!$F$12</f>
        <v>146.56857396000001</v>
      </c>
      <c r="W161" s="36">
        <f>SUMIFS(СВЦЭМ!$E$39:$E$782,СВЦЭМ!$A$39:$A$782,$A161,СВЦЭМ!$B$39:$B$782,W$155)+'СЕТ СН'!$F$12</f>
        <v>148.37641069</v>
      </c>
      <c r="X161" s="36">
        <f>SUMIFS(СВЦЭМ!$E$39:$E$782,СВЦЭМ!$A$39:$A$782,$A161,СВЦЭМ!$B$39:$B$782,X$155)+'СЕТ СН'!$F$12</f>
        <v>155.06629602999999</v>
      </c>
      <c r="Y161" s="36">
        <f>SUMIFS(СВЦЭМ!$E$39:$E$782,СВЦЭМ!$A$39:$A$782,$A161,СВЦЭМ!$B$39:$B$782,Y$155)+'СЕТ СН'!$F$12</f>
        <v>166.89438734999999</v>
      </c>
    </row>
    <row r="162" spans="1:25" ht="15.75" x14ac:dyDescent="0.2">
      <c r="A162" s="35">
        <f t="shared" si="4"/>
        <v>45206</v>
      </c>
      <c r="B162" s="36">
        <f>SUMIFS(СВЦЭМ!$E$39:$E$782,СВЦЭМ!$A$39:$A$782,$A162,СВЦЭМ!$B$39:$B$782,B$155)+'СЕТ СН'!$F$12</f>
        <v>163.28289681999999</v>
      </c>
      <c r="C162" s="36">
        <f>SUMIFS(СВЦЭМ!$E$39:$E$782,СВЦЭМ!$A$39:$A$782,$A162,СВЦЭМ!$B$39:$B$782,C$155)+'СЕТ СН'!$F$12</f>
        <v>168.63535161999999</v>
      </c>
      <c r="D162" s="36">
        <f>SUMIFS(СВЦЭМ!$E$39:$E$782,СВЦЭМ!$A$39:$A$782,$A162,СВЦЭМ!$B$39:$B$782,D$155)+'СЕТ СН'!$F$12</f>
        <v>175.01993539</v>
      </c>
      <c r="E162" s="36">
        <f>SUMIFS(СВЦЭМ!$E$39:$E$782,СВЦЭМ!$A$39:$A$782,$A162,СВЦЭМ!$B$39:$B$782,E$155)+'СЕТ СН'!$F$12</f>
        <v>174.78235051999999</v>
      </c>
      <c r="F162" s="36">
        <f>SUMIFS(СВЦЭМ!$E$39:$E$782,СВЦЭМ!$A$39:$A$782,$A162,СВЦЭМ!$B$39:$B$782,F$155)+'СЕТ СН'!$F$12</f>
        <v>174.19667107999999</v>
      </c>
      <c r="G162" s="36">
        <f>SUMIFS(СВЦЭМ!$E$39:$E$782,СВЦЭМ!$A$39:$A$782,$A162,СВЦЭМ!$B$39:$B$782,G$155)+'СЕТ СН'!$F$12</f>
        <v>174.15491503999999</v>
      </c>
      <c r="H162" s="36">
        <f>SUMIFS(СВЦЭМ!$E$39:$E$782,СВЦЭМ!$A$39:$A$782,$A162,СВЦЭМ!$B$39:$B$782,H$155)+'СЕТ СН'!$F$12</f>
        <v>171.15211564000001</v>
      </c>
      <c r="I162" s="36">
        <f>SUMIFS(СВЦЭМ!$E$39:$E$782,СВЦЭМ!$A$39:$A$782,$A162,СВЦЭМ!$B$39:$B$782,I$155)+'СЕТ СН'!$F$12</f>
        <v>163.80589968999999</v>
      </c>
      <c r="J162" s="36">
        <f>SUMIFS(СВЦЭМ!$E$39:$E$782,СВЦЭМ!$A$39:$A$782,$A162,СВЦЭМ!$B$39:$B$782,J$155)+'СЕТ СН'!$F$12</f>
        <v>155.53214861000001</v>
      </c>
      <c r="K162" s="36">
        <f>SUMIFS(СВЦЭМ!$E$39:$E$782,СВЦЭМ!$A$39:$A$782,$A162,СВЦЭМ!$B$39:$B$782,K$155)+'СЕТ СН'!$F$12</f>
        <v>147.39860229000001</v>
      </c>
      <c r="L162" s="36">
        <f>SUMIFS(СВЦЭМ!$E$39:$E$782,СВЦЭМ!$A$39:$A$782,$A162,СВЦЭМ!$B$39:$B$782,L$155)+'СЕТ СН'!$F$12</f>
        <v>145.2859042</v>
      </c>
      <c r="M162" s="36">
        <f>SUMIFS(СВЦЭМ!$E$39:$E$782,СВЦЭМ!$A$39:$A$782,$A162,СВЦЭМ!$B$39:$B$782,M$155)+'СЕТ СН'!$F$12</f>
        <v>144.88410059</v>
      </c>
      <c r="N162" s="36">
        <f>SUMIFS(СВЦЭМ!$E$39:$E$782,СВЦЭМ!$A$39:$A$782,$A162,СВЦЭМ!$B$39:$B$782,N$155)+'СЕТ СН'!$F$12</f>
        <v>147.03765433000001</v>
      </c>
      <c r="O162" s="36">
        <f>SUMIFS(СВЦЭМ!$E$39:$E$782,СВЦЭМ!$A$39:$A$782,$A162,СВЦЭМ!$B$39:$B$782,O$155)+'СЕТ СН'!$F$12</f>
        <v>144.41895736999999</v>
      </c>
      <c r="P162" s="36">
        <f>SUMIFS(СВЦЭМ!$E$39:$E$782,СВЦЭМ!$A$39:$A$782,$A162,СВЦЭМ!$B$39:$B$782,P$155)+'СЕТ СН'!$F$12</f>
        <v>147.82607583000001</v>
      </c>
      <c r="Q162" s="36">
        <f>SUMIFS(СВЦЭМ!$E$39:$E$782,СВЦЭМ!$A$39:$A$782,$A162,СВЦЭМ!$B$39:$B$782,Q$155)+'СЕТ СН'!$F$12</f>
        <v>145.72554761000001</v>
      </c>
      <c r="R162" s="36">
        <f>SUMIFS(СВЦЭМ!$E$39:$E$782,СВЦЭМ!$A$39:$A$782,$A162,СВЦЭМ!$B$39:$B$782,R$155)+'СЕТ СН'!$F$12</f>
        <v>146.68802986</v>
      </c>
      <c r="S162" s="36">
        <f>SUMIFS(СВЦЭМ!$E$39:$E$782,СВЦЭМ!$A$39:$A$782,$A162,СВЦЭМ!$B$39:$B$782,S$155)+'СЕТ СН'!$F$12</f>
        <v>147.86874836999999</v>
      </c>
      <c r="T162" s="36">
        <f>SUMIFS(СВЦЭМ!$E$39:$E$782,СВЦЭМ!$A$39:$A$782,$A162,СВЦЭМ!$B$39:$B$782,T$155)+'СЕТ СН'!$F$12</f>
        <v>149.14759520999999</v>
      </c>
      <c r="U162" s="36">
        <f>SUMIFS(СВЦЭМ!$E$39:$E$782,СВЦЭМ!$A$39:$A$782,$A162,СВЦЭМ!$B$39:$B$782,U$155)+'СЕТ СН'!$F$12</f>
        <v>144.63204406</v>
      </c>
      <c r="V162" s="36">
        <f>SUMIFS(СВЦЭМ!$E$39:$E$782,СВЦЭМ!$A$39:$A$782,$A162,СВЦЭМ!$B$39:$B$782,V$155)+'СЕТ СН'!$F$12</f>
        <v>145.37085740000001</v>
      </c>
      <c r="W162" s="36">
        <f>SUMIFS(СВЦЭМ!$E$39:$E$782,СВЦЭМ!$A$39:$A$782,$A162,СВЦЭМ!$B$39:$B$782,W$155)+'СЕТ СН'!$F$12</f>
        <v>143.88384644000001</v>
      </c>
      <c r="X162" s="36">
        <f>SUMIFS(СВЦЭМ!$E$39:$E$782,СВЦЭМ!$A$39:$A$782,$A162,СВЦЭМ!$B$39:$B$782,X$155)+'СЕТ СН'!$F$12</f>
        <v>149.03490493000001</v>
      </c>
      <c r="Y162" s="36">
        <f>SUMIFS(СВЦЭМ!$E$39:$E$782,СВЦЭМ!$A$39:$A$782,$A162,СВЦЭМ!$B$39:$B$782,Y$155)+'СЕТ СН'!$F$12</f>
        <v>159.19047079000001</v>
      </c>
    </row>
    <row r="163" spans="1:25" ht="15.75" x14ac:dyDescent="0.2">
      <c r="A163" s="35">
        <f t="shared" si="4"/>
        <v>45207</v>
      </c>
      <c r="B163" s="36">
        <f>SUMIFS(СВЦЭМ!$E$39:$E$782,СВЦЭМ!$A$39:$A$782,$A163,СВЦЭМ!$B$39:$B$782,B$155)+'СЕТ СН'!$F$12</f>
        <v>164.99655579</v>
      </c>
      <c r="C163" s="36">
        <f>SUMIFS(СВЦЭМ!$E$39:$E$782,СВЦЭМ!$A$39:$A$782,$A163,СВЦЭМ!$B$39:$B$782,C$155)+'СЕТ СН'!$F$12</f>
        <v>171.77051152999999</v>
      </c>
      <c r="D163" s="36">
        <f>SUMIFS(СВЦЭМ!$E$39:$E$782,СВЦЭМ!$A$39:$A$782,$A163,СВЦЭМ!$B$39:$B$782,D$155)+'СЕТ СН'!$F$12</f>
        <v>179.13704315999999</v>
      </c>
      <c r="E163" s="36">
        <f>SUMIFS(СВЦЭМ!$E$39:$E$782,СВЦЭМ!$A$39:$A$782,$A163,СВЦЭМ!$B$39:$B$782,E$155)+'СЕТ СН'!$F$12</f>
        <v>178.71392417999999</v>
      </c>
      <c r="F163" s="36">
        <f>SUMIFS(СВЦЭМ!$E$39:$E$782,СВЦЭМ!$A$39:$A$782,$A163,СВЦЭМ!$B$39:$B$782,F$155)+'СЕТ СН'!$F$12</f>
        <v>179.16966919000001</v>
      </c>
      <c r="G163" s="36">
        <f>SUMIFS(СВЦЭМ!$E$39:$E$782,СВЦЭМ!$A$39:$A$782,$A163,СВЦЭМ!$B$39:$B$782,G$155)+'СЕТ СН'!$F$12</f>
        <v>181.0985742</v>
      </c>
      <c r="H163" s="36">
        <f>SUMIFS(СВЦЭМ!$E$39:$E$782,СВЦЭМ!$A$39:$A$782,$A163,СВЦЭМ!$B$39:$B$782,H$155)+'СЕТ СН'!$F$12</f>
        <v>178.00777758000001</v>
      </c>
      <c r="I163" s="36">
        <f>SUMIFS(СВЦЭМ!$E$39:$E$782,СВЦЭМ!$A$39:$A$782,$A163,СВЦЭМ!$B$39:$B$782,I$155)+'СЕТ СН'!$F$12</f>
        <v>173.41391326999999</v>
      </c>
      <c r="J163" s="36">
        <f>SUMIFS(СВЦЭМ!$E$39:$E$782,СВЦЭМ!$A$39:$A$782,$A163,СВЦЭМ!$B$39:$B$782,J$155)+'СЕТ СН'!$F$12</f>
        <v>165.64187290999999</v>
      </c>
      <c r="K163" s="36">
        <f>SUMIFS(СВЦЭМ!$E$39:$E$782,СВЦЭМ!$A$39:$A$782,$A163,СВЦЭМ!$B$39:$B$782,K$155)+'СЕТ СН'!$F$12</f>
        <v>156.23908018</v>
      </c>
      <c r="L163" s="36">
        <f>SUMIFS(СВЦЭМ!$E$39:$E$782,СВЦЭМ!$A$39:$A$782,$A163,СВЦЭМ!$B$39:$B$782,L$155)+'СЕТ СН'!$F$12</f>
        <v>146.91162138000001</v>
      </c>
      <c r="M163" s="36">
        <f>SUMIFS(СВЦЭМ!$E$39:$E$782,СВЦЭМ!$A$39:$A$782,$A163,СВЦЭМ!$B$39:$B$782,M$155)+'СЕТ СН'!$F$12</f>
        <v>146.07591250999999</v>
      </c>
      <c r="N163" s="36">
        <f>SUMIFS(СВЦЭМ!$E$39:$E$782,СВЦЭМ!$A$39:$A$782,$A163,СВЦЭМ!$B$39:$B$782,N$155)+'СЕТ СН'!$F$12</f>
        <v>142.68336646</v>
      </c>
      <c r="O163" s="36">
        <f>SUMIFS(СВЦЭМ!$E$39:$E$782,СВЦЭМ!$A$39:$A$782,$A163,СВЦЭМ!$B$39:$B$782,O$155)+'СЕТ СН'!$F$12</f>
        <v>145.40281626000001</v>
      </c>
      <c r="P163" s="36">
        <f>SUMIFS(СВЦЭМ!$E$39:$E$782,СВЦЭМ!$A$39:$A$782,$A163,СВЦЭМ!$B$39:$B$782,P$155)+'СЕТ СН'!$F$12</f>
        <v>149.82945616000001</v>
      </c>
      <c r="Q163" s="36">
        <f>SUMIFS(СВЦЭМ!$E$39:$E$782,СВЦЭМ!$A$39:$A$782,$A163,СВЦЭМ!$B$39:$B$782,Q$155)+'СЕТ СН'!$F$12</f>
        <v>154.41326952</v>
      </c>
      <c r="R163" s="36">
        <f>SUMIFS(СВЦЭМ!$E$39:$E$782,СВЦЭМ!$A$39:$A$782,$A163,СВЦЭМ!$B$39:$B$782,R$155)+'СЕТ СН'!$F$12</f>
        <v>153.67044873</v>
      </c>
      <c r="S163" s="36">
        <f>SUMIFS(СВЦЭМ!$E$39:$E$782,СВЦЭМ!$A$39:$A$782,$A163,СВЦЭМ!$B$39:$B$782,S$155)+'СЕТ СН'!$F$12</f>
        <v>154.38334712</v>
      </c>
      <c r="T163" s="36">
        <f>SUMIFS(СВЦЭМ!$E$39:$E$782,СВЦЭМ!$A$39:$A$782,$A163,СВЦЭМ!$B$39:$B$782,T$155)+'СЕТ СН'!$F$12</f>
        <v>150.68830904000001</v>
      </c>
      <c r="U163" s="36">
        <f>SUMIFS(СВЦЭМ!$E$39:$E$782,СВЦЭМ!$A$39:$A$782,$A163,СВЦЭМ!$B$39:$B$782,U$155)+'СЕТ СН'!$F$12</f>
        <v>144.72416147999999</v>
      </c>
      <c r="V163" s="36">
        <f>SUMIFS(СВЦЭМ!$E$39:$E$782,СВЦЭМ!$A$39:$A$782,$A163,СВЦЭМ!$B$39:$B$782,V$155)+'СЕТ СН'!$F$12</f>
        <v>145.01278411000001</v>
      </c>
      <c r="W163" s="36">
        <f>SUMIFS(СВЦЭМ!$E$39:$E$782,СВЦЭМ!$A$39:$A$782,$A163,СВЦЭМ!$B$39:$B$782,W$155)+'СЕТ СН'!$F$12</f>
        <v>146.99556156</v>
      </c>
      <c r="X163" s="36">
        <f>SUMIFS(СВЦЭМ!$E$39:$E$782,СВЦЭМ!$A$39:$A$782,$A163,СВЦЭМ!$B$39:$B$782,X$155)+'СЕТ СН'!$F$12</f>
        <v>151.92025845000001</v>
      </c>
      <c r="Y163" s="36">
        <f>SUMIFS(СВЦЭМ!$E$39:$E$782,СВЦЭМ!$A$39:$A$782,$A163,СВЦЭМ!$B$39:$B$782,Y$155)+'СЕТ СН'!$F$12</f>
        <v>166.5347539</v>
      </c>
    </row>
    <row r="164" spans="1:25" ht="15.75" x14ac:dyDescent="0.2">
      <c r="A164" s="35">
        <f t="shared" si="4"/>
        <v>45208</v>
      </c>
      <c r="B164" s="36">
        <f>SUMIFS(СВЦЭМ!$E$39:$E$782,СВЦЭМ!$A$39:$A$782,$A164,СВЦЭМ!$B$39:$B$782,B$155)+'СЕТ СН'!$F$12</f>
        <v>174.04807858999999</v>
      </c>
      <c r="C164" s="36">
        <f>SUMIFS(СВЦЭМ!$E$39:$E$782,СВЦЭМ!$A$39:$A$782,$A164,СВЦЭМ!$B$39:$B$782,C$155)+'СЕТ СН'!$F$12</f>
        <v>185.41274028000001</v>
      </c>
      <c r="D164" s="36">
        <f>SUMIFS(СВЦЭМ!$E$39:$E$782,СВЦЭМ!$A$39:$A$782,$A164,СВЦЭМ!$B$39:$B$782,D$155)+'СЕТ СН'!$F$12</f>
        <v>195.04710972999999</v>
      </c>
      <c r="E164" s="36">
        <f>SUMIFS(СВЦЭМ!$E$39:$E$782,СВЦЭМ!$A$39:$A$782,$A164,СВЦЭМ!$B$39:$B$782,E$155)+'СЕТ СН'!$F$12</f>
        <v>207.31490934000001</v>
      </c>
      <c r="F164" s="36">
        <f>SUMIFS(СВЦЭМ!$E$39:$E$782,СВЦЭМ!$A$39:$A$782,$A164,СВЦЭМ!$B$39:$B$782,F$155)+'СЕТ СН'!$F$12</f>
        <v>203.48729517000001</v>
      </c>
      <c r="G164" s="36">
        <f>SUMIFS(СВЦЭМ!$E$39:$E$782,СВЦЭМ!$A$39:$A$782,$A164,СВЦЭМ!$B$39:$B$782,G$155)+'СЕТ СН'!$F$12</f>
        <v>201.97476198999999</v>
      </c>
      <c r="H164" s="36">
        <f>SUMIFS(СВЦЭМ!$E$39:$E$782,СВЦЭМ!$A$39:$A$782,$A164,СВЦЭМ!$B$39:$B$782,H$155)+'СЕТ СН'!$F$12</f>
        <v>190.38299445000001</v>
      </c>
      <c r="I164" s="36">
        <f>SUMIFS(СВЦЭМ!$E$39:$E$782,СВЦЭМ!$A$39:$A$782,$A164,СВЦЭМ!$B$39:$B$782,I$155)+'СЕТ СН'!$F$12</f>
        <v>174.74120994</v>
      </c>
      <c r="J164" s="36">
        <f>SUMIFS(СВЦЭМ!$E$39:$E$782,СВЦЭМ!$A$39:$A$782,$A164,СВЦЭМ!$B$39:$B$782,J$155)+'СЕТ СН'!$F$12</f>
        <v>167.36582326999999</v>
      </c>
      <c r="K164" s="36">
        <f>SUMIFS(СВЦЭМ!$E$39:$E$782,СВЦЭМ!$A$39:$A$782,$A164,СВЦЭМ!$B$39:$B$782,K$155)+'СЕТ СН'!$F$12</f>
        <v>163.15607706</v>
      </c>
      <c r="L164" s="36">
        <f>SUMIFS(СВЦЭМ!$E$39:$E$782,СВЦЭМ!$A$39:$A$782,$A164,СВЦЭМ!$B$39:$B$782,L$155)+'СЕТ СН'!$F$12</f>
        <v>161.49926934999999</v>
      </c>
      <c r="M164" s="36">
        <f>SUMIFS(СВЦЭМ!$E$39:$E$782,СВЦЭМ!$A$39:$A$782,$A164,СВЦЭМ!$B$39:$B$782,M$155)+'СЕТ СН'!$F$12</f>
        <v>163.37518711999999</v>
      </c>
      <c r="N164" s="36">
        <f>SUMIFS(СВЦЭМ!$E$39:$E$782,СВЦЭМ!$A$39:$A$782,$A164,СВЦЭМ!$B$39:$B$782,N$155)+'СЕТ СН'!$F$12</f>
        <v>162.07232425000001</v>
      </c>
      <c r="O164" s="36">
        <f>SUMIFS(СВЦЭМ!$E$39:$E$782,СВЦЭМ!$A$39:$A$782,$A164,СВЦЭМ!$B$39:$B$782,O$155)+'СЕТ СН'!$F$12</f>
        <v>161.202338</v>
      </c>
      <c r="P164" s="36">
        <f>SUMIFS(СВЦЭМ!$E$39:$E$782,СВЦЭМ!$A$39:$A$782,$A164,СВЦЭМ!$B$39:$B$782,P$155)+'СЕТ СН'!$F$12</f>
        <v>166.54906449000001</v>
      </c>
      <c r="Q164" s="36">
        <f>SUMIFS(СВЦЭМ!$E$39:$E$782,СВЦЭМ!$A$39:$A$782,$A164,СВЦЭМ!$B$39:$B$782,Q$155)+'СЕТ СН'!$F$12</f>
        <v>163.90341479</v>
      </c>
      <c r="R164" s="36">
        <f>SUMIFS(СВЦЭМ!$E$39:$E$782,СВЦЭМ!$A$39:$A$782,$A164,СВЦЭМ!$B$39:$B$782,R$155)+'СЕТ СН'!$F$12</f>
        <v>163.92979904000001</v>
      </c>
      <c r="S164" s="36">
        <f>SUMIFS(СВЦЭМ!$E$39:$E$782,СВЦЭМ!$A$39:$A$782,$A164,СВЦЭМ!$B$39:$B$782,S$155)+'СЕТ СН'!$F$12</f>
        <v>166.09308050000001</v>
      </c>
      <c r="T164" s="36">
        <f>SUMIFS(СВЦЭМ!$E$39:$E$782,СВЦЭМ!$A$39:$A$782,$A164,СВЦЭМ!$B$39:$B$782,T$155)+'СЕТ СН'!$F$12</f>
        <v>162.71641833000001</v>
      </c>
      <c r="U164" s="36">
        <f>SUMIFS(СВЦЭМ!$E$39:$E$782,СВЦЭМ!$A$39:$A$782,$A164,СВЦЭМ!$B$39:$B$782,U$155)+'СЕТ СН'!$F$12</f>
        <v>156.96494586</v>
      </c>
      <c r="V164" s="36">
        <f>SUMIFS(СВЦЭМ!$E$39:$E$782,СВЦЭМ!$A$39:$A$782,$A164,СВЦЭМ!$B$39:$B$782,V$155)+'СЕТ СН'!$F$12</f>
        <v>157.39887407000001</v>
      </c>
      <c r="W164" s="36">
        <f>SUMIFS(СВЦЭМ!$E$39:$E$782,СВЦЭМ!$A$39:$A$782,$A164,СВЦЭМ!$B$39:$B$782,W$155)+'СЕТ СН'!$F$12</f>
        <v>159.37430914000001</v>
      </c>
      <c r="X164" s="36">
        <f>SUMIFS(СВЦЭМ!$E$39:$E$782,СВЦЭМ!$A$39:$A$782,$A164,СВЦЭМ!$B$39:$B$782,X$155)+'СЕТ СН'!$F$12</f>
        <v>167.08200493000001</v>
      </c>
      <c r="Y164" s="36">
        <f>SUMIFS(СВЦЭМ!$E$39:$E$782,СВЦЭМ!$A$39:$A$782,$A164,СВЦЭМ!$B$39:$B$782,Y$155)+'СЕТ СН'!$F$12</f>
        <v>173.84062603999999</v>
      </c>
    </row>
    <row r="165" spans="1:25" ht="15.75" x14ac:dyDescent="0.2">
      <c r="A165" s="35">
        <f t="shared" si="4"/>
        <v>45209</v>
      </c>
      <c r="B165" s="36">
        <f>SUMIFS(СВЦЭМ!$E$39:$E$782,СВЦЭМ!$A$39:$A$782,$A165,СВЦЭМ!$B$39:$B$782,B$155)+'СЕТ СН'!$F$12</f>
        <v>181.25055004999999</v>
      </c>
      <c r="C165" s="36">
        <f>SUMIFS(СВЦЭМ!$E$39:$E$782,СВЦЭМ!$A$39:$A$782,$A165,СВЦЭМ!$B$39:$B$782,C$155)+'СЕТ СН'!$F$12</f>
        <v>187.21798461</v>
      </c>
      <c r="D165" s="36">
        <f>SUMIFS(СВЦЭМ!$E$39:$E$782,СВЦЭМ!$A$39:$A$782,$A165,СВЦЭМ!$B$39:$B$782,D$155)+'СЕТ СН'!$F$12</f>
        <v>194.67776451</v>
      </c>
      <c r="E165" s="36">
        <f>SUMIFS(СВЦЭМ!$E$39:$E$782,СВЦЭМ!$A$39:$A$782,$A165,СВЦЭМ!$B$39:$B$782,E$155)+'СЕТ СН'!$F$12</f>
        <v>193.13888890999999</v>
      </c>
      <c r="F165" s="36">
        <f>SUMIFS(СВЦЭМ!$E$39:$E$782,СВЦЭМ!$A$39:$A$782,$A165,СВЦЭМ!$B$39:$B$782,F$155)+'СЕТ СН'!$F$12</f>
        <v>193.46189145</v>
      </c>
      <c r="G165" s="36">
        <f>SUMIFS(СВЦЭМ!$E$39:$E$782,СВЦЭМ!$A$39:$A$782,$A165,СВЦЭМ!$B$39:$B$782,G$155)+'СЕТ СН'!$F$12</f>
        <v>191.10859535</v>
      </c>
      <c r="H165" s="36">
        <f>SUMIFS(СВЦЭМ!$E$39:$E$782,СВЦЭМ!$A$39:$A$782,$A165,СВЦЭМ!$B$39:$B$782,H$155)+'СЕТ СН'!$F$12</f>
        <v>183.95822122000001</v>
      </c>
      <c r="I165" s="36">
        <f>SUMIFS(СВЦЭМ!$E$39:$E$782,СВЦЭМ!$A$39:$A$782,$A165,СВЦЭМ!$B$39:$B$782,I$155)+'СЕТ СН'!$F$12</f>
        <v>175.88695711</v>
      </c>
      <c r="J165" s="36">
        <f>SUMIFS(СВЦЭМ!$E$39:$E$782,СВЦЭМ!$A$39:$A$782,$A165,СВЦЭМ!$B$39:$B$782,J$155)+'СЕТ СН'!$F$12</f>
        <v>168.46132768000001</v>
      </c>
      <c r="K165" s="36">
        <f>SUMIFS(СВЦЭМ!$E$39:$E$782,СВЦЭМ!$A$39:$A$782,$A165,СВЦЭМ!$B$39:$B$782,K$155)+'СЕТ СН'!$F$12</f>
        <v>162.22004029999999</v>
      </c>
      <c r="L165" s="36">
        <f>SUMIFS(СВЦЭМ!$E$39:$E$782,СВЦЭМ!$A$39:$A$782,$A165,СВЦЭМ!$B$39:$B$782,L$155)+'СЕТ СН'!$F$12</f>
        <v>161.58318872000001</v>
      </c>
      <c r="M165" s="36">
        <f>SUMIFS(СВЦЭМ!$E$39:$E$782,СВЦЭМ!$A$39:$A$782,$A165,СВЦЭМ!$B$39:$B$782,M$155)+'СЕТ СН'!$F$12</f>
        <v>163.22856651000001</v>
      </c>
      <c r="N165" s="36">
        <f>SUMIFS(СВЦЭМ!$E$39:$E$782,СВЦЭМ!$A$39:$A$782,$A165,СВЦЭМ!$B$39:$B$782,N$155)+'СЕТ СН'!$F$12</f>
        <v>162.77630744999999</v>
      </c>
      <c r="O165" s="36">
        <f>SUMIFS(СВЦЭМ!$E$39:$E$782,СВЦЭМ!$A$39:$A$782,$A165,СВЦЭМ!$B$39:$B$782,O$155)+'СЕТ СН'!$F$12</f>
        <v>164.79736869999999</v>
      </c>
      <c r="P165" s="36">
        <f>SUMIFS(СВЦЭМ!$E$39:$E$782,СВЦЭМ!$A$39:$A$782,$A165,СВЦЭМ!$B$39:$B$782,P$155)+'СЕТ СН'!$F$12</f>
        <v>168.14471258</v>
      </c>
      <c r="Q165" s="36">
        <f>SUMIFS(СВЦЭМ!$E$39:$E$782,СВЦЭМ!$A$39:$A$782,$A165,СВЦЭМ!$B$39:$B$782,Q$155)+'СЕТ СН'!$F$12</f>
        <v>166.77311105999999</v>
      </c>
      <c r="R165" s="36">
        <f>SUMIFS(СВЦЭМ!$E$39:$E$782,СВЦЭМ!$A$39:$A$782,$A165,СВЦЭМ!$B$39:$B$782,R$155)+'СЕТ СН'!$F$12</f>
        <v>167.03798485999999</v>
      </c>
      <c r="S165" s="36">
        <f>SUMIFS(СВЦЭМ!$E$39:$E$782,СВЦЭМ!$A$39:$A$782,$A165,СВЦЭМ!$B$39:$B$782,S$155)+'СЕТ СН'!$F$12</f>
        <v>166.38844742000001</v>
      </c>
      <c r="T165" s="36">
        <f>SUMIFS(СВЦЭМ!$E$39:$E$782,СВЦЭМ!$A$39:$A$782,$A165,СВЦЭМ!$B$39:$B$782,T$155)+'СЕТ СН'!$F$12</f>
        <v>163.63093193</v>
      </c>
      <c r="U165" s="36">
        <f>SUMIFS(СВЦЭМ!$E$39:$E$782,СВЦЭМ!$A$39:$A$782,$A165,СВЦЭМ!$B$39:$B$782,U$155)+'СЕТ СН'!$F$12</f>
        <v>157.83355238999999</v>
      </c>
      <c r="V165" s="36">
        <f>SUMIFS(СВЦЭМ!$E$39:$E$782,СВЦЭМ!$A$39:$A$782,$A165,СВЦЭМ!$B$39:$B$782,V$155)+'СЕТ СН'!$F$12</f>
        <v>157.13369344</v>
      </c>
      <c r="W165" s="36">
        <f>SUMIFS(СВЦЭМ!$E$39:$E$782,СВЦЭМ!$A$39:$A$782,$A165,СВЦЭМ!$B$39:$B$782,W$155)+'СЕТ СН'!$F$12</f>
        <v>159.37858287</v>
      </c>
      <c r="X165" s="36">
        <f>SUMIFS(СВЦЭМ!$E$39:$E$782,СВЦЭМ!$A$39:$A$782,$A165,СВЦЭМ!$B$39:$B$782,X$155)+'СЕТ СН'!$F$12</f>
        <v>167.37694259</v>
      </c>
      <c r="Y165" s="36">
        <f>SUMIFS(СВЦЭМ!$E$39:$E$782,СВЦЭМ!$A$39:$A$782,$A165,СВЦЭМ!$B$39:$B$782,Y$155)+'СЕТ СН'!$F$12</f>
        <v>175.88077308999999</v>
      </c>
    </row>
    <row r="166" spans="1:25" ht="15.75" x14ac:dyDescent="0.2">
      <c r="A166" s="35">
        <f t="shared" si="4"/>
        <v>45210</v>
      </c>
      <c r="B166" s="36">
        <f>SUMIFS(СВЦЭМ!$E$39:$E$782,СВЦЭМ!$A$39:$A$782,$A166,СВЦЭМ!$B$39:$B$782,B$155)+'СЕТ СН'!$F$12</f>
        <v>179.89694299000001</v>
      </c>
      <c r="C166" s="36">
        <f>SUMIFS(СВЦЭМ!$E$39:$E$782,СВЦЭМ!$A$39:$A$782,$A166,СВЦЭМ!$B$39:$B$782,C$155)+'СЕТ СН'!$F$12</f>
        <v>186.67484349</v>
      </c>
      <c r="D166" s="36">
        <f>SUMIFS(СВЦЭМ!$E$39:$E$782,СВЦЭМ!$A$39:$A$782,$A166,СВЦЭМ!$B$39:$B$782,D$155)+'СЕТ СН'!$F$12</f>
        <v>192.78178144</v>
      </c>
      <c r="E166" s="36">
        <f>SUMIFS(СВЦЭМ!$E$39:$E$782,СВЦЭМ!$A$39:$A$782,$A166,СВЦЭМ!$B$39:$B$782,E$155)+'СЕТ СН'!$F$12</f>
        <v>192.69143647999999</v>
      </c>
      <c r="F166" s="36">
        <f>SUMIFS(СВЦЭМ!$E$39:$E$782,СВЦЭМ!$A$39:$A$782,$A166,СВЦЭМ!$B$39:$B$782,F$155)+'СЕТ СН'!$F$12</f>
        <v>191.61975644</v>
      </c>
      <c r="G166" s="36">
        <f>SUMIFS(СВЦЭМ!$E$39:$E$782,СВЦЭМ!$A$39:$A$782,$A166,СВЦЭМ!$B$39:$B$782,G$155)+'СЕТ СН'!$F$12</f>
        <v>191.51557997</v>
      </c>
      <c r="H166" s="36">
        <f>SUMIFS(СВЦЭМ!$E$39:$E$782,СВЦЭМ!$A$39:$A$782,$A166,СВЦЭМ!$B$39:$B$782,H$155)+'СЕТ СН'!$F$12</f>
        <v>182.18078363999999</v>
      </c>
      <c r="I166" s="36">
        <f>SUMIFS(СВЦЭМ!$E$39:$E$782,СВЦЭМ!$A$39:$A$782,$A166,СВЦЭМ!$B$39:$B$782,I$155)+'СЕТ СН'!$F$12</f>
        <v>172.47427199000001</v>
      </c>
      <c r="J166" s="36">
        <f>SUMIFS(СВЦЭМ!$E$39:$E$782,СВЦЭМ!$A$39:$A$782,$A166,СВЦЭМ!$B$39:$B$782,J$155)+'СЕТ СН'!$F$12</f>
        <v>167.02432858</v>
      </c>
      <c r="K166" s="36">
        <f>SUMIFS(СВЦЭМ!$E$39:$E$782,СВЦЭМ!$A$39:$A$782,$A166,СВЦЭМ!$B$39:$B$782,K$155)+'СЕТ СН'!$F$12</f>
        <v>162.80995687999999</v>
      </c>
      <c r="L166" s="36">
        <f>SUMIFS(СВЦЭМ!$E$39:$E$782,СВЦЭМ!$A$39:$A$782,$A166,СВЦЭМ!$B$39:$B$782,L$155)+'СЕТ СН'!$F$12</f>
        <v>163.68360480000001</v>
      </c>
      <c r="M166" s="36">
        <f>SUMIFS(СВЦЭМ!$E$39:$E$782,СВЦЭМ!$A$39:$A$782,$A166,СВЦЭМ!$B$39:$B$782,M$155)+'СЕТ СН'!$F$12</f>
        <v>163.47256358999999</v>
      </c>
      <c r="N166" s="36">
        <f>SUMIFS(СВЦЭМ!$E$39:$E$782,СВЦЭМ!$A$39:$A$782,$A166,СВЦЭМ!$B$39:$B$782,N$155)+'СЕТ СН'!$F$12</f>
        <v>163.53356918</v>
      </c>
      <c r="O166" s="36">
        <f>SUMIFS(СВЦЭМ!$E$39:$E$782,СВЦЭМ!$A$39:$A$782,$A166,СВЦЭМ!$B$39:$B$782,O$155)+'СЕТ СН'!$F$12</f>
        <v>164.41831973999999</v>
      </c>
      <c r="P166" s="36">
        <f>SUMIFS(СВЦЭМ!$E$39:$E$782,СВЦЭМ!$A$39:$A$782,$A166,СВЦЭМ!$B$39:$B$782,P$155)+'СЕТ СН'!$F$12</f>
        <v>168.61470249000001</v>
      </c>
      <c r="Q166" s="36">
        <f>SUMIFS(СВЦЭМ!$E$39:$E$782,СВЦЭМ!$A$39:$A$782,$A166,СВЦЭМ!$B$39:$B$782,Q$155)+'СЕТ СН'!$F$12</f>
        <v>167.44066423000001</v>
      </c>
      <c r="R166" s="36">
        <f>SUMIFS(СВЦЭМ!$E$39:$E$782,СВЦЭМ!$A$39:$A$782,$A166,СВЦЭМ!$B$39:$B$782,R$155)+'СЕТ СН'!$F$12</f>
        <v>167.55510996000001</v>
      </c>
      <c r="S166" s="36">
        <f>SUMIFS(СВЦЭМ!$E$39:$E$782,СВЦЭМ!$A$39:$A$782,$A166,СВЦЭМ!$B$39:$B$782,S$155)+'СЕТ СН'!$F$12</f>
        <v>168.16122082999999</v>
      </c>
      <c r="T166" s="36">
        <f>SUMIFS(СВЦЭМ!$E$39:$E$782,СВЦЭМ!$A$39:$A$782,$A166,СВЦЭМ!$B$39:$B$782,T$155)+'СЕТ СН'!$F$12</f>
        <v>164.91959697999999</v>
      </c>
      <c r="U166" s="36">
        <f>SUMIFS(СВЦЭМ!$E$39:$E$782,СВЦЭМ!$A$39:$A$782,$A166,СВЦЭМ!$B$39:$B$782,U$155)+'СЕТ СН'!$F$12</f>
        <v>158.79722029999999</v>
      </c>
      <c r="V166" s="36">
        <f>SUMIFS(СВЦЭМ!$E$39:$E$782,СВЦЭМ!$A$39:$A$782,$A166,СВЦЭМ!$B$39:$B$782,V$155)+'СЕТ СН'!$F$12</f>
        <v>158.23329394999999</v>
      </c>
      <c r="W166" s="36">
        <f>SUMIFS(СВЦЭМ!$E$39:$E$782,СВЦЭМ!$A$39:$A$782,$A166,СВЦЭМ!$B$39:$B$782,W$155)+'СЕТ СН'!$F$12</f>
        <v>159.72608868</v>
      </c>
      <c r="X166" s="36">
        <f>SUMIFS(СВЦЭМ!$E$39:$E$782,СВЦЭМ!$A$39:$A$782,$A166,СВЦЭМ!$B$39:$B$782,X$155)+'СЕТ СН'!$F$12</f>
        <v>167.33970427</v>
      </c>
      <c r="Y166" s="36">
        <f>SUMIFS(СВЦЭМ!$E$39:$E$782,СВЦЭМ!$A$39:$A$782,$A166,СВЦЭМ!$B$39:$B$782,Y$155)+'СЕТ СН'!$F$12</f>
        <v>175.75667114999999</v>
      </c>
    </row>
    <row r="167" spans="1:25" ht="15.75" x14ac:dyDescent="0.2">
      <c r="A167" s="35">
        <f t="shared" si="4"/>
        <v>45211</v>
      </c>
      <c r="B167" s="36">
        <f>SUMIFS(СВЦЭМ!$E$39:$E$782,СВЦЭМ!$A$39:$A$782,$A167,СВЦЭМ!$B$39:$B$782,B$155)+'СЕТ СН'!$F$12</f>
        <v>182.19497102</v>
      </c>
      <c r="C167" s="36">
        <f>SUMIFS(СВЦЭМ!$E$39:$E$782,СВЦЭМ!$A$39:$A$782,$A167,СВЦЭМ!$B$39:$B$782,C$155)+'СЕТ СН'!$F$12</f>
        <v>188.57393074000001</v>
      </c>
      <c r="D167" s="36">
        <f>SUMIFS(СВЦЭМ!$E$39:$E$782,СВЦЭМ!$A$39:$A$782,$A167,СВЦЭМ!$B$39:$B$782,D$155)+'СЕТ СН'!$F$12</f>
        <v>195.11953020000001</v>
      </c>
      <c r="E167" s="36">
        <f>SUMIFS(СВЦЭМ!$E$39:$E$782,СВЦЭМ!$A$39:$A$782,$A167,СВЦЭМ!$B$39:$B$782,E$155)+'СЕТ СН'!$F$12</f>
        <v>194.72851069000001</v>
      </c>
      <c r="F167" s="36">
        <f>SUMIFS(СВЦЭМ!$E$39:$E$782,СВЦЭМ!$A$39:$A$782,$A167,СВЦЭМ!$B$39:$B$782,F$155)+'СЕТ СН'!$F$12</f>
        <v>194.20334861000001</v>
      </c>
      <c r="G167" s="36">
        <f>SUMIFS(СВЦЭМ!$E$39:$E$782,СВЦЭМ!$A$39:$A$782,$A167,СВЦЭМ!$B$39:$B$782,G$155)+'СЕТ СН'!$F$12</f>
        <v>192.84198147999999</v>
      </c>
      <c r="H167" s="36">
        <f>SUMIFS(СВЦЭМ!$E$39:$E$782,СВЦЭМ!$A$39:$A$782,$A167,СВЦЭМ!$B$39:$B$782,H$155)+'СЕТ СН'!$F$12</f>
        <v>183.54415363999999</v>
      </c>
      <c r="I167" s="36">
        <f>SUMIFS(СВЦЭМ!$E$39:$E$782,СВЦЭМ!$A$39:$A$782,$A167,СВЦЭМ!$B$39:$B$782,I$155)+'СЕТ СН'!$F$12</f>
        <v>173.60905460999999</v>
      </c>
      <c r="J167" s="36">
        <f>SUMIFS(СВЦЭМ!$E$39:$E$782,СВЦЭМ!$A$39:$A$782,$A167,СВЦЭМ!$B$39:$B$782,J$155)+'СЕТ СН'!$F$12</f>
        <v>170.44046987999999</v>
      </c>
      <c r="K167" s="36">
        <f>SUMIFS(СВЦЭМ!$E$39:$E$782,СВЦЭМ!$A$39:$A$782,$A167,СВЦЭМ!$B$39:$B$782,K$155)+'СЕТ СН'!$F$12</f>
        <v>165.95341513</v>
      </c>
      <c r="L167" s="36">
        <f>SUMIFS(СВЦЭМ!$E$39:$E$782,СВЦЭМ!$A$39:$A$782,$A167,СВЦЭМ!$B$39:$B$782,L$155)+'СЕТ СН'!$F$12</f>
        <v>166.13453977</v>
      </c>
      <c r="M167" s="36">
        <f>SUMIFS(СВЦЭМ!$E$39:$E$782,СВЦЭМ!$A$39:$A$782,$A167,СВЦЭМ!$B$39:$B$782,M$155)+'СЕТ СН'!$F$12</f>
        <v>166.85518267</v>
      </c>
      <c r="N167" s="36">
        <f>SUMIFS(СВЦЭМ!$E$39:$E$782,СВЦЭМ!$A$39:$A$782,$A167,СВЦЭМ!$B$39:$B$782,N$155)+'СЕТ СН'!$F$12</f>
        <v>167.23817894000001</v>
      </c>
      <c r="O167" s="36">
        <f>SUMIFS(СВЦЭМ!$E$39:$E$782,СВЦЭМ!$A$39:$A$782,$A167,СВЦЭМ!$B$39:$B$782,O$155)+'СЕТ СН'!$F$12</f>
        <v>170.47507816000001</v>
      </c>
      <c r="P167" s="36">
        <f>SUMIFS(СВЦЭМ!$E$39:$E$782,СВЦЭМ!$A$39:$A$782,$A167,СВЦЭМ!$B$39:$B$782,P$155)+'СЕТ СН'!$F$12</f>
        <v>173.58440607</v>
      </c>
      <c r="Q167" s="36">
        <f>SUMIFS(СВЦЭМ!$E$39:$E$782,СВЦЭМ!$A$39:$A$782,$A167,СВЦЭМ!$B$39:$B$782,Q$155)+'СЕТ СН'!$F$12</f>
        <v>171.98946047999999</v>
      </c>
      <c r="R167" s="36">
        <f>SUMIFS(СВЦЭМ!$E$39:$E$782,СВЦЭМ!$A$39:$A$782,$A167,СВЦЭМ!$B$39:$B$782,R$155)+'СЕТ СН'!$F$12</f>
        <v>173.21052054</v>
      </c>
      <c r="S167" s="36">
        <f>SUMIFS(СВЦЭМ!$E$39:$E$782,СВЦЭМ!$A$39:$A$782,$A167,СВЦЭМ!$B$39:$B$782,S$155)+'СЕТ СН'!$F$12</f>
        <v>173.09556024</v>
      </c>
      <c r="T167" s="36">
        <f>SUMIFS(СВЦЭМ!$E$39:$E$782,СВЦЭМ!$A$39:$A$782,$A167,СВЦЭМ!$B$39:$B$782,T$155)+'СЕТ СН'!$F$12</f>
        <v>168.05693887999999</v>
      </c>
      <c r="U167" s="36">
        <f>SUMIFS(СВЦЭМ!$E$39:$E$782,СВЦЭМ!$A$39:$A$782,$A167,СВЦЭМ!$B$39:$B$782,U$155)+'СЕТ СН'!$F$12</f>
        <v>161.33946825000001</v>
      </c>
      <c r="V167" s="36">
        <f>SUMIFS(СВЦЭМ!$E$39:$E$782,СВЦЭМ!$A$39:$A$782,$A167,СВЦЭМ!$B$39:$B$782,V$155)+'СЕТ СН'!$F$12</f>
        <v>160.40432457</v>
      </c>
      <c r="W167" s="36">
        <f>SUMIFS(СВЦЭМ!$E$39:$E$782,СВЦЭМ!$A$39:$A$782,$A167,СВЦЭМ!$B$39:$B$782,W$155)+'СЕТ СН'!$F$12</f>
        <v>162.62063964999999</v>
      </c>
      <c r="X167" s="36">
        <f>SUMIFS(СВЦЭМ!$E$39:$E$782,СВЦЭМ!$A$39:$A$782,$A167,СВЦЭМ!$B$39:$B$782,X$155)+'СЕТ СН'!$F$12</f>
        <v>169.60884218000001</v>
      </c>
      <c r="Y167" s="36">
        <f>SUMIFS(СВЦЭМ!$E$39:$E$782,СВЦЭМ!$A$39:$A$782,$A167,СВЦЭМ!$B$39:$B$782,Y$155)+'СЕТ СН'!$F$12</f>
        <v>176.08223366000001</v>
      </c>
    </row>
    <row r="168" spans="1:25" ht="15.75" x14ac:dyDescent="0.2">
      <c r="A168" s="35">
        <f t="shared" si="4"/>
        <v>45212</v>
      </c>
      <c r="B168" s="36">
        <f>SUMIFS(СВЦЭМ!$E$39:$E$782,СВЦЭМ!$A$39:$A$782,$A168,СВЦЭМ!$B$39:$B$782,B$155)+'СЕТ СН'!$F$12</f>
        <v>176.88128868000001</v>
      </c>
      <c r="C168" s="36">
        <f>SUMIFS(СВЦЭМ!$E$39:$E$782,СВЦЭМ!$A$39:$A$782,$A168,СВЦЭМ!$B$39:$B$782,C$155)+'СЕТ СН'!$F$12</f>
        <v>180.45368941999999</v>
      </c>
      <c r="D168" s="36">
        <f>SUMIFS(СВЦЭМ!$E$39:$E$782,СВЦЭМ!$A$39:$A$782,$A168,СВЦЭМ!$B$39:$B$782,D$155)+'СЕТ СН'!$F$12</f>
        <v>187.45019450999999</v>
      </c>
      <c r="E168" s="36">
        <f>SUMIFS(СВЦЭМ!$E$39:$E$782,СВЦЭМ!$A$39:$A$782,$A168,СВЦЭМ!$B$39:$B$782,E$155)+'СЕТ СН'!$F$12</f>
        <v>188.08181633000001</v>
      </c>
      <c r="F168" s="36">
        <f>SUMIFS(СВЦЭМ!$E$39:$E$782,СВЦЭМ!$A$39:$A$782,$A168,СВЦЭМ!$B$39:$B$782,F$155)+'СЕТ СН'!$F$12</f>
        <v>187.892968</v>
      </c>
      <c r="G168" s="36">
        <f>SUMIFS(СВЦЭМ!$E$39:$E$782,СВЦЭМ!$A$39:$A$782,$A168,СВЦЭМ!$B$39:$B$782,G$155)+'СЕТ СН'!$F$12</f>
        <v>185.98894494999999</v>
      </c>
      <c r="H168" s="36">
        <f>SUMIFS(СВЦЭМ!$E$39:$E$782,СВЦЭМ!$A$39:$A$782,$A168,СВЦЭМ!$B$39:$B$782,H$155)+'СЕТ СН'!$F$12</f>
        <v>175.94298982000001</v>
      </c>
      <c r="I168" s="36">
        <f>SUMIFS(СВЦЭМ!$E$39:$E$782,СВЦЭМ!$A$39:$A$782,$A168,СВЦЭМ!$B$39:$B$782,I$155)+'СЕТ СН'!$F$12</f>
        <v>165.42381976999999</v>
      </c>
      <c r="J168" s="36">
        <f>SUMIFS(СВЦЭМ!$E$39:$E$782,СВЦЭМ!$A$39:$A$782,$A168,СВЦЭМ!$B$39:$B$782,J$155)+'СЕТ СН'!$F$12</f>
        <v>162.70951647000001</v>
      </c>
      <c r="K168" s="36">
        <f>SUMIFS(СВЦЭМ!$E$39:$E$782,СВЦЭМ!$A$39:$A$782,$A168,СВЦЭМ!$B$39:$B$782,K$155)+'СЕТ СН'!$F$12</f>
        <v>159.87883314999999</v>
      </c>
      <c r="L168" s="36">
        <f>SUMIFS(СВЦЭМ!$E$39:$E$782,СВЦЭМ!$A$39:$A$782,$A168,СВЦЭМ!$B$39:$B$782,L$155)+'СЕТ СН'!$F$12</f>
        <v>161.07737434000001</v>
      </c>
      <c r="M168" s="36">
        <f>SUMIFS(СВЦЭМ!$E$39:$E$782,СВЦЭМ!$A$39:$A$782,$A168,СВЦЭМ!$B$39:$B$782,M$155)+'СЕТ СН'!$F$12</f>
        <v>159.49522529000001</v>
      </c>
      <c r="N168" s="36">
        <f>SUMIFS(СВЦЭМ!$E$39:$E$782,СВЦЭМ!$A$39:$A$782,$A168,СВЦЭМ!$B$39:$B$782,N$155)+'СЕТ СН'!$F$12</f>
        <v>160.77436585000001</v>
      </c>
      <c r="O168" s="36">
        <f>SUMIFS(СВЦЭМ!$E$39:$E$782,СВЦЭМ!$A$39:$A$782,$A168,СВЦЭМ!$B$39:$B$782,O$155)+'СЕТ СН'!$F$12</f>
        <v>162.82872015000001</v>
      </c>
      <c r="P168" s="36">
        <f>SUMIFS(СВЦЭМ!$E$39:$E$782,СВЦЭМ!$A$39:$A$782,$A168,СВЦЭМ!$B$39:$B$782,P$155)+'СЕТ СН'!$F$12</f>
        <v>168.54962279</v>
      </c>
      <c r="Q168" s="36">
        <f>SUMIFS(СВЦЭМ!$E$39:$E$782,СВЦЭМ!$A$39:$A$782,$A168,СВЦЭМ!$B$39:$B$782,Q$155)+'СЕТ СН'!$F$12</f>
        <v>167.63276707</v>
      </c>
      <c r="R168" s="36">
        <f>SUMIFS(СВЦЭМ!$E$39:$E$782,СВЦЭМ!$A$39:$A$782,$A168,СВЦЭМ!$B$39:$B$782,R$155)+'СЕТ СН'!$F$12</f>
        <v>168.05581559999999</v>
      </c>
      <c r="S168" s="36">
        <f>SUMIFS(СВЦЭМ!$E$39:$E$782,СВЦЭМ!$A$39:$A$782,$A168,СВЦЭМ!$B$39:$B$782,S$155)+'СЕТ СН'!$F$12</f>
        <v>169.30909492000001</v>
      </c>
      <c r="T168" s="36">
        <f>SUMIFS(СВЦЭМ!$E$39:$E$782,СВЦЭМ!$A$39:$A$782,$A168,СВЦЭМ!$B$39:$B$782,T$155)+'СЕТ СН'!$F$12</f>
        <v>165.0606459</v>
      </c>
      <c r="U168" s="36">
        <f>SUMIFS(СВЦЭМ!$E$39:$E$782,СВЦЭМ!$A$39:$A$782,$A168,СВЦЭМ!$B$39:$B$782,U$155)+'СЕТ СН'!$F$12</f>
        <v>155.13119710999999</v>
      </c>
      <c r="V168" s="36">
        <f>SUMIFS(СВЦЭМ!$E$39:$E$782,СВЦЭМ!$A$39:$A$782,$A168,СВЦЭМ!$B$39:$B$782,V$155)+'СЕТ СН'!$F$12</f>
        <v>154.01359312</v>
      </c>
      <c r="W168" s="36">
        <f>SUMIFS(СВЦЭМ!$E$39:$E$782,СВЦЭМ!$A$39:$A$782,$A168,СВЦЭМ!$B$39:$B$782,W$155)+'СЕТ СН'!$F$12</f>
        <v>155.16262882999999</v>
      </c>
      <c r="X168" s="36">
        <f>SUMIFS(СВЦЭМ!$E$39:$E$782,СВЦЭМ!$A$39:$A$782,$A168,СВЦЭМ!$B$39:$B$782,X$155)+'СЕТ СН'!$F$12</f>
        <v>162.45806755999999</v>
      </c>
      <c r="Y168" s="36">
        <f>SUMIFS(СВЦЭМ!$E$39:$E$782,СВЦЭМ!$A$39:$A$782,$A168,СВЦЭМ!$B$39:$B$782,Y$155)+'СЕТ СН'!$F$12</f>
        <v>177.39746578</v>
      </c>
    </row>
    <row r="169" spans="1:25" ht="15.75" x14ac:dyDescent="0.2">
      <c r="A169" s="35">
        <f t="shared" si="4"/>
        <v>45213</v>
      </c>
      <c r="B169" s="36">
        <f>SUMIFS(СВЦЭМ!$E$39:$E$782,СВЦЭМ!$A$39:$A$782,$A169,СВЦЭМ!$B$39:$B$782,B$155)+'СЕТ СН'!$F$12</f>
        <v>159.76672475000001</v>
      </c>
      <c r="C169" s="36">
        <f>SUMIFS(СВЦЭМ!$E$39:$E$782,СВЦЭМ!$A$39:$A$782,$A169,СВЦЭМ!$B$39:$B$782,C$155)+'СЕТ СН'!$F$12</f>
        <v>164.02294610000001</v>
      </c>
      <c r="D169" s="36">
        <f>SUMIFS(СВЦЭМ!$E$39:$E$782,СВЦЭМ!$A$39:$A$782,$A169,СВЦЭМ!$B$39:$B$782,D$155)+'СЕТ СН'!$F$12</f>
        <v>169.35594617000001</v>
      </c>
      <c r="E169" s="36">
        <f>SUMIFS(СВЦЭМ!$E$39:$E$782,СВЦЭМ!$A$39:$A$782,$A169,СВЦЭМ!$B$39:$B$782,E$155)+'СЕТ СН'!$F$12</f>
        <v>171.53650852000001</v>
      </c>
      <c r="F169" s="36">
        <f>SUMIFS(СВЦЭМ!$E$39:$E$782,СВЦЭМ!$A$39:$A$782,$A169,СВЦЭМ!$B$39:$B$782,F$155)+'СЕТ СН'!$F$12</f>
        <v>171.30387557</v>
      </c>
      <c r="G169" s="36">
        <f>SUMIFS(СВЦЭМ!$E$39:$E$782,СВЦЭМ!$A$39:$A$782,$A169,СВЦЭМ!$B$39:$B$782,G$155)+'СЕТ СН'!$F$12</f>
        <v>168.77671072000001</v>
      </c>
      <c r="H169" s="36">
        <f>SUMIFS(СВЦЭМ!$E$39:$E$782,СВЦЭМ!$A$39:$A$782,$A169,СВЦЭМ!$B$39:$B$782,H$155)+'СЕТ СН'!$F$12</f>
        <v>164.24226336999999</v>
      </c>
      <c r="I169" s="36">
        <f>SUMIFS(СВЦЭМ!$E$39:$E$782,СВЦЭМ!$A$39:$A$782,$A169,СВЦЭМ!$B$39:$B$782,I$155)+'СЕТ СН'!$F$12</f>
        <v>157.39592257999999</v>
      </c>
      <c r="J169" s="36">
        <f>SUMIFS(СВЦЭМ!$E$39:$E$782,СВЦЭМ!$A$39:$A$782,$A169,СВЦЭМ!$B$39:$B$782,J$155)+'СЕТ СН'!$F$12</f>
        <v>152.26346181</v>
      </c>
      <c r="K169" s="36">
        <f>SUMIFS(СВЦЭМ!$E$39:$E$782,СВЦЭМ!$A$39:$A$782,$A169,СВЦЭМ!$B$39:$B$782,K$155)+'СЕТ СН'!$F$12</f>
        <v>150.65316178</v>
      </c>
      <c r="L169" s="36">
        <f>SUMIFS(СВЦЭМ!$E$39:$E$782,СВЦЭМ!$A$39:$A$782,$A169,СВЦЭМ!$B$39:$B$782,L$155)+'СЕТ СН'!$F$12</f>
        <v>146.88313119</v>
      </c>
      <c r="M169" s="36">
        <f>SUMIFS(СВЦЭМ!$E$39:$E$782,СВЦЭМ!$A$39:$A$782,$A169,СВЦЭМ!$B$39:$B$782,M$155)+'СЕТ СН'!$F$12</f>
        <v>147.21326388</v>
      </c>
      <c r="N169" s="36">
        <f>SUMIFS(СВЦЭМ!$E$39:$E$782,СВЦЭМ!$A$39:$A$782,$A169,СВЦЭМ!$B$39:$B$782,N$155)+'СЕТ СН'!$F$12</f>
        <v>145.59763921000001</v>
      </c>
      <c r="O169" s="36">
        <f>SUMIFS(СВЦЭМ!$E$39:$E$782,СВЦЭМ!$A$39:$A$782,$A169,СВЦЭМ!$B$39:$B$782,O$155)+'СЕТ СН'!$F$12</f>
        <v>148.63526741999999</v>
      </c>
      <c r="P169" s="36">
        <f>SUMIFS(СВЦЭМ!$E$39:$E$782,СВЦЭМ!$A$39:$A$782,$A169,СВЦЭМ!$B$39:$B$782,P$155)+'СЕТ СН'!$F$12</f>
        <v>152.34392607999999</v>
      </c>
      <c r="Q169" s="36">
        <f>SUMIFS(СВЦЭМ!$E$39:$E$782,СВЦЭМ!$A$39:$A$782,$A169,СВЦЭМ!$B$39:$B$782,Q$155)+'СЕТ СН'!$F$12</f>
        <v>152.5085388</v>
      </c>
      <c r="R169" s="36">
        <f>SUMIFS(СВЦЭМ!$E$39:$E$782,СВЦЭМ!$A$39:$A$782,$A169,СВЦЭМ!$B$39:$B$782,R$155)+'СЕТ СН'!$F$12</f>
        <v>152.19422577</v>
      </c>
      <c r="S169" s="36">
        <f>SUMIFS(СВЦЭМ!$E$39:$E$782,СВЦЭМ!$A$39:$A$782,$A169,СВЦЭМ!$B$39:$B$782,S$155)+'СЕТ СН'!$F$12</f>
        <v>151.27924633000001</v>
      </c>
      <c r="T169" s="36">
        <f>SUMIFS(СВЦЭМ!$E$39:$E$782,СВЦЭМ!$A$39:$A$782,$A169,СВЦЭМ!$B$39:$B$782,T$155)+'СЕТ СН'!$F$12</f>
        <v>147.03444643</v>
      </c>
      <c r="U169" s="36">
        <f>SUMIFS(СВЦЭМ!$E$39:$E$782,СВЦЭМ!$A$39:$A$782,$A169,СВЦЭМ!$B$39:$B$782,U$155)+'СЕТ СН'!$F$12</f>
        <v>144.74334966999999</v>
      </c>
      <c r="V169" s="36">
        <f>SUMIFS(СВЦЭМ!$E$39:$E$782,СВЦЭМ!$A$39:$A$782,$A169,СВЦЭМ!$B$39:$B$782,V$155)+'СЕТ СН'!$F$12</f>
        <v>144.53181942000001</v>
      </c>
      <c r="W169" s="36">
        <f>SUMIFS(СВЦЭМ!$E$39:$E$782,СВЦЭМ!$A$39:$A$782,$A169,СВЦЭМ!$B$39:$B$782,W$155)+'СЕТ СН'!$F$12</f>
        <v>146.92686087000001</v>
      </c>
      <c r="X169" s="36">
        <f>SUMIFS(СВЦЭМ!$E$39:$E$782,СВЦЭМ!$A$39:$A$782,$A169,СВЦЭМ!$B$39:$B$782,X$155)+'СЕТ СН'!$F$12</f>
        <v>153.00575863</v>
      </c>
      <c r="Y169" s="36">
        <f>SUMIFS(СВЦЭМ!$E$39:$E$782,СВЦЭМ!$A$39:$A$782,$A169,СВЦЭМ!$B$39:$B$782,Y$155)+'СЕТ СН'!$F$12</f>
        <v>157.85962341999999</v>
      </c>
    </row>
    <row r="170" spans="1:25" ht="15.75" x14ac:dyDescent="0.2">
      <c r="A170" s="35">
        <f t="shared" si="4"/>
        <v>45214</v>
      </c>
      <c r="B170" s="36">
        <f>SUMIFS(СВЦЭМ!$E$39:$E$782,СВЦЭМ!$A$39:$A$782,$A170,СВЦЭМ!$B$39:$B$782,B$155)+'СЕТ СН'!$F$12</f>
        <v>166.77785356000001</v>
      </c>
      <c r="C170" s="36">
        <f>SUMIFS(СВЦЭМ!$E$39:$E$782,СВЦЭМ!$A$39:$A$782,$A170,СВЦЭМ!$B$39:$B$782,C$155)+'СЕТ СН'!$F$12</f>
        <v>173.29814193999999</v>
      </c>
      <c r="D170" s="36">
        <f>SUMIFS(СВЦЭМ!$E$39:$E$782,СВЦЭМ!$A$39:$A$782,$A170,СВЦЭМ!$B$39:$B$782,D$155)+'СЕТ СН'!$F$12</f>
        <v>177.33092812999999</v>
      </c>
      <c r="E170" s="36">
        <f>SUMIFS(СВЦЭМ!$E$39:$E$782,СВЦЭМ!$A$39:$A$782,$A170,СВЦЭМ!$B$39:$B$782,E$155)+'СЕТ СН'!$F$12</f>
        <v>176.67672282999999</v>
      </c>
      <c r="F170" s="36">
        <f>SUMIFS(СВЦЭМ!$E$39:$E$782,СВЦЭМ!$A$39:$A$782,$A170,СВЦЭМ!$B$39:$B$782,F$155)+'СЕТ СН'!$F$12</f>
        <v>177.11509047000001</v>
      </c>
      <c r="G170" s="36">
        <f>SUMIFS(СВЦЭМ!$E$39:$E$782,СВЦЭМ!$A$39:$A$782,$A170,СВЦЭМ!$B$39:$B$782,G$155)+'СЕТ СН'!$F$12</f>
        <v>177.92699236999999</v>
      </c>
      <c r="H170" s="36">
        <f>SUMIFS(СВЦЭМ!$E$39:$E$782,СВЦЭМ!$A$39:$A$782,$A170,СВЦЭМ!$B$39:$B$782,H$155)+'СЕТ СН'!$F$12</f>
        <v>173.27941809999999</v>
      </c>
      <c r="I170" s="36">
        <f>SUMIFS(СВЦЭМ!$E$39:$E$782,СВЦЭМ!$A$39:$A$782,$A170,СВЦЭМ!$B$39:$B$782,I$155)+'СЕТ СН'!$F$12</f>
        <v>169.86007986000001</v>
      </c>
      <c r="J170" s="36">
        <f>SUMIFS(СВЦЭМ!$E$39:$E$782,СВЦЭМ!$A$39:$A$782,$A170,СВЦЭМ!$B$39:$B$782,J$155)+'СЕТ СН'!$F$12</f>
        <v>162.48027392</v>
      </c>
      <c r="K170" s="36">
        <f>SUMIFS(СВЦЭМ!$E$39:$E$782,СВЦЭМ!$A$39:$A$782,$A170,СВЦЭМ!$B$39:$B$782,K$155)+'СЕТ СН'!$F$12</f>
        <v>155.34676386000001</v>
      </c>
      <c r="L170" s="36">
        <f>SUMIFS(СВЦЭМ!$E$39:$E$782,СВЦЭМ!$A$39:$A$782,$A170,СВЦЭМ!$B$39:$B$782,L$155)+'СЕТ СН'!$F$12</f>
        <v>153.16799832000001</v>
      </c>
      <c r="M170" s="36">
        <f>SUMIFS(СВЦЭМ!$E$39:$E$782,СВЦЭМ!$A$39:$A$782,$A170,СВЦЭМ!$B$39:$B$782,M$155)+'СЕТ СН'!$F$12</f>
        <v>153.76743954</v>
      </c>
      <c r="N170" s="36">
        <f>SUMIFS(СВЦЭМ!$E$39:$E$782,СВЦЭМ!$A$39:$A$782,$A170,СВЦЭМ!$B$39:$B$782,N$155)+'СЕТ СН'!$F$12</f>
        <v>151.12583257</v>
      </c>
      <c r="O170" s="36">
        <f>SUMIFS(СВЦЭМ!$E$39:$E$782,СВЦЭМ!$A$39:$A$782,$A170,СВЦЭМ!$B$39:$B$782,O$155)+'СЕТ СН'!$F$12</f>
        <v>154.65573452000001</v>
      </c>
      <c r="P170" s="36">
        <f>SUMIFS(СВЦЭМ!$E$39:$E$782,СВЦЭМ!$A$39:$A$782,$A170,СВЦЭМ!$B$39:$B$782,P$155)+'СЕТ СН'!$F$12</f>
        <v>156.71965610999999</v>
      </c>
      <c r="Q170" s="36">
        <f>SUMIFS(СВЦЭМ!$E$39:$E$782,СВЦЭМ!$A$39:$A$782,$A170,СВЦЭМ!$B$39:$B$782,Q$155)+'СЕТ СН'!$F$12</f>
        <v>156.131744</v>
      </c>
      <c r="R170" s="36">
        <f>SUMIFS(СВЦЭМ!$E$39:$E$782,СВЦЭМ!$A$39:$A$782,$A170,СВЦЭМ!$B$39:$B$782,R$155)+'СЕТ СН'!$F$12</f>
        <v>156.38673707999999</v>
      </c>
      <c r="S170" s="36">
        <f>SUMIFS(СВЦЭМ!$E$39:$E$782,СВЦЭМ!$A$39:$A$782,$A170,СВЦЭМ!$B$39:$B$782,S$155)+'СЕТ СН'!$F$12</f>
        <v>156.42585098000001</v>
      </c>
      <c r="T170" s="36">
        <f>SUMIFS(СВЦЭМ!$E$39:$E$782,СВЦЭМ!$A$39:$A$782,$A170,СВЦЭМ!$B$39:$B$782,T$155)+'СЕТ СН'!$F$12</f>
        <v>152.63284576000001</v>
      </c>
      <c r="U170" s="36">
        <f>SUMIFS(СВЦЭМ!$E$39:$E$782,СВЦЭМ!$A$39:$A$782,$A170,СВЦЭМ!$B$39:$B$782,U$155)+'СЕТ СН'!$F$12</f>
        <v>146.25405172000001</v>
      </c>
      <c r="V170" s="36">
        <f>SUMIFS(СВЦЭМ!$E$39:$E$782,СВЦЭМ!$A$39:$A$782,$A170,СВЦЭМ!$B$39:$B$782,V$155)+'СЕТ СН'!$F$12</f>
        <v>146.20227409</v>
      </c>
      <c r="W170" s="36">
        <f>SUMIFS(СВЦЭМ!$E$39:$E$782,СВЦЭМ!$A$39:$A$782,$A170,СВЦЭМ!$B$39:$B$782,W$155)+'СЕТ СН'!$F$12</f>
        <v>147.84504387000001</v>
      </c>
      <c r="X170" s="36">
        <f>SUMIFS(СВЦЭМ!$E$39:$E$782,СВЦЭМ!$A$39:$A$782,$A170,СВЦЭМ!$B$39:$B$782,X$155)+'СЕТ СН'!$F$12</f>
        <v>153.91439811000001</v>
      </c>
      <c r="Y170" s="36">
        <f>SUMIFS(СВЦЭМ!$E$39:$E$782,СВЦЭМ!$A$39:$A$782,$A170,СВЦЭМ!$B$39:$B$782,Y$155)+'СЕТ СН'!$F$12</f>
        <v>162.19493853</v>
      </c>
    </row>
    <row r="171" spans="1:25" ht="15.75" x14ac:dyDescent="0.2">
      <c r="A171" s="35">
        <f t="shared" si="4"/>
        <v>45215</v>
      </c>
      <c r="B171" s="36">
        <f>SUMIFS(СВЦЭМ!$E$39:$E$782,СВЦЭМ!$A$39:$A$782,$A171,СВЦЭМ!$B$39:$B$782,B$155)+'СЕТ СН'!$F$12</f>
        <v>168.03020842000001</v>
      </c>
      <c r="C171" s="36">
        <f>SUMIFS(СВЦЭМ!$E$39:$E$782,СВЦЭМ!$A$39:$A$782,$A171,СВЦЭМ!$B$39:$B$782,C$155)+'СЕТ СН'!$F$12</f>
        <v>176.03442124</v>
      </c>
      <c r="D171" s="36">
        <f>SUMIFS(СВЦЭМ!$E$39:$E$782,СВЦЭМ!$A$39:$A$782,$A171,СВЦЭМ!$B$39:$B$782,D$155)+'СЕТ СН'!$F$12</f>
        <v>184.12851617999999</v>
      </c>
      <c r="E171" s="36">
        <f>SUMIFS(СВЦЭМ!$E$39:$E$782,СВЦЭМ!$A$39:$A$782,$A171,СВЦЭМ!$B$39:$B$782,E$155)+'СЕТ СН'!$F$12</f>
        <v>187.26938006</v>
      </c>
      <c r="F171" s="36">
        <f>SUMIFS(СВЦЭМ!$E$39:$E$782,СВЦЭМ!$A$39:$A$782,$A171,СВЦЭМ!$B$39:$B$782,F$155)+'СЕТ СН'!$F$12</f>
        <v>187.35274937</v>
      </c>
      <c r="G171" s="36">
        <f>SUMIFS(СВЦЭМ!$E$39:$E$782,СВЦЭМ!$A$39:$A$782,$A171,СВЦЭМ!$B$39:$B$782,G$155)+'СЕТ СН'!$F$12</f>
        <v>186.66362402999999</v>
      </c>
      <c r="H171" s="36">
        <f>SUMIFS(СВЦЭМ!$E$39:$E$782,СВЦЭМ!$A$39:$A$782,$A171,СВЦЭМ!$B$39:$B$782,H$155)+'СЕТ СН'!$F$12</f>
        <v>177.2428883</v>
      </c>
      <c r="I171" s="36">
        <f>SUMIFS(СВЦЭМ!$E$39:$E$782,СВЦЭМ!$A$39:$A$782,$A171,СВЦЭМ!$B$39:$B$782,I$155)+'СЕТ СН'!$F$12</f>
        <v>168.88314341</v>
      </c>
      <c r="J171" s="36">
        <f>SUMIFS(СВЦЭМ!$E$39:$E$782,СВЦЭМ!$A$39:$A$782,$A171,СВЦЭМ!$B$39:$B$782,J$155)+'СЕТ СН'!$F$12</f>
        <v>164.20402786</v>
      </c>
      <c r="K171" s="36">
        <f>SUMIFS(СВЦЭМ!$E$39:$E$782,СВЦЭМ!$A$39:$A$782,$A171,СВЦЭМ!$B$39:$B$782,K$155)+'СЕТ СН'!$F$12</f>
        <v>161.32697127</v>
      </c>
      <c r="L171" s="36">
        <f>SUMIFS(СВЦЭМ!$E$39:$E$782,СВЦЭМ!$A$39:$A$782,$A171,СВЦЭМ!$B$39:$B$782,L$155)+'СЕТ СН'!$F$12</f>
        <v>161.15415146999999</v>
      </c>
      <c r="M171" s="36">
        <f>SUMIFS(СВЦЭМ!$E$39:$E$782,СВЦЭМ!$A$39:$A$782,$A171,СВЦЭМ!$B$39:$B$782,M$155)+'СЕТ СН'!$F$12</f>
        <v>161.67107406</v>
      </c>
      <c r="N171" s="36">
        <f>SUMIFS(СВЦЭМ!$E$39:$E$782,СВЦЭМ!$A$39:$A$782,$A171,СВЦЭМ!$B$39:$B$782,N$155)+'СЕТ СН'!$F$12</f>
        <v>161.33002784999999</v>
      </c>
      <c r="O171" s="36">
        <f>SUMIFS(СВЦЭМ!$E$39:$E$782,СВЦЭМ!$A$39:$A$782,$A171,СВЦЭМ!$B$39:$B$782,O$155)+'СЕТ СН'!$F$12</f>
        <v>162.44255663999999</v>
      </c>
      <c r="P171" s="36">
        <f>SUMIFS(СВЦЭМ!$E$39:$E$782,СВЦЭМ!$A$39:$A$782,$A171,СВЦЭМ!$B$39:$B$782,P$155)+'СЕТ СН'!$F$12</f>
        <v>165.26472022999999</v>
      </c>
      <c r="Q171" s="36">
        <f>SUMIFS(СВЦЭМ!$E$39:$E$782,СВЦЭМ!$A$39:$A$782,$A171,СВЦЭМ!$B$39:$B$782,Q$155)+'СЕТ СН'!$F$12</f>
        <v>163.43610271</v>
      </c>
      <c r="R171" s="36">
        <f>SUMIFS(СВЦЭМ!$E$39:$E$782,СВЦЭМ!$A$39:$A$782,$A171,СВЦЭМ!$B$39:$B$782,R$155)+'СЕТ СН'!$F$12</f>
        <v>163.69382954</v>
      </c>
      <c r="S171" s="36">
        <f>SUMIFS(СВЦЭМ!$E$39:$E$782,СВЦЭМ!$A$39:$A$782,$A171,СВЦЭМ!$B$39:$B$782,S$155)+'СЕТ СН'!$F$12</f>
        <v>164.88113508999999</v>
      </c>
      <c r="T171" s="36">
        <f>SUMIFS(СВЦЭМ!$E$39:$E$782,СВЦЭМ!$A$39:$A$782,$A171,СВЦЭМ!$B$39:$B$782,T$155)+'СЕТ СН'!$F$12</f>
        <v>160.43911041999999</v>
      </c>
      <c r="U171" s="36">
        <f>SUMIFS(СВЦЭМ!$E$39:$E$782,СВЦЭМ!$A$39:$A$782,$A171,СВЦЭМ!$B$39:$B$782,U$155)+'СЕТ СН'!$F$12</f>
        <v>154.73336964999999</v>
      </c>
      <c r="V171" s="36">
        <f>SUMIFS(СВЦЭМ!$E$39:$E$782,СВЦЭМ!$A$39:$A$782,$A171,СВЦЭМ!$B$39:$B$782,V$155)+'СЕТ СН'!$F$12</f>
        <v>157.01802104999999</v>
      </c>
      <c r="W171" s="36">
        <f>SUMIFS(СВЦЭМ!$E$39:$E$782,СВЦЭМ!$A$39:$A$782,$A171,СВЦЭМ!$B$39:$B$782,W$155)+'СЕТ СН'!$F$12</f>
        <v>158.99672361</v>
      </c>
      <c r="X171" s="36">
        <f>SUMIFS(СВЦЭМ!$E$39:$E$782,СВЦЭМ!$A$39:$A$782,$A171,СВЦЭМ!$B$39:$B$782,X$155)+'СЕТ СН'!$F$12</f>
        <v>163.54283939999999</v>
      </c>
      <c r="Y171" s="36">
        <f>SUMIFS(СВЦЭМ!$E$39:$E$782,СВЦЭМ!$A$39:$A$782,$A171,СВЦЭМ!$B$39:$B$782,Y$155)+'СЕТ СН'!$F$12</f>
        <v>170.05472140000001</v>
      </c>
    </row>
    <row r="172" spans="1:25" ht="15.75" x14ac:dyDescent="0.2">
      <c r="A172" s="35">
        <f t="shared" si="4"/>
        <v>45216</v>
      </c>
      <c r="B172" s="36">
        <f>SUMIFS(СВЦЭМ!$E$39:$E$782,СВЦЭМ!$A$39:$A$782,$A172,СВЦЭМ!$B$39:$B$782,B$155)+'СЕТ СН'!$F$12</f>
        <v>183.55136911</v>
      </c>
      <c r="C172" s="36">
        <f>SUMIFS(СВЦЭМ!$E$39:$E$782,СВЦЭМ!$A$39:$A$782,$A172,СВЦЭМ!$B$39:$B$782,C$155)+'СЕТ СН'!$F$12</f>
        <v>189.75010641</v>
      </c>
      <c r="D172" s="36">
        <f>SUMIFS(СВЦЭМ!$E$39:$E$782,СВЦЭМ!$A$39:$A$782,$A172,СВЦЭМ!$B$39:$B$782,D$155)+'СЕТ СН'!$F$12</f>
        <v>196.55954202999999</v>
      </c>
      <c r="E172" s="36">
        <f>SUMIFS(СВЦЭМ!$E$39:$E$782,СВЦЭМ!$A$39:$A$782,$A172,СВЦЭМ!$B$39:$B$782,E$155)+'СЕТ СН'!$F$12</f>
        <v>193.01125920999999</v>
      </c>
      <c r="F172" s="36">
        <f>SUMIFS(СВЦЭМ!$E$39:$E$782,СВЦЭМ!$A$39:$A$782,$A172,СВЦЭМ!$B$39:$B$782,F$155)+'СЕТ СН'!$F$12</f>
        <v>193.41129533</v>
      </c>
      <c r="G172" s="36">
        <f>SUMIFS(СВЦЭМ!$E$39:$E$782,СВЦЭМ!$A$39:$A$782,$A172,СВЦЭМ!$B$39:$B$782,G$155)+'СЕТ СН'!$F$12</f>
        <v>194.67186877</v>
      </c>
      <c r="H172" s="36">
        <f>SUMIFS(СВЦЭМ!$E$39:$E$782,СВЦЭМ!$A$39:$A$782,$A172,СВЦЭМ!$B$39:$B$782,H$155)+'СЕТ СН'!$F$12</f>
        <v>184.83373288999999</v>
      </c>
      <c r="I172" s="36">
        <f>SUMIFS(СВЦЭМ!$E$39:$E$782,СВЦЭМ!$A$39:$A$782,$A172,СВЦЭМ!$B$39:$B$782,I$155)+'СЕТ СН'!$F$12</f>
        <v>174.72306469</v>
      </c>
      <c r="J172" s="36">
        <f>SUMIFS(СВЦЭМ!$E$39:$E$782,СВЦЭМ!$A$39:$A$782,$A172,СВЦЭМ!$B$39:$B$782,J$155)+'СЕТ СН'!$F$12</f>
        <v>168.73681590999999</v>
      </c>
      <c r="K172" s="36">
        <f>SUMIFS(СВЦЭМ!$E$39:$E$782,СВЦЭМ!$A$39:$A$782,$A172,СВЦЭМ!$B$39:$B$782,K$155)+'СЕТ СН'!$F$12</f>
        <v>165.35252066000001</v>
      </c>
      <c r="L172" s="36">
        <f>SUMIFS(СВЦЭМ!$E$39:$E$782,СВЦЭМ!$A$39:$A$782,$A172,СВЦЭМ!$B$39:$B$782,L$155)+'СЕТ СН'!$F$12</f>
        <v>164.93356476</v>
      </c>
      <c r="M172" s="36">
        <f>SUMIFS(СВЦЭМ!$E$39:$E$782,СВЦЭМ!$A$39:$A$782,$A172,СВЦЭМ!$B$39:$B$782,M$155)+'СЕТ СН'!$F$12</f>
        <v>166.08035623000001</v>
      </c>
      <c r="N172" s="36">
        <f>SUMIFS(СВЦЭМ!$E$39:$E$782,СВЦЭМ!$A$39:$A$782,$A172,СВЦЭМ!$B$39:$B$782,N$155)+'СЕТ СН'!$F$12</f>
        <v>165.43091128</v>
      </c>
      <c r="O172" s="36">
        <f>SUMIFS(СВЦЭМ!$E$39:$E$782,СВЦЭМ!$A$39:$A$782,$A172,СВЦЭМ!$B$39:$B$782,O$155)+'СЕТ СН'!$F$12</f>
        <v>167.20248641000001</v>
      </c>
      <c r="P172" s="36">
        <f>SUMIFS(СВЦЭМ!$E$39:$E$782,СВЦЭМ!$A$39:$A$782,$A172,СВЦЭМ!$B$39:$B$782,P$155)+'СЕТ СН'!$F$12</f>
        <v>170.12053288999999</v>
      </c>
      <c r="Q172" s="36">
        <f>SUMIFS(СВЦЭМ!$E$39:$E$782,СВЦЭМ!$A$39:$A$782,$A172,СВЦЭМ!$B$39:$B$782,Q$155)+'СЕТ СН'!$F$12</f>
        <v>166.00997427999999</v>
      </c>
      <c r="R172" s="36">
        <f>SUMIFS(СВЦЭМ!$E$39:$E$782,СВЦЭМ!$A$39:$A$782,$A172,СВЦЭМ!$B$39:$B$782,R$155)+'СЕТ СН'!$F$12</f>
        <v>165.73195235</v>
      </c>
      <c r="S172" s="36">
        <f>SUMIFS(СВЦЭМ!$E$39:$E$782,СВЦЭМ!$A$39:$A$782,$A172,СВЦЭМ!$B$39:$B$782,S$155)+'СЕТ СН'!$F$12</f>
        <v>167.96419607999999</v>
      </c>
      <c r="T172" s="36">
        <f>SUMIFS(СВЦЭМ!$E$39:$E$782,СВЦЭМ!$A$39:$A$782,$A172,СВЦЭМ!$B$39:$B$782,T$155)+'СЕТ СН'!$F$12</f>
        <v>163.89565046000001</v>
      </c>
      <c r="U172" s="36">
        <f>SUMIFS(СВЦЭМ!$E$39:$E$782,СВЦЭМ!$A$39:$A$782,$A172,СВЦЭМ!$B$39:$B$782,U$155)+'СЕТ СН'!$F$12</f>
        <v>158.98011396999999</v>
      </c>
      <c r="V172" s="36">
        <f>SUMIFS(СВЦЭМ!$E$39:$E$782,СВЦЭМ!$A$39:$A$782,$A172,СВЦЭМ!$B$39:$B$782,V$155)+'СЕТ СН'!$F$12</f>
        <v>159.31753807999999</v>
      </c>
      <c r="W172" s="36">
        <f>SUMIFS(СВЦЭМ!$E$39:$E$782,СВЦЭМ!$A$39:$A$782,$A172,СВЦЭМ!$B$39:$B$782,W$155)+'СЕТ СН'!$F$12</f>
        <v>161.66189392000001</v>
      </c>
      <c r="X172" s="36">
        <f>SUMIFS(СВЦЭМ!$E$39:$E$782,СВЦЭМ!$A$39:$A$782,$A172,СВЦЭМ!$B$39:$B$782,X$155)+'СЕТ СН'!$F$12</f>
        <v>167.42168566000001</v>
      </c>
      <c r="Y172" s="36">
        <f>SUMIFS(СВЦЭМ!$E$39:$E$782,СВЦЭМ!$A$39:$A$782,$A172,СВЦЭМ!$B$39:$B$782,Y$155)+'СЕТ СН'!$F$12</f>
        <v>174.77615897999999</v>
      </c>
    </row>
    <row r="173" spans="1:25" ht="15.75" x14ac:dyDescent="0.2">
      <c r="A173" s="35">
        <f t="shared" si="4"/>
        <v>45217</v>
      </c>
      <c r="B173" s="36">
        <f>SUMIFS(СВЦЭМ!$E$39:$E$782,СВЦЭМ!$A$39:$A$782,$A173,СВЦЭМ!$B$39:$B$782,B$155)+'СЕТ СН'!$F$12</f>
        <v>184.84098555</v>
      </c>
      <c r="C173" s="36">
        <f>SUMIFS(СВЦЭМ!$E$39:$E$782,СВЦЭМ!$A$39:$A$782,$A173,СВЦЭМ!$B$39:$B$782,C$155)+'СЕТ СН'!$F$12</f>
        <v>190.37429875999999</v>
      </c>
      <c r="D173" s="36">
        <f>SUMIFS(СВЦЭМ!$E$39:$E$782,СВЦЭМ!$A$39:$A$782,$A173,СВЦЭМ!$B$39:$B$782,D$155)+'СЕТ СН'!$F$12</f>
        <v>197.64579454</v>
      </c>
      <c r="E173" s="36">
        <f>SUMIFS(СВЦЭМ!$E$39:$E$782,СВЦЭМ!$A$39:$A$782,$A173,СВЦЭМ!$B$39:$B$782,E$155)+'СЕТ СН'!$F$12</f>
        <v>197.48730304</v>
      </c>
      <c r="F173" s="36">
        <f>SUMIFS(СВЦЭМ!$E$39:$E$782,СВЦЭМ!$A$39:$A$782,$A173,СВЦЭМ!$B$39:$B$782,F$155)+'СЕТ СН'!$F$12</f>
        <v>197.1945953</v>
      </c>
      <c r="G173" s="36">
        <f>SUMIFS(СВЦЭМ!$E$39:$E$782,СВЦЭМ!$A$39:$A$782,$A173,СВЦЭМ!$B$39:$B$782,G$155)+'СЕТ СН'!$F$12</f>
        <v>195.93158879000001</v>
      </c>
      <c r="H173" s="36">
        <f>SUMIFS(СВЦЭМ!$E$39:$E$782,СВЦЭМ!$A$39:$A$782,$A173,СВЦЭМ!$B$39:$B$782,H$155)+'СЕТ СН'!$F$12</f>
        <v>186.41988176999999</v>
      </c>
      <c r="I173" s="36">
        <f>SUMIFS(СВЦЭМ!$E$39:$E$782,СВЦЭМ!$A$39:$A$782,$A173,СВЦЭМ!$B$39:$B$782,I$155)+'СЕТ СН'!$F$12</f>
        <v>178.08568833999999</v>
      </c>
      <c r="J173" s="36">
        <f>SUMIFS(СВЦЭМ!$E$39:$E$782,СВЦЭМ!$A$39:$A$782,$A173,СВЦЭМ!$B$39:$B$782,J$155)+'СЕТ СН'!$F$12</f>
        <v>172.90901711000001</v>
      </c>
      <c r="K173" s="36">
        <f>SUMIFS(СВЦЭМ!$E$39:$E$782,СВЦЭМ!$A$39:$A$782,$A173,СВЦЭМ!$B$39:$B$782,K$155)+'СЕТ СН'!$F$12</f>
        <v>162.56297604</v>
      </c>
      <c r="L173" s="36">
        <f>SUMIFS(СВЦЭМ!$E$39:$E$782,СВЦЭМ!$A$39:$A$782,$A173,СВЦЭМ!$B$39:$B$782,L$155)+'СЕТ СН'!$F$12</f>
        <v>163.71324834999999</v>
      </c>
      <c r="M173" s="36">
        <f>SUMIFS(СВЦЭМ!$E$39:$E$782,СВЦЭМ!$A$39:$A$782,$A173,СВЦЭМ!$B$39:$B$782,M$155)+'СЕТ СН'!$F$12</f>
        <v>165.19373758</v>
      </c>
      <c r="N173" s="36">
        <f>SUMIFS(СВЦЭМ!$E$39:$E$782,СВЦЭМ!$A$39:$A$782,$A173,СВЦЭМ!$B$39:$B$782,N$155)+'СЕТ СН'!$F$12</f>
        <v>167.37098803000001</v>
      </c>
      <c r="O173" s="36">
        <f>SUMIFS(СВЦЭМ!$E$39:$E$782,СВЦЭМ!$A$39:$A$782,$A173,СВЦЭМ!$B$39:$B$782,O$155)+'СЕТ СН'!$F$12</f>
        <v>168.19690298</v>
      </c>
      <c r="P173" s="36">
        <f>SUMIFS(СВЦЭМ!$E$39:$E$782,СВЦЭМ!$A$39:$A$782,$A173,СВЦЭМ!$B$39:$B$782,P$155)+'СЕТ СН'!$F$12</f>
        <v>169.63467431000001</v>
      </c>
      <c r="Q173" s="36">
        <f>SUMIFS(СВЦЭМ!$E$39:$E$782,СВЦЭМ!$A$39:$A$782,$A173,СВЦЭМ!$B$39:$B$782,Q$155)+'СЕТ СН'!$F$12</f>
        <v>165.93121929</v>
      </c>
      <c r="R173" s="36">
        <f>SUMIFS(СВЦЭМ!$E$39:$E$782,СВЦЭМ!$A$39:$A$782,$A173,СВЦЭМ!$B$39:$B$782,R$155)+'СЕТ СН'!$F$12</f>
        <v>167.04493693000001</v>
      </c>
      <c r="S173" s="36">
        <f>SUMIFS(СВЦЭМ!$E$39:$E$782,СВЦЭМ!$A$39:$A$782,$A173,СВЦЭМ!$B$39:$B$782,S$155)+'СЕТ СН'!$F$12</f>
        <v>167.56519109000001</v>
      </c>
      <c r="T173" s="36">
        <f>SUMIFS(СВЦЭМ!$E$39:$E$782,СВЦЭМ!$A$39:$A$782,$A173,СВЦЭМ!$B$39:$B$782,T$155)+'СЕТ СН'!$F$12</f>
        <v>169.74747493999999</v>
      </c>
      <c r="U173" s="36">
        <f>SUMIFS(СВЦЭМ!$E$39:$E$782,СВЦЭМ!$A$39:$A$782,$A173,СВЦЭМ!$B$39:$B$782,U$155)+'СЕТ СН'!$F$12</f>
        <v>164.89071412000001</v>
      </c>
      <c r="V173" s="36">
        <f>SUMIFS(СВЦЭМ!$E$39:$E$782,СВЦЭМ!$A$39:$A$782,$A173,СВЦЭМ!$B$39:$B$782,V$155)+'СЕТ СН'!$F$12</f>
        <v>165.77851372999999</v>
      </c>
      <c r="W173" s="36">
        <f>SUMIFS(СВЦЭМ!$E$39:$E$782,СВЦЭМ!$A$39:$A$782,$A173,СВЦЭМ!$B$39:$B$782,W$155)+'СЕТ СН'!$F$12</f>
        <v>168.58372349999999</v>
      </c>
      <c r="X173" s="36">
        <f>SUMIFS(СВЦЭМ!$E$39:$E$782,СВЦЭМ!$A$39:$A$782,$A173,СВЦЭМ!$B$39:$B$782,X$155)+'СЕТ СН'!$F$12</f>
        <v>174.26237252999999</v>
      </c>
      <c r="Y173" s="36">
        <f>SUMIFS(СВЦЭМ!$E$39:$E$782,СВЦЭМ!$A$39:$A$782,$A173,СВЦЭМ!$B$39:$B$782,Y$155)+'СЕТ СН'!$F$12</f>
        <v>178.44332768999999</v>
      </c>
    </row>
    <row r="174" spans="1:25" ht="15.75" x14ac:dyDescent="0.2">
      <c r="A174" s="35">
        <f t="shared" si="4"/>
        <v>45218</v>
      </c>
      <c r="B174" s="36">
        <f>SUMIFS(СВЦЭМ!$E$39:$E$782,СВЦЭМ!$A$39:$A$782,$A174,СВЦЭМ!$B$39:$B$782,B$155)+'СЕТ СН'!$F$12</f>
        <v>180.56427392000001</v>
      </c>
      <c r="C174" s="36">
        <f>SUMIFS(СВЦЭМ!$E$39:$E$782,СВЦЭМ!$A$39:$A$782,$A174,СВЦЭМ!$B$39:$B$782,C$155)+'СЕТ СН'!$F$12</f>
        <v>186.21026494</v>
      </c>
      <c r="D174" s="36">
        <f>SUMIFS(СВЦЭМ!$E$39:$E$782,СВЦЭМ!$A$39:$A$782,$A174,СВЦЭМ!$B$39:$B$782,D$155)+'СЕТ СН'!$F$12</f>
        <v>192.22653493999999</v>
      </c>
      <c r="E174" s="36">
        <f>SUMIFS(СВЦЭМ!$E$39:$E$782,СВЦЭМ!$A$39:$A$782,$A174,СВЦЭМ!$B$39:$B$782,E$155)+'СЕТ СН'!$F$12</f>
        <v>188.48138175</v>
      </c>
      <c r="F174" s="36">
        <f>SUMIFS(СВЦЭМ!$E$39:$E$782,СВЦЭМ!$A$39:$A$782,$A174,СВЦЭМ!$B$39:$B$782,F$155)+'СЕТ СН'!$F$12</f>
        <v>187.67559990000001</v>
      </c>
      <c r="G174" s="36">
        <f>SUMIFS(СВЦЭМ!$E$39:$E$782,СВЦЭМ!$A$39:$A$782,$A174,СВЦЭМ!$B$39:$B$782,G$155)+'СЕТ СН'!$F$12</f>
        <v>190.25426431</v>
      </c>
      <c r="H174" s="36">
        <f>SUMIFS(СВЦЭМ!$E$39:$E$782,СВЦЭМ!$A$39:$A$782,$A174,СВЦЭМ!$B$39:$B$782,H$155)+'СЕТ СН'!$F$12</f>
        <v>181.72468785999999</v>
      </c>
      <c r="I174" s="36">
        <f>SUMIFS(СВЦЭМ!$E$39:$E$782,СВЦЭМ!$A$39:$A$782,$A174,СВЦЭМ!$B$39:$B$782,I$155)+'СЕТ СН'!$F$12</f>
        <v>173.84882465999999</v>
      </c>
      <c r="J174" s="36">
        <f>SUMIFS(СВЦЭМ!$E$39:$E$782,СВЦЭМ!$A$39:$A$782,$A174,СВЦЭМ!$B$39:$B$782,J$155)+'СЕТ СН'!$F$12</f>
        <v>167.58008292</v>
      </c>
      <c r="K174" s="36">
        <f>SUMIFS(СВЦЭМ!$E$39:$E$782,СВЦЭМ!$A$39:$A$782,$A174,СВЦЭМ!$B$39:$B$782,K$155)+'СЕТ СН'!$F$12</f>
        <v>157.41719000000001</v>
      </c>
      <c r="L174" s="36">
        <f>SUMIFS(СВЦЭМ!$E$39:$E$782,СВЦЭМ!$A$39:$A$782,$A174,СВЦЭМ!$B$39:$B$782,L$155)+'СЕТ СН'!$F$12</f>
        <v>157.28461847</v>
      </c>
      <c r="M174" s="36">
        <f>SUMIFS(СВЦЭМ!$E$39:$E$782,СВЦЭМ!$A$39:$A$782,$A174,СВЦЭМ!$B$39:$B$782,M$155)+'СЕТ СН'!$F$12</f>
        <v>159.72892167000001</v>
      </c>
      <c r="N174" s="36">
        <f>SUMIFS(СВЦЭМ!$E$39:$E$782,СВЦЭМ!$A$39:$A$782,$A174,СВЦЭМ!$B$39:$B$782,N$155)+'СЕТ СН'!$F$12</f>
        <v>161.31965160999999</v>
      </c>
      <c r="O174" s="36">
        <f>SUMIFS(СВЦЭМ!$E$39:$E$782,СВЦЭМ!$A$39:$A$782,$A174,СВЦЭМ!$B$39:$B$782,O$155)+'СЕТ СН'!$F$12</f>
        <v>163.37230313000001</v>
      </c>
      <c r="P174" s="36">
        <f>SUMIFS(СВЦЭМ!$E$39:$E$782,СВЦЭМ!$A$39:$A$782,$A174,СВЦЭМ!$B$39:$B$782,P$155)+'СЕТ СН'!$F$12</f>
        <v>166.74904325</v>
      </c>
      <c r="Q174" s="36">
        <f>SUMIFS(СВЦЭМ!$E$39:$E$782,СВЦЭМ!$A$39:$A$782,$A174,СВЦЭМ!$B$39:$B$782,Q$155)+'СЕТ СН'!$F$12</f>
        <v>168.57912361999999</v>
      </c>
      <c r="R174" s="36">
        <f>SUMIFS(СВЦЭМ!$E$39:$E$782,СВЦЭМ!$A$39:$A$782,$A174,СВЦЭМ!$B$39:$B$782,R$155)+'СЕТ СН'!$F$12</f>
        <v>169.73008571</v>
      </c>
      <c r="S174" s="36">
        <f>SUMIFS(СВЦЭМ!$E$39:$E$782,СВЦЭМ!$A$39:$A$782,$A174,СВЦЭМ!$B$39:$B$782,S$155)+'СЕТ СН'!$F$12</f>
        <v>168.92615370999999</v>
      </c>
      <c r="T174" s="36">
        <f>SUMIFS(СВЦЭМ!$E$39:$E$782,СВЦЭМ!$A$39:$A$782,$A174,СВЦЭМ!$B$39:$B$782,T$155)+'СЕТ СН'!$F$12</f>
        <v>168.77915071000001</v>
      </c>
      <c r="U174" s="36">
        <f>SUMIFS(СВЦЭМ!$E$39:$E$782,СВЦЭМ!$A$39:$A$782,$A174,СВЦЭМ!$B$39:$B$782,U$155)+'СЕТ СН'!$F$12</f>
        <v>163.44576755</v>
      </c>
      <c r="V174" s="36">
        <f>SUMIFS(СВЦЭМ!$E$39:$E$782,СВЦЭМ!$A$39:$A$782,$A174,СВЦЭМ!$B$39:$B$782,V$155)+'СЕТ СН'!$F$12</f>
        <v>164.31079991999999</v>
      </c>
      <c r="W174" s="36">
        <f>SUMIFS(СВЦЭМ!$E$39:$E$782,СВЦЭМ!$A$39:$A$782,$A174,СВЦЭМ!$B$39:$B$782,W$155)+'СЕТ СН'!$F$12</f>
        <v>166.76584624</v>
      </c>
      <c r="X174" s="36">
        <f>SUMIFS(СВЦЭМ!$E$39:$E$782,СВЦЭМ!$A$39:$A$782,$A174,СВЦЭМ!$B$39:$B$782,X$155)+'СЕТ СН'!$F$12</f>
        <v>173.12189925000001</v>
      </c>
      <c r="Y174" s="36">
        <f>SUMIFS(СВЦЭМ!$E$39:$E$782,СВЦЭМ!$A$39:$A$782,$A174,СВЦЭМ!$B$39:$B$782,Y$155)+'СЕТ СН'!$F$12</f>
        <v>180.39346216000001</v>
      </c>
    </row>
    <row r="175" spans="1:25" ht="15.75" x14ac:dyDescent="0.2">
      <c r="A175" s="35">
        <f t="shared" si="4"/>
        <v>45219</v>
      </c>
      <c r="B175" s="36">
        <f>SUMIFS(СВЦЭМ!$E$39:$E$782,СВЦЭМ!$A$39:$A$782,$A175,СВЦЭМ!$B$39:$B$782,B$155)+'СЕТ СН'!$F$12</f>
        <v>184.64835162</v>
      </c>
      <c r="C175" s="36">
        <f>SUMIFS(СВЦЭМ!$E$39:$E$782,СВЦЭМ!$A$39:$A$782,$A175,СВЦЭМ!$B$39:$B$782,C$155)+'СЕТ СН'!$F$12</f>
        <v>192.19955522000001</v>
      </c>
      <c r="D175" s="36">
        <f>SUMIFS(СВЦЭМ!$E$39:$E$782,СВЦЭМ!$A$39:$A$782,$A175,СВЦЭМ!$B$39:$B$782,D$155)+'СЕТ СН'!$F$12</f>
        <v>197.21813101000001</v>
      </c>
      <c r="E175" s="36">
        <f>SUMIFS(СВЦЭМ!$E$39:$E$782,СВЦЭМ!$A$39:$A$782,$A175,СВЦЭМ!$B$39:$B$782,E$155)+'СЕТ СН'!$F$12</f>
        <v>194.58236846</v>
      </c>
      <c r="F175" s="36">
        <f>SUMIFS(СВЦЭМ!$E$39:$E$782,СВЦЭМ!$A$39:$A$782,$A175,СВЦЭМ!$B$39:$B$782,F$155)+'СЕТ СН'!$F$12</f>
        <v>194.57425043999999</v>
      </c>
      <c r="G175" s="36">
        <f>SUMIFS(СВЦЭМ!$E$39:$E$782,СВЦЭМ!$A$39:$A$782,$A175,СВЦЭМ!$B$39:$B$782,G$155)+'СЕТ СН'!$F$12</f>
        <v>194.72325276000001</v>
      </c>
      <c r="H175" s="36">
        <f>SUMIFS(СВЦЭМ!$E$39:$E$782,СВЦЭМ!$A$39:$A$782,$A175,СВЦЭМ!$B$39:$B$782,H$155)+'СЕТ СН'!$F$12</f>
        <v>186.09099631999999</v>
      </c>
      <c r="I175" s="36">
        <f>SUMIFS(СВЦЭМ!$E$39:$E$782,СВЦЭМ!$A$39:$A$782,$A175,СВЦЭМ!$B$39:$B$782,I$155)+'СЕТ СН'!$F$12</f>
        <v>177.50691030999999</v>
      </c>
      <c r="J175" s="36">
        <f>SUMIFS(СВЦЭМ!$E$39:$E$782,СВЦЭМ!$A$39:$A$782,$A175,СВЦЭМ!$B$39:$B$782,J$155)+'СЕТ СН'!$F$12</f>
        <v>170.2164554</v>
      </c>
      <c r="K175" s="36">
        <f>SUMIFS(СВЦЭМ!$E$39:$E$782,СВЦЭМ!$A$39:$A$782,$A175,СВЦЭМ!$B$39:$B$782,K$155)+'СЕТ СН'!$F$12</f>
        <v>167.69231464999999</v>
      </c>
      <c r="L175" s="36">
        <f>SUMIFS(СВЦЭМ!$E$39:$E$782,СВЦЭМ!$A$39:$A$782,$A175,СВЦЭМ!$B$39:$B$782,L$155)+'СЕТ СН'!$F$12</f>
        <v>165.60440917</v>
      </c>
      <c r="M175" s="36">
        <f>SUMIFS(СВЦЭМ!$E$39:$E$782,СВЦЭМ!$A$39:$A$782,$A175,СВЦЭМ!$B$39:$B$782,M$155)+'СЕТ СН'!$F$12</f>
        <v>167.19779027000001</v>
      </c>
      <c r="N175" s="36">
        <f>SUMIFS(СВЦЭМ!$E$39:$E$782,СВЦЭМ!$A$39:$A$782,$A175,СВЦЭМ!$B$39:$B$782,N$155)+'СЕТ СН'!$F$12</f>
        <v>169.12032823999999</v>
      </c>
      <c r="O175" s="36">
        <f>SUMIFS(СВЦЭМ!$E$39:$E$782,СВЦЭМ!$A$39:$A$782,$A175,СВЦЭМ!$B$39:$B$782,O$155)+'СЕТ СН'!$F$12</f>
        <v>168.29369156000001</v>
      </c>
      <c r="P175" s="36">
        <f>SUMIFS(СВЦЭМ!$E$39:$E$782,СВЦЭМ!$A$39:$A$782,$A175,СВЦЭМ!$B$39:$B$782,P$155)+'СЕТ СН'!$F$12</f>
        <v>173.35173345999999</v>
      </c>
      <c r="Q175" s="36">
        <f>SUMIFS(СВЦЭМ!$E$39:$E$782,СВЦЭМ!$A$39:$A$782,$A175,СВЦЭМ!$B$39:$B$782,Q$155)+'СЕТ СН'!$F$12</f>
        <v>170.56711731999999</v>
      </c>
      <c r="R175" s="36">
        <f>SUMIFS(СВЦЭМ!$E$39:$E$782,СВЦЭМ!$A$39:$A$782,$A175,СВЦЭМ!$B$39:$B$782,R$155)+'СЕТ СН'!$F$12</f>
        <v>173.95596325</v>
      </c>
      <c r="S175" s="36">
        <f>SUMIFS(СВЦЭМ!$E$39:$E$782,СВЦЭМ!$A$39:$A$782,$A175,СВЦЭМ!$B$39:$B$782,S$155)+'СЕТ СН'!$F$12</f>
        <v>174.81516027000001</v>
      </c>
      <c r="T175" s="36">
        <f>SUMIFS(СВЦЭМ!$E$39:$E$782,СВЦЭМ!$A$39:$A$782,$A175,СВЦЭМ!$B$39:$B$782,T$155)+'СЕТ СН'!$F$12</f>
        <v>167.18616445000001</v>
      </c>
      <c r="U175" s="36">
        <f>SUMIFS(СВЦЭМ!$E$39:$E$782,СВЦЭМ!$A$39:$A$782,$A175,СВЦЭМ!$B$39:$B$782,U$155)+'СЕТ СН'!$F$12</f>
        <v>163.15009463000001</v>
      </c>
      <c r="V175" s="36">
        <f>SUMIFS(СВЦЭМ!$E$39:$E$782,СВЦЭМ!$A$39:$A$782,$A175,СВЦЭМ!$B$39:$B$782,V$155)+'СЕТ СН'!$F$12</f>
        <v>165.45238135</v>
      </c>
      <c r="W175" s="36">
        <f>SUMIFS(СВЦЭМ!$E$39:$E$782,СВЦЭМ!$A$39:$A$782,$A175,СВЦЭМ!$B$39:$B$782,W$155)+'СЕТ СН'!$F$12</f>
        <v>169.33010873999999</v>
      </c>
      <c r="X175" s="36">
        <f>SUMIFS(СВЦЭМ!$E$39:$E$782,СВЦЭМ!$A$39:$A$782,$A175,СВЦЭМ!$B$39:$B$782,X$155)+'СЕТ СН'!$F$12</f>
        <v>175.47711810999999</v>
      </c>
      <c r="Y175" s="36">
        <f>SUMIFS(СВЦЭМ!$E$39:$E$782,СВЦЭМ!$A$39:$A$782,$A175,СВЦЭМ!$B$39:$B$782,Y$155)+'СЕТ СН'!$F$12</f>
        <v>175.62160025</v>
      </c>
    </row>
    <row r="176" spans="1:25" ht="15.75" x14ac:dyDescent="0.2">
      <c r="A176" s="35">
        <f t="shared" si="4"/>
        <v>45220</v>
      </c>
      <c r="B176" s="36">
        <f>SUMIFS(СВЦЭМ!$E$39:$E$782,СВЦЭМ!$A$39:$A$782,$A176,СВЦЭМ!$B$39:$B$782,B$155)+'СЕТ СН'!$F$12</f>
        <v>181.0913639</v>
      </c>
      <c r="C176" s="36">
        <f>SUMIFS(СВЦЭМ!$E$39:$E$782,СВЦЭМ!$A$39:$A$782,$A176,СВЦЭМ!$B$39:$B$782,C$155)+'СЕТ СН'!$F$12</f>
        <v>184.29945931</v>
      </c>
      <c r="D176" s="36">
        <f>SUMIFS(СВЦЭМ!$E$39:$E$782,СВЦЭМ!$A$39:$A$782,$A176,СВЦЭМ!$B$39:$B$782,D$155)+'СЕТ СН'!$F$12</f>
        <v>189.74201259</v>
      </c>
      <c r="E176" s="36">
        <f>SUMIFS(СВЦЭМ!$E$39:$E$782,СВЦЭМ!$A$39:$A$782,$A176,СВЦЭМ!$B$39:$B$782,E$155)+'СЕТ СН'!$F$12</f>
        <v>189.62102364</v>
      </c>
      <c r="F176" s="36">
        <f>SUMIFS(СВЦЭМ!$E$39:$E$782,СВЦЭМ!$A$39:$A$782,$A176,СВЦЭМ!$B$39:$B$782,F$155)+'СЕТ СН'!$F$12</f>
        <v>190.02241903999999</v>
      </c>
      <c r="G176" s="36">
        <f>SUMIFS(СВЦЭМ!$E$39:$E$782,СВЦЭМ!$A$39:$A$782,$A176,СВЦЭМ!$B$39:$B$782,G$155)+'СЕТ СН'!$F$12</f>
        <v>186.96116812</v>
      </c>
      <c r="H176" s="36">
        <f>SUMIFS(СВЦЭМ!$E$39:$E$782,СВЦЭМ!$A$39:$A$782,$A176,СВЦЭМ!$B$39:$B$782,H$155)+'СЕТ СН'!$F$12</f>
        <v>183.72195543000001</v>
      </c>
      <c r="I176" s="36">
        <f>SUMIFS(СВЦЭМ!$E$39:$E$782,СВЦЭМ!$A$39:$A$782,$A176,СВЦЭМ!$B$39:$B$782,I$155)+'СЕТ СН'!$F$12</f>
        <v>175.20751736</v>
      </c>
      <c r="J176" s="36">
        <f>SUMIFS(СВЦЭМ!$E$39:$E$782,СВЦЭМ!$A$39:$A$782,$A176,СВЦЭМ!$B$39:$B$782,J$155)+'СЕТ СН'!$F$12</f>
        <v>170.19926561</v>
      </c>
      <c r="K176" s="36">
        <f>SUMIFS(СВЦЭМ!$E$39:$E$782,СВЦЭМ!$A$39:$A$782,$A176,СВЦЭМ!$B$39:$B$782,K$155)+'СЕТ СН'!$F$12</f>
        <v>164.48891255999999</v>
      </c>
      <c r="L176" s="36">
        <f>SUMIFS(СВЦЭМ!$E$39:$E$782,СВЦЭМ!$A$39:$A$782,$A176,СВЦЭМ!$B$39:$B$782,L$155)+'СЕТ СН'!$F$12</f>
        <v>161.64667037000001</v>
      </c>
      <c r="M176" s="36">
        <f>SUMIFS(СВЦЭМ!$E$39:$E$782,СВЦЭМ!$A$39:$A$782,$A176,СВЦЭМ!$B$39:$B$782,M$155)+'СЕТ СН'!$F$12</f>
        <v>162.43146174</v>
      </c>
      <c r="N176" s="36">
        <f>SUMIFS(СВЦЭМ!$E$39:$E$782,СВЦЭМ!$A$39:$A$782,$A176,СВЦЭМ!$B$39:$B$782,N$155)+'СЕТ СН'!$F$12</f>
        <v>161.61841437999999</v>
      </c>
      <c r="O176" s="36">
        <f>SUMIFS(СВЦЭМ!$E$39:$E$782,СВЦЭМ!$A$39:$A$782,$A176,СВЦЭМ!$B$39:$B$782,O$155)+'СЕТ СН'!$F$12</f>
        <v>163.49660392999999</v>
      </c>
      <c r="P176" s="36">
        <f>SUMIFS(СВЦЭМ!$E$39:$E$782,СВЦЭМ!$A$39:$A$782,$A176,СВЦЭМ!$B$39:$B$782,P$155)+'СЕТ СН'!$F$12</f>
        <v>167.03161976000001</v>
      </c>
      <c r="Q176" s="36">
        <f>SUMIFS(СВЦЭМ!$E$39:$E$782,СВЦЭМ!$A$39:$A$782,$A176,СВЦЭМ!$B$39:$B$782,Q$155)+'СЕТ СН'!$F$12</f>
        <v>165.12514496</v>
      </c>
      <c r="R176" s="36">
        <f>SUMIFS(СВЦЭМ!$E$39:$E$782,СВЦЭМ!$A$39:$A$782,$A176,СВЦЭМ!$B$39:$B$782,R$155)+'СЕТ СН'!$F$12</f>
        <v>165.61858301999999</v>
      </c>
      <c r="S176" s="36">
        <f>SUMIFS(СВЦЭМ!$E$39:$E$782,СВЦЭМ!$A$39:$A$782,$A176,СВЦЭМ!$B$39:$B$782,S$155)+'СЕТ СН'!$F$12</f>
        <v>166.02533932</v>
      </c>
      <c r="T176" s="36">
        <f>SUMIFS(СВЦЭМ!$E$39:$E$782,СВЦЭМ!$A$39:$A$782,$A176,СВЦЭМ!$B$39:$B$782,T$155)+'СЕТ СН'!$F$12</f>
        <v>160.82648352999999</v>
      </c>
      <c r="U176" s="36">
        <f>SUMIFS(СВЦЭМ!$E$39:$E$782,СВЦЭМ!$A$39:$A$782,$A176,СВЦЭМ!$B$39:$B$782,U$155)+'СЕТ СН'!$F$12</f>
        <v>156.37636412000001</v>
      </c>
      <c r="V176" s="36">
        <f>SUMIFS(СВЦЭМ!$E$39:$E$782,СВЦЭМ!$A$39:$A$782,$A176,СВЦЭМ!$B$39:$B$782,V$155)+'СЕТ СН'!$F$12</f>
        <v>157.43668187</v>
      </c>
      <c r="W176" s="36">
        <f>SUMIFS(СВЦЭМ!$E$39:$E$782,СВЦЭМ!$A$39:$A$782,$A176,СВЦЭМ!$B$39:$B$782,W$155)+'СЕТ СН'!$F$12</f>
        <v>160.44726643999999</v>
      </c>
      <c r="X176" s="36">
        <f>SUMIFS(СВЦЭМ!$E$39:$E$782,СВЦЭМ!$A$39:$A$782,$A176,СВЦЭМ!$B$39:$B$782,X$155)+'СЕТ СН'!$F$12</f>
        <v>165.17445486</v>
      </c>
      <c r="Y176" s="36">
        <f>SUMIFS(СВЦЭМ!$E$39:$E$782,СВЦЭМ!$A$39:$A$782,$A176,СВЦЭМ!$B$39:$B$782,Y$155)+'СЕТ СН'!$F$12</f>
        <v>169.77263353999999</v>
      </c>
    </row>
    <row r="177" spans="1:27" ht="15.75" x14ac:dyDescent="0.2">
      <c r="A177" s="35">
        <f t="shared" si="4"/>
        <v>45221</v>
      </c>
      <c r="B177" s="36">
        <f>SUMIFS(СВЦЭМ!$E$39:$E$782,СВЦЭМ!$A$39:$A$782,$A177,СВЦЭМ!$B$39:$B$782,B$155)+'СЕТ СН'!$F$12</f>
        <v>178.37978197000001</v>
      </c>
      <c r="C177" s="36">
        <f>SUMIFS(СВЦЭМ!$E$39:$E$782,СВЦЭМ!$A$39:$A$782,$A177,СВЦЭМ!$B$39:$B$782,C$155)+'СЕТ СН'!$F$12</f>
        <v>184.93731560000001</v>
      </c>
      <c r="D177" s="36">
        <f>SUMIFS(СВЦЭМ!$E$39:$E$782,СВЦЭМ!$A$39:$A$782,$A177,СВЦЭМ!$B$39:$B$782,D$155)+'СЕТ СН'!$F$12</f>
        <v>188.26545904</v>
      </c>
      <c r="E177" s="36">
        <f>SUMIFS(СВЦЭМ!$E$39:$E$782,СВЦЭМ!$A$39:$A$782,$A177,СВЦЭМ!$B$39:$B$782,E$155)+'СЕТ СН'!$F$12</f>
        <v>188.63335719</v>
      </c>
      <c r="F177" s="36">
        <f>SUMIFS(СВЦЭМ!$E$39:$E$782,СВЦЭМ!$A$39:$A$782,$A177,СВЦЭМ!$B$39:$B$782,F$155)+'СЕТ СН'!$F$12</f>
        <v>187.78778009999999</v>
      </c>
      <c r="G177" s="36">
        <f>SUMIFS(СВЦЭМ!$E$39:$E$782,СВЦЭМ!$A$39:$A$782,$A177,СВЦЭМ!$B$39:$B$782,G$155)+'СЕТ СН'!$F$12</f>
        <v>188.04162682</v>
      </c>
      <c r="H177" s="36">
        <f>SUMIFS(СВЦЭМ!$E$39:$E$782,СВЦЭМ!$A$39:$A$782,$A177,СВЦЭМ!$B$39:$B$782,H$155)+'СЕТ СН'!$F$12</f>
        <v>184.73729836999999</v>
      </c>
      <c r="I177" s="36">
        <f>SUMIFS(СВЦЭМ!$E$39:$E$782,СВЦЭМ!$A$39:$A$782,$A177,СВЦЭМ!$B$39:$B$782,I$155)+'СЕТ СН'!$F$12</f>
        <v>182.19162562</v>
      </c>
      <c r="J177" s="36">
        <f>SUMIFS(СВЦЭМ!$E$39:$E$782,СВЦЭМ!$A$39:$A$782,$A177,СВЦЭМ!$B$39:$B$782,J$155)+'СЕТ СН'!$F$12</f>
        <v>171.61193721000001</v>
      </c>
      <c r="K177" s="36">
        <f>SUMIFS(СВЦЭМ!$E$39:$E$782,СВЦЭМ!$A$39:$A$782,$A177,СВЦЭМ!$B$39:$B$782,K$155)+'СЕТ СН'!$F$12</f>
        <v>163.51977832</v>
      </c>
      <c r="L177" s="36">
        <f>SUMIFS(СВЦЭМ!$E$39:$E$782,СВЦЭМ!$A$39:$A$782,$A177,СВЦЭМ!$B$39:$B$782,L$155)+'СЕТ СН'!$F$12</f>
        <v>161.59904223000001</v>
      </c>
      <c r="M177" s="36">
        <f>SUMIFS(СВЦЭМ!$E$39:$E$782,СВЦЭМ!$A$39:$A$782,$A177,СВЦЭМ!$B$39:$B$782,M$155)+'СЕТ СН'!$F$12</f>
        <v>161.91562632</v>
      </c>
      <c r="N177" s="36">
        <f>SUMIFS(СВЦЭМ!$E$39:$E$782,СВЦЭМ!$A$39:$A$782,$A177,СВЦЭМ!$B$39:$B$782,N$155)+'СЕТ СН'!$F$12</f>
        <v>161.46402929000001</v>
      </c>
      <c r="O177" s="36">
        <f>SUMIFS(СВЦЭМ!$E$39:$E$782,СВЦЭМ!$A$39:$A$782,$A177,СВЦЭМ!$B$39:$B$782,O$155)+'СЕТ СН'!$F$12</f>
        <v>163.74251882999999</v>
      </c>
      <c r="P177" s="36">
        <f>SUMIFS(СВЦЭМ!$E$39:$E$782,СВЦЭМ!$A$39:$A$782,$A177,СВЦЭМ!$B$39:$B$782,P$155)+'СЕТ СН'!$F$12</f>
        <v>166.70546274</v>
      </c>
      <c r="Q177" s="36">
        <f>SUMIFS(СВЦЭМ!$E$39:$E$782,СВЦЭМ!$A$39:$A$782,$A177,СВЦЭМ!$B$39:$B$782,Q$155)+'СЕТ СН'!$F$12</f>
        <v>165.06390782</v>
      </c>
      <c r="R177" s="36">
        <f>SUMIFS(СВЦЭМ!$E$39:$E$782,СВЦЭМ!$A$39:$A$782,$A177,СВЦЭМ!$B$39:$B$782,R$155)+'СЕТ СН'!$F$12</f>
        <v>165.26707661</v>
      </c>
      <c r="S177" s="36">
        <f>SUMIFS(СВЦЭМ!$E$39:$E$782,СВЦЭМ!$A$39:$A$782,$A177,СВЦЭМ!$B$39:$B$782,S$155)+'СЕТ СН'!$F$12</f>
        <v>164.79730733</v>
      </c>
      <c r="T177" s="36">
        <f>SUMIFS(СВЦЭМ!$E$39:$E$782,СВЦЭМ!$A$39:$A$782,$A177,СВЦЭМ!$B$39:$B$782,T$155)+'СЕТ СН'!$F$12</f>
        <v>159.54138555</v>
      </c>
      <c r="U177" s="36">
        <f>SUMIFS(СВЦЭМ!$E$39:$E$782,СВЦЭМ!$A$39:$A$782,$A177,СВЦЭМ!$B$39:$B$782,U$155)+'СЕТ СН'!$F$12</f>
        <v>154.6744281</v>
      </c>
      <c r="V177" s="36">
        <f>SUMIFS(СВЦЭМ!$E$39:$E$782,СВЦЭМ!$A$39:$A$782,$A177,СВЦЭМ!$B$39:$B$782,V$155)+'СЕТ СН'!$F$12</f>
        <v>156.47629617999999</v>
      </c>
      <c r="W177" s="36">
        <f>SUMIFS(СВЦЭМ!$E$39:$E$782,СВЦЭМ!$A$39:$A$782,$A177,СВЦЭМ!$B$39:$B$782,W$155)+'СЕТ СН'!$F$12</f>
        <v>159.22101777</v>
      </c>
      <c r="X177" s="36">
        <f>SUMIFS(СВЦЭМ!$E$39:$E$782,СВЦЭМ!$A$39:$A$782,$A177,СВЦЭМ!$B$39:$B$782,X$155)+'СЕТ СН'!$F$12</f>
        <v>165.17934847000001</v>
      </c>
      <c r="Y177" s="36">
        <f>SUMIFS(СВЦЭМ!$E$39:$E$782,СВЦЭМ!$A$39:$A$782,$A177,СВЦЭМ!$B$39:$B$782,Y$155)+'СЕТ СН'!$F$12</f>
        <v>171.91257621</v>
      </c>
    </row>
    <row r="178" spans="1:27" ht="15.75" x14ac:dyDescent="0.2">
      <c r="A178" s="35">
        <f t="shared" si="4"/>
        <v>45222</v>
      </c>
      <c r="B178" s="36">
        <f>SUMIFS(СВЦЭМ!$E$39:$E$782,СВЦЭМ!$A$39:$A$782,$A178,СВЦЭМ!$B$39:$B$782,B$155)+'СЕТ СН'!$F$12</f>
        <v>183.98886196000001</v>
      </c>
      <c r="C178" s="36">
        <f>SUMIFS(СВЦЭМ!$E$39:$E$782,СВЦЭМ!$A$39:$A$782,$A178,СВЦЭМ!$B$39:$B$782,C$155)+'СЕТ СН'!$F$12</f>
        <v>190.41897016999999</v>
      </c>
      <c r="D178" s="36">
        <f>SUMIFS(СВЦЭМ!$E$39:$E$782,СВЦЭМ!$A$39:$A$782,$A178,СВЦЭМ!$B$39:$B$782,D$155)+'СЕТ СН'!$F$12</f>
        <v>196.68288186999999</v>
      </c>
      <c r="E178" s="36">
        <f>SUMIFS(СВЦЭМ!$E$39:$E$782,СВЦЭМ!$A$39:$A$782,$A178,СВЦЭМ!$B$39:$B$782,E$155)+'СЕТ СН'!$F$12</f>
        <v>200.37199143999999</v>
      </c>
      <c r="F178" s="36">
        <f>SUMIFS(СВЦЭМ!$E$39:$E$782,СВЦЭМ!$A$39:$A$782,$A178,СВЦЭМ!$B$39:$B$782,F$155)+'СЕТ СН'!$F$12</f>
        <v>198.71597789</v>
      </c>
      <c r="G178" s="36">
        <f>SUMIFS(СВЦЭМ!$E$39:$E$782,СВЦЭМ!$A$39:$A$782,$A178,СВЦЭМ!$B$39:$B$782,G$155)+'СЕТ СН'!$F$12</f>
        <v>192.40450849000001</v>
      </c>
      <c r="H178" s="36">
        <f>SUMIFS(СВЦЭМ!$E$39:$E$782,СВЦЭМ!$A$39:$A$782,$A178,СВЦЭМ!$B$39:$B$782,H$155)+'СЕТ СН'!$F$12</f>
        <v>181.83494164999999</v>
      </c>
      <c r="I178" s="36">
        <f>SUMIFS(СВЦЭМ!$E$39:$E$782,СВЦЭМ!$A$39:$A$782,$A178,СВЦЭМ!$B$39:$B$782,I$155)+'СЕТ СН'!$F$12</f>
        <v>173.60520865999999</v>
      </c>
      <c r="J178" s="36">
        <f>SUMIFS(СВЦЭМ!$E$39:$E$782,СВЦЭМ!$A$39:$A$782,$A178,СВЦЭМ!$B$39:$B$782,J$155)+'СЕТ СН'!$F$12</f>
        <v>168.33194004000001</v>
      </c>
      <c r="K178" s="36">
        <f>SUMIFS(СВЦЭМ!$E$39:$E$782,СВЦЭМ!$A$39:$A$782,$A178,СВЦЭМ!$B$39:$B$782,K$155)+'СЕТ СН'!$F$12</f>
        <v>163.67659166999999</v>
      </c>
      <c r="L178" s="36">
        <f>SUMIFS(СВЦЭМ!$E$39:$E$782,СВЦЭМ!$A$39:$A$782,$A178,СВЦЭМ!$B$39:$B$782,L$155)+'СЕТ СН'!$F$12</f>
        <v>157.69719875000001</v>
      </c>
      <c r="M178" s="36">
        <f>SUMIFS(СВЦЭМ!$E$39:$E$782,СВЦЭМ!$A$39:$A$782,$A178,СВЦЭМ!$B$39:$B$782,M$155)+'СЕТ СН'!$F$12</f>
        <v>158.58306798999999</v>
      </c>
      <c r="N178" s="36">
        <f>SUMIFS(СВЦЭМ!$E$39:$E$782,СВЦЭМ!$A$39:$A$782,$A178,СВЦЭМ!$B$39:$B$782,N$155)+'СЕТ СН'!$F$12</f>
        <v>158.32608608999999</v>
      </c>
      <c r="O178" s="36">
        <f>SUMIFS(СВЦЭМ!$E$39:$E$782,СВЦЭМ!$A$39:$A$782,$A178,СВЦЭМ!$B$39:$B$782,O$155)+'СЕТ СН'!$F$12</f>
        <v>159.72341693999999</v>
      </c>
      <c r="P178" s="36">
        <f>SUMIFS(СВЦЭМ!$E$39:$E$782,СВЦЭМ!$A$39:$A$782,$A178,СВЦЭМ!$B$39:$B$782,P$155)+'СЕТ СН'!$F$12</f>
        <v>163.92324583999999</v>
      </c>
      <c r="Q178" s="36">
        <f>SUMIFS(СВЦЭМ!$E$39:$E$782,СВЦЭМ!$A$39:$A$782,$A178,СВЦЭМ!$B$39:$B$782,Q$155)+'СЕТ СН'!$F$12</f>
        <v>163.18154268999999</v>
      </c>
      <c r="R178" s="36">
        <f>SUMIFS(СВЦЭМ!$E$39:$E$782,СВЦЭМ!$A$39:$A$782,$A178,СВЦЭМ!$B$39:$B$782,R$155)+'СЕТ СН'!$F$12</f>
        <v>166.70645322999999</v>
      </c>
      <c r="S178" s="36">
        <f>SUMIFS(СВЦЭМ!$E$39:$E$782,СВЦЭМ!$A$39:$A$782,$A178,СВЦЭМ!$B$39:$B$782,S$155)+'СЕТ СН'!$F$12</f>
        <v>166.29864042</v>
      </c>
      <c r="T178" s="36">
        <f>SUMIFS(СВЦЭМ!$E$39:$E$782,СВЦЭМ!$A$39:$A$782,$A178,СВЦЭМ!$B$39:$B$782,T$155)+'СЕТ СН'!$F$12</f>
        <v>158.89806959000001</v>
      </c>
      <c r="U178" s="36">
        <f>SUMIFS(СВЦЭМ!$E$39:$E$782,СВЦЭМ!$A$39:$A$782,$A178,СВЦЭМ!$B$39:$B$782,U$155)+'СЕТ СН'!$F$12</f>
        <v>155.04825237</v>
      </c>
      <c r="V178" s="36">
        <f>SUMIFS(СВЦЭМ!$E$39:$E$782,СВЦЭМ!$A$39:$A$782,$A178,СВЦЭМ!$B$39:$B$782,V$155)+'СЕТ СН'!$F$12</f>
        <v>157.27834915</v>
      </c>
      <c r="W178" s="36">
        <f>SUMIFS(СВЦЭМ!$E$39:$E$782,СВЦЭМ!$A$39:$A$782,$A178,СВЦЭМ!$B$39:$B$782,W$155)+'СЕТ СН'!$F$12</f>
        <v>159.13778651000001</v>
      </c>
      <c r="X178" s="36">
        <f>SUMIFS(СВЦЭМ!$E$39:$E$782,СВЦЭМ!$A$39:$A$782,$A178,СВЦЭМ!$B$39:$B$782,X$155)+'СЕТ СН'!$F$12</f>
        <v>165.81795731</v>
      </c>
      <c r="Y178" s="36">
        <f>SUMIFS(СВЦЭМ!$E$39:$E$782,СВЦЭМ!$A$39:$A$782,$A178,СВЦЭМ!$B$39:$B$782,Y$155)+'СЕТ СН'!$F$12</f>
        <v>171.12574223999999</v>
      </c>
    </row>
    <row r="179" spans="1:27" ht="15.75" x14ac:dyDescent="0.2">
      <c r="A179" s="35">
        <f t="shared" si="4"/>
        <v>45223</v>
      </c>
      <c r="B179" s="36">
        <f>SUMIFS(СВЦЭМ!$E$39:$E$782,СВЦЭМ!$A$39:$A$782,$A179,СВЦЭМ!$B$39:$B$782,B$155)+'СЕТ СН'!$F$12</f>
        <v>182.14165528000001</v>
      </c>
      <c r="C179" s="36">
        <f>SUMIFS(СВЦЭМ!$E$39:$E$782,СВЦЭМ!$A$39:$A$782,$A179,СВЦЭМ!$B$39:$B$782,C$155)+'СЕТ СН'!$F$12</f>
        <v>188.79252127000001</v>
      </c>
      <c r="D179" s="36">
        <f>SUMIFS(СВЦЭМ!$E$39:$E$782,СВЦЭМ!$A$39:$A$782,$A179,СВЦЭМ!$B$39:$B$782,D$155)+'СЕТ СН'!$F$12</f>
        <v>196.32996677</v>
      </c>
      <c r="E179" s="36">
        <f>SUMIFS(СВЦЭМ!$E$39:$E$782,СВЦЭМ!$A$39:$A$782,$A179,СВЦЭМ!$B$39:$B$782,E$155)+'СЕТ СН'!$F$12</f>
        <v>196.20203984</v>
      </c>
      <c r="F179" s="36">
        <f>SUMIFS(СВЦЭМ!$E$39:$E$782,СВЦЭМ!$A$39:$A$782,$A179,СВЦЭМ!$B$39:$B$782,F$155)+'СЕТ СН'!$F$12</f>
        <v>191.97441366000001</v>
      </c>
      <c r="G179" s="36">
        <f>SUMIFS(СВЦЭМ!$E$39:$E$782,СВЦЭМ!$A$39:$A$782,$A179,СВЦЭМ!$B$39:$B$782,G$155)+'СЕТ СН'!$F$12</f>
        <v>187.24022181000001</v>
      </c>
      <c r="H179" s="36">
        <f>SUMIFS(СВЦЭМ!$E$39:$E$782,СВЦЭМ!$A$39:$A$782,$A179,СВЦЭМ!$B$39:$B$782,H$155)+'СЕТ СН'!$F$12</f>
        <v>183.65617280999999</v>
      </c>
      <c r="I179" s="36">
        <f>SUMIFS(СВЦЭМ!$E$39:$E$782,СВЦЭМ!$A$39:$A$782,$A179,СВЦЭМ!$B$39:$B$782,I$155)+'СЕТ СН'!$F$12</f>
        <v>176.29557148000001</v>
      </c>
      <c r="J179" s="36">
        <f>SUMIFS(СВЦЭМ!$E$39:$E$782,СВЦЭМ!$A$39:$A$782,$A179,СВЦЭМ!$B$39:$B$782,J$155)+'СЕТ СН'!$F$12</f>
        <v>172.59490794000001</v>
      </c>
      <c r="K179" s="36">
        <f>SUMIFS(СВЦЭМ!$E$39:$E$782,СВЦЭМ!$A$39:$A$782,$A179,СВЦЭМ!$B$39:$B$782,K$155)+'СЕТ СН'!$F$12</f>
        <v>167.05952547000001</v>
      </c>
      <c r="L179" s="36">
        <f>SUMIFS(СВЦЭМ!$E$39:$E$782,СВЦЭМ!$A$39:$A$782,$A179,СВЦЭМ!$B$39:$B$782,L$155)+'СЕТ СН'!$F$12</f>
        <v>166.00697581</v>
      </c>
      <c r="M179" s="36">
        <f>SUMIFS(СВЦЭМ!$E$39:$E$782,СВЦЭМ!$A$39:$A$782,$A179,СВЦЭМ!$B$39:$B$782,M$155)+'СЕТ СН'!$F$12</f>
        <v>167.14567987000001</v>
      </c>
      <c r="N179" s="36">
        <f>SUMIFS(СВЦЭМ!$E$39:$E$782,СВЦЭМ!$A$39:$A$782,$A179,СВЦЭМ!$B$39:$B$782,N$155)+'СЕТ СН'!$F$12</f>
        <v>166.11558679999999</v>
      </c>
      <c r="O179" s="36">
        <f>SUMIFS(СВЦЭМ!$E$39:$E$782,СВЦЭМ!$A$39:$A$782,$A179,СВЦЭМ!$B$39:$B$782,O$155)+'СЕТ СН'!$F$12</f>
        <v>167.45944491</v>
      </c>
      <c r="P179" s="36">
        <f>SUMIFS(СВЦЭМ!$E$39:$E$782,СВЦЭМ!$A$39:$A$782,$A179,СВЦЭМ!$B$39:$B$782,P$155)+'СЕТ СН'!$F$12</f>
        <v>171.36597739999999</v>
      </c>
      <c r="Q179" s="36">
        <f>SUMIFS(СВЦЭМ!$E$39:$E$782,СВЦЭМ!$A$39:$A$782,$A179,СВЦЭМ!$B$39:$B$782,Q$155)+'СЕТ СН'!$F$12</f>
        <v>170.10393465000001</v>
      </c>
      <c r="R179" s="36">
        <f>SUMIFS(СВЦЭМ!$E$39:$E$782,СВЦЭМ!$A$39:$A$782,$A179,СВЦЭМ!$B$39:$B$782,R$155)+'СЕТ СН'!$F$12</f>
        <v>171.54817677</v>
      </c>
      <c r="S179" s="36">
        <f>SUMIFS(СВЦЭМ!$E$39:$E$782,СВЦЭМ!$A$39:$A$782,$A179,СВЦЭМ!$B$39:$B$782,S$155)+'СЕТ СН'!$F$12</f>
        <v>169.84356864</v>
      </c>
      <c r="T179" s="36">
        <f>SUMIFS(СВЦЭМ!$E$39:$E$782,СВЦЭМ!$A$39:$A$782,$A179,СВЦЭМ!$B$39:$B$782,T$155)+'СЕТ СН'!$F$12</f>
        <v>162.46377923</v>
      </c>
      <c r="U179" s="36">
        <f>SUMIFS(СВЦЭМ!$E$39:$E$782,СВЦЭМ!$A$39:$A$782,$A179,СВЦЭМ!$B$39:$B$782,U$155)+'СЕТ СН'!$F$12</f>
        <v>160.64097157</v>
      </c>
      <c r="V179" s="36">
        <f>SUMIFS(СВЦЭМ!$E$39:$E$782,СВЦЭМ!$A$39:$A$782,$A179,СВЦЭМ!$B$39:$B$782,V$155)+'СЕТ СН'!$F$12</f>
        <v>161.76335449000001</v>
      </c>
      <c r="W179" s="36">
        <f>SUMIFS(СВЦЭМ!$E$39:$E$782,СВЦЭМ!$A$39:$A$782,$A179,СВЦЭМ!$B$39:$B$782,W$155)+'СЕТ СН'!$F$12</f>
        <v>162.45148802</v>
      </c>
      <c r="X179" s="36">
        <f>SUMIFS(СВЦЭМ!$E$39:$E$782,СВЦЭМ!$A$39:$A$782,$A179,СВЦЭМ!$B$39:$B$782,X$155)+'СЕТ СН'!$F$12</f>
        <v>168.22943677000001</v>
      </c>
      <c r="Y179" s="36">
        <f>SUMIFS(СВЦЭМ!$E$39:$E$782,СВЦЭМ!$A$39:$A$782,$A179,СВЦЭМ!$B$39:$B$782,Y$155)+'СЕТ СН'!$F$12</f>
        <v>173.65679388000001</v>
      </c>
    </row>
    <row r="180" spans="1:27" ht="15.75" x14ac:dyDescent="0.2">
      <c r="A180" s="35">
        <f t="shared" si="4"/>
        <v>45224</v>
      </c>
      <c r="B180" s="36">
        <f>SUMIFS(СВЦЭМ!$E$39:$E$782,СВЦЭМ!$A$39:$A$782,$A180,СВЦЭМ!$B$39:$B$782,B$155)+'СЕТ СН'!$F$12</f>
        <v>169.97558741</v>
      </c>
      <c r="C180" s="36">
        <f>SUMIFS(СВЦЭМ!$E$39:$E$782,СВЦЭМ!$A$39:$A$782,$A180,СВЦЭМ!$B$39:$B$782,C$155)+'СЕТ СН'!$F$12</f>
        <v>175.34954859000001</v>
      </c>
      <c r="D180" s="36">
        <f>SUMIFS(СВЦЭМ!$E$39:$E$782,СВЦЭМ!$A$39:$A$782,$A180,СВЦЭМ!$B$39:$B$782,D$155)+'СЕТ СН'!$F$12</f>
        <v>182.38781602</v>
      </c>
      <c r="E180" s="36">
        <f>SUMIFS(СВЦЭМ!$E$39:$E$782,СВЦЭМ!$A$39:$A$782,$A180,СВЦЭМ!$B$39:$B$782,E$155)+'СЕТ СН'!$F$12</f>
        <v>181.95219772999999</v>
      </c>
      <c r="F180" s="36">
        <f>SUMIFS(СВЦЭМ!$E$39:$E$782,СВЦЭМ!$A$39:$A$782,$A180,СВЦЭМ!$B$39:$B$782,F$155)+'СЕТ СН'!$F$12</f>
        <v>181.93644498</v>
      </c>
      <c r="G180" s="36">
        <f>SUMIFS(СВЦЭМ!$E$39:$E$782,СВЦЭМ!$A$39:$A$782,$A180,СВЦЭМ!$B$39:$B$782,G$155)+'СЕТ СН'!$F$12</f>
        <v>180.83115826</v>
      </c>
      <c r="H180" s="36">
        <f>SUMIFS(СВЦЭМ!$E$39:$E$782,СВЦЭМ!$A$39:$A$782,$A180,СВЦЭМ!$B$39:$B$782,H$155)+'СЕТ СН'!$F$12</f>
        <v>172.27366542999999</v>
      </c>
      <c r="I180" s="36">
        <f>SUMIFS(СВЦЭМ!$E$39:$E$782,СВЦЭМ!$A$39:$A$782,$A180,СВЦЭМ!$B$39:$B$782,I$155)+'СЕТ СН'!$F$12</f>
        <v>162.99642123999999</v>
      </c>
      <c r="J180" s="36">
        <f>SUMIFS(СВЦЭМ!$E$39:$E$782,СВЦЭМ!$A$39:$A$782,$A180,СВЦЭМ!$B$39:$B$782,J$155)+'СЕТ СН'!$F$12</f>
        <v>157.41401711</v>
      </c>
      <c r="K180" s="36">
        <f>SUMIFS(СВЦЭМ!$E$39:$E$782,СВЦЭМ!$A$39:$A$782,$A180,СВЦЭМ!$B$39:$B$782,K$155)+'СЕТ СН'!$F$12</f>
        <v>153.29865101999999</v>
      </c>
      <c r="L180" s="36">
        <f>SUMIFS(СВЦЭМ!$E$39:$E$782,СВЦЭМ!$A$39:$A$782,$A180,СВЦЭМ!$B$39:$B$782,L$155)+'СЕТ СН'!$F$12</f>
        <v>153.49247775000001</v>
      </c>
      <c r="M180" s="36">
        <f>SUMIFS(СВЦЭМ!$E$39:$E$782,СВЦЭМ!$A$39:$A$782,$A180,СВЦЭМ!$B$39:$B$782,M$155)+'СЕТ СН'!$F$12</f>
        <v>154.18478992999999</v>
      </c>
      <c r="N180" s="36">
        <f>SUMIFS(СВЦЭМ!$E$39:$E$782,СВЦЭМ!$A$39:$A$782,$A180,СВЦЭМ!$B$39:$B$782,N$155)+'СЕТ СН'!$F$12</f>
        <v>156.27087093</v>
      </c>
      <c r="O180" s="36">
        <f>SUMIFS(СВЦЭМ!$E$39:$E$782,СВЦЭМ!$A$39:$A$782,$A180,СВЦЭМ!$B$39:$B$782,O$155)+'СЕТ СН'!$F$12</f>
        <v>157.77497514999999</v>
      </c>
      <c r="P180" s="36">
        <f>SUMIFS(СВЦЭМ!$E$39:$E$782,СВЦЭМ!$A$39:$A$782,$A180,СВЦЭМ!$B$39:$B$782,P$155)+'СЕТ СН'!$F$12</f>
        <v>158.96882549</v>
      </c>
      <c r="Q180" s="36">
        <f>SUMIFS(СВЦЭМ!$E$39:$E$782,СВЦЭМ!$A$39:$A$782,$A180,СВЦЭМ!$B$39:$B$782,Q$155)+'СЕТ СН'!$F$12</f>
        <v>159.81894965000001</v>
      </c>
      <c r="R180" s="36">
        <f>SUMIFS(СВЦЭМ!$E$39:$E$782,СВЦЭМ!$A$39:$A$782,$A180,СВЦЭМ!$B$39:$B$782,R$155)+'СЕТ СН'!$F$12</f>
        <v>161.56275485</v>
      </c>
      <c r="S180" s="36">
        <f>SUMIFS(СВЦЭМ!$E$39:$E$782,СВЦЭМ!$A$39:$A$782,$A180,СВЦЭМ!$B$39:$B$782,S$155)+'СЕТ СН'!$F$12</f>
        <v>157.83044651</v>
      </c>
      <c r="T180" s="36">
        <f>SUMIFS(СВЦЭМ!$E$39:$E$782,СВЦЭМ!$A$39:$A$782,$A180,СВЦЭМ!$B$39:$B$782,T$155)+'СЕТ СН'!$F$12</f>
        <v>151.00114987000001</v>
      </c>
      <c r="U180" s="36">
        <f>SUMIFS(СВЦЭМ!$E$39:$E$782,СВЦЭМ!$A$39:$A$782,$A180,СВЦЭМ!$B$39:$B$782,U$155)+'СЕТ СН'!$F$12</f>
        <v>148.11262446999999</v>
      </c>
      <c r="V180" s="36">
        <f>SUMIFS(СВЦЭМ!$E$39:$E$782,СВЦЭМ!$A$39:$A$782,$A180,СВЦЭМ!$B$39:$B$782,V$155)+'СЕТ СН'!$F$12</f>
        <v>150.15734067</v>
      </c>
      <c r="W180" s="36">
        <f>SUMIFS(СВЦЭМ!$E$39:$E$782,СВЦЭМ!$A$39:$A$782,$A180,СВЦЭМ!$B$39:$B$782,W$155)+'СЕТ СН'!$F$12</f>
        <v>151.69239404999999</v>
      </c>
      <c r="X180" s="36">
        <f>SUMIFS(СВЦЭМ!$E$39:$E$782,СВЦЭМ!$A$39:$A$782,$A180,СВЦЭМ!$B$39:$B$782,X$155)+'СЕТ СН'!$F$12</f>
        <v>157.76814485</v>
      </c>
      <c r="Y180" s="36">
        <f>SUMIFS(СВЦЭМ!$E$39:$E$782,СВЦЭМ!$A$39:$A$782,$A180,СВЦЭМ!$B$39:$B$782,Y$155)+'СЕТ СН'!$F$12</f>
        <v>165.44880295999999</v>
      </c>
    </row>
    <row r="181" spans="1:27" ht="15.75" x14ac:dyDescent="0.2">
      <c r="A181" s="35">
        <f t="shared" si="4"/>
        <v>45225</v>
      </c>
      <c r="B181" s="36">
        <f>SUMIFS(СВЦЭМ!$E$39:$E$782,СВЦЭМ!$A$39:$A$782,$A181,СВЦЭМ!$B$39:$B$782,B$155)+'СЕТ СН'!$F$12</f>
        <v>172.48529242000001</v>
      </c>
      <c r="C181" s="36">
        <f>SUMIFS(СВЦЭМ!$E$39:$E$782,СВЦЭМ!$A$39:$A$782,$A181,СВЦЭМ!$B$39:$B$782,C$155)+'СЕТ СН'!$F$12</f>
        <v>178.48417658</v>
      </c>
      <c r="D181" s="36">
        <f>SUMIFS(СВЦЭМ!$E$39:$E$782,СВЦЭМ!$A$39:$A$782,$A181,СВЦЭМ!$B$39:$B$782,D$155)+'СЕТ СН'!$F$12</f>
        <v>183.45903211000001</v>
      </c>
      <c r="E181" s="36">
        <f>SUMIFS(СВЦЭМ!$E$39:$E$782,СВЦЭМ!$A$39:$A$782,$A181,СВЦЭМ!$B$39:$B$782,E$155)+'СЕТ СН'!$F$12</f>
        <v>183.30432972</v>
      </c>
      <c r="F181" s="36">
        <f>SUMIFS(СВЦЭМ!$E$39:$E$782,СВЦЭМ!$A$39:$A$782,$A181,СВЦЭМ!$B$39:$B$782,F$155)+'СЕТ СН'!$F$12</f>
        <v>182.40309228999999</v>
      </c>
      <c r="G181" s="36">
        <f>SUMIFS(СВЦЭМ!$E$39:$E$782,СВЦЭМ!$A$39:$A$782,$A181,СВЦЭМ!$B$39:$B$782,G$155)+'СЕТ СН'!$F$12</f>
        <v>180.33569568999999</v>
      </c>
      <c r="H181" s="36">
        <f>SUMIFS(СВЦЭМ!$E$39:$E$782,СВЦЭМ!$A$39:$A$782,$A181,СВЦЭМ!$B$39:$B$782,H$155)+'СЕТ СН'!$F$12</f>
        <v>172.57209657000001</v>
      </c>
      <c r="I181" s="36">
        <f>SUMIFS(СВЦЭМ!$E$39:$E$782,СВЦЭМ!$A$39:$A$782,$A181,СВЦЭМ!$B$39:$B$782,I$155)+'СЕТ СН'!$F$12</f>
        <v>168.33053002</v>
      </c>
      <c r="J181" s="36">
        <f>SUMIFS(СВЦЭМ!$E$39:$E$782,СВЦЭМ!$A$39:$A$782,$A181,СВЦЭМ!$B$39:$B$782,J$155)+'СЕТ СН'!$F$12</f>
        <v>162.38774097000001</v>
      </c>
      <c r="K181" s="36">
        <f>SUMIFS(СВЦЭМ!$E$39:$E$782,СВЦЭМ!$A$39:$A$782,$A181,СВЦЭМ!$B$39:$B$782,K$155)+'СЕТ СН'!$F$12</f>
        <v>158.61512672000001</v>
      </c>
      <c r="L181" s="36">
        <f>SUMIFS(СВЦЭМ!$E$39:$E$782,СВЦЭМ!$A$39:$A$782,$A181,СВЦЭМ!$B$39:$B$782,L$155)+'СЕТ СН'!$F$12</f>
        <v>159.61391501</v>
      </c>
      <c r="M181" s="36">
        <f>SUMIFS(СВЦЭМ!$E$39:$E$782,СВЦЭМ!$A$39:$A$782,$A181,СВЦЭМ!$B$39:$B$782,M$155)+'СЕТ СН'!$F$12</f>
        <v>160.29174033999999</v>
      </c>
      <c r="N181" s="36">
        <f>SUMIFS(СВЦЭМ!$E$39:$E$782,СВЦЭМ!$A$39:$A$782,$A181,СВЦЭМ!$B$39:$B$782,N$155)+'СЕТ СН'!$F$12</f>
        <v>161.78243289</v>
      </c>
      <c r="O181" s="36">
        <f>SUMIFS(СВЦЭМ!$E$39:$E$782,СВЦЭМ!$A$39:$A$782,$A181,СВЦЭМ!$B$39:$B$782,O$155)+'СЕТ СН'!$F$12</f>
        <v>163.53380215999999</v>
      </c>
      <c r="P181" s="36">
        <f>SUMIFS(СВЦЭМ!$E$39:$E$782,СВЦЭМ!$A$39:$A$782,$A181,СВЦЭМ!$B$39:$B$782,P$155)+'СЕТ СН'!$F$12</f>
        <v>164.48612177999999</v>
      </c>
      <c r="Q181" s="36">
        <f>SUMIFS(СВЦЭМ!$E$39:$E$782,СВЦЭМ!$A$39:$A$782,$A181,СВЦЭМ!$B$39:$B$782,Q$155)+'СЕТ СН'!$F$12</f>
        <v>166.58522617</v>
      </c>
      <c r="R181" s="36">
        <f>SUMIFS(СВЦЭМ!$E$39:$E$782,СВЦЭМ!$A$39:$A$782,$A181,СВЦЭМ!$B$39:$B$782,R$155)+'СЕТ СН'!$F$12</f>
        <v>168.87428757999999</v>
      </c>
      <c r="S181" s="36">
        <f>SUMIFS(СВЦЭМ!$E$39:$E$782,СВЦЭМ!$A$39:$A$782,$A181,СВЦЭМ!$B$39:$B$782,S$155)+'СЕТ СН'!$F$12</f>
        <v>166.01564493999999</v>
      </c>
      <c r="T181" s="36">
        <f>SUMIFS(СВЦЭМ!$E$39:$E$782,СВЦЭМ!$A$39:$A$782,$A181,СВЦЭМ!$B$39:$B$782,T$155)+'СЕТ СН'!$F$12</f>
        <v>159.13820744</v>
      </c>
      <c r="U181" s="36">
        <f>SUMIFS(СВЦЭМ!$E$39:$E$782,СВЦЭМ!$A$39:$A$782,$A181,СВЦЭМ!$B$39:$B$782,U$155)+'СЕТ СН'!$F$12</f>
        <v>156.34757252</v>
      </c>
      <c r="V181" s="36">
        <f>SUMIFS(СВЦЭМ!$E$39:$E$782,СВЦЭМ!$A$39:$A$782,$A181,СВЦЭМ!$B$39:$B$782,V$155)+'СЕТ СН'!$F$12</f>
        <v>157.61012366</v>
      </c>
      <c r="W181" s="36">
        <f>SUMIFS(СВЦЭМ!$E$39:$E$782,СВЦЭМ!$A$39:$A$782,$A181,СВЦЭМ!$B$39:$B$782,W$155)+'СЕТ СН'!$F$12</f>
        <v>159.61567015</v>
      </c>
      <c r="X181" s="36">
        <f>SUMIFS(СВЦЭМ!$E$39:$E$782,СВЦЭМ!$A$39:$A$782,$A181,СВЦЭМ!$B$39:$B$782,X$155)+'СЕТ СН'!$F$12</f>
        <v>166.53789361</v>
      </c>
      <c r="Y181" s="36">
        <f>SUMIFS(СВЦЭМ!$E$39:$E$782,СВЦЭМ!$A$39:$A$782,$A181,СВЦЭМ!$B$39:$B$782,Y$155)+'СЕТ СН'!$F$12</f>
        <v>172.80301507999999</v>
      </c>
    </row>
    <row r="182" spans="1:27" ht="15.75" x14ac:dyDescent="0.2">
      <c r="A182" s="35">
        <f t="shared" si="4"/>
        <v>45226</v>
      </c>
      <c r="B182" s="36">
        <f>SUMIFS(СВЦЭМ!$E$39:$E$782,СВЦЭМ!$A$39:$A$782,$A182,СВЦЭМ!$B$39:$B$782,B$155)+'СЕТ СН'!$F$12</f>
        <v>177.50715582000001</v>
      </c>
      <c r="C182" s="36">
        <f>SUMIFS(СВЦЭМ!$E$39:$E$782,СВЦЭМ!$A$39:$A$782,$A182,СВЦЭМ!$B$39:$B$782,C$155)+'СЕТ СН'!$F$12</f>
        <v>184.39237693999999</v>
      </c>
      <c r="D182" s="36">
        <f>SUMIFS(СВЦЭМ!$E$39:$E$782,СВЦЭМ!$A$39:$A$782,$A182,СВЦЭМ!$B$39:$B$782,D$155)+'СЕТ СН'!$F$12</f>
        <v>189.02076439999999</v>
      </c>
      <c r="E182" s="36">
        <f>SUMIFS(СВЦЭМ!$E$39:$E$782,СВЦЭМ!$A$39:$A$782,$A182,СВЦЭМ!$B$39:$B$782,E$155)+'СЕТ СН'!$F$12</f>
        <v>190.16470115999999</v>
      </c>
      <c r="F182" s="36">
        <f>SUMIFS(СВЦЭМ!$E$39:$E$782,СВЦЭМ!$A$39:$A$782,$A182,СВЦЭМ!$B$39:$B$782,F$155)+'СЕТ СН'!$F$12</f>
        <v>191.12136358000001</v>
      </c>
      <c r="G182" s="36">
        <f>SUMIFS(СВЦЭМ!$E$39:$E$782,СВЦЭМ!$A$39:$A$782,$A182,СВЦЭМ!$B$39:$B$782,G$155)+'СЕТ СН'!$F$12</f>
        <v>188.50606160000001</v>
      </c>
      <c r="H182" s="36">
        <f>SUMIFS(СВЦЭМ!$E$39:$E$782,СВЦЭМ!$A$39:$A$782,$A182,СВЦЭМ!$B$39:$B$782,H$155)+'СЕТ СН'!$F$12</f>
        <v>180.13310306</v>
      </c>
      <c r="I182" s="36">
        <f>SUMIFS(СВЦЭМ!$E$39:$E$782,СВЦЭМ!$A$39:$A$782,$A182,СВЦЭМ!$B$39:$B$782,I$155)+'СЕТ СН'!$F$12</f>
        <v>168.58928467000001</v>
      </c>
      <c r="J182" s="36">
        <f>SUMIFS(СВЦЭМ!$E$39:$E$782,СВЦЭМ!$A$39:$A$782,$A182,СВЦЭМ!$B$39:$B$782,J$155)+'СЕТ СН'!$F$12</f>
        <v>161.64435974</v>
      </c>
      <c r="K182" s="36">
        <f>SUMIFS(СВЦЭМ!$E$39:$E$782,СВЦЭМ!$A$39:$A$782,$A182,СВЦЭМ!$B$39:$B$782,K$155)+'СЕТ СН'!$F$12</f>
        <v>158.1782935</v>
      </c>
      <c r="L182" s="36">
        <f>SUMIFS(СВЦЭМ!$E$39:$E$782,СВЦЭМ!$A$39:$A$782,$A182,СВЦЭМ!$B$39:$B$782,L$155)+'СЕТ СН'!$F$12</f>
        <v>158.21707559000001</v>
      </c>
      <c r="M182" s="36">
        <f>SUMIFS(СВЦЭМ!$E$39:$E$782,СВЦЭМ!$A$39:$A$782,$A182,СВЦЭМ!$B$39:$B$782,M$155)+'СЕТ СН'!$F$12</f>
        <v>159.86599792000001</v>
      </c>
      <c r="N182" s="36">
        <f>SUMIFS(СВЦЭМ!$E$39:$E$782,СВЦЭМ!$A$39:$A$782,$A182,СВЦЭМ!$B$39:$B$782,N$155)+'СЕТ СН'!$F$12</f>
        <v>164.10760923999999</v>
      </c>
      <c r="O182" s="36">
        <f>SUMIFS(СВЦЭМ!$E$39:$E$782,СВЦЭМ!$A$39:$A$782,$A182,СВЦЭМ!$B$39:$B$782,O$155)+'СЕТ СН'!$F$12</f>
        <v>166.20676205000001</v>
      </c>
      <c r="P182" s="36">
        <f>SUMIFS(СВЦЭМ!$E$39:$E$782,СВЦЭМ!$A$39:$A$782,$A182,СВЦЭМ!$B$39:$B$782,P$155)+'СЕТ СН'!$F$12</f>
        <v>169.18604679000001</v>
      </c>
      <c r="Q182" s="36">
        <f>SUMIFS(СВЦЭМ!$E$39:$E$782,СВЦЭМ!$A$39:$A$782,$A182,СВЦЭМ!$B$39:$B$782,Q$155)+'СЕТ СН'!$F$12</f>
        <v>170.14839365</v>
      </c>
      <c r="R182" s="36">
        <f>SUMIFS(СВЦЭМ!$E$39:$E$782,СВЦЭМ!$A$39:$A$782,$A182,СВЦЭМ!$B$39:$B$782,R$155)+'СЕТ СН'!$F$12</f>
        <v>170.92102528999999</v>
      </c>
      <c r="S182" s="36">
        <f>SUMIFS(СВЦЭМ!$E$39:$E$782,СВЦЭМ!$A$39:$A$782,$A182,СВЦЭМ!$B$39:$B$782,S$155)+'СЕТ СН'!$F$12</f>
        <v>168.31773127</v>
      </c>
      <c r="T182" s="36">
        <f>SUMIFS(СВЦЭМ!$E$39:$E$782,СВЦЭМ!$A$39:$A$782,$A182,СВЦЭМ!$B$39:$B$782,T$155)+'СЕТ СН'!$F$12</f>
        <v>160.05457150000001</v>
      </c>
      <c r="U182" s="36">
        <f>SUMIFS(СВЦЭМ!$E$39:$E$782,СВЦЭМ!$A$39:$A$782,$A182,СВЦЭМ!$B$39:$B$782,U$155)+'СЕТ СН'!$F$12</f>
        <v>156.63023537999999</v>
      </c>
      <c r="V182" s="36">
        <f>SUMIFS(СВЦЭМ!$E$39:$E$782,СВЦЭМ!$A$39:$A$782,$A182,СВЦЭМ!$B$39:$B$782,V$155)+'СЕТ СН'!$F$12</f>
        <v>159.30595740999999</v>
      </c>
      <c r="W182" s="36">
        <f>SUMIFS(СВЦЭМ!$E$39:$E$782,СВЦЭМ!$A$39:$A$782,$A182,СВЦЭМ!$B$39:$B$782,W$155)+'СЕТ СН'!$F$12</f>
        <v>161.43055154999999</v>
      </c>
      <c r="X182" s="36">
        <f>SUMIFS(СВЦЭМ!$E$39:$E$782,СВЦЭМ!$A$39:$A$782,$A182,СВЦЭМ!$B$39:$B$782,X$155)+'СЕТ СН'!$F$12</f>
        <v>167.86465063</v>
      </c>
      <c r="Y182" s="36">
        <f>SUMIFS(СВЦЭМ!$E$39:$E$782,СВЦЭМ!$A$39:$A$782,$A182,СВЦЭМ!$B$39:$B$782,Y$155)+'СЕТ СН'!$F$12</f>
        <v>179.36324038999999</v>
      </c>
    </row>
    <row r="183" spans="1:27" ht="15.75" x14ac:dyDescent="0.2">
      <c r="A183" s="35">
        <f t="shared" si="4"/>
        <v>45227</v>
      </c>
      <c r="B183" s="36">
        <f>SUMIFS(СВЦЭМ!$E$39:$E$782,СВЦЭМ!$A$39:$A$782,$A183,СВЦЭМ!$B$39:$B$782,B$155)+'СЕТ СН'!$F$12</f>
        <v>182.29078397999999</v>
      </c>
      <c r="C183" s="36">
        <f>SUMIFS(СВЦЭМ!$E$39:$E$782,СВЦЭМ!$A$39:$A$782,$A183,СВЦЭМ!$B$39:$B$782,C$155)+'СЕТ СН'!$F$12</f>
        <v>178.63070235999999</v>
      </c>
      <c r="D183" s="36">
        <f>SUMIFS(СВЦЭМ!$E$39:$E$782,СВЦЭМ!$A$39:$A$782,$A183,СВЦЭМ!$B$39:$B$782,D$155)+'СЕТ СН'!$F$12</f>
        <v>184.29477353999999</v>
      </c>
      <c r="E183" s="36">
        <f>SUMIFS(СВЦЭМ!$E$39:$E$782,СВЦЭМ!$A$39:$A$782,$A183,СВЦЭМ!$B$39:$B$782,E$155)+'СЕТ СН'!$F$12</f>
        <v>184.70544412999999</v>
      </c>
      <c r="F183" s="36">
        <f>SUMIFS(СВЦЭМ!$E$39:$E$782,СВЦЭМ!$A$39:$A$782,$A183,СВЦЭМ!$B$39:$B$782,F$155)+'СЕТ СН'!$F$12</f>
        <v>184.84901830999999</v>
      </c>
      <c r="G183" s="36">
        <f>SUMIFS(СВЦЭМ!$E$39:$E$782,СВЦЭМ!$A$39:$A$782,$A183,СВЦЭМ!$B$39:$B$782,G$155)+'СЕТ СН'!$F$12</f>
        <v>184.19867048</v>
      </c>
      <c r="H183" s="36">
        <f>SUMIFS(СВЦЭМ!$E$39:$E$782,СВЦЭМ!$A$39:$A$782,$A183,СВЦЭМ!$B$39:$B$782,H$155)+'СЕТ СН'!$F$12</f>
        <v>182.31456008000001</v>
      </c>
      <c r="I183" s="36">
        <f>SUMIFS(СВЦЭМ!$E$39:$E$782,СВЦЭМ!$A$39:$A$782,$A183,СВЦЭМ!$B$39:$B$782,I$155)+'СЕТ СН'!$F$12</f>
        <v>177.43151330000001</v>
      </c>
      <c r="J183" s="36">
        <f>SUMIFS(СВЦЭМ!$E$39:$E$782,СВЦЭМ!$A$39:$A$782,$A183,СВЦЭМ!$B$39:$B$782,J$155)+'СЕТ СН'!$F$12</f>
        <v>171.16606089000001</v>
      </c>
      <c r="K183" s="36">
        <f>SUMIFS(СВЦЭМ!$E$39:$E$782,СВЦЭМ!$A$39:$A$782,$A183,СВЦЭМ!$B$39:$B$782,K$155)+'СЕТ СН'!$F$12</f>
        <v>163.06005024999999</v>
      </c>
      <c r="L183" s="36">
        <f>SUMIFS(СВЦЭМ!$E$39:$E$782,СВЦЭМ!$A$39:$A$782,$A183,СВЦЭМ!$B$39:$B$782,L$155)+'СЕТ СН'!$F$12</f>
        <v>160.52741700999999</v>
      </c>
      <c r="M183" s="36">
        <f>SUMIFS(СВЦЭМ!$E$39:$E$782,СВЦЭМ!$A$39:$A$782,$A183,СВЦЭМ!$B$39:$B$782,M$155)+'СЕТ СН'!$F$12</f>
        <v>160.73726306</v>
      </c>
      <c r="N183" s="36">
        <f>SUMIFS(СВЦЭМ!$E$39:$E$782,СВЦЭМ!$A$39:$A$782,$A183,СВЦЭМ!$B$39:$B$782,N$155)+'СЕТ СН'!$F$12</f>
        <v>163.04632054999999</v>
      </c>
      <c r="O183" s="36">
        <f>SUMIFS(СВЦЭМ!$E$39:$E$782,СВЦЭМ!$A$39:$A$782,$A183,СВЦЭМ!$B$39:$B$782,O$155)+'СЕТ СН'!$F$12</f>
        <v>164.32378195999999</v>
      </c>
      <c r="P183" s="36">
        <f>SUMIFS(СВЦЭМ!$E$39:$E$782,СВЦЭМ!$A$39:$A$782,$A183,СВЦЭМ!$B$39:$B$782,P$155)+'СЕТ СН'!$F$12</f>
        <v>165.87748189999999</v>
      </c>
      <c r="Q183" s="36">
        <f>SUMIFS(СВЦЭМ!$E$39:$E$782,СВЦЭМ!$A$39:$A$782,$A183,СВЦЭМ!$B$39:$B$782,Q$155)+'СЕТ СН'!$F$12</f>
        <v>167.24971711000001</v>
      </c>
      <c r="R183" s="36">
        <f>SUMIFS(СВЦЭМ!$E$39:$E$782,СВЦЭМ!$A$39:$A$782,$A183,СВЦЭМ!$B$39:$B$782,R$155)+'СЕТ СН'!$F$12</f>
        <v>166.65404458</v>
      </c>
      <c r="S183" s="36">
        <f>SUMIFS(СВЦЭМ!$E$39:$E$782,СВЦЭМ!$A$39:$A$782,$A183,СВЦЭМ!$B$39:$B$782,S$155)+'СЕТ СН'!$F$12</f>
        <v>166.49054479</v>
      </c>
      <c r="T183" s="36">
        <f>SUMIFS(СВЦЭМ!$E$39:$E$782,СВЦЭМ!$A$39:$A$782,$A183,СВЦЭМ!$B$39:$B$782,T$155)+'СЕТ СН'!$F$12</f>
        <v>159.67264245999999</v>
      </c>
      <c r="U183" s="36">
        <f>SUMIFS(СВЦЭМ!$E$39:$E$782,СВЦЭМ!$A$39:$A$782,$A183,СВЦЭМ!$B$39:$B$782,U$155)+'СЕТ СН'!$F$12</f>
        <v>157.11788770999999</v>
      </c>
      <c r="V183" s="36">
        <f>SUMIFS(СВЦЭМ!$E$39:$E$782,СВЦЭМ!$A$39:$A$782,$A183,СВЦЭМ!$B$39:$B$782,V$155)+'СЕТ СН'!$F$12</f>
        <v>159.34330054</v>
      </c>
      <c r="W183" s="36">
        <f>SUMIFS(СВЦЭМ!$E$39:$E$782,СВЦЭМ!$A$39:$A$782,$A183,СВЦЭМ!$B$39:$B$782,W$155)+'СЕТ СН'!$F$12</f>
        <v>161.7504146</v>
      </c>
      <c r="X183" s="36">
        <f>SUMIFS(СВЦЭМ!$E$39:$E$782,СВЦЭМ!$A$39:$A$782,$A183,СВЦЭМ!$B$39:$B$782,X$155)+'СЕТ СН'!$F$12</f>
        <v>165.31640669000001</v>
      </c>
      <c r="Y183" s="36">
        <f>SUMIFS(СВЦЭМ!$E$39:$E$782,СВЦЭМ!$A$39:$A$782,$A183,СВЦЭМ!$B$39:$B$782,Y$155)+'СЕТ СН'!$F$12</f>
        <v>171.19879048000001</v>
      </c>
    </row>
    <row r="184" spans="1:27" ht="15.75" x14ac:dyDescent="0.2">
      <c r="A184" s="35">
        <f t="shared" si="4"/>
        <v>45228</v>
      </c>
      <c r="B184" s="36">
        <f>SUMIFS(СВЦЭМ!$E$39:$E$782,СВЦЭМ!$A$39:$A$782,$A184,СВЦЭМ!$B$39:$B$782,B$155)+'СЕТ СН'!$F$12</f>
        <v>170.30407968</v>
      </c>
      <c r="C184" s="36">
        <f>SUMIFS(СВЦЭМ!$E$39:$E$782,СВЦЭМ!$A$39:$A$782,$A184,СВЦЭМ!$B$39:$B$782,C$155)+'СЕТ СН'!$F$12</f>
        <v>175.41124561999999</v>
      </c>
      <c r="D184" s="36">
        <f>SUMIFS(СВЦЭМ!$E$39:$E$782,СВЦЭМ!$A$39:$A$782,$A184,СВЦЭМ!$B$39:$B$782,D$155)+'СЕТ СН'!$F$12</f>
        <v>181.52025026999999</v>
      </c>
      <c r="E184" s="36">
        <f>SUMIFS(СВЦЭМ!$E$39:$E$782,СВЦЭМ!$A$39:$A$782,$A184,СВЦЭМ!$B$39:$B$782,E$155)+'СЕТ СН'!$F$12</f>
        <v>181.67926982</v>
      </c>
      <c r="F184" s="36">
        <f>SUMIFS(СВЦЭМ!$E$39:$E$782,СВЦЭМ!$A$39:$A$782,$A184,СВЦЭМ!$B$39:$B$782,F$155)+'СЕТ СН'!$F$12</f>
        <v>181.93405163</v>
      </c>
      <c r="G184" s="36">
        <f>SUMIFS(СВЦЭМ!$E$39:$E$782,СВЦЭМ!$A$39:$A$782,$A184,СВЦЭМ!$B$39:$B$782,G$155)+'СЕТ СН'!$F$12</f>
        <v>181.7099225</v>
      </c>
      <c r="H184" s="36">
        <f>SUMIFS(СВЦЭМ!$E$39:$E$782,СВЦЭМ!$A$39:$A$782,$A184,СВЦЭМ!$B$39:$B$782,H$155)+'СЕТ СН'!$F$12</f>
        <v>180.00797716</v>
      </c>
      <c r="I184" s="36">
        <f>SUMIFS(СВЦЭМ!$E$39:$E$782,СВЦЭМ!$A$39:$A$782,$A184,СВЦЭМ!$B$39:$B$782,I$155)+'СЕТ СН'!$F$12</f>
        <v>177.24835970000001</v>
      </c>
      <c r="J184" s="36">
        <f>SUMIFS(СВЦЭМ!$E$39:$E$782,СВЦЭМ!$A$39:$A$782,$A184,СВЦЭМ!$B$39:$B$782,J$155)+'СЕТ СН'!$F$12</f>
        <v>176.46084124999999</v>
      </c>
      <c r="K184" s="36">
        <f>SUMIFS(СВЦЭМ!$E$39:$E$782,СВЦЭМ!$A$39:$A$782,$A184,СВЦЭМ!$B$39:$B$782,K$155)+'СЕТ СН'!$F$12</f>
        <v>168.80206477999999</v>
      </c>
      <c r="L184" s="36">
        <f>SUMIFS(СВЦЭМ!$E$39:$E$782,СВЦЭМ!$A$39:$A$782,$A184,СВЦЭМ!$B$39:$B$782,L$155)+'СЕТ СН'!$F$12</f>
        <v>165.82626708000001</v>
      </c>
      <c r="M184" s="36">
        <f>SUMIFS(СВЦЭМ!$E$39:$E$782,СВЦЭМ!$A$39:$A$782,$A184,СВЦЭМ!$B$39:$B$782,M$155)+'СЕТ СН'!$F$12</f>
        <v>166.04921100000001</v>
      </c>
      <c r="N184" s="36">
        <f>SUMIFS(СВЦЭМ!$E$39:$E$782,СВЦЭМ!$A$39:$A$782,$A184,СВЦЭМ!$B$39:$B$782,N$155)+'СЕТ СН'!$F$12</f>
        <v>167.015907</v>
      </c>
      <c r="O184" s="36">
        <f>SUMIFS(СВЦЭМ!$E$39:$E$782,СВЦЭМ!$A$39:$A$782,$A184,СВЦЭМ!$B$39:$B$782,O$155)+'СЕТ СН'!$F$12</f>
        <v>168.70425886000001</v>
      </c>
      <c r="P184" s="36">
        <f>SUMIFS(СВЦЭМ!$E$39:$E$782,СВЦЭМ!$A$39:$A$782,$A184,СВЦЭМ!$B$39:$B$782,P$155)+'СЕТ СН'!$F$12</f>
        <v>170.48649083000001</v>
      </c>
      <c r="Q184" s="36">
        <f>SUMIFS(СВЦЭМ!$E$39:$E$782,СВЦЭМ!$A$39:$A$782,$A184,СВЦЭМ!$B$39:$B$782,Q$155)+'СЕТ СН'!$F$12</f>
        <v>172.06043364999999</v>
      </c>
      <c r="R184" s="36">
        <f>SUMIFS(СВЦЭМ!$E$39:$E$782,СВЦЭМ!$A$39:$A$782,$A184,СВЦЭМ!$B$39:$B$782,R$155)+'СЕТ СН'!$F$12</f>
        <v>171.05434717</v>
      </c>
      <c r="S184" s="36">
        <f>SUMIFS(СВЦЭМ!$E$39:$E$782,СВЦЭМ!$A$39:$A$782,$A184,СВЦЭМ!$B$39:$B$782,S$155)+'СЕТ СН'!$F$12</f>
        <v>169.05233982999999</v>
      </c>
      <c r="T184" s="36">
        <f>SUMIFS(СВЦЭМ!$E$39:$E$782,СВЦЭМ!$A$39:$A$782,$A184,СВЦЭМ!$B$39:$B$782,T$155)+'СЕТ СН'!$F$12</f>
        <v>161.93580595</v>
      </c>
      <c r="U184" s="36">
        <f>SUMIFS(СВЦЭМ!$E$39:$E$782,СВЦЭМ!$A$39:$A$782,$A184,СВЦЭМ!$B$39:$B$782,U$155)+'СЕТ СН'!$F$12</f>
        <v>159.07629351</v>
      </c>
      <c r="V184" s="36">
        <f>SUMIFS(СВЦЭМ!$E$39:$E$782,СВЦЭМ!$A$39:$A$782,$A184,СВЦЭМ!$B$39:$B$782,V$155)+'СЕТ СН'!$F$12</f>
        <v>160.92984085000001</v>
      </c>
      <c r="W184" s="36">
        <f>SUMIFS(СВЦЭМ!$E$39:$E$782,СВЦЭМ!$A$39:$A$782,$A184,СВЦЭМ!$B$39:$B$782,W$155)+'СЕТ СН'!$F$12</f>
        <v>163.27872253999999</v>
      </c>
      <c r="X184" s="36">
        <f>SUMIFS(СВЦЭМ!$E$39:$E$782,СВЦЭМ!$A$39:$A$782,$A184,СВЦЭМ!$B$39:$B$782,X$155)+'СЕТ СН'!$F$12</f>
        <v>167.39873134000001</v>
      </c>
      <c r="Y184" s="36">
        <f>SUMIFS(СВЦЭМ!$E$39:$E$782,СВЦЭМ!$A$39:$A$782,$A184,СВЦЭМ!$B$39:$B$782,Y$155)+'СЕТ СН'!$F$12</f>
        <v>174.44675444999999</v>
      </c>
    </row>
    <row r="185" spans="1:27" ht="15.75" x14ac:dyDescent="0.2">
      <c r="A185" s="35">
        <f t="shared" si="4"/>
        <v>45229</v>
      </c>
      <c r="B185" s="36">
        <f>SUMIFS(СВЦЭМ!$E$39:$E$782,СВЦЭМ!$A$39:$A$782,$A185,СВЦЭМ!$B$39:$B$782,B$155)+'СЕТ СН'!$F$12</f>
        <v>167.32623347000001</v>
      </c>
      <c r="C185" s="36">
        <f>SUMIFS(СВЦЭМ!$E$39:$E$782,СВЦЭМ!$A$39:$A$782,$A185,СВЦЭМ!$B$39:$B$782,C$155)+'СЕТ СН'!$F$12</f>
        <v>173.87670014</v>
      </c>
      <c r="D185" s="36">
        <f>SUMIFS(СВЦЭМ!$E$39:$E$782,СВЦЭМ!$A$39:$A$782,$A185,СВЦЭМ!$B$39:$B$782,D$155)+'СЕТ СН'!$F$12</f>
        <v>177.80638764</v>
      </c>
      <c r="E185" s="36">
        <f>SUMIFS(СВЦЭМ!$E$39:$E$782,СВЦЭМ!$A$39:$A$782,$A185,СВЦЭМ!$B$39:$B$782,E$155)+'СЕТ СН'!$F$12</f>
        <v>177.54535124</v>
      </c>
      <c r="F185" s="36">
        <f>SUMIFS(СВЦЭМ!$E$39:$E$782,СВЦЭМ!$A$39:$A$782,$A185,СВЦЭМ!$B$39:$B$782,F$155)+'СЕТ СН'!$F$12</f>
        <v>177.10343936999999</v>
      </c>
      <c r="G185" s="36">
        <f>SUMIFS(СВЦЭМ!$E$39:$E$782,СВЦЭМ!$A$39:$A$782,$A185,СВЦЭМ!$B$39:$B$782,G$155)+'СЕТ СН'!$F$12</f>
        <v>179.63191566</v>
      </c>
      <c r="H185" s="36">
        <f>SUMIFS(СВЦЭМ!$E$39:$E$782,СВЦЭМ!$A$39:$A$782,$A185,СВЦЭМ!$B$39:$B$782,H$155)+'СЕТ СН'!$F$12</f>
        <v>183.71194632999999</v>
      </c>
      <c r="I185" s="36">
        <f>SUMIFS(СВЦЭМ!$E$39:$E$782,СВЦЭМ!$A$39:$A$782,$A185,СВЦЭМ!$B$39:$B$782,I$155)+'СЕТ СН'!$F$12</f>
        <v>177.41625848999999</v>
      </c>
      <c r="J185" s="36">
        <f>SUMIFS(СВЦЭМ!$E$39:$E$782,СВЦЭМ!$A$39:$A$782,$A185,СВЦЭМ!$B$39:$B$782,J$155)+'СЕТ СН'!$F$12</f>
        <v>177.19044539000001</v>
      </c>
      <c r="K185" s="36">
        <f>SUMIFS(СВЦЭМ!$E$39:$E$782,СВЦЭМ!$A$39:$A$782,$A185,СВЦЭМ!$B$39:$B$782,K$155)+'СЕТ СН'!$F$12</f>
        <v>174.22953984</v>
      </c>
      <c r="L185" s="36">
        <f>SUMIFS(СВЦЭМ!$E$39:$E$782,СВЦЭМ!$A$39:$A$782,$A185,СВЦЭМ!$B$39:$B$782,L$155)+'СЕТ СН'!$F$12</f>
        <v>173.93755006999999</v>
      </c>
      <c r="M185" s="36">
        <f>SUMIFS(СВЦЭМ!$E$39:$E$782,СВЦЭМ!$A$39:$A$782,$A185,СВЦЭМ!$B$39:$B$782,M$155)+'СЕТ СН'!$F$12</f>
        <v>175.51327867000001</v>
      </c>
      <c r="N185" s="36">
        <f>SUMIFS(СВЦЭМ!$E$39:$E$782,СВЦЭМ!$A$39:$A$782,$A185,СВЦЭМ!$B$39:$B$782,N$155)+'СЕТ СН'!$F$12</f>
        <v>177.85168121999999</v>
      </c>
      <c r="O185" s="36">
        <f>SUMIFS(СВЦЭМ!$E$39:$E$782,СВЦЭМ!$A$39:$A$782,$A185,СВЦЭМ!$B$39:$B$782,O$155)+'СЕТ СН'!$F$12</f>
        <v>179.96961451000001</v>
      </c>
      <c r="P185" s="36">
        <f>SUMIFS(СВЦЭМ!$E$39:$E$782,СВЦЭМ!$A$39:$A$782,$A185,СВЦЭМ!$B$39:$B$782,P$155)+'СЕТ СН'!$F$12</f>
        <v>181.35012416999999</v>
      </c>
      <c r="Q185" s="36">
        <f>SUMIFS(СВЦЭМ!$E$39:$E$782,СВЦЭМ!$A$39:$A$782,$A185,СВЦЭМ!$B$39:$B$782,Q$155)+'СЕТ СН'!$F$12</f>
        <v>182.96062420000001</v>
      </c>
      <c r="R185" s="36">
        <f>SUMIFS(СВЦЭМ!$E$39:$E$782,СВЦЭМ!$A$39:$A$782,$A185,СВЦЭМ!$B$39:$B$782,R$155)+'СЕТ СН'!$F$12</f>
        <v>181.92283938</v>
      </c>
      <c r="S185" s="36">
        <f>SUMIFS(СВЦЭМ!$E$39:$E$782,СВЦЭМ!$A$39:$A$782,$A185,СВЦЭМ!$B$39:$B$782,S$155)+'СЕТ СН'!$F$12</f>
        <v>177.48670498999999</v>
      </c>
      <c r="T185" s="36">
        <f>SUMIFS(СВЦЭМ!$E$39:$E$782,СВЦЭМ!$A$39:$A$782,$A185,СВЦЭМ!$B$39:$B$782,T$155)+'СЕТ СН'!$F$12</f>
        <v>172.12879781999999</v>
      </c>
      <c r="U185" s="36">
        <f>SUMIFS(СВЦЭМ!$E$39:$E$782,СВЦЭМ!$A$39:$A$782,$A185,СВЦЭМ!$B$39:$B$782,U$155)+'СЕТ СН'!$F$12</f>
        <v>168.53899211999999</v>
      </c>
      <c r="V185" s="36">
        <f>SUMIFS(СВЦЭМ!$E$39:$E$782,СВЦЭМ!$A$39:$A$782,$A185,СВЦЭМ!$B$39:$B$782,V$155)+'СЕТ СН'!$F$12</f>
        <v>171.45369463</v>
      </c>
      <c r="W185" s="36">
        <f>SUMIFS(СВЦЭМ!$E$39:$E$782,СВЦЭМ!$A$39:$A$782,$A185,СВЦЭМ!$B$39:$B$782,W$155)+'СЕТ СН'!$F$12</f>
        <v>173.15687116000001</v>
      </c>
      <c r="X185" s="36">
        <f>SUMIFS(СВЦЭМ!$E$39:$E$782,СВЦЭМ!$A$39:$A$782,$A185,СВЦЭМ!$B$39:$B$782,X$155)+'СЕТ СН'!$F$12</f>
        <v>179.68571072</v>
      </c>
      <c r="Y185" s="36">
        <f>SUMIFS(СВЦЭМ!$E$39:$E$782,СВЦЭМ!$A$39:$A$782,$A185,СВЦЭМ!$B$39:$B$782,Y$155)+'СЕТ СН'!$F$12</f>
        <v>185.57163645</v>
      </c>
    </row>
    <row r="186" spans="1:27" ht="15.75" x14ac:dyDescent="0.2">
      <c r="A186" s="35">
        <f t="shared" si="4"/>
        <v>45230</v>
      </c>
      <c r="B186" s="36">
        <f>SUMIFS(СВЦЭМ!$E$39:$E$782,СВЦЭМ!$A$39:$A$782,$A186,СВЦЭМ!$B$39:$B$782,B$155)+'СЕТ СН'!$F$12</f>
        <v>190.87507884999999</v>
      </c>
      <c r="C186" s="36">
        <f>SUMIFS(СВЦЭМ!$E$39:$E$782,СВЦЭМ!$A$39:$A$782,$A186,СВЦЭМ!$B$39:$B$782,C$155)+'СЕТ СН'!$F$12</f>
        <v>197.38662521000001</v>
      </c>
      <c r="D186" s="36">
        <f>SUMIFS(СВЦЭМ!$E$39:$E$782,СВЦЭМ!$A$39:$A$782,$A186,СВЦЭМ!$B$39:$B$782,D$155)+'СЕТ СН'!$F$12</f>
        <v>203.81751957</v>
      </c>
      <c r="E186" s="36">
        <f>SUMIFS(СВЦЭМ!$E$39:$E$782,СВЦЭМ!$A$39:$A$782,$A186,СВЦЭМ!$B$39:$B$782,E$155)+'СЕТ СН'!$F$12</f>
        <v>204.92610490999999</v>
      </c>
      <c r="F186" s="36">
        <f>SUMIFS(СВЦЭМ!$E$39:$E$782,СВЦЭМ!$A$39:$A$782,$A186,СВЦЭМ!$B$39:$B$782,F$155)+'СЕТ СН'!$F$12</f>
        <v>205.00211952000001</v>
      </c>
      <c r="G186" s="36">
        <f>SUMIFS(СВЦЭМ!$E$39:$E$782,СВЦЭМ!$A$39:$A$782,$A186,СВЦЭМ!$B$39:$B$782,G$155)+'СЕТ СН'!$F$12</f>
        <v>203.28560897</v>
      </c>
      <c r="H186" s="36">
        <f>SUMIFS(СВЦЭМ!$E$39:$E$782,СВЦЭМ!$A$39:$A$782,$A186,СВЦЭМ!$B$39:$B$782,H$155)+'СЕТ СН'!$F$12</f>
        <v>194.37312632999999</v>
      </c>
      <c r="I186" s="36">
        <f>SUMIFS(СВЦЭМ!$E$39:$E$782,СВЦЭМ!$A$39:$A$782,$A186,СВЦЭМ!$B$39:$B$782,I$155)+'СЕТ СН'!$F$12</f>
        <v>185.56473319</v>
      </c>
      <c r="J186" s="36">
        <f>SUMIFS(СВЦЭМ!$E$39:$E$782,СВЦЭМ!$A$39:$A$782,$A186,СВЦЭМ!$B$39:$B$782,J$155)+'СЕТ СН'!$F$12</f>
        <v>180.57286601999999</v>
      </c>
      <c r="K186" s="36">
        <f>SUMIFS(СВЦЭМ!$E$39:$E$782,СВЦЭМ!$A$39:$A$782,$A186,СВЦЭМ!$B$39:$B$782,K$155)+'СЕТ СН'!$F$12</f>
        <v>178.81236491999999</v>
      </c>
      <c r="L186" s="36">
        <f>SUMIFS(СВЦЭМ!$E$39:$E$782,СВЦЭМ!$A$39:$A$782,$A186,СВЦЭМ!$B$39:$B$782,L$155)+'СЕТ СН'!$F$12</f>
        <v>175.58366760000001</v>
      </c>
      <c r="M186" s="36">
        <f>SUMIFS(СВЦЭМ!$E$39:$E$782,СВЦЭМ!$A$39:$A$782,$A186,СВЦЭМ!$B$39:$B$782,M$155)+'СЕТ СН'!$F$12</f>
        <v>177.87618860000001</v>
      </c>
      <c r="N186" s="36">
        <f>SUMIFS(СВЦЭМ!$E$39:$E$782,СВЦЭМ!$A$39:$A$782,$A186,СВЦЭМ!$B$39:$B$782,N$155)+'СЕТ СН'!$F$12</f>
        <v>180.11374388999999</v>
      </c>
      <c r="O186" s="36">
        <f>SUMIFS(СВЦЭМ!$E$39:$E$782,СВЦЭМ!$A$39:$A$782,$A186,СВЦЭМ!$B$39:$B$782,O$155)+'СЕТ СН'!$F$12</f>
        <v>181.76577700000001</v>
      </c>
      <c r="P186" s="36">
        <f>SUMIFS(СВЦЭМ!$E$39:$E$782,СВЦЭМ!$A$39:$A$782,$A186,СВЦЭМ!$B$39:$B$782,P$155)+'СЕТ СН'!$F$12</f>
        <v>182.84292808000001</v>
      </c>
      <c r="Q186" s="36">
        <f>SUMIFS(СВЦЭМ!$E$39:$E$782,СВЦЭМ!$A$39:$A$782,$A186,СВЦЭМ!$B$39:$B$782,Q$155)+'СЕТ СН'!$F$12</f>
        <v>184.16437655999999</v>
      </c>
      <c r="R186" s="36">
        <f>SUMIFS(СВЦЭМ!$E$39:$E$782,СВЦЭМ!$A$39:$A$782,$A186,СВЦЭМ!$B$39:$B$782,R$155)+'СЕТ СН'!$F$12</f>
        <v>183.84785396999999</v>
      </c>
      <c r="S186" s="36">
        <f>SUMIFS(СВЦЭМ!$E$39:$E$782,СВЦЭМ!$A$39:$A$782,$A186,СВЦЭМ!$B$39:$B$782,S$155)+'СЕТ СН'!$F$12</f>
        <v>181.09323846000001</v>
      </c>
      <c r="T186" s="36">
        <f>SUMIFS(СВЦЭМ!$E$39:$E$782,СВЦЭМ!$A$39:$A$782,$A186,СВЦЭМ!$B$39:$B$782,T$155)+'СЕТ СН'!$F$12</f>
        <v>174.36917516</v>
      </c>
      <c r="U186" s="36">
        <f>SUMIFS(СВЦЭМ!$E$39:$E$782,СВЦЭМ!$A$39:$A$782,$A186,СВЦЭМ!$B$39:$B$782,U$155)+'СЕТ СН'!$F$12</f>
        <v>171.97551374</v>
      </c>
      <c r="V186" s="36">
        <f>SUMIFS(СВЦЭМ!$E$39:$E$782,СВЦЭМ!$A$39:$A$782,$A186,СВЦЭМ!$B$39:$B$782,V$155)+'СЕТ СН'!$F$12</f>
        <v>174.34853838999999</v>
      </c>
      <c r="W186" s="36">
        <f>SUMIFS(СВЦЭМ!$E$39:$E$782,СВЦЭМ!$A$39:$A$782,$A186,СВЦЭМ!$B$39:$B$782,W$155)+'СЕТ СН'!$F$12</f>
        <v>175.06607821</v>
      </c>
      <c r="X186" s="36">
        <f>SUMIFS(СВЦЭМ!$E$39:$E$782,СВЦЭМ!$A$39:$A$782,$A186,СВЦЭМ!$B$39:$B$782,X$155)+'СЕТ СН'!$F$12</f>
        <v>181.57836064</v>
      </c>
      <c r="Y186" s="36">
        <f>SUMIFS(СВЦЭМ!$E$39:$E$782,СВЦЭМ!$A$39:$A$782,$A186,СВЦЭМ!$B$39:$B$782,Y$155)+'СЕТ СН'!$F$12</f>
        <v>183.29762276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01.10.2023</v>
      </c>
      <c r="B191" s="36">
        <f>SUMIFS(СВЦЭМ!$F$39:$F$782,СВЦЭМ!$A$39:$A$782,$A191,СВЦЭМ!$B$39:$B$782,B$190)+'СЕТ СН'!$F$12</f>
        <v>175.14088787</v>
      </c>
      <c r="C191" s="36">
        <f>SUMIFS(СВЦЭМ!$F$39:$F$782,СВЦЭМ!$A$39:$A$782,$A191,СВЦЭМ!$B$39:$B$782,C$190)+'СЕТ СН'!$F$12</f>
        <v>181.388655</v>
      </c>
      <c r="D191" s="36">
        <f>SUMIFS(СВЦЭМ!$F$39:$F$782,СВЦЭМ!$A$39:$A$782,$A191,СВЦЭМ!$B$39:$B$782,D$190)+'СЕТ СН'!$F$12</f>
        <v>189.19745922000001</v>
      </c>
      <c r="E191" s="36">
        <f>SUMIFS(СВЦЭМ!$F$39:$F$782,СВЦЭМ!$A$39:$A$782,$A191,СВЦЭМ!$B$39:$B$782,E$190)+'СЕТ СН'!$F$12</f>
        <v>188.08277734999999</v>
      </c>
      <c r="F191" s="36">
        <f>SUMIFS(СВЦЭМ!$F$39:$F$782,СВЦЭМ!$A$39:$A$782,$A191,СВЦЭМ!$B$39:$B$782,F$190)+'СЕТ СН'!$F$12</f>
        <v>187.63755259000001</v>
      </c>
      <c r="G191" s="36">
        <f>SUMIFS(СВЦЭМ!$F$39:$F$782,СВЦЭМ!$A$39:$A$782,$A191,СВЦЭМ!$B$39:$B$782,G$190)+'СЕТ СН'!$F$12</f>
        <v>188.14081605999999</v>
      </c>
      <c r="H191" s="36">
        <f>SUMIFS(СВЦЭМ!$F$39:$F$782,СВЦЭМ!$A$39:$A$782,$A191,СВЦЭМ!$B$39:$B$782,H$190)+'СЕТ СН'!$F$12</f>
        <v>183.53111214</v>
      </c>
      <c r="I191" s="36">
        <f>SUMIFS(СВЦЭМ!$F$39:$F$782,СВЦЭМ!$A$39:$A$782,$A191,СВЦЭМ!$B$39:$B$782,I$190)+'СЕТ СН'!$F$12</f>
        <v>182.02165346999999</v>
      </c>
      <c r="J191" s="36">
        <f>SUMIFS(СВЦЭМ!$F$39:$F$782,СВЦЭМ!$A$39:$A$782,$A191,СВЦЭМ!$B$39:$B$782,J$190)+'СЕТ СН'!$F$12</f>
        <v>180.35213899999999</v>
      </c>
      <c r="K191" s="36">
        <f>SUMIFS(СВЦЭМ!$F$39:$F$782,СВЦЭМ!$A$39:$A$782,$A191,СВЦЭМ!$B$39:$B$782,K$190)+'СЕТ СН'!$F$12</f>
        <v>177.27248716</v>
      </c>
      <c r="L191" s="36">
        <f>SUMIFS(СВЦЭМ!$F$39:$F$782,СВЦЭМ!$A$39:$A$782,$A191,СВЦЭМ!$B$39:$B$782,L$190)+'СЕТ СН'!$F$12</f>
        <v>169.57634894</v>
      </c>
      <c r="M191" s="36">
        <f>SUMIFS(СВЦЭМ!$F$39:$F$782,СВЦЭМ!$A$39:$A$782,$A191,СВЦЭМ!$B$39:$B$782,M$190)+'СЕТ СН'!$F$12</f>
        <v>169.47315329</v>
      </c>
      <c r="N191" s="36">
        <f>SUMIFS(СВЦЭМ!$F$39:$F$782,СВЦЭМ!$A$39:$A$782,$A191,СВЦЭМ!$B$39:$B$782,N$190)+'СЕТ СН'!$F$12</f>
        <v>166.05432918</v>
      </c>
      <c r="O191" s="36">
        <f>SUMIFS(СВЦЭМ!$F$39:$F$782,СВЦЭМ!$A$39:$A$782,$A191,СВЦЭМ!$B$39:$B$782,O$190)+'СЕТ СН'!$F$12</f>
        <v>169.84073566000001</v>
      </c>
      <c r="P191" s="36">
        <f>SUMIFS(СВЦЭМ!$F$39:$F$782,СВЦЭМ!$A$39:$A$782,$A191,СВЦЭМ!$B$39:$B$782,P$190)+'СЕТ СН'!$F$12</f>
        <v>175.06802607</v>
      </c>
      <c r="Q191" s="36">
        <f>SUMIFS(СВЦЭМ!$F$39:$F$782,СВЦЭМ!$A$39:$A$782,$A191,СВЦЭМ!$B$39:$B$782,Q$190)+'СЕТ СН'!$F$12</f>
        <v>172.29812061999999</v>
      </c>
      <c r="R191" s="36">
        <f>SUMIFS(СВЦЭМ!$F$39:$F$782,СВЦЭМ!$A$39:$A$782,$A191,СВЦЭМ!$B$39:$B$782,R$190)+'СЕТ СН'!$F$12</f>
        <v>172.10003917</v>
      </c>
      <c r="S191" s="36">
        <f>SUMIFS(СВЦЭМ!$F$39:$F$782,СВЦЭМ!$A$39:$A$782,$A191,СВЦЭМ!$B$39:$B$782,S$190)+'СЕТ СН'!$F$12</f>
        <v>173.22845358999999</v>
      </c>
      <c r="T191" s="36">
        <f>SUMIFS(СВЦЭМ!$F$39:$F$782,СВЦЭМ!$A$39:$A$782,$A191,СВЦЭМ!$B$39:$B$782,T$190)+'СЕТ СН'!$F$12</f>
        <v>169.17621975</v>
      </c>
      <c r="U191" s="36">
        <f>SUMIFS(СВЦЭМ!$F$39:$F$782,СВЦЭМ!$A$39:$A$782,$A191,СВЦЭМ!$B$39:$B$782,U$190)+'СЕТ СН'!$F$12</f>
        <v>161.57550233000001</v>
      </c>
      <c r="V191" s="36">
        <f>SUMIFS(СВЦЭМ!$F$39:$F$782,СВЦЭМ!$A$39:$A$782,$A191,СВЦЭМ!$B$39:$B$782,V$190)+'СЕТ СН'!$F$12</f>
        <v>160.55212094999999</v>
      </c>
      <c r="W191" s="36">
        <f>SUMIFS(СВЦЭМ!$F$39:$F$782,СВЦЭМ!$A$39:$A$782,$A191,СВЦЭМ!$B$39:$B$782,W$190)+'СЕТ СН'!$F$12</f>
        <v>162.26516035</v>
      </c>
      <c r="X191" s="36">
        <f>SUMIFS(СВЦЭМ!$F$39:$F$782,СВЦЭМ!$A$39:$A$782,$A191,СВЦЭМ!$B$39:$B$782,X$190)+'СЕТ СН'!$F$12</f>
        <v>171.66385768999999</v>
      </c>
      <c r="Y191" s="36">
        <f>SUMIFS(СВЦЭМ!$F$39:$F$782,СВЦЭМ!$A$39:$A$782,$A191,СВЦЭМ!$B$39:$B$782,Y$190)+'СЕТ СН'!$F$12</f>
        <v>180.55533227999999</v>
      </c>
      <c r="AA191" s="45"/>
    </row>
    <row r="192" spans="1:27" ht="15.75" x14ac:dyDescent="0.2">
      <c r="A192" s="35">
        <f>A191+1</f>
        <v>45201</v>
      </c>
      <c r="B192" s="36">
        <f>SUMIFS(СВЦЭМ!$F$39:$F$782,СВЦЭМ!$A$39:$A$782,$A192,СВЦЭМ!$B$39:$B$782,B$190)+'СЕТ СН'!$F$12</f>
        <v>185.30113385999999</v>
      </c>
      <c r="C192" s="36">
        <f>SUMIFS(СВЦЭМ!$F$39:$F$782,СВЦЭМ!$A$39:$A$782,$A192,СВЦЭМ!$B$39:$B$782,C$190)+'СЕТ СН'!$F$12</f>
        <v>194.69301231</v>
      </c>
      <c r="D192" s="36">
        <f>SUMIFS(СВЦЭМ!$F$39:$F$782,СВЦЭМ!$A$39:$A$782,$A192,СВЦЭМ!$B$39:$B$782,D$190)+'СЕТ СН'!$F$12</f>
        <v>202.29590686</v>
      </c>
      <c r="E192" s="36">
        <f>SUMIFS(СВЦЭМ!$F$39:$F$782,СВЦЭМ!$A$39:$A$782,$A192,СВЦЭМ!$B$39:$B$782,E$190)+'СЕТ СН'!$F$12</f>
        <v>197.05280809999999</v>
      </c>
      <c r="F192" s="36">
        <f>SUMIFS(СВЦЭМ!$F$39:$F$782,СВЦЭМ!$A$39:$A$782,$A192,СВЦЭМ!$B$39:$B$782,F$190)+'СЕТ СН'!$F$12</f>
        <v>198.10068407</v>
      </c>
      <c r="G192" s="36">
        <f>SUMIFS(СВЦЭМ!$F$39:$F$782,СВЦЭМ!$A$39:$A$782,$A192,СВЦЭМ!$B$39:$B$782,G$190)+'СЕТ СН'!$F$12</f>
        <v>197.61687472</v>
      </c>
      <c r="H192" s="36">
        <f>SUMIFS(СВЦЭМ!$F$39:$F$782,СВЦЭМ!$A$39:$A$782,$A192,СВЦЭМ!$B$39:$B$782,H$190)+'СЕТ СН'!$F$12</f>
        <v>189.15097840000001</v>
      </c>
      <c r="I192" s="36">
        <f>SUMIFS(СВЦЭМ!$F$39:$F$782,СВЦЭМ!$A$39:$A$782,$A192,СВЦЭМ!$B$39:$B$782,I$190)+'СЕТ СН'!$F$12</f>
        <v>174.24161083999999</v>
      </c>
      <c r="J192" s="36">
        <f>SUMIFS(СВЦЭМ!$F$39:$F$782,СВЦЭМ!$A$39:$A$782,$A192,СВЦЭМ!$B$39:$B$782,J$190)+'СЕТ СН'!$F$12</f>
        <v>169.54380363000001</v>
      </c>
      <c r="K192" s="36">
        <f>SUMIFS(СВЦЭМ!$F$39:$F$782,СВЦЭМ!$A$39:$A$782,$A192,СВЦЭМ!$B$39:$B$782,K$190)+'СЕТ СН'!$F$12</f>
        <v>165.01526512000001</v>
      </c>
      <c r="L192" s="36">
        <f>SUMIFS(СВЦЭМ!$F$39:$F$782,СВЦЭМ!$A$39:$A$782,$A192,СВЦЭМ!$B$39:$B$782,L$190)+'СЕТ СН'!$F$12</f>
        <v>163.30531525999999</v>
      </c>
      <c r="M192" s="36">
        <f>SUMIFS(СВЦЭМ!$F$39:$F$782,СВЦЭМ!$A$39:$A$782,$A192,СВЦЭМ!$B$39:$B$782,M$190)+'СЕТ СН'!$F$12</f>
        <v>164.54978475999999</v>
      </c>
      <c r="N192" s="36">
        <f>SUMIFS(СВЦЭМ!$F$39:$F$782,СВЦЭМ!$A$39:$A$782,$A192,СВЦЭМ!$B$39:$B$782,N$190)+'СЕТ СН'!$F$12</f>
        <v>163.43238360999999</v>
      </c>
      <c r="O192" s="36">
        <f>SUMIFS(СВЦЭМ!$F$39:$F$782,СВЦЭМ!$A$39:$A$782,$A192,СВЦЭМ!$B$39:$B$782,O$190)+'СЕТ СН'!$F$12</f>
        <v>163.61757286</v>
      </c>
      <c r="P192" s="36">
        <f>SUMIFS(СВЦЭМ!$F$39:$F$782,СВЦЭМ!$A$39:$A$782,$A192,СВЦЭМ!$B$39:$B$782,P$190)+'СЕТ СН'!$F$12</f>
        <v>172.79149638999999</v>
      </c>
      <c r="Q192" s="36">
        <f>SUMIFS(СВЦЭМ!$F$39:$F$782,СВЦЭМ!$A$39:$A$782,$A192,СВЦЭМ!$B$39:$B$782,Q$190)+'СЕТ СН'!$F$12</f>
        <v>172.30677446000001</v>
      </c>
      <c r="R192" s="36">
        <f>SUMIFS(СВЦЭМ!$F$39:$F$782,СВЦЭМ!$A$39:$A$782,$A192,СВЦЭМ!$B$39:$B$782,R$190)+'СЕТ СН'!$F$12</f>
        <v>173.25474391</v>
      </c>
      <c r="S192" s="36">
        <f>SUMIFS(СВЦЭМ!$F$39:$F$782,СВЦЭМ!$A$39:$A$782,$A192,СВЦЭМ!$B$39:$B$782,S$190)+'СЕТ СН'!$F$12</f>
        <v>173.20030717</v>
      </c>
      <c r="T192" s="36">
        <f>SUMIFS(СВЦЭМ!$F$39:$F$782,СВЦЭМ!$A$39:$A$782,$A192,СВЦЭМ!$B$39:$B$782,T$190)+'СЕТ СН'!$F$12</f>
        <v>171.03200199</v>
      </c>
      <c r="U192" s="36">
        <f>SUMIFS(СВЦЭМ!$F$39:$F$782,СВЦЭМ!$A$39:$A$782,$A192,СВЦЭМ!$B$39:$B$782,U$190)+'СЕТ СН'!$F$12</f>
        <v>164.18827400999999</v>
      </c>
      <c r="V192" s="36">
        <f>SUMIFS(СВЦЭМ!$F$39:$F$782,СВЦЭМ!$A$39:$A$782,$A192,СВЦЭМ!$B$39:$B$782,V$190)+'СЕТ СН'!$F$12</f>
        <v>163.23797019</v>
      </c>
      <c r="W192" s="36">
        <f>SUMIFS(СВЦЭМ!$F$39:$F$782,СВЦЭМ!$A$39:$A$782,$A192,СВЦЭМ!$B$39:$B$782,W$190)+'СЕТ СН'!$F$12</f>
        <v>165.66573015</v>
      </c>
      <c r="X192" s="36">
        <f>SUMIFS(СВЦЭМ!$F$39:$F$782,СВЦЭМ!$A$39:$A$782,$A192,СВЦЭМ!$B$39:$B$782,X$190)+'СЕТ СН'!$F$12</f>
        <v>173.31033837000001</v>
      </c>
      <c r="Y192" s="36">
        <f>SUMIFS(СВЦЭМ!$F$39:$F$782,СВЦЭМ!$A$39:$A$782,$A192,СВЦЭМ!$B$39:$B$782,Y$190)+'СЕТ СН'!$F$12</f>
        <v>183.24098115000001</v>
      </c>
    </row>
    <row r="193" spans="1:25" ht="15.75" x14ac:dyDescent="0.2">
      <c r="A193" s="35">
        <f t="shared" ref="A193:A221" si="5">A192+1</f>
        <v>45202</v>
      </c>
      <c r="B193" s="36">
        <f>SUMIFS(СВЦЭМ!$F$39:$F$782,СВЦЭМ!$A$39:$A$782,$A193,СВЦЭМ!$B$39:$B$782,B$190)+'СЕТ СН'!$F$12</f>
        <v>184.62830285000001</v>
      </c>
      <c r="C193" s="36">
        <f>SUMIFS(СВЦЭМ!$F$39:$F$782,СВЦЭМ!$A$39:$A$782,$A193,СВЦЭМ!$B$39:$B$782,C$190)+'СЕТ СН'!$F$12</f>
        <v>193.95546572999999</v>
      </c>
      <c r="D193" s="36">
        <f>SUMIFS(СВЦЭМ!$F$39:$F$782,СВЦЭМ!$A$39:$A$782,$A193,СВЦЭМ!$B$39:$B$782,D$190)+'СЕТ СН'!$F$12</f>
        <v>202.91123572000001</v>
      </c>
      <c r="E193" s="36">
        <f>SUMIFS(СВЦЭМ!$F$39:$F$782,СВЦЭМ!$A$39:$A$782,$A193,СВЦЭМ!$B$39:$B$782,E$190)+'СЕТ СН'!$F$12</f>
        <v>201.35963573000001</v>
      </c>
      <c r="F193" s="36">
        <f>SUMIFS(СВЦЭМ!$F$39:$F$782,СВЦЭМ!$A$39:$A$782,$A193,СВЦЭМ!$B$39:$B$782,F$190)+'СЕТ СН'!$F$12</f>
        <v>200.80092603</v>
      </c>
      <c r="G193" s="36">
        <f>SUMIFS(СВЦЭМ!$F$39:$F$782,СВЦЭМ!$A$39:$A$782,$A193,СВЦЭМ!$B$39:$B$782,G$190)+'СЕТ СН'!$F$12</f>
        <v>200.30952328999999</v>
      </c>
      <c r="H193" s="36">
        <f>SUMIFS(СВЦЭМ!$F$39:$F$782,СВЦЭМ!$A$39:$A$782,$A193,СВЦЭМ!$B$39:$B$782,H$190)+'СЕТ СН'!$F$12</f>
        <v>189.50594889000001</v>
      </c>
      <c r="I193" s="36">
        <f>SUMIFS(СВЦЭМ!$F$39:$F$782,СВЦЭМ!$A$39:$A$782,$A193,СВЦЭМ!$B$39:$B$782,I$190)+'СЕТ СН'!$F$12</f>
        <v>180.97228007000001</v>
      </c>
      <c r="J193" s="36">
        <f>SUMIFS(СВЦЭМ!$F$39:$F$782,СВЦЭМ!$A$39:$A$782,$A193,СВЦЭМ!$B$39:$B$782,J$190)+'СЕТ СН'!$F$12</f>
        <v>174.13676373999999</v>
      </c>
      <c r="K193" s="36">
        <f>SUMIFS(СВЦЭМ!$F$39:$F$782,СВЦЭМ!$A$39:$A$782,$A193,СВЦЭМ!$B$39:$B$782,K$190)+'СЕТ СН'!$F$12</f>
        <v>167.99589657000001</v>
      </c>
      <c r="L193" s="36">
        <f>SUMIFS(СВЦЭМ!$F$39:$F$782,СВЦЭМ!$A$39:$A$782,$A193,СВЦЭМ!$B$39:$B$782,L$190)+'СЕТ СН'!$F$12</f>
        <v>166.20059248000001</v>
      </c>
      <c r="M193" s="36">
        <f>SUMIFS(СВЦЭМ!$F$39:$F$782,СВЦЭМ!$A$39:$A$782,$A193,СВЦЭМ!$B$39:$B$782,M$190)+'СЕТ СН'!$F$12</f>
        <v>166.60790843999999</v>
      </c>
      <c r="N193" s="36">
        <f>SUMIFS(СВЦЭМ!$F$39:$F$782,СВЦЭМ!$A$39:$A$782,$A193,СВЦЭМ!$B$39:$B$782,N$190)+'СЕТ СН'!$F$12</f>
        <v>163.35978602</v>
      </c>
      <c r="O193" s="36">
        <f>SUMIFS(СВЦЭМ!$F$39:$F$782,СВЦЭМ!$A$39:$A$782,$A193,СВЦЭМ!$B$39:$B$782,O$190)+'СЕТ СН'!$F$12</f>
        <v>164.40800515000001</v>
      </c>
      <c r="P193" s="36">
        <f>SUMIFS(СВЦЭМ!$F$39:$F$782,СВЦЭМ!$A$39:$A$782,$A193,СВЦЭМ!$B$39:$B$782,P$190)+'СЕТ СН'!$F$12</f>
        <v>168.68550106999999</v>
      </c>
      <c r="Q193" s="36">
        <f>SUMIFS(СВЦЭМ!$F$39:$F$782,СВЦЭМ!$A$39:$A$782,$A193,СВЦЭМ!$B$39:$B$782,Q$190)+'СЕТ СН'!$F$12</f>
        <v>167.88753575000001</v>
      </c>
      <c r="R193" s="36">
        <f>SUMIFS(СВЦЭМ!$F$39:$F$782,СВЦЭМ!$A$39:$A$782,$A193,СВЦЭМ!$B$39:$B$782,R$190)+'СЕТ СН'!$F$12</f>
        <v>168.90250225</v>
      </c>
      <c r="S193" s="36">
        <f>SUMIFS(СВЦЭМ!$F$39:$F$782,СВЦЭМ!$A$39:$A$782,$A193,СВЦЭМ!$B$39:$B$782,S$190)+'СЕТ СН'!$F$12</f>
        <v>169.03414803000001</v>
      </c>
      <c r="T193" s="36">
        <f>SUMIFS(СВЦЭМ!$F$39:$F$782,СВЦЭМ!$A$39:$A$782,$A193,СВЦЭМ!$B$39:$B$782,T$190)+'СЕТ СН'!$F$12</f>
        <v>166.78295600000001</v>
      </c>
      <c r="U193" s="36">
        <f>SUMIFS(СВЦЭМ!$F$39:$F$782,СВЦЭМ!$A$39:$A$782,$A193,СВЦЭМ!$B$39:$B$782,U$190)+'СЕТ СН'!$F$12</f>
        <v>161.84557100999999</v>
      </c>
      <c r="V193" s="36">
        <f>SUMIFS(СВЦЭМ!$F$39:$F$782,СВЦЭМ!$A$39:$A$782,$A193,СВЦЭМ!$B$39:$B$782,V$190)+'СЕТ СН'!$F$12</f>
        <v>161.14519412999999</v>
      </c>
      <c r="W193" s="36">
        <f>SUMIFS(СВЦЭМ!$F$39:$F$782,СВЦЭМ!$A$39:$A$782,$A193,СВЦЭМ!$B$39:$B$782,W$190)+'СЕТ СН'!$F$12</f>
        <v>164.74691195</v>
      </c>
      <c r="X193" s="36">
        <f>SUMIFS(СВЦЭМ!$F$39:$F$782,СВЦЭМ!$A$39:$A$782,$A193,СВЦЭМ!$B$39:$B$782,X$190)+'СЕТ СН'!$F$12</f>
        <v>171.31929713</v>
      </c>
      <c r="Y193" s="36">
        <f>SUMIFS(СВЦЭМ!$F$39:$F$782,СВЦЭМ!$A$39:$A$782,$A193,СВЦЭМ!$B$39:$B$782,Y$190)+'СЕТ СН'!$F$12</f>
        <v>181.83700188</v>
      </c>
    </row>
    <row r="194" spans="1:25" ht="15.75" x14ac:dyDescent="0.2">
      <c r="A194" s="35">
        <f t="shared" si="5"/>
        <v>45203</v>
      </c>
      <c r="B194" s="36">
        <f>SUMIFS(СВЦЭМ!$F$39:$F$782,СВЦЭМ!$A$39:$A$782,$A194,СВЦЭМ!$B$39:$B$782,B$190)+'СЕТ СН'!$F$12</f>
        <v>170.45837605</v>
      </c>
      <c r="C194" s="36">
        <f>SUMIFS(СВЦЭМ!$F$39:$F$782,СВЦЭМ!$A$39:$A$782,$A194,СВЦЭМ!$B$39:$B$782,C$190)+'СЕТ СН'!$F$12</f>
        <v>179.32232214999999</v>
      </c>
      <c r="D194" s="36">
        <f>SUMIFS(СВЦЭМ!$F$39:$F$782,СВЦЭМ!$A$39:$A$782,$A194,СВЦЭМ!$B$39:$B$782,D$190)+'СЕТ СН'!$F$12</f>
        <v>188.99960992999999</v>
      </c>
      <c r="E194" s="36">
        <f>SUMIFS(СВЦЭМ!$F$39:$F$782,СВЦЭМ!$A$39:$A$782,$A194,СВЦЭМ!$B$39:$B$782,E$190)+'СЕТ СН'!$F$12</f>
        <v>189.15981522999999</v>
      </c>
      <c r="F194" s="36">
        <f>SUMIFS(СВЦЭМ!$F$39:$F$782,СВЦЭМ!$A$39:$A$782,$A194,СВЦЭМ!$B$39:$B$782,F$190)+'СЕТ СН'!$F$12</f>
        <v>188.20639645</v>
      </c>
      <c r="G194" s="36">
        <f>SUMIFS(СВЦЭМ!$F$39:$F$782,СВЦЭМ!$A$39:$A$782,$A194,СВЦЭМ!$B$39:$B$782,G$190)+'СЕТ СН'!$F$12</f>
        <v>185.83926094</v>
      </c>
      <c r="H194" s="36">
        <f>SUMIFS(СВЦЭМ!$F$39:$F$782,СВЦЭМ!$A$39:$A$782,$A194,СВЦЭМ!$B$39:$B$782,H$190)+'СЕТ СН'!$F$12</f>
        <v>175.28944869</v>
      </c>
      <c r="I194" s="36">
        <f>SUMIFS(СВЦЭМ!$F$39:$F$782,СВЦЭМ!$A$39:$A$782,$A194,СВЦЭМ!$B$39:$B$782,I$190)+'СЕТ СН'!$F$12</f>
        <v>163.01293102</v>
      </c>
      <c r="J194" s="36">
        <f>SUMIFS(СВЦЭМ!$F$39:$F$782,СВЦЭМ!$A$39:$A$782,$A194,СВЦЭМ!$B$39:$B$782,J$190)+'СЕТ СН'!$F$12</f>
        <v>159.53495464</v>
      </c>
      <c r="K194" s="36">
        <f>SUMIFS(СВЦЭМ!$F$39:$F$782,СВЦЭМ!$A$39:$A$782,$A194,СВЦЭМ!$B$39:$B$782,K$190)+'СЕТ СН'!$F$12</f>
        <v>154.03960748</v>
      </c>
      <c r="L194" s="36">
        <f>SUMIFS(СВЦЭМ!$F$39:$F$782,СВЦЭМ!$A$39:$A$782,$A194,СВЦЭМ!$B$39:$B$782,L$190)+'СЕТ СН'!$F$12</f>
        <v>152.51989512</v>
      </c>
      <c r="M194" s="36">
        <f>SUMIFS(СВЦЭМ!$F$39:$F$782,СВЦЭМ!$A$39:$A$782,$A194,СВЦЭМ!$B$39:$B$782,M$190)+'СЕТ СН'!$F$12</f>
        <v>153.31633586999999</v>
      </c>
      <c r="N194" s="36">
        <f>SUMIFS(СВЦЭМ!$F$39:$F$782,СВЦЭМ!$A$39:$A$782,$A194,СВЦЭМ!$B$39:$B$782,N$190)+'СЕТ СН'!$F$12</f>
        <v>151.64060506000001</v>
      </c>
      <c r="O194" s="36">
        <f>SUMIFS(СВЦЭМ!$F$39:$F$782,СВЦЭМ!$A$39:$A$782,$A194,СВЦЭМ!$B$39:$B$782,O$190)+'СЕТ СН'!$F$12</f>
        <v>152.72504855</v>
      </c>
      <c r="P194" s="36">
        <f>SUMIFS(СВЦЭМ!$F$39:$F$782,СВЦЭМ!$A$39:$A$782,$A194,СВЦЭМ!$B$39:$B$782,P$190)+'СЕТ СН'!$F$12</f>
        <v>156.66493165</v>
      </c>
      <c r="Q194" s="36">
        <f>SUMIFS(СВЦЭМ!$F$39:$F$782,СВЦЭМ!$A$39:$A$782,$A194,СВЦЭМ!$B$39:$B$782,Q$190)+'СЕТ СН'!$F$12</f>
        <v>155.09937957</v>
      </c>
      <c r="R194" s="36">
        <f>SUMIFS(СВЦЭМ!$F$39:$F$782,СВЦЭМ!$A$39:$A$782,$A194,СВЦЭМ!$B$39:$B$782,R$190)+'СЕТ СН'!$F$12</f>
        <v>154.74965123999999</v>
      </c>
      <c r="S194" s="36">
        <f>SUMIFS(СВЦЭМ!$F$39:$F$782,СВЦЭМ!$A$39:$A$782,$A194,СВЦЭМ!$B$39:$B$782,S$190)+'СЕТ СН'!$F$12</f>
        <v>155.67906697000001</v>
      </c>
      <c r="T194" s="36">
        <f>SUMIFS(СВЦЭМ!$F$39:$F$782,СВЦЭМ!$A$39:$A$782,$A194,СВЦЭМ!$B$39:$B$782,T$190)+'СЕТ СН'!$F$12</f>
        <v>153.01513234999999</v>
      </c>
      <c r="U194" s="36">
        <f>SUMIFS(СВЦЭМ!$F$39:$F$782,СВЦЭМ!$A$39:$A$782,$A194,СВЦЭМ!$B$39:$B$782,U$190)+'СЕТ СН'!$F$12</f>
        <v>147.47885715999999</v>
      </c>
      <c r="V194" s="36">
        <f>SUMIFS(СВЦЭМ!$F$39:$F$782,СВЦЭМ!$A$39:$A$782,$A194,СВЦЭМ!$B$39:$B$782,V$190)+'СЕТ СН'!$F$12</f>
        <v>146.26895127</v>
      </c>
      <c r="W194" s="36">
        <f>SUMIFS(СВЦЭМ!$F$39:$F$782,СВЦЭМ!$A$39:$A$782,$A194,СВЦЭМ!$B$39:$B$782,W$190)+'СЕТ СН'!$F$12</f>
        <v>149.27495755000001</v>
      </c>
      <c r="X194" s="36">
        <f>SUMIFS(СВЦЭМ!$F$39:$F$782,СВЦЭМ!$A$39:$A$782,$A194,СВЦЭМ!$B$39:$B$782,X$190)+'СЕТ СН'!$F$12</f>
        <v>156.3634461</v>
      </c>
      <c r="Y194" s="36">
        <f>SUMIFS(СВЦЭМ!$F$39:$F$782,СВЦЭМ!$A$39:$A$782,$A194,СВЦЭМ!$B$39:$B$782,Y$190)+'СЕТ СН'!$F$12</f>
        <v>165.85004038</v>
      </c>
    </row>
    <row r="195" spans="1:25" ht="15.75" x14ac:dyDescent="0.2">
      <c r="A195" s="35">
        <f t="shared" si="5"/>
        <v>45204</v>
      </c>
      <c r="B195" s="36">
        <f>SUMIFS(СВЦЭМ!$F$39:$F$782,СВЦЭМ!$A$39:$A$782,$A195,СВЦЭМ!$B$39:$B$782,B$190)+'СЕТ СН'!$F$12</f>
        <v>175.16307717999999</v>
      </c>
      <c r="C195" s="36">
        <f>SUMIFS(СВЦЭМ!$F$39:$F$782,СВЦЭМ!$A$39:$A$782,$A195,СВЦЭМ!$B$39:$B$782,C$190)+'СЕТ СН'!$F$12</f>
        <v>182.69071851999999</v>
      </c>
      <c r="D195" s="36">
        <f>SUMIFS(СВЦЭМ!$F$39:$F$782,СВЦЭМ!$A$39:$A$782,$A195,СВЦЭМ!$B$39:$B$782,D$190)+'СЕТ СН'!$F$12</f>
        <v>190.38619258</v>
      </c>
      <c r="E195" s="36">
        <f>SUMIFS(СВЦЭМ!$F$39:$F$782,СВЦЭМ!$A$39:$A$782,$A195,СВЦЭМ!$B$39:$B$782,E$190)+'СЕТ СН'!$F$12</f>
        <v>188.66620459000001</v>
      </c>
      <c r="F195" s="36">
        <f>SUMIFS(СВЦЭМ!$F$39:$F$782,СВЦЭМ!$A$39:$A$782,$A195,СВЦЭМ!$B$39:$B$782,F$190)+'СЕТ СН'!$F$12</f>
        <v>188.41506425</v>
      </c>
      <c r="G195" s="36">
        <f>SUMIFS(СВЦЭМ!$F$39:$F$782,СВЦЭМ!$A$39:$A$782,$A195,СВЦЭМ!$B$39:$B$782,G$190)+'СЕТ СН'!$F$12</f>
        <v>188.55773826000001</v>
      </c>
      <c r="H195" s="36">
        <f>SUMIFS(СВЦЭМ!$F$39:$F$782,СВЦЭМ!$A$39:$A$782,$A195,СВЦЭМ!$B$39:$B$782,H$190)+'СЕТ СН'!$F$12</f>
        <v>179.58932465999999</v>
      </c>
      <c r="I195" s="36">
        <f>SUMIFS(СВЦЭМ!$F$39:$F$782,СВЦЭМ!$A$39:$A$782,$A195,СВЦЭМ!$B$39:$B$782,I$190)+'СЕТ СН'!$F$12</f>
        <v>170.70853743000001</v>
      </c>
      <c r="J195" s="36">
        <f>SUMIFS(СВЦЭМ!$F$39:$F$782,СВЦЭМ!$A$39:$A$782,$A195,СВЦЭМ!$B$39:$B$782,J$190)+'СЕТ СН'!$F$12</f>
        <v>164.17310049</v>
      </c>
      <c r="K195" s="36">
        <f>SUMIFS(СВЦЭМ!$F$39:$F$782,СВЦЭМ!$A$39:$A$782,$A195,СВЦЭМ!$B$39:$B$782,K$190)+'СЕТ СН'!$F$12</f>
        <v>160.76852309</v>
      </c>
      <c r="L195" s="36">
        <f>SUMIFS(СВЦЭМ!$F$39:$F$782,СВЦЭМ!$A$39:$A$782,$A195,СВЦЭМ!$B$39:$B$782,L$190)+'СЕТ СН'!$F$12</f>
        <v>160.57950063000001</v>
      </c>
      <c r="M195" s="36">
        <f>SUMIFS(СВЦЭМ!$F$39:$F$782,СВЦЭМ!$A$39:$A$782,$A195,СВЦЭМ!$B$39:$B$782,M$190)+'СЕТ СН'!$F$12</f>
        <v>160.98017082000001</v>
      </c>
      <c r="N195" s="36">
        <f>SUMIFS(СВЦЭМ!$F$39:$F$782,СВЦЭМ!$A$39:$A$782,$A195,СВЦЭМ!$B$39:$B$782,N$190)+'СЕТ СН'!$F$12</f>
        <v>159.06986792999999</v>
      </c>
      <c r="O195" s="36">
        <f>SUMIFS(СВЦЭМ!$F$39:$F$782,СВЦЭМ!$A$39:$A$782,$A195,СВЦЭМ!$B$39:$B$782,O$190)+'СЕТ СН'!$F$12</f>
        <v>164.24505241</v>
      </c>
      <c r="P195" s="36">
        <f>SUMIFS(СВЦЭМ!$F$39:$F$782,СВЦЭМ!$A$39:$A$782,$A195,СВЦЭМ!$B$39:$B$782,P$190)+'СЕТ СН'!$F$12</f>
        <v>167.41906994999999</v>
      </c>
      <c r="Q195" s="36">
        <f>SUMIFS(СВЦЭМ!$F$39:$F$782,СВЦЭМ!$A$39:$A$782,$A195,СВЦЭМ!$B$39:$B$782,Q$190)+'СЕТ СН'!$F$12</f>
        <v>167.36579946000001</v>
      </c>
      <c r="R195" s="36">
        <f>SUMIFS(СВЦЭМ!$F$39:$F$782,СВЦЭМ!$A$39:$A$782,$A195,СВЦЭМ!$B$39:$B$782,R$190)+'СЕТ СН'!$F$12</f>
        <v>166.46078953</v>
      </c>
      <c r="S195" s="36">
        <f>SUMIFS(СВЦЭМ!$F$39:$F$782,СВЦЭМ!$A$39:$A$782,$A195,СВЦЭМ!$B$39:$B$782,S$190)+'СЕТ СН'!$F$12</f>
        <v>166.86251912</v>
      </c>
      <c r="T195" s="36">
        <f>SUMIFS(СВЦЭМ!$F$39:$F$782,СВЦЭМ!$A$39:$A$782,$A195,СВЦЭМ!$B$39:$B$782,T$190)+'СЕТ СН'!$F$12</f>
        <v>166.29188449</v>
      </c>
      <c r="U195" s="36">
        <f>SUMIFS(СВЦЭМ!$F$39:$F$782,СВЦЭМ!$A$39:$A$782,$A195,СВЦЭМ!$B$39:$B$782,U$190)+'СЕТ СН'!$F$12</f>
        <v>159.42079781000001</v>
      </c>
      <c r="V195" s="36">
        <f>SUMIFS(СВЦЭМ!$F$39:$F$782,СВЦЭМ!$A$39:$A$782,$A195,СВЦЭМ!$B$39:$B$782,V$190)+'СЕТ СН'!$F$12</f>
        <v>160.34639691999999</v>
      </c>
      <c r="W195" s="36">
        <f>SUMIFS(СВЦЭМ!$F$39:$F$782,СВЦЭМ!$A$39:$A$782,$A195,СВЦЭМ!$B$39:$B$782,W$190)+'СЕТ СН'!$F$12</f>
        <v>159.23657309000001</v>
      </c>
      <c r="X195" s="36">
        <f>SUMIFS(СВЦЭМ!$F$39:$F$782,СВЦЭМ!$A$39:$A$782,$A195,СВЦЭМ!$B$39:$B$782,X$190)+'СЕТ СН'!$F$12</f>
        <v>165.4800592</v>
      </c>
      <c r="Y195" s="36">
        <f>SUMIFS(СВЦЭМ!$F$39:$F$782,СВЦЭМ!$A$39:$A$782,$A195,СВЦЭМ!$B$39:$B$782,Y$190)+'СЕТ СН'!$F$12</f>
        <v>171.81864883</v>
      </c>
    </row>
    <row r="196" spans="1:25" ht="15.75" x14ac:dyDescent="0.2">
      <c r="A196" s="35">
        <f t="shared" si="5"/>
        <v>45205</v>
      </c>
      <c r="B196" s="36">
        <f>SUMIFS(СВЦЭМ!$F$39:$F$782,СВЦЭМ!$A$39:$A$782,$A196,СВЦЭМ!$B$39:$B$782,B$190)+'СЕТ СН'!$F$12</f>
        <v>167.0885772</v>
      </c>
      <c r="C196" s="36">
        <f>SUMIFS(СВЦЭМ!$F$39:$F$782,СВЦЭМ!$A$39:$A$782,$A196,СВЦЭМ!$B$39:$B$782,C$190)+'СЕТ СН'!$F$12</f>
        <v>169.60282871000001</v>
      </c>
      <c r="D196" s="36">
        <f>SUMIFS(СВЦЭМ!$F$39:$F$782,СВЦЭМ!$A$39:$A$782,$A196,СВЦЭМ!$B$39:$B$782,D$190)+'СЕТ СН'!$F$12</f>
        <v>177.13410635</v>
      </c>
      <c r="E196" s="36">
        <f>SUMIFS(СВЦЭМ!$F$39:$F$782,СВЦЭМ!$A$39:$A$782,$A196,СВЦЭМ!$B$39:$B$782,E$190)+'СЕТ СН'!$F$12</f>
        <v>177.20324689</v>
      </c>
      <c r="F196" s="36">
        <f>SUMIFS(СВЦЭМ!$F$39:$F$782,СВЦЭМ!$A$39:$A$782,$A196,СВЦЭМ!$B$39:$B$782,F$190)+'СЕТ СН'!$F$12</f>
        <v>177.17074310999999</v>
      </c>
      <c r="G196" s="36">
        <f>SUMIFS(СВЦЭМ!$F$39:$F$782,СВЦЭМ!$A$39:$A$782,$A196,СВЦЭМ!$B$39:$B$782,G$190)+'СЕТ СН'!$F$12</f>
        <v>175.95831638000001</v>
      </c>
      <c r="H196" s="36">
        <f>SUMIFS(СВЦЭМ!$F$39:$F$782,СВЦЭМ!$A$39:$A$782,$A196,СВЦЭМ!$B$39:$B$782,H$190)+'СЕТ СН'!$F$12</f>
        <v>166.65310696</v>
      </c>
      <c r="I196" s="36">
        <f>SUMIFS(СВЦЭМ!$F$39:$F$782,СВЦЭМ!$A$39:$A$782,$A196,СВЦЭМ!$B$39:$B$782,I$190)+'СЕТ СН'!$F$12</f>
        <v>153.80450099000001</v>
      </c>
      <c r="J196" s="36">
        <f>SUMIFS(СВЦЭМ!$F$39:$F$782,СВЦЭМ!$A$39:$A$782,$A196,СВЦЭМ!$B$39:$B$782,J$190)+'СЕТ СН'!$F$12</f>
        <v>150.94688324000001</v>
      </c>
      <c r="K196" s="36">
        <f>SUMIFS(СВЦЭМ!$F$39:$F$782,СВЦЭМ!$A$39:$A$782,$A196,СВЦЭМ!$B$39:$B$782,K$190)+'СЕТ СН'!$F$12</f>
        <v>147.70209061</v>
      </c>
      <c r="L196" s="36">
        <f>SUMIFS(СВЦЭМ!$F$39:$F$782,СВЦЭМ!$A$39:$A$782,$A196,СВЦЭМ!$B$39:$B$782,L$190)+'СЕТ СН'!$F$12</f>
        <v>146.94005404999999</v>
      </c>
      <c r="M196" s="36">
        <f>SUMIFS(СВЦЭМ!$F$39:$F$782,СВЦЭМ!$A$39:$A$782,$A196,СВЦЭМ!$B$39:$B$782,M$190)+'СЕТ СН'!$F$12</f>
        <v>148.77930024</v>
      </c>
      <c r="N196" s="36">
        <f>SUMIFS(СВЦЭМ!$F$39:$F$782,СВЦЭМ!$A$39:$A$782,$A196,СВЦЭМ!$B$39:$B$782,N$190)+'СЕТ СН'!$F$12</f>
        <v>148.01316384</v>
      </c>
      <c r="O196" s="36">
        <f>SUMIFS(СВЦЭМ!$F$39:$F$782,СВЦЭМ!$A$39:$A$782,$A196,СВЦЭМ!$B$39:$B$782,O$190)+'СЕТ СН'!$F$12</f>
        <v>148.46646462999999</v>
      </c>
      <c r="P196" s="36">
        <f>SUMIFS(СВЦЭМ!$F$39:$F$782,СВЦЭМ!$A$39:$A$782,$A196,СВЦЭМ!$B$39:$B$782,P$190)+'СЕТ СН'!$F$12</f>
        <v>151.75393971</v>
      </c>
      <c r="Q196" s="36">
        <f>SUMIFS(СВЦЭМ!$F$39:$F$782,СВЦЭМ!$A$39:$A$782,$A196,СВЦЭМ!$B$39:$B$782,Q$190)+'СЕТ СН'!$F$12</f>
        <v>152.94547431999999</v>
      </c>
      <c r="R196" s="36">
        <f>SUMIFS(СВЦЭМ!$F$39:$F$782,СВЦЭМ!$A$39:$A$782,$A196,СВЦЭМ!$B$39:$B$782,R$190)+'СЕТ СН'!$F$12</f>
        <v>153.49971962999999</v>
      </c>
      <c r="S196" s="36">
        <f>SUMIFS(СВЦЭМ!$F$39:$F$782,СВЦЭМ!$A$39:$A$782,$A196,СВЦЭМ!$B$39:$B$782,S$190)+'СЕТ СН'!$F$12</f>
        <v>154.65626943000001</v>
      </c>
      <c r="T196" s="36">
        <f>SUMIFS(СВЦЭМ!$F$39:$F$782,СВЦЭМ!$A$39:$A$782,$A196,СВЦЭМ!$B$39:$B$782,T$190)+'СЕТ СН'!$F$12</f>
        <v>151.40516457999999</v>
      </c>
      <c r="U196" s="36">
        <f>SUMIFS(СВЦЭМ!$F$39:$F$782,СВЦЭМ!$A$39:$A$782,$A196,СВЦЭМ!$B$39:$B$782,U$190)+'СЕТ СН'!$F$12</f>
        <v>145.81185894999999</v>
      </c>
      <c r="V196" s="36">
        <f>SUMIFS(СВЦЭМ!$F$39:$F$782,СВЦЭМ!$A$39:$A$782,$A196,СВЦЭМ!$B$39:$B$782,V$190)+'СЕТ СН'!$F$12</f>
        <v>146.56857396000001</v>
      </c>
      <c r="W196" s="36">
        <f>SUMIFS(СВЦЭМ!$F$39:$F$782,СВЦЭМ!$A$39:$A$782,$A196,СВЦЭМ!$B$39:$B$782,W$190)+'СЕТ СН'!$F$12</f>
        <v>148.37641069</v>
      </c>
      <c r="X196" s="36">
        <f>SUMIFS(СВЦЭМ!$F$39:$F$782,СВЦЭМ!$A$39:$A$782,$A196,СВЦЭМ!$B$39:$B$782,X$190)+'СЕТ СН'!$F$12</f>
        <v>155.06629602999999</v>
      </c>
      <c r="Y196" s="36">
        <f>SUMIFS(СВЦЭМ!$F$39:$F$782,СВЦЭМ!$A$39:$A$782,$A196,СВЦЭМ!$B$39:$B$782,Y$190)+'СЕТ СН'!$F$12</f>
        <v>166.89438734999999</v>
      </c>
    </row>
    <row r="197" spans="1:25" ht="15.75" x14ac:dyDescent="0.2">
      <c r="A197" s="35">
        <f t="shared" si="5"/>
        <v>45206</v>
      </c>
      <c r="B197" s="36">
        <f>SUMIFS(СВЦЭМ!$F$39:$F$782,СВЦЭМ!$A$39:$A$782,$A197,СВЦЭМ!$B$39:$B$782,B$190)+'СЕТ СН'!$F$12</f>
        <v>163.28289681999999</v>
      </c>
      <c r="C197" s="36">
        <f>SUMIFS(СВЦЭМ!$F$39:$F$782,СВЦЭМ!$A$39:$A$782,$A197,СВЦЭМ!$B$39:$B$782,C$190)+'СЕТ СН'!$F$12</f>
        <v>168.63535161999999</v>
      </c>
      <c r="D197" s="36">
        <f>SUMIFS(СВЦЭМ!$F$39:$F$782,СВЦЭМ!$A$39:$A$782,$A197,СВЦЭМ!$B$39:$B$782,D$190)+'СЕТ СН'!$F$12</f>
        <v>175.01993539</v>
      </c>
      <c r="E197" s="36">
        <f>SUMIFS(СВЦЭМ!$F$39:$F$782,СВЦЭМ!$A$39:$A$782,$A197,СВЦЭМ!$B$39:$B$782,E$190)+'СЕТ СН'!$F$12</f>
        <v>174.78235051999999</v>
      </c>
      <c r="F197" s="36">
        <f>SUMIFS(СВЦЭМ!$F$39:$F$782,СВЦЭМ!$A$39:$A$782,$A197,СВЦЭМ!$B$39:$B$782,F$190)+'СЕТ СН'!$F$12</f>
        <v>174.19667107999999</v>
      </c>
      <c r="G197" s="36">
        <f>SUMIFS(СВЦЭМ!$F$39:$F$782,СВЦЭМ!$A$39:$A$782,$A197,СВЦЭМ!$B$39:$B$782,G$190)+'СЕТ СН'!$F$12</f>
        <v>174.15491503999999</v>
      </c>
      <c r="H197" s="36">
        <f>SUMIFS(СВЦЭМ!$F$39:$F$782,СВЦЭМ!$A$39:$A$782,$A197,СВЦЭМ!$B$39:$B$782,H$190)+'СЕТ СН'!$F$12</f>
        <v>171.15211564000001</v>
      </c>
      <c r="I197" s="36">
        <f>SUMIFS(СВЦЭМ!$F$39:$F$782,СВЦЭМ!$A$39:$A$782,$A197,СВЦЭМ!$B$39:$B$782,I$190)+'СЕТ СН'!$F$12</f>
        <v>163.80589968999999</v>
      </c>
      <c r="J197" s="36">
        <f>SUMIFS(СВЦЭМ!$F$39:$F$782,СВЦЭМ!$A$39:$A$782,$A197,СВЦЭМ!$B$39:$B$782,J$190)+'СЕТ СН'!$F$12</f>
        <v>155.53214861000001</v>
      </c>
      <c r="K197" s="36">
        <f>SUMIFS(СВЦЭМ!$F$39:$F$782,СВЦЭМ!$A$39:$A$782,$A197,СВЦЭМ!$B$39:$B$782,K$190)+'СЕТ СН'!$F$12</f>
        <v>147.39860229000001</v>
      </c>
      <c r="L197" s="36">
        <f>SUMIFS(СВЦЭМ!$F$39:$F$782,СВЦЭМ!$A$39:$A$782,$A197,СВЦЭМ!$B$39:$B$782,L$190)+'СЕТ СН'!$F$12</f>
        <v>145.2859042</v>
      </c>
      <c r="M197" s="36">
        <f>SUMIFS(СВЦЭМ!$F$39:$F$782,СВЦЭМ!$A$39:$A$782,$A197,СВЦЭМ!$B$39:$B$782,M$190)+'СЕТ СН'!$F$12</f>
        <v>144.88410059</v>
      </c>
      <c r="N197" s="36">
        <f>SUMIFS(СВЦЭМ!$F$39:$F$782,СВЦЭМ!$A$39:$A$782,$A197,СВЦЭМ!$B$39:$B$782,N$190)+'СЕТ СН'!$F$12</f>
        <v>147.03765433000001</v>
      </c>
      <c r="O197" s="36">
        <f>SUMIFS(СВЦЭМ!$F$39:$F$782,СВЦЭМ!$A$39:$A$782,$A197,СВЦЭМ!$B$39:$B$782,O$190)+'СЕТ СН'!$F$12</f>
        <v>144.41895736999999</v>
      </c>
      <c r="P197" s="36">
        <f>SUMIFS(СВЦЭМ!$F$39:$F$782,СВЦЭМ!$A$39:$A$782,$A197,СВЦЭМ!$B$39:$B$782,P$190)+'СЕТ СН'!$F$12</f>
        <v>147.82607583000001</v>
      </c>
      <c r="Q197" s="36">
        <f>SUMIFS(СВЦЭМ!$F$39:$F$782,СВЦЭМ!$A$39:$A$782,$A197,СВЦЭМ!$B$39:$B$782,Q$190)+'СЕТ СН'!$F$12</f>
        <v>145.72554761000001</v>
      </c>
      <c r="R197" s="36">
        <f>SUMIFS(СВЦЭМ!$F$39:$F$782,СВЦЭМ!$A$39:$A$782,$A197,СВЦЭМ!$B$39:$B$782,R$190)+'СЕТ СН'!$F$12</f>
        <v>146.68802986</v>
      </c>
      <c r="S197" s="36">
        <f>SUMIFS(СВЦЭМ!$F$39:$F$782,СВЦЭМ!$A$39:$A$782,$A197,СВЦЭМ!$B$39:$B$782,S$190)+'СЕТ СН'!$F$12</f>
        <v>147.86874836999999</v>
      </c>
      <c r="T197" s="36">
        <f>SUMIFS(СВЦЭМ!$F$39:$F$782,СВЦЭМ!$A$39:$A$782,$A197,СВЦЭМ!$B$39:$B$782,T$190)+'СЕТ СН'!$F$12</f>
        <v>149.14759520999999</v>
      </c>
      <c r="U197" s="36">
        <f>SUMIFS(СВЦЭМ!$F$39:$F$782,СВЦЭМ!$A$39:$A$782,$A197,СВЦЭМ!$B$39:$B$782,U$190)+'СЕТ СН'!$F$12</f>
        <v>144.63204406</v>
      </c>
      <c r="V197" s="36">
        <f>SUMIFS(СВЦЭМ!$F$39:$F$782,СВЦЭМ!$A$39:$A$782,$A197,СВЦЭМ!$B$39:$B$782,V$190)+'СЕТ СН'!$F$12</f>
        <v>145.37085740000001</v>
      </c>
      <c r="W197" s="36">
        <f>SUMIFS(СВЦЭМ!$F$39:$F$782,СВЦЭМ!$A$39:$A$782,$A197,СВЦЭМ!$B$39:$B$782,W$190)+'СЕТ СН'!$F$12</f>
        <v>143.88384644000001</v>
      </c>
      <c r="X197" s="36">
        <f>SUMIFS(СВЦЭМ!$F$39:$F$782,СВЦЭМ!$A$39:$A$782,$A197,СВЦЭМ!$B$39:$B$782,X$190)+'СЕТ СН'!$F$12</f>
        <v>149.03490493000001</v>
      </c>
      <c r="Y197" s="36">
        <f>SUMIFS(СВЦЭМ!$F$39:$F$782,СВЦЭМ!$A$39:$A$782,$A197,СВЦЭМ!$B$39:$B$782,Y$190)+'СЕТ СН'!$F$12</f>
        <v>159.19047079000001</v>
      </c>
    </row>
    <row r="198" spans="1:25" ht="15.75" x14ac:dyDescent="0.2">
      <c r="A198" s="35">
        <f t="shared" si="5"/>
        <v>45207</v>
      </c>
      <c r="B198" s="36">
        <f>SUMIFS(СВЦЭМ!$F$39:$F$782,СВЦЭМ!$A$39:$A$782,$A198,СВЦЭМ!$B$39:$B$782,B$190)+'СЕТ СН'!$F$12</f>
        <v>164.99655579</v>
      </c>
      <c r="C198" s="36">
        <f>SUMIFS(СВЦЭМ!$F$39:$F$782,СВЦЭМ!$A$39:$A$782,$A198,СВЦЭМ!$B$39:$B$782,C$190)+'СЕТ СН'!$F$12</f>
        <v>171.77051152999999</v>
      </c>
      <c r="D198" s="36">
        <f>SUMIFS(СВЦЭМ!$F$39:$F$782,СВЦЭМ!$A$39:$A$782,$A198,СВЦЭМ!$B$39:$B$782,D$190)+'СЕТ СН'!$F$12</f>
        <v>179.13704315999999</v>
      </c>
      <c r="E198" s="36">
        <f>SUMIFS(СВЦЭМ!$F$39:$F$782,СВЦЭМ!$A$39:$A$782,$A198,СВЦЭМ!$B$39:$B$782,E$190)+'СЕТ СН'!$F$12</f>
        <v>178.71392417999999</v>
      </c>
      <c r="F198" s="36">
        <f>SUMIFS(СВЦЭМ!$F$39:$F$782,СВЦЭМ!$A$39:$A$782,$A198,СВЦЭМ!$B$39:$B$782,F$190)+'СЕТ СН'!$F$12</f>
        <v>179.16966919000001</v>
      </c>
      <c r="G198" s="36">
        <f>SUMIFS(СВЦЭМ!$F$39:$F$782,СВЦЭМ!$A$39:$A$782,$A198,СВЦЭМ!$B$39:$B$782,G$190)+'СЕТ СН'!$F$12</f>
        <v>181.0985742</v>
      </c>
      <c r="H198" s="36">
        <f>SUMIFS(СВЦЭМ!$F$39:$F$782,СВЦЭМ!$A$39:$A$782,$A198,СВЦЭМ!$B$39:$B$782,H$190)+'СЕТ СН'!$F$12</f>
        <v>178.00777758000001</v>
      </c>
      <c r="I198" s="36">
        <f>SUMIFS(СВЦЭМ!$F$39:$F$782,СВЦЭМ!$A$39:$A$782,$A198,СВЦЭМ!$B$39:$B$782,I$190)+'СЕТ СН'!$F$12</f>
        <v>173.41391326999999</v>
      </c>
      <c r="J198" s="36">
        <f>SUMIFS(СВЦЭМ!$F$39:$F$782,СВЦЭМ!$A$39:$A$782,$A198,СВЦЭМ!$B$39:$B$782,J$190)+'СЕТ СН'!$F$12</f>
        <v>165.64187290999999</v>
      </c>
      <c r="K198" s="36">
        <f>SUMIFS(СВЦЭМ!$F$39:$F$782,СВЦЭМ!$A$39:$A$782,$A198,СВЦЭМ!$B$39:$B$782,K$190)+'СЕТ СН'!$F$12</f>
        <v>156.23908018</v>
      </c>
      <c r="L198" s="36">
        <f>SUMIFS(СВЦЭМ!$F$39:$F$782,СВЦЭМ!$A$39:$A$782,$A198,СВЦЭМ!$B$39:$B$782,L$190)+'СЕТ СН'!$F$12</f>
        <v>146.91162138000001</v>
      </c>
      <c r="M198" s="36">
        <f>SUMIFS(СВЦЭМ!$F$39:$F$782,СВЦЭМ!$A$39:$A$782,$A198,СВЦЭМ!$B$39:$B$782,M$190)+'СЕТ СН'!$F$12</f>
        <v>146.07591250999999</v>
      </c>
      <c r="N198" s="36">
        <f>SUMIFS(СВЦЭМ!$F$39:$F$782,СВЦЭМ!$A$39:$A$782,$A198,СВЦЭМ!$B$39:$B$782,N$190)+'СЕТ СН'!$F$12</f>
        <v>142.68336646</v>
      </c>
      <c r="O198" s="36">
        <f>SUMIFS(СВЦЭМ!$F$39:$F$782,СВЦЭМ!$A$39:$A$782,$A198,СВЦЭМ!$B$39:$B$782,O$190)+'СЕТ СН'!$F$12</f>
        <v>145.40281626000001</v>
      </c>
      <c r="P198" s="36">
        <f>SUMIFS(СВЦЭМ!$F$39:$F$782,СВЦЭМ!$A$39:$A$782,$A198,СВЦЭМ!$B$39:$B$782,P$190)+'СЕТ СН'!$F$12</f>
        <v>149.82945616000001</v>
      </c>
      <c r="Q198" s="36">
        <f>SUMIFS(СВЦЭМ!$F$39:$F$782,СВЦЭМ!$A$39:$A$782,$A198,СВЦЭМ!$B$39:$B$782,Q$190)+'СЕТ СН'!$F$12</f>
        <v>154.41326952</v>
      </c>
      <c r="R198" s="36">
        <f>SUMIFS(СВЦЭМ!$F$39:$F$782,СВЦЭМ!$A$39:$A$782,$A198,СВЦЭМ!$B$39:$B$782,R$190)+'СЕТ СН'!$F$12</f>
        <v>153.67044873</v>
      </c>
      <c r="S198" s="36">
        <f>SUMIFS(СВЦЭМ!$F$39:$F$782,СВЦЭМ!$A$39:$A$782,$A198,СВЦЭМ!$B$39:$B$782,S$190)+'СЕТ СН'!$F$12</f>
        <v>154.38334712</v>
      </c>
      <c r="T198" s="36">
        <f>SUMIFS(СВЦЭМ!$F$39:$F$782,СВЦЭМ!$A$39:$A$782,$A198,СВЦЭМ!$B$39:$B$782,T$190)+'СЕТ СН'!$F$12</f>
        <v>150.68830904000001</v>
      </c>
      <c r="U198" s="36">
        <f>SUMIFS(СВЦЭМ!$F$39:$F$782,СВЦЭМ!$A$39:$A$782,$A198,СВЦЭМ!$B$39:$B$782,U$190)+'СЕТ СН'!$F$12</f>
        <v>144.72416147999999</v>
      </c>
      <c r="V198" s="36">
        <f>SUMIFS(СВЦЭМ!$F$39:$F$782,СВЦЭМ!$A$39:$A$782,$A198,СВЦЭМ!$B$39:$B$782,V$190)+'СЕТ СН'!$F$12</f>
        <v>145.01278411000001</v>
      </c>
      <c r="W198" s="36">
        <f>SUMIFS(СВЦЭМ!$F$39:$F$782,СВЦЭМ!$A$39:$A$782,$A198,СВЦЭМ!$B$39:$B$782,W$190)+'СЕТ СН'!$F$12</f>
        <v>146.99556156</v>
      </c>
      <c r="X198" s="36">
        <f>SUMIFS(СВЦЭМ!$F$39:$F$782,СВЦЭМ!$A$39:$A$782,$A198,СВЦЭМ!$B$39:$B$782,X$190)+'СЕТ СН'!$F$12</f>
        <v>151.92025845000001</v>
      </c>
      <c r="Y198" s="36">
        <f>SUMIFS(СВЦЭМ!$F$39:$F$782,СВЦЭМ!$A$39:$A$782,$A198,СВЦЭМ!$B$39:$B$782,Y$190)+'СЕТ СН'!$F$12</f>
        <v>166.5347539</v>
      </c>
    </row>
    <row r="199" spans="1:25" ht="15.75" x14ac:dyDescent="0.2">
      <c r="A199" s="35">
        <f t="shared" si="5"/>
        <v>45208</v>
      </c>
      <c r="B199" s="36">
        <f>SUMIFS(СВЦЭМ!$F$39:$F$782,СВЦЭМ!$A$39:$A$782,$A199,СВЦЭМ!$B$39:$B$782,B$190)+'СЕТ СН'!$F$12</f>
        <v>174.04807858999999</v>
      </c>
      <c r="C199" s="36">
        <f>SUMIFS(СВЦЭМ!$F$39:$F$782,СВЦЭМ!$A$39:$A$782,$A199,СВЦЭМ!$B$39:$B$782,C$190)+'СЕТ СН'!$F$12</f>
        <v>185.41274028000001</v>
      </c>
      <c r="D199" s="36">
        <f>SUMIFS(СВЦЭМ!$F$39:$F$782,СВЦЭМ!$A$39:$A$782,$A199,СВЦЭМ!$B$39:$B$782,D$190)+'СЕТ СН'!$F$12</f>
        <v>195.04710972999999</v>
      </c>
      <c r="E199" s="36">
        <f>SUMIFS(СВЦЭМ!$F$39:$F$782,СВЦЭМ!$A$39:$A$782,$A199,СВЦЭМ!$B$39:$B$782,E$190)+'СЕТ СН'!$F$12</f>
        <v>207.31490934000001</v>
      </c>
      <c r="F199" s="36">
        <f>SUMIFS(СВЦЭМ!$F$39:$F$782,СВЦЭМ!$A$39:$A$782,$A199,СВЦЭМ!$B$39:$B$782,F$190)+'СЕТ СН'!$F$12</f>
        <v>203.48729517000001</v>
      </c>
      <c r="G199" s="36">
        <f>SUMIFS(СВЦЭМ!$F$39:$F$782,СВЦЭМ!$A$39:$A$782,$A199,СВЦЭМ!$B$39:$B$782,G$190)+'СЕТ СН'!$F$12</f>
        <v>201.97476198999999</v>
      </c>
      <c r="H199" s="36">
        <f>SUMIFS(СВЦЭМ!$F$39:$F$782,СВЦЭМ!$A$39:$A$782,$A199,СВЦЭМ!$B$39:$B$782,H$190)+'СЕТ СН'!$F$12</f>
        <v>190.38299445000001</v>
      </c>
      <c r="I199" s="36">
        <f>SUMIFS(СВЦЭМ!$F$39:$F$782,СВЦЭМ!$A$39:$A$782,$A199,СВЦЭМ!$B$39:$B$782,I$190)+'СЕТ СН'!$F$12</f>
        <v>174.74120994</v>
      </c>
      <c r="J199" s="36">
        <f>SUMIFS(СВЦЭМ!$F$39:$F$782,СВЦЭМ!$A$39:$A$782,$A199,СВЦЭМ!$B$39:$B$782,J$190)+'СЕТ СН'!$F$12</f>
        <v>167.36582326999999</v>
      </c>
      <c r="K199" s="36">
        <f>SUMIFS(СВЦЭМ!$F$39:$F$782,СВЦЭМ!$A$39:$A$782,$A199,СВЦЭМ!$B$39:$B$782,K$190)+'СЕТ СН'!$F$12</f>
        <v>163.15607706</v>
      </c>
      <c r="L199" s="36">
        <f>SUMIFS(СВЦЭМ!$F$39:$F$782,СВЦЭМ!$A$39:$A$782,$A199,СВЦЭМ!$B$39:$B$782,L$190)+'СЕТ СН'!$F$12</f>
        <v>161.49926934999999</v>
      </c>
      <c r="M199" s="36">
        <f>SUMIFS(СВЦЭМ!$F$39:$F$782,СВЦЭМ!$A$39:$A$782,$A199,СВЦЭМ!$B$39:$B$782,M$190)+'СЕТ СН'!$F$12</f>
        <v>163.37518711999999</v>
      </c>
      <c r="N199" s="36">
        <f>SUMIFS(СВЦЭМ!$F$39:$F$782,СВЦЭМ!$A$39:$A$782,$A199,СВЦЭМ!$B$39:$B$782,N$190)+'СЕТ СН'!$F$12</f>
        <v>162.07232425000001</v>
      </c>
      <c r="O199" s="36">
        <f>SUMIFS(СВЦЭМ!$F$39:$F$782,СВЦЭМ!$A$39:$A$782,$A199,СВЦЭМ!$B$39:$B$782,O$190)+'СЕТ СН'!$F$12</f>
        <v>161.202338</v>
      </c>
      <c r="P199" s="36">
        <f>SUMIFS(СВЦЭМ!$F$39:$F$782,СВЦЭМ!$A$39:$A$782,$A199,СВЦЭМ!$B$39:$B$782,P$190)+'СЕТ СН'!$F$12</f>
        <v>166.54906449000001</v>
      </c>
      <c r="Q199" s="36">
        <f>SUMIFS(СВЦЭМ!$F$39:$F$782,СВЦЭМ!$A$39:$A$782,$A199,СВЦЭМ!$B$39:$B$782,Q$190)+'СЕТ СН'!$F$12</f>
        <v>163.90341479</v>
      </c>
      <c r="R199" s="36">
        <f>SUMIFS(СВЦЭМ!$F$39:$F$782,СВЦЭМ!$A$39:$A$782,$A199,СВЦЭМ!$B$39:$B$782,R$190)+'СЕТ СН'!$F$12</f>
        <v>163.92979904000001</v>
      </c>
      <c r="S199" s="36">
        <f>SUMIFS(СВЦЭМ!$F$39:$F$782,СВЦЭМ!$A$39:$A$782,$A199,СВЦЭМ!$B$39:$B$782,S$190)+'СЕТ СН'!$F$12</f>
        <v>166.09308050000001</v>
      </c>
      <c r="T199" s="36">
        <f>SUMIFS(СВЦЭМ!$F$39:$F$782,СВЦЭМ!$A$39:$A$782,$A199,СВЦЭМ!$B$39:$B$782,T$190)+'СЕТ СН'!$F$12</f>
        <v>162.71641833000001</v>
      </c>
      <c r="U199" s="36">
        <f>SUMIFS(СВЦЭМ!$F$39:$F$782,СВЦЭМ!$A$39:$A$782,$A199,СВЦЭМ!$B$39:$B$782,U$190)+'СЕТ СН'!$F$12</f>
        <v>156.96494586</v>
      </c>
      <c r="V199" s="36">
        <f>SUMIFS(СВЦЭМ!$F$39:$F$782,СВЦЭМ!$A$39:$A$782,$A199,СВЦЭМ!$B$39:$B$782,V$190)+'СЕТ СН'!$F$12</f>
        <v>157.39887407000001</v>
      </c>
      <c r="W199" s="36">
        <f>SUMIFS(СВЦЭМ!$F$39:$F$782,СВЦЭМ!$A$39:$A$782,$A199,СВЦЭМ!$B$39:$B$782,W$190)+'СЕТ СН'!$F$12</f>
        <v>159.37430914000001</v>
      </c>
      <c r="X199" s="36">
        <f>SUMIFS(СВЦЭМ!$F$39:$F$782,СВЦЭМ!$A$39:$A$782,$A199,СВЦЭМ!$B$39:$B$782,X$190)+'СЕТ СН'!$F$12</f>
        <v>167.08200493000001</v>
      </c>
      <c r="Y199" s="36">
        <f>SUMIFS(СВЦЭМ!$F$39:$F$782,СВЦЭМ!$A$39:$A$782,$A199,СВЦЭМ!$B$39:$B$782,Y$190)+'СЕТ СН'!$F$12</f>
        <v>173.84062603999999</v>
      </c>
    </row>
    <row r="200" spans="1:25" ht="15.75" x14ac:dyDescent="0.2">
      <c r="A200" s="35">
        <f t="shared" si="5"/>
        <v>45209</v>
      </c>
      <c r="B200" s="36">
        <f>SUMIFS(СВЦЭМ!$F$39:$F$782,СВЦЭМ!$A$39:$A$782,$A200,СВЦЭМ!$B$39:$B$782,B$190)+'СЕТ СН'!$F$12</f>
        <v>181.25055004999999</v>
      </c>
      <c r="C200" s="36">
        <f>SUMIFS(СВЦЭМ!$F$39:$F$782,СВЦЭМ!$A$39:$A$782,$A200,СВЦЭМ!$B$39:$B$782,C$190)+'СЕТ СН'!$F$12</f>
        <v>187.21798461</v>
      </c>
      <c r="D200" s="36">
        <f>SUMIFS(СВЦЭМ!$F$39:$F$782,СВЦЭМ!$A$39:$A$782,$A200,СВЦЭМ!$B$39:$B$782,D$190)+'СЕТ СН'!$F$12</f>
        <v>194.67776451</v>
      </c>
      <c r="E200" s="36">
        <f>SUMIFS(СВЦЭМ!$F$39:$F$782,СВЦЭМ!$A$39:$A$782,$A200,СВЦЭМ!$B$39:$B$782,E$190)+'СЕТ СН'!$F$12</f>
        <v>193.13888890999999</v>
      </c>
      <c r="F200" s="36">
        <f>SUMIFS(СВЦЭМ!$F$39:$F$782,СВЦЭМ!$A$39:$A$782,$A200,СВЦЭМ!$B$39:$B$782,F$190)+'СЕТ СН'!$F$12</f>
        <v>193.46189145</v>
      </c>
      <c r="G200" s="36">
        <f>SUMIFS(СВЦЭМ!$F$39:$F$782,СВЦЭМ!$A$39:$A$782,$A200,СВЦЭМ!$B$39:$B$782,G$190)+'СЕТ СН'!$F$12</f>
        <v>191.10859535</v>
      </c>
      <c r="H200" s="36">
        <f>SUMIFS(СВЦЭМ!$F$39:$F$782,СВЦЭМ!$A$39:$A$782,$A200,СВЦЭМ!$B$39:$B$782,H$190)+'СЕТ СН'!$F$12</f>
        <v>183.95822122000001</v>
      </c>
      <c r="I200" s="36">
        <f>SUMIFS(СВЦЭМ!$F$39:$F$782,СВЦЭМ!$A$39:$A$782,$A200,СВЦЭМ!$B$39:$B$782,I$190)+'СЕТ СН'!$F$12</f>
        <v>175.88695711</v>
      </c>
      <c r="J200" s="36">
        <f>SUMIFS(СВЦЭМ!$F$39:$F$782,СВЦЭМ!$A$39:$A$782,$A200,СВЦЭМ!$B$39:$B$782,J$190)+'СЕТ СН'!$F$12</f>
        <v>168.46132768000001</v>
      </c>
      <c r="K200" s="36">
        <f>SUMIFS(СВЦЭМ!$F$39:$F$782,СВЦЭМ!$A$39:$A$782,$A200,СВЦЭМ!$B$39:$B$782,K$190)+'СЕТ СН'!$F$12</f>
        <v>162.22004029999999</v>
      </c>
      <c r="L200" s="36">
        <f>SUMIFS(СВЦЭМ!$F$39:$F$782,СВЦЭМ!$A$39:$A$782,$A200,СВЦЭМ!$B$39:$B$782,L$190)+'СЕТ СН'!$F$12</f>
        <v>161.58318872000001</v>
      </c>
      <c r="M200" s="36">
        <f>SUMIFS(СВЦЭМ!$F$39:$F$782,СВЦЭМ!$A$39:$A$782,$A200,СВЦЭМ!$B$39:$B$782,M$190)+'СЕТ СН'!$F$12</f>
        <v>163.22856651000001</v>
      </c>
      <c r="N200" s="36">
        <f>SUMIFS(СВЦЭМ!$F$39:$F$782,СВЦЭМ!$A$39:$A$782,$A200,СВЦЭМ!$B$39:$B$782,N$190)+'СЕТ СН'!$F$12</f>
        <v>162.77630744999999</v>
      </c>
      <c r="O200" s="36">
        <f>SUMIFS(СВЦЭМ!$F$39:$F$782,СВЦЭМ!$A$39:$A$782,$A200,СВЦЭМ!$B$39:$B$782,O$190)+'СЕТ СН'!$F$12</f>
        <v>164.79736869999999</v>
      </c>
      <c r="P200" s="36">
        <f>SUMIFS(СВЦЭМ!$F$39:$F$782,СВЦЭМ!$A$39:$A$782,$A200,СВЦЭМ!$B$39:$B$782,P$190)+'СЕТ СН'!$F$12</f>
        <v>168.14471258</v>
      </c>
      <c r="Q200" s="36">
        <f>SUMIFS(СВЦЭМ!$F$39:$F$782,СВЦЭМ!$A$39:$A$782,$A200,СВЦЭМ!$B$39:$B$782,Q$190)+'СЕТ СН'!$F$12</f>
        <v>166.77311105999999</v>
      </c>
      <c r="R200" s="36">
        <f>SUMIFS(СВЦЭМ!$F$39:$F$782,СВЦЭМ!$A$39:$A$782,$A200,СВЦЭМ!$B$39:$B$782,R$190)+'СЕТ СН'!$F$12</f>
        <v>167.03798485999999</v>
      </c>
      <c r="S200" s="36">
        <f>SUMIFS(СВЦЭМ!$F$39:$F$782,СВЦЭМ!$A$39:$A$782,$A200,СВЦЭМ!$B$39:$B$782,S$190)+'СЕТ СН'!$F$12</f>
        <v>166.38844742000001</v>
      </c>
      <c r="T200" s="36">
        <f>SUMIFS(СВЦЭМ!$F$39:$F$782,СВЦЭМ!$A$39:$A$782,$A200,СВЦЭМ!$B$39:$B$782,T$190)+'СЕТ СН'!$F$12</f>
        <v>163.63093193</v>
      </c>
      <c r="U200" s="36">
        <f>SUMIFS(СВЦЭМ!$F$39:$F$782,СВЦЭМ!$A$39:$A$782,$A200,СВЦЭМ!$B$39:$B$782,U$190)+'СЕТ СН'!$F$12</f>
        <v>157.83355238999999</v>
      </c>
      <c r="V200" s="36">
        <f>SUMIFS(СВЦЭМ!$F$39:$F$782,СВЦЭМ!$A$39:$A$782,$A200,СВЦЭМ!$B$39:$B$782,V$190)+'СЕТ СН'!$F$12</f>
        <v>157.13369344</v>
      </c>
      <c r="W200" s="36">
        <f>SUMIFS(СВЦЭМ!$F$39:$F$782,СВЦЭМ!$A$39:$A$782,$A200,СВЦЭМ!$B$39:$B$782,W$190)+'СЕТ СН'!$F$12</f>
        <v>159.37858287</v>
      </c>
      <c r="X200" s="36">
        <f>SUMIFS(СВЦЭМ!$F$39:$F$782,СВЦЭМ!$A$39:$A$782,$A200,СВЦЭМ!$B$39:$B$782,X$190)+'СЕТ СН'!$F$12</f>
        <v>167.37694259</v>
      </c>
      <c r="Y200" s="36">
        <f>SUMIFS(СВЦЭМ!$F$39:$F$782,СВЦЭМ!$A$39:$A$782,$A200,СВЦЭМ!$B$39:$B$782,Y$190)+'СЕТ СН'!$F$12</f>
        <v>175.88077308999999</v>
      </c>
    </row>
    <row r="201" spans="1:25" ht="15.75" x14ac:dyDescent="0.2">
      <c r="A201" s="35">
        <f t="shared" si="5"/>
        <v>45210</v>
      </c>
      <c r="B201" s="36">
        <f>SUMIFS(СВЦЭМ!$F$39:$F$782,СВЦЭМ!$A$39:$A$782,$A201,СВЦЭМ!$B$39:$B$782,B$190)+'СЕТ СН'!$F$12</f>
        <v>179.89694299000001</v>
      </c>
      <c r="C201" s="36">
        <f>SUMIFS(СВЦЭМ!$F$39:$F$782,СВЦЭМ!$A$39:$A$782,$A201,СВЦЭМ!$B$39:$B$782,C$190)+'СЕТ СН'!$F$12</f>
        <v>186.67484349</v>
      </c>
      <c r="D201" s="36">
        <f>SUMIFS(СВЦЭМ!$F$39:$F$782,СВЦЭМ!$A$39:$A$782,$A201,СВЦЭМ!$B$39:$B$782,D$190)+'СЕТ СН'!$F$12</f>
        <v>192.78178144</v>
      </c>
      <c r="E201" s="36">
        <f>SUMIFS(СВЦЭМ!$F$39:$F$782,СВЦЭМ!$A$39:$A$782,$A201,СВЦЭМ!$B$39:$B$782,E$190)+'СЕТ СН'!$F$12</f>
        <v>192.69143647999999</v>
      </c>
      <c r="F201" s="36">
        <f>SUMIFS(СВЦЭМ!$F$39:$F$782,СВЦЭМ!$A$39:$A$782,$A201,СВЦЭМ!$B$39:$B$782,F$190)+'СЕТ СН'!$F$12</f>
        <v>191.61975644</v>
      </c>
      <c r="G201" s="36">
        <f>SUMIFS(СВЦЭМ!$F$39:$F$782,СВЦЭМ!$A$39:$A$782,$A201,СВЦЭМ!$B$39:$B$782,G$190)+'СЕТ СН'!$F$12</f>
        <v>191.51557997</v>
      </c>
      <c r="H201" s="36">
        <f>SUMIFS(СВЦЭМ!$F$39:$F$782,СВЦЭМ!$A$39:$A$782,$A201,СВЦЭМ!$B$39:$B$782,H$190)+'СЕТ СН'!$F$12</f>
        <v>182.18078363999999</v>
      </c>
      <c r="I201" s="36">
        <f>SUMIFS(СВЦЭМ!$F$39:$F$782,СВЦЭМ!$A$39:$A$782,$A201,СВЦЭМ!$B$39:$B$782,I$190)+'СЕТ СН'!$F$12</f>
        <v>172.47427199000001</v>
      </c>
      <c r="J201" s="36">
        <f>SUMIFS(СВЦЭМ!$F$39:$F$782,СВЦЭМ!$A$39:$A$782,$A201,СВЦЭМ!$B$39:$B$782,J$190)+'СЕТ СН'!$F$12</f>
        <v>167.02432858</v>
      </c>
      <c r="K201" s="36">
        <f>SUMIFS(СВЦЭМ!$F$39:$F$782,СВЦЭМ!$A$39:$A$782,$A201,СВЦЭМ!$B$39:$B$782,K$190)+'СЕТ СН'!$F$12</f>
        <v>162.80995687999999</v>
      </c>
      <c r="L201" s="36">
        <f>SUMIFS(СВЦЭМ!$F$39:$F$782,СВЦЭМ!$A$39:$A$782,$A201,СВЦЭМ!$B$39:$B$782,L$190)+'СЕТ СН'!$F$12</f>
        <v>163.68360480000001</v>
      </c>
      <c r="M201" s="36">
        <f>SUMIFS(СВЦЭМ!$F$39:$F$782,СВЦЭМ!$A$39:$A$782,$A201,СВЦЭМ!$B$39:$B$782,M$190)+'СЕТ СН'!$F$12</f>
        <v>163.47256358999999</v>
      </c>
      <c r="N201" s="36">
        <f>SUMIFS(СВЦЭМ!$F$39:$F$782,СВЦЭМ!$A$39:$A$782,$A201,СВЦЭМ!$B$39:$B$782,N$190)+'СЕТ СН'!$F$12</f>
        <v>163.53356918</v>
      </c>
      <c r="O201" s="36">
        <f>SUMIFS(СВЦЭМ!$F$39:$F$782,СВЦЭМ!$A$39:$A$782,$A201,СВЦЭМ!$B$39:$B$782,O$190)+'СЕТ СН'!$F$12</f>
        <v>164.41831973999999</v>
      </c>
      <c r="P201" s="36">
        <f>SUMIFS(СВЦЭМ!$F$39:$F$782,СВЦЭМ!$A$39:$A$782,$A201,СВЦЭМ!$B$39:$B$782,P$190)+'СЕТ СН'!$F$12</f>
        <v>168.61470249000001</v>
      </c>
      <c r="Q201" s="36">
        <f>SUMIFS(СВЦЭМ!$F$39:$F$782,СВЦЭМ!$A$39:$A$782,$A201,СВЦЭМ!$B$39:$B$782,Q$190)+'СЕТ СН'!$F$12</f>
        <v>167.44066423000001</v>
      </c>
      <c r="R201" s="36">
        <f>SUMIFS(СВЦЭМ!$F$39:$F$782,СВЦЭМ!$A$39:$A$782,$A201,СВЦЭМ!$B$39:$B$782,R$190)+'СЕТ СН'!$F$12</f>
        <v>167.55510996000001</v>
      </c>
      <c r="S201" s="36">
        <f>SUMIFS(СВЦЭМ!$F$39:$F$782,СВЦЭМ!$A$39:$A$782,$A201,СВЦЭМ!$B$39:$B$782,S$190)+'СЕТ СН'!$F$12</f>
        <v>168.16122082999999</v>
      </c>
      <c r="T201" s="36">
        <f>SUMIFS(СВЦЭМ!$F$39:$F$782,СВЦЭМ!$A$39:$A$782,$A201,СВЦЭМ!$B$39:$B$782,T$190)+'СЕТ СН'!$F$12</f>
        <v>164.91959697999999</v>
      </c>
      <c r="U201" s="36">
        <f>SUMIFS(СВЦЭМ!$F$39:$F$782,СВЦЭМ!$A$39:$A$782,$A201,СВЦЭМ!$B$39:$B$782,U$190)+'СЕТ СН'!$F$12</f>
        <v>158.79722029999999</v>
      </c>
      <c r="V201" s="36">
        <f>SUMIFS(СВЦЭМ!$F$39:$F$782,СВЦЭМ!$A$39:$A$782,$A201,СВЦЭМ!$B$39:$B$782,V$190)+'СЕТ СН'!$F$12</f>
        <v>158.23329394999999</v>
      </c>
      <c r="W201" s="36">
        <f>SUMIFS(СВЦЭМ!$F$39:$F$782,СВЦЭМ!$A$39:$A$782,$A201,СВЦЭМ!$B$39:$B$782,W$190)+'СЕТ СН'!$F$12</f>
        <v>159.72608868</v>
      </c>
      <c r="X201" s="36">
        <f>SUMIFS(СВЦЭМ!$F$39:$F$782,СВЦЭМ!$A$39:$A$782,$A201,СВЦЭМ!$B$39:$B$782,X$190)+'СЕТ СН'!$F$12</f>
        <v>167.33970427</v>
      </c>
      <c r="Y201" s="36">
        <f>SUMIFS(СВЦЭМ!$F$39:$F$782,СВЦЭМ!$A$39:$A$782,$A201,СВЦЭМ!$B$39:$B$782,Y$190)+'СЕТ СН'!$F$12</f>
        <v>175.75667114999999</v>
      </c>
    </row>
    <row r="202" spans="1:25" ht="15.75" x14ac:dyDescent="0.2">
      <c r="A202" s="35">
        <f t="shared" si="5"/>
        <v>45211</v>
      </c>
      <c r="B202" s="36">
        <f>SUMIFS(СВЦЭМ!$F$39:$F$782,СВЦЭМ!$A$39:$A$782,$A202,СВЦЭМ!$B$39:$B$782,B$190)+'СЕТ СН'!$F$12</f>
        <v>182.19497102</v>
      </c>
      <c r="C202" s="36">
        <f>SUMIFS(СВЦЭМ!$F$39:$F$782,СВЦЭМ!$A$39:$A$782,$A202,СВЦЭМ!$B$39:$B$782,C$190)+'СЕТ СН'!$F$12</f>
        <v>188.57393074000001</v>
      </c>
      <c r="D202" s="36">
        <f>SUMIFS(СВЦЭМ!$F$39:$F$782,СВЦЭМ!$A$39:$A$782,$A202,СВЦЭМ!$B$39:$B$782,D$190)+'СЕТ СН'!$F$12</f>
        <v>195.11953020000001</v>
      </c>
      <c r="E202" s="36">
        <f>SUMIFS(СВЦЭМ!$F$39:$F$782,СВЦЭМ!$A$39:$A$782,$A202,СВЦЭМ!$B$39:$B$782,E$190)+'СЕТ СН'!$F$12</f>
        <v>194.72851069000001</v>
      </c>
      <c r="F202" s="36">
        <f>SUMIFS(СВЦЭМ!$F$39:$F$782,СВЦЭМ!$A$39:$A$782,$A202,СВЦЭМ!$B$39:$B$782,F$190)+'СЕТ СН'!$F$12</f>
        <v>194.20334861000001</v>
      </c>
      <c r="G202" s="36">
        <f>SUMIFS(СВЦЭМ!$F$39:$F$782,СВЦЭМ!$A$39:$A$782,$A202,СВЦЭМ!$B$39:$B$782,G$190)+'СЕТ СН'!$F$12</f>
        <v>192.84198147999999</v>
      </c>
      <c r="H202" s="36">
        <f>SUMIFS(СВЦЭМ!$F$39:$F$782,СВЦЭМ!$A$39:$A$782,$A202,СВЦЭМ!$B$39:$B$782,H$190)+'СЕТ СН'!$F$12</f>
        <v>183.54415363999999</v>
      </c>
      <c r="I202" s="36">
        <f>SUMIFS(СВЦЭМ!$F$39:$F$782,СВЦЭМ!$A$39:$A$782,$A202,СВЦЭМ!$B$39:$B$782,I$190)+'СЕТ СН'!$F$12</f>
        <v>173.60905460999999</v>
      </c>
      <c r="J202" s="36">
        <f>SUMIFS(СВЦЭМ!$F$39:$F$782,СВЦЭМ!$A$39:$A$782,$A202,СВЦЭМ!$B$39:$B$782,J$190)+'СЕТ СН'!$F$12</f>
        <v>170.44046987999999</v>
      </c>
      <c r="K202" s="36">
        <f>SUMIFS(СВЦЭМ!$F$39:$F$782,СВЦЭМ!$A$39:$A$782,$A202,СВЦЭМ!$B$39:$B$782,K$190)+'СЕТ СН'!$F$12</f>
        <v>165.95341513</v>
      </c>
      <c r="L202" s="36">
        <f>SUMIFS(СВЦЭМ!$F$39:$F$782,СВЦЭМ!$A$39:$A$782,$A202,СВЦЭМ!$B$39:$B$782,L$190)+'СЕТ СН'!$F$12</f>
        <v>166.13453977</v>
      </c>
      <c r="M202" s="36">
        <f>SUMIFS(СВЦЭМ!$F$39:$F$782,СВЦЭМ!$A$39:$A$782,$A202,СВЦЭМ!$B$39:$B$782,M$190)+'СЕТ СН'!$F$12</f>
        <v>166.85518267</v>
      </c>
      <c r="N202" s="36">
        <f>SUMIFS(СВЦЭМ!$F$39:$F$782,СВЦЭМ!$A$39:$A$782,$A202,СВЦЭМ!$B$39:$B$782,N$190)+'СЕТ СН'!$F$12</f>
        <v>167.23817894000001</v>
      </c>
      <c r="O202" s="36">
        <f>SUMIFS(СВЦЭМ!$F$39:$F$782,СВЦЭМ!$A$39:$A$782,$A202,СВЦЭМ!$B$39:$B$782,O$190)+'СЕТ СН'!$F$12</f>
        <v>170.47507816000001</v>
      </c>
      <c r="P202" s="36">
        <f>SUMIFS(СВЦЭМ!$F$39:$F$782,СВЦЭМ!$A$39:$A$782,$A202,СВЦЭМ!$B$39:$B$782,P$190)+'СЕТ СН'!$F$12</f>
        <v>173.58440607</v>
      </c>
      <c r="Q202" s="36">
        <f>SUMIFS(СВЦЭМ!$F$39:$F$782,СВЦЭМ!$A$39:$A$782,$A202,СВЦЭМ!$B$39:$B$782,Q$190)+'СЕТ СН'!$F$12</f>
        <v>171.98946047999999</v>
      </c>
      <c r="R202" s="36">
        <f>SUMIFS(СВЦЭМ!$F$39:$F$782,СВЦЭМ!$A$39:$A$782,$A202,СВЦЭМ!$B$39:$B$782,R$190)+'СЕТ СН'!$F$12</f>
        <v>173.21052054</v>
      </c>
      <c r="S202" s="36">
        <f>SUMIFS(СВЦЭМ!$F$39:$F$782,СВЦЭМ!$A$39:$A$782,$A202,СВЦЭМ!$B$39:$B$782,S$190)+'СЕТ СН'!$F$12</f>
        <v>173.09556024</v>
      </c>
      <c r="T202" s="36">
        <f>SUMIFS(СВЦЭМ!$F$39:$F$782,СВЦЭМ!$A$39:$A$782,$A202,СВЦЭМ!$B$39:$B$782,T$190)+'СЕТ СН'!$F$12</f>
        <v>168.05693887999999</v>
      </c>
      <c r="U202" s="36">
        <f>SUMIFS(СВЦЭМ!$F$39:$F$782,СВЦЭМ!$A$39:$A$782,$A202,СВЦЭМ!$B$39:$B$782,U$190)+'СЕТ СН'!$F$12</f>
        <v>161.33946825000001</v>
      </c>
      <c r="V202" s="36">
        <f>SUMIFS(СВЦЭМ!$F$39:$F$782,СВЦЭМ!$A$39:$A$782,$A202,СВЦЭМ!$B$39:$B$782,V$190)+'СЕТ СН'!$F$12</f>
        <v>160.40432457</v>
      </c>
      <c r="W202" s="36">
        <f>SUMIFS(СВЦЭМ!$F$39:$F$782,СВЦЭМ!$A$39:$A$782,$A202,СВЦЭМ!$B$39:$B$782,W$190)+'СЕТ СН'!$F$12</f>
        <v>162.62063964999999</v>
      </c>
      <c r="X202" s="36">
        <f>SUMIFS(СВЦЭМ!$F$39:$F$782,СВЦЭМ!$A$39:$A$782,$A202,СВЦЭМ!$B$39:$B$782,X$190)+'СЕТ СН'!$F$12</f>
        <v>169.60884218000001</v>
      </c>
      <c r="Y202" s="36">
        <f>SUMIFS(СВЦЭМ!$F$39:$F$782,СВЦЭМ!$A$39:$A$782,$A202,СВЦЭМ!$B$39:$B$782,Y$190)+'СЕТ СН'!$F$12</f>
        <v>176.08223366000001</v>
      </c>
    </row>
    <row r="203" spans="1:25" ht="15.75" x14ac:dyDescent="0.2">
      <c r="A203" s="35">
        <f t="shared" si="5"/>
        <v>45212</v>
      </c>
      <c r="B203" s="36">
        <f>SUMIFS(СВЦЭМ!$F$39:$F$782,СВЦЭМ!$A$39:$A$782,$A203,СВЦЭМ!$B$39:$B$782,B$190)+'СЕТ СН'!$F$12</f>
        <v>176.88128868000001</v>
      </c>
      <c r="C203" s="36">
        <f>SUMIFS(СВЦЭМ!$F$39:$F$782,СВЦЭМ!$A$39:$A$782,$A203,СВЦЭМ!$B$39:$B$782,C$190)+'СЕТ СН'!$F$12</f>
        <v>180.45368941999999</v>
      </c>
      <c r="D203" s="36">
        <f>SUMIFS(СВЦЭМ!$F$39:$F$782,СВЦЭМ!$A$39:$A$782,$A203,СВЦЭМ!$B$39:$B$782,D$190)+'СЕТ СН'!$F$12</f>
        <v>187.45019450999999</v>
      </c>
      <c r="E203" s="36">
        <f>SUMIFS(СВЦЭМ!$F$39:$F$782,СВЦЭМ!$A$39:$A$782,$A203,СВЦЭМ!$B$39:$B$782,E$190)+'СЕТ СН'!$F$12</f>
        <v>188.08181633000001</v>
      </c>
      <c r="F203" s="36">
        <f>SUMIFS(СВЦЭМ!$F$39:$F$782,СВЦЭМ!$A$39:$A$782,$A203,СВЦЭМ!$B$39:$B$782,F$190)+'СЕТ СН'!$F$12</f>
        <v>187.892968</v>
      </c>
      <c r="G203" s="36">
        <f>SUMIFS(СВЦЭМ!$F$39:$F$782,СВЦЭМ!$A$39:$A$782,$A203,СВЦЭМ!$B$39:$B$782,G$190)+'СЕТ СН'!$F$12</f>
        <v>185.98894494999999</v>
      </c>
      <c r="H203" s="36">
        <f>SUMIFS(СВЦЭМ!$F$39:$F$782,СВЦЭМ!$A$39:$A$782,$A203,СВЦЭМ!$B$39:$B$782,H$190)+'СЕТ СН'!$F$12</f>
        <v>175.94298982000001</v>
      </c>
      <c r="I203" s="36">
        <f>SUMIFS(СВЦЭМ!$F$39:$F$782,СВЦЭМ!$A$39:$A$782,$A203,СВЦЭМ!$B$39:$B$782,I$190)+'СЕТ СН'!$F$12</f>
        <v>165.42381976999999</v>
      </c>
      <c r="J203" s="36">
        <f>SUMIFS(СВЦЭМ!$F$39:$F$782,СВЦЭМ!$A$39:$A$782,$A203,СВЦЭМ!$B$39:$B$782,J$190)+'СЕТ СН'!$F$12</f>
        <v>162.70951647000001</v>
      </c>
      <c r="K203" s="36">
        <f>SUMIFS(СВЦЭМ!$F$39:$F$782,СВЦЭМ!$A$39:$A$782,$A203,СВЦЭМ!$B$39:$B$782,K$190)+'СЕТ СН'!$F$12</f>
        <v>159.87883314999999</v>
      </c>
      <c r="L203" s="36">
        <f>SUMIFS(СВЦЭМ!$F$39:$F$782,СВЦЭМ!$A$39:$A$782,$A203,СВЦЭМ!$B$39:$B$782,L$190)+'СЕТ СН'!$F$12</f>
        <v>161.07737434000001</v>
      </c>
      <c r="M203" s="36">
        <f>SUMIFS(СВЦЭМ!$F$39:$F$782,СВЦЭМ!$A$39:$A$782,$A203,СВЦЭМ!$B$39:$B$782,M$190)+'СЕТ СН'!$F$12</f>
        <v>159.49522529000001</v>
      </c>
      <c r="N203" s="36">
        <f>SUMIFS(СВЦЭМ!$F$39:$F$782,СВЦЭМ!$A$39:$A$782,$A203,СВЦЭМ!$B$39:$B$782,N$190)+'СЕТ СН'!$F$12</f>
        <v>160.77436585000001</v>
      </c>
      <c r="O203" s="36">
        <f>SUMIFS(СВЦЭМ!$F$39:$F$782,СВЦЭМ!$A$39:$A$782,$A203,СВЦЭМ!$B$39:$B$782,O$190)+'СЕТ СН'!$F$12</f>
        <v>162.82872015000001</v>
      </c>
      <c r="P203" s="36">
        <f>SUMIFS(СВЦЭМ!$F$39:$F$782,СВЦЭМ!$A$39:$A$782,$A203,СВЦЭМ!$B$39:$B$782,P$190)+'СЕТ СН'!$F$12</f>
        <v>168.54962279</v>
      </c>
      <c r="Q203" s="36">
        <f>SUMIFS(СВЦЭМ!$F$39:$F$782,СВЦЭМ!$A$39:$A$782,$A203,СВЦЭМ!$B$39:$B$782,Q$190)+'СЕТ СН'!$F$12</f>
        <v>167.63276707</v>
      </c>
      <c r="R203" s="36">
        <f>SUMIFS(СВЦЭМ!$F$39:$F$782,СВЦЭМ!$A$39:$A$782,$A203,СВЦЭМ!$B$39:$B$782,R$190)+'СЕТ СН'!$F$12</f>
        <v>168.05581559999999</v>
      </c>
      <c r="S203" s="36">
        <f>SUMIFS(СВЦЭМ!$F$39:$F$782,СВЦЭМ!$A$39:$A$782,$A203,СВЦЭМ!$B$39:$B$782,S$190)+'СЕТ СН'!$F$12</f>
        <v>169.30909492000001</v>
      </c>
      <c r="T203" s="36">
        <f>SUMIFS(СВЦЭМ!$F$39:$F$782,СВЦЭМ!$A$39:$A$782,$A203,СВЦЭМ!$B$39:$B$782,T$190)+'СЕТ СН'!$F$12</f>
        <v>165.0606459</v>
      </c>
      <c r="U203" s="36">
        <f>SUMIFS(СВЦЭМ!$F$39:$F$782,СВЦЭМ!$A$39:$A$782,$A203,СВЦЭМ!$B$39:$B$782,U$190)+'СЕТ СН'!$F$12</f>
        <v>155.13119710999999</v>
      </c>
      <c r="V203" s="36">
        <f>SUMIFS(СВЦЭМ!$F$39:$F$782,СВЦЭМ!$A$39:$A$782,$A203,СВЦЭМ!$B$39:$B$782,V$190)+'СЕТ СН'!$F$12</f>
        <v>154.01359312</v>
      </c>
      <c r="W203" s="36">
        <f>SUMIFS(СВЦЭМ!$F$39:$F$782,СВЦЭМ!$A$39:$A$782,$A203,СВЦЭМ!$B$39:$B$782,W$190)+'СЕТ СН'!$F$12</f>
        <v>155.16262882999999</v>
      </c>
      <c r="X203" s="36">
        <f>SUMIFS(СВЦЭМ!$F$39:$F$782,СВЦЭМ!$A$39:$A$782,$A203,СВЦЭМ!$B$39:$B$782,X$190)+'СЕТ СН'!$F$12</f>
        <v>162.45806755999999</v>
      </c>
      <c r="Y203" s="36">
        <f>SUMIFS(СВЦЭМ!$F$39:$F$782,СВЦЭМ!$A$39:$A$782,$A203,СВЦЭМ!$B$39:$B$782,Y$190)+'СЕТ СН'!$F$12</f>
        <v>177.39746578</v>
      </c>
    </row>
    <row r="204" spans="1:25" ht="15.75" x14ac:dyDescent="0.2">
      <c r="A204" s="35">
        <f t="shared" si="5"/>
        <v>45213</v>
      </c>
      <c r="B204" s="36">
        <f>SUMIFS(СВЦЭМ!$F$39:$F$782,СВЦЭМ!$A$39:$A$782,$A204,СВЦЭМ!$B$39:$B$782,B$190)+'СЕТ СН'!$F$12</f>
        <v>159.76672475000001</v>
      </c>
      <c r="C204" s="36">
        <f>SUMIFS(СВЦЭМ!$F$39:$F$782,СВЦЭМ!$A$39:$A$782,$A204,СВЦЭМ!$B$39:$B$782,C$190)+'СЕТ СН'!$F$12</f>
        <v>164.02294610000001</v>
      </c>
      <c r="D204" s="36">
        <f>SUMIFS(СВЦЭМ!$F$39:$F$782,СВЦЭМ!$A$39:$A$782,$A204,СВЦЭМ!$B$39:$B$782,D$190)+'СЕТ СН'!$F$12</f>
        <v>169.35594617000001</v>
      </c>
      <c r="E204" s="36">
        <f>SUMIFS(СВЦЭМ!$F$39:$F$782,СВЦЭМ!$A$39:$A$782,$A204,СВЦЭМ!$B$39:$B$782,E$190)+'СЕТ СН'!$F$12</f>
        <v>171.53650852000001</v>
      </c>
      <c r="F204" s="36">
        <f>SUMIFS(СВЦЭМ!$F$39:$F$782,СВЦЭМ!$A$39:$A$782,$A204,СВЦЭМ!$B$39:$B$782,F$190)+'СЕТ СН'!$F$12</f>
        <v>171.30387557</v>
      </c>
      <c r="G204" s="36">
        <f>SUMIFS(СВЦЭМ!$F$39:$F$782,СВЦЭМ!$A$39:$A$782,$A204,СВЦЭМ!$B$39:$B$782,G$190)+'СЕТ СН'!$F$12</f>
        <v>168.77671072000001</v>
      </c>
      <c r="H204" s="36">
        <f>SUMIFS(СВЦЭМ!$F$39:$F$782,СВЦЭМ!$A$39:$A$782,$A204,СВЦЭМ!$B$39:$B$782,H$190)+'СЕТ СН'!$F$12</f>
        <v>164.24226336999999</v>
      </c>
      <c r="I204" s="36">
        <f>SUMIFS(СВЦЭМ!$F$39:$F$782,СВЦЭМ!$A$39:$A$782,$A204,СВЦЭМ!$B$39:$B$782,I$190)+'СЕТ СН'!$F$12</f>
        <v>157.39592257999999</v>
      </c>
      <c r="J204" s="36">
        <f>SUMIFS(СВЦЭМ!$F$39:$F$782,СВЦЭМ!$A$39:$A$782,$A204,СВЦЭМ!$B$39:$B$782,J$190)+'СЕТ СН'!$F$12</f>
        <v>152.26346181</v>
      </c>
      <c r="K204" s="36">
        <f>SUMIFS(СВЦЭМ!$F$39:$F$782,СВЦЭМ!$A$39:$A$782,$A204,СВЦЭМ!$B$39:$B$782,K$190)+'СЕТ СН'!$F$12</f>
        <v>150.65316178</v>
      </c>
      <c r="L204" s="36">
        <f>SUMIFS(СВЦЭМ!$F$39:$F$782,СВЦЭМ!$A$39:$A$782,$A204,СВЦЭМ!$B$39:$B$782,L$190)+'СЕТ СН'!$F$12</f>
        <v>146.88313119</v>
      </c>
      <c r="M204" s="36">
        <f>SUMIFS(СВЦЭМ!$F$39:$F$782,СВЦЭМ!$A$39:$A$782,$A204,СВЦЭМ!$B$39:$B$782,M$190)+'СЕТ СН'!$F$12</f>
        <v>147.21326388</v>
      </c>
      <c r="N204" s="36">
        <f>SUMIFS(СВЦЭМ!$F$39:$F$782,СВЦЭМ!$A$39:$A$782,$A204,СВЦЭМ!$B$39:$B$782,N$190)+'СЕТ СН'!$F$12</f>
        <v>145.59763921000001</v>
      </c>
      <c r="O204" s="36">
        <f>SUMIFS(СВЦЭМ!$F$39:$F$782,СВЦЭМ!$A$39:$A$782,$A204,СВЦЭМ!$B$39:$B$782,O$190)+'СЕТ СН'!$F$12</f>
        <v>148.63526741999999</v>
      </c>
      <c r="P204" s="36">
        <f>SUMIFS(СВЦЭМ!$F$39:$F$782,СВЦЭМ!$A$39:$A$782,$A204,СВЦЭМ!$B$39:$B$782,P$190)+'СЕТ СН'!$F$12</f>
        <v>152.34392607999999</v>
      </c>
      <c r="Q204" s="36">
        <f>SUMIFS(СВЦЭМ!$F$39:$F$782,СВЦЭМ!$A$39:$A$782,$A204,СВЦЭМ!$B$39:$B$782,Q$190)+'СЕТ СН'!$F$12</f>
        <v>152.5085388</v>
      </c>
      <c r="R204" s="36">
        <f>SUMIFS(СВЦЭМ!$F$39:$F$782,СВЦЭМ!$A$39:$A$782,$A204,СВЦЭМ!$B$39:$B$782,R$190)+'СЕТ СН'!$F$12</f>
        <v>152.19422577</v>
      </c>
      <c r="S204" s="36">
        <f>SUMIFS(СВЦЭМ!$F$39:$F$782,СВЦЭМ!$A$39:$A$782,$A204,СВЦЭМ!$B$39:$B$782,S$190)+'СЕТ СН'!$F$12</f>
        <v>151.27924633000001</v>
      </c>
      <c r="T204" s="36">
        <f>SUMIFS(СВЦЭМ!$F$39:$F$782,СВЦЭМ!$A$39:$A$782,$A204,СВЦЭМ!$B$39:$B$782,T$190)+'СЕТ СН'!$F$12</f>
        <v>147.03444643</v>
      </c>
      <c r="U204" s="36">
        <f>SUMIFS(СВЦЭМ!$F$39:$F$782,СВЦЭМ!$A$39:$A$782,$A204,СВЦЭМ!$B$39:$B$782,U$190)+'СЕТ СН'!$F$12</f>
        <v>144.74334966999999</v>
      </c>
      <c r="V204" s="36">
        <f>SUMIFS(СВЦЭМ!$F$39:$F$782,СВЦЭМ!$A$39:$A$782,$A204,СВЦЭМ!$B$39:$B$782,V$190)+'СЕТ СН'!$F$12</f>
        <v>144.53181942000001</v>
      </c>
      <c r="W204" s="36">
        <f>SUMIFS(СВЦЭМ!$F$39:$F$782,СВЦЭМ!$A$39:$A$782,$A204,СВЦЭМ!$B$39:$B$782,W$190)+'СЕТ СН'!$F$12</f>
        <v>146.92686087000001</v>
      </c>
      <c r="X204" s="36">
        <f>SUMIFS(СВЦЭМ!$F$39:$F$782,СВЦЭМ!$A$39:$A$782,$A204,СВЦЭМ!$B$39:$B$782,X$190)+'СЕТ СН'!$F$12</f>
        <v>153.00575863</v>
      </c>
      <c r="Y204" s="36">
        <f>SUMIFS(СВЦЭМ!$F$39:$F$782,СВЦЭМ!$A$39:$A$782,$A204,СВЦЭМ!$B$39:$B$782,Y$190)+'СЕТ СН'!$F$12</f>
        <v>157.85962341999999</v>
      </c>
    </row>
    <row r="205" spans="1:25" ht="15.75" x14ac:dyDescent="0.2">
      <c r="A205" s="35">
        <f t="shared" si="5"/>
        <v>45214</v>
      </c>
      <c r="B205" s="36">
        <f>SUMIFS(СВЦЭМ!$F$39:$F$782,СВЦЭМ!$A$39:$A$782,$A205,СВЦЭМ!$B$39:$B$782,B$190)+'СЕТ СН'!$F$12</f>
        <v>166.77785356000001</v>
      </c>
      <c r="C205" s="36">
        <f>SUMIFS(СВЦЭМ!$F$39:$F$782,СВЦЭМ!$A$39:$A$782,$A205,СВЦЭМ!$B$39:$B$782,C$190)+'СЕТ СН'!$F$12</f>
        <v>173.29814193999999</v>
      </c>
      <c r="D205" s="36">
        <f>SUMIFS(СВЦЭМ!$F$39:$F$782,СВЦЭМ!$A$39:$A$782,$A205,СВЦЭМ!$B$39:$B$782,D$190)+'СЕТ СН'!$F$12</f>
        <v>177.33092812999999</v>
      </c>
      <c r="E205" s="36">
        <f>SUMIFS(СВЦЭМ!$F$39:$F$782,СВЦЭМ!$A$39:$A$782,$A205,СВЦЭМ!$B$39:$B$782,E$190)+'СЕТ СН'!$F$12</f>
        <v>176.67672282999999</v>
      </c>
      <c r="F205" s="36">
        <f>SUMIFS(СВЦЭМ!$F$39:$F$782,СВЦЭМ!$A$39:$A$782,$A205,СВЦЭМ!$B$39:$B$782,F$190)+'СЕТ СН'!$F$12</f>
        <v>177.11509047000001</v>
      </c>
      <c r="G205" s="36">
        <f>SUMIFS(СВЦЭМ!$F$39:$F$782,СВЦЭМ!$A$39:$A$782,$A205,СВЦЭМ!$B$39:$B$782,G$190)+'СЕТ СН'!$F$12</f>
        <v>177.92699236999999</v>
      </c>
      <c r="H205" s="36">
        <f>SUMIFS(СВЦЭМ!$F$39:$F$782,СВЦЭМ!$A$39:$A$782,$A205,СВЦЭМ!$B$39:$B$782,H$190)+'СЕТ СН'!$F$12</f>
        <v>173.27941809999999</v>
      </c>
      <c r="I205" s="36">
        <f>SUMIFS(СВЦЭМ!$F$39:$F$782,СВЦЭМ!$A$39:$A$782,$A205,СВЦЭМ!$B$39:$B$782,I$190)+'СЕТ СН'!$F$12</f>
        <v>169.86007986000001</v>
      </c>
      <c r="J205" s="36">
        <f>SUMIFS(СВЦЭМ!$F$39:$F$782,СВЦЭМ!$A$39:$A$782,$A205,СВЦЭМ!$B$39:$B$782,J$190)+'СЕТ СН'!$F$12</f>
        <v>162.48027392</v>
      </c>
      <c r="K205" s="36">
        <f>SUMIFS(СВЦЭМ!$F$39:$F$782,СВЦЭМ!$A$39:$A$782,$A205,СВЦЭМ!$B$39:$B$782,K$190)+'СЕТ СН'!$F$12</f>
        <v>155.34676386000001</v>
      </c>
      <c r="L205" s="36">
        <f>SUMIFS(СВЦЭМ!$F$39:$F$782,СВЦЭМ!$A$39:$A$782,$A205,СВЦЭМ!$B$39:$B$782,L$190)+'СЕТ СН'!$F$12</f>
        <v>153.16799832000001</v>
      </c>
      <c r="M205" s="36">
        <f>SUMIFS(СВЦЭМ!$F$39:$F$782,СВЦЭМ!$A$39:$A$782,$A205,СВЦЭМ!$B$39:$B$782,M$190)+'СЕТ СН'!$F$12</f>
        <v>153.76743954</v>
      </c>
      <c r="N205" s="36">
        <f>SUMIFS(СВЦЭМ!$F$39:$F$782,СВЦЭМ!$A$39:$A$782,$A205,СВЦЭМ!$B$39:$B$782,N$190)+'СЕТ СН'!$F$12</f>
        <v>151.12583257</v>
      </c>
      <c r="O205" s="36">
        <f>SUMIFS(СВЦЭМ!$F$39:$F$782,СВЦЭМ!$A$39:$A$782,$A205,СВЦЭМ!$B$39:$B$782,O$190)+'СЕТ СН'!$F$12</f>
        <v>154.65573452000001</v>
      </c>
      <c r="P205" s="36">
        <f>SUMIFS(СВЦЭМ!$F$39:$F$782,СВЦЭМ!$A$39:$A$782,$A205,СВЦЭМ!$B$39:$B$782,P$190)+'СЕТ СН'!$F$12</f>
        <v>156.71965610999999</v>
      </c>
      <c r="Q205" s="36">
        <f>SUMIFS(СВЦЭМ!$F$39:$F$782,СВЦЭМ!$A$39:$A$782,$A205,СВЦЭМ!$B$39:$B$782,Q$190)+'СЕТ СН'!$F$12</f>
        <v>156.131744</v>
      </c>
      <c r="R205" s="36">
        <f>SUMIFS(СВЦЭМ!$F$39:$F$782,СВЦЭМ!$A$39:$A$782,$A205,СВЦЭМ!$B$39:$B$782,R$190)+'СЕТ СН'!$F$12</f>
        <v>156.38673707999999</v>
      </c>
      <c r="S205" s="36">
        <f>SUMIFS(СВЦЭМ!$F$39:$F$782,СВЦЭМ!$A$39:$A$782,$A205,СВЦЭМ!$B$39:$B$782,S$190)+'СЕТ СН'!$F$12</f>
        <v>156.42585098000001</v>
      </c>
      <c r="T205" s="36">
        <f>SUMIFS(СВЦЭМ!$F$39:$F$782,СВЦЭМ!$A$39:$A$782,$A205,СВЦЭМ!$B$39:$B$782,T$190)+'СЕТ СН'!$F$12</f>
        <v>152.63284576000001</v>
      </c>
      <c r="U205" s="36">
        <f>SUMIFS(СВЦЭМ!$F$39:$F$782,СВЦЭМ!$A$39:$A$782,$A205,СВЦЭМ!$B$39:$B$782,U$190)+'СЕТ СН'!$F$12</f>
        <v>146.25405172000001</v>
      </c>
      <c r="V205" s="36">
        <f>SUMIFS(СВЦЭМ!$F$39:$F$782,СВЦЭМ!$A$39:$A$782,$A205,СВЦЭМ!$B$39:$B$782,V$190)+'СЕТ СН'!$F$12</f>
        <v>146.20227409</v>
      </c>
      <c r="W205" s="36">
        <f>SUMIFS(СВЦЭМ!$F$39:$F$782,СВЦЭМ!$A$39:$A$782,$A205,СВЦЭМ!$B$39:$B$782,W$190)+'СЕТ СН'!$F$12</f>
        <v>147.84504387000001</v>
      </c>
      <c r="X205" s="36">
        <f>SUMIFS(СВЦЭМ!$F$39:$F$782,СВЦЭМ!$A$39:$A$782,$A205,СВЦЭМ!$B$39:$B$782,X$190)+'СЕТ СН'!$F$12</f>
        <v>153.91439811000001</v>
      </c>
      <c r="Y205" s="36">
        <f>SUMIFS(СВЦЭМ!$F$39:$F$782,СВЦЭМ!$A$39:$A$782,$A205,СВЦЭМ!$B$39:$B$782,Y$190)+'СЕТ СН'!$F$12</f>
        <v>162.19493853</v>
      </c>
    </row>
    <row r="206" spans="1:25" ht="15.75" x14ac:dyDescent="0.2">
      <c r="A206" s="35">
        <f t="shared" si="5"/>
        <v>45215</v>
      </c>
      <c r="B206" s="36">
        <f>SUMIFS(СВЦЭМ!$F$39:$F$782,СВЦЭМ!$A$39:$A$782,$A206,СВЦЭМ!$B$39:$B$782,B$190)+'СЕТ СН'!$F$12</f>
        <v>168.03020842000001</v>
      </c>
      <c r="C206" s="36">
        <f>SUMIFS(СВЦЭМ!$F$39:$F$782,СВЦЭМ!$A$39:$A$782,$A206,СВЦЭМ!$B$39:$B$782,C$190)+'СЕТ СН'!$F$12</f>
        <v>176.03442124</v>
      </c>
      <c r="D206" s="36">
        <f>SUMIFS(СВЦЭМ!$F$39:$F$782,СВЦЭМ!$A$39:$A$782,$A206,СВЦЭМ!$B$39:$B$782,D$190)+'СЕТ СН'!$F$12</f>
        <v>184.12851617999999</v>
      </c>
      <c r="E206" s="36">
        <f>SUMIFS(СВЦЭМ!$F$39:$F$782,СВЦЭМ!$A$39:$A$782,$A206,СВЦЭМ!$B$39:$B$782,E$190)+'СЕТ СН'!$F$12</f>
        <v>187.26938006</v>
      </c>
      <c r="F206" s="36">
        <f>SUMIFS(СВЦЭМ!$F$39:$F$782,СВЦЭМ!$A$39:$A$782,$A206,СВЦЭМ!$B$39:$B$782,F$190)+'СЕТ СН'!$F$12</f>
        <v>187.35274937</v>
      </c>
      <c r="G206" s="36">
        <f>SUMIFS(СВЦЭМ!$F$39:$F$782,СВЦЭМ!$A$39:$A$782,$A206,СВЦЭМ!$B$39:$B$782,G$190)+'СЕТ СН'!$F$12</f>
        <v>186.66362402999999</v>
      </c>
      <c r="H206" s="36">
        <f>SUMIFS(СВЦЭМ!$F$39:$F$782,СВЦЭМ!$A$39:$A$782,$A206,СВЦЭМ!$B$39:$B$782,H$190)+'СЕТ СН'!$F$12</f>
        <v>177.2428883</v>
      </c>
      <c r="I206" s="36">
        <f>SUMIFS(СВЦЭМ!$F$39:$F$782,СВЦЭМ!$A$39:$A$782,$A206,СВЦЭМ!$B$39:$B$782,I$190)+'СЕТ СН'!$F$12</f>
        <v>168.88314341</v>
      </c>
      <c r="J206" s="36">
        <f>SUMIFS(СВЦЭМ!$F$39:$F$782,СВЦЭМ!$A$39:$A$782,$A206,СВЦЭМ!$B$39:$B$782,J$190)+'СЕТ СН'!$F$12</f>
        <v>164.20402786</v>
      </c>
      <c r="K206" s="36">
        <f>SUMIFS(СВЦЭМ!$F$39:$F$782,СВЦЭМ!$A$39:$A$782,$A206,СВЦЭМ!$B$39:$B$782,K$190)+'СЕТ СН'!$F$12</f>
        <v>161.32697127</v>
      </c>
      <c r="L206" s="36">
        <f>SUMIFS(СВЦЭМ!$F$39:$F$782,СВЦЭМ!$A$39:$A$782,$A206,СВЦЭМ!$B$39:$B$782,L$190)+'СЕТ СН'!$F$12</f>
        <v>161.15415146999999</v>
      </c>
      <c r="M206" s="36">
        <f>SUMIFS(СВЦЭМ!$F$39:$F$782,СВЦЭМ!$A$39:$A$782,$A206,СВЦЭМ!$B$39:$B$782,M$190)+'СЕТ СН'!$F$12</f>
        <v>161.67107406</v>
      </c>
      <c r="N206" s="36">
        <f>SUMIFS(СВЦЭМ!$F$39:$F$782,СВЦЭМ!$A$39:$A$782,$A206,СВЦЭМ!$B$39:$B$782,N$190)+'СЕТ СН'!$F$12</f>
        <v>161.33002784999999</v>
      </c>
      <c r="O206" s="36">
        <f>SUMIFS(СВЦЭМ!$F$39:$F$782,СВЦЭМ!$A$39:$A$782,$A206,СВЦЭМ!$B$39:$B$782,O$190)+'СЕТ СН'!$F$12</f>
        <v>162.44255663999999</v>
      </c>
      <c r="P206" s="36">
        <f>SUMIFS(СВЦЭМ!$F$39:$F$782,СВЦЭМ!$A$39:$A$782,$A206,СВЦЭМ!$B$39:$B$782,P$190)+'СЕТ СН'!$F$12</f>
        <v>165.26472022999999</v>
      </c>
      <c r="Q206" s="36">
        <f>SUMIFS(СВЦЭМ!$F$39:$F$782,СВЦЭМ!$A$39:$A$782,$A206,СВЦЭМ!$B$39:$B$782,Q$190)+'СЕТ СН'!$F$12</f>
        <v>163.43610271</v>
      </c>
      <c r="R206" s="36">
        <f>SUMIFS(СВЦЭМ!$F$39:$F$782,СВЦЭМ!$A$39:$A$782,$A206,СВЦЭМ!$B$39:$B$782,R$190)+'СЕТ СН'!$F$12</f>
        <v>163.69382954</v>
      </c>
      <c r="S206" s="36">
        <f>SUMIFS(СВЦЭМ!$F$39:$F$782,СВЦЭМ!$A$39:$A$782,$A206,СВЦЭМ!$B$39:$B$782,S$190)+'СЕТ СН'!$F$12</f>
        <v>164.88113508999999</v>
      </c>
      <c r="T206" s="36">
        <f>SUMIFS(СВЦЭМ!$F$39:$F$782,СВЦЭМ!$A$39:$A$782,$A206,СВЦЭМ!$B$39:$B$782,T$190)+'СЕТ СН'!$F$12</f>
        <v>160.43911041999999</v>
      </c>
      <c r="U206" s="36">
        <f>SUMIFS(СВЦЭМ!$F$39:$F$782,СВЦЭМ!$A$39:$A$782,$A206,СВЦЭМ!$B$39:$B$782,U$190)+'СЕТ СН'!$F$12</f>
        <v>154.73336964999999</v>
      </c>
      <c r="V206" s="36">
        <f>SUMIFS(СВЦЭМ!$F$39:$F$782,СВЦЭМ!$A$39:$A$782,$A206,СВЦЭМ!$B$39:$B$782,V$190)+'СЕТ СН'!$F$12</f>
        <v>157.01802104999999</v>
      </c>
      <c r="W206" s="36">
        <f>SUMIFS(СВЦЭМ!$F$39:$F$782,СВЦЭМ!$A$39:$A$782,$A206,СВЦЭМ!$B$39:$B$782,W$190)+'СЕТ СН'!$F$12</f>
        <v>158.99672361</v>
      </c>
      <c r="X206" s="36">
        <f>SUMIFS(СВЦЭМ!$F$39:$F$782,СВЦЭМ!$A$39:$A$782,$A206,СВЦЭМ!$B$39:$B$782,X$190)+'СЕТ СН'!$F$12</f>
        <v>163.54283939999999</v>
      </c>
      <c r="Y206" s="36">
        <f>SUMIFS(СВЦЭМ!$F$39:$F$782,СВЦЭМ!$A$39:$A$782,$A206,СВЦЭМ!$B$39:$B$782,Y$190)+'СЕТ СН'!$F$12</f>
        <v>170.05472140000001</v>
      </c>
    </row>
    <row r="207" spans="1:25" ht="15.75" x14ac:dyDescent="0.2">
      <c r="A207" s="35">
        <f t="shared" si="5"/>
        <v>45216</v>
      </c>
      <c r="B207" s="36">
        <f>SUMIFS(СВЦЭМ!$F$39:$F$782,СВЦЭМ!$A$39:$A$782,$A207,СВЦЭМ!$B$39:$B$782,B$190)+'СЕТ СН'!$F$12</f>
        <v>183.55136911</v>
      </c>
      <c r="C207" s="36">
        <f>SUMIFS(СВЦЭМ!$F$39:$F$782,СВЦЭМ!$A$39:$A$782,$A207,СВЦЭМ!$B$39:$B$782,C$190)+'СЕТ СН'!$F$12</f>
        <v>189.75010641</v>
      </c>
      <c r="D207" s="36">
        <f>SUMIFS(СВЦЭМ!$F$39:$F$782,СВЦЭМ!$A$39:$A$782,$A207,СВЦЭМ!$B$39:$B$782,D$190)+'СЕТ СН'!$F$12</f>
        <v>196.55954202999999</v>
      </c>
      <c r="E207" s="36">
        <f>SUMIFS(СВЦЭМ!$F$39:$F$782,СВЦЭМ!$A$39:$A$782,$A207,СВЦЭМ!$B$39:$B$782,E$190)+'СЕТ СН'!$F$12</f>
        <v>193.01125920999999</v>
      </c>
      <c r="F207" s="36">
        <f>SUMIFS(СВЦЭМ!$F$39:$F$782,СВЦЭМ!$A$39:$A$782,$A207,СВЦЭМ!$B$39:$B$782,F$190)+'СЕТ СН'!$F$12</f>
        <v>193.41129533</v>
      </c>
      <c r="G207" s="36">
        <f>SUMIFS(СВЦЭМ!$F$39:$F$782,СВЦЭМ!$A$39:$A$782,$A207,СВЦЭМ!$B$39:$B$782,G$190)+'СЕТ СН'!$F$12</f>
        <v>194.67186877</v>
      </c>
      <c r="H207" s="36">
        <f>SUMIFS(СВЦЭМ!$F$39:$F$782,СВЦЭМ!$A$39:$A$782,$A207,СВЦЭМ!$B$39:$B$782,H$190)+'СЕТ СН'!$F$12</f>
        <v>184.83373288999999</v>
      </c>
      <c r="I207" s="36">
        <f>SUMIFS(СВЦЭМ!$F$39:$F$782,СВЦЭМ!$A$39:$A$782,$A207,СВЦЭМ!$B$39:$B$782,I$190)+'СЕТ СН'!$F$12</f>
        <v>174.72306469</v>
      </c>
      <c r="J207" s="36">
        <f>SUMIFS(СВЦЭМ!$F$39:$F$782,СВЦЭМ!$A$39:$A$782,$A207,СВЦЭМ!$B$39:$B$782,J$190)+'СЕТ СН'!$F$12</f>
        <v>168.73681590999999</v>
      </c>
      <c r="K207" s="36">
        <f>SUMIFS(СВЦЭМ!$F$39:$F$782,СВЦЭМ!$A$39:$A$782,$A207,СВЦЭМ!$B$39:$B$782,K$190)+'СЕТ СН'!$F$12</f>
        <v>165.35252066000001</v>
      </c>
      <c r="L207" s="36">
        <f>SUMIFS(СВЦЭМ!$F$39:$F$782,СВЦЭМ!$A$39:$A$782,$A207,СВЦЭМ!$B$39:$B$782,L$190)+'СЕТ СН'!$F$12</f>
        <v>164.93356476</v>
      </c>
      <c r="M207" s="36">
        <f>SUMIFS(СВЦЭМ!$F$39:$F$782,СВЦЭМ!$A$39:$A$782,$A207,СВЦЭМ!$B$39:$B$782,M$190)+'СЕТ СН'!$F$12</f>
        <v>166.08035623000001</v>
      </c>
      <c r="N207" s="36">
        <f>SUMIFS(СВЦЭМ!$F$39:$F$782,СВЦЭМ!$A$39:$A$782,$A207,СВЦЭМ!$B$39:$B$782,N$190)+'СЕТ СН'!$F$12</f>
        <v>165.43091128</v>
      </c>
      <c r="O207" s="36">
        <f>SUMIFS(СВЦЭМ!$F$39:$F$782,СВЦЭМ!$A$39:$A$782,$A207,СВЦЭМ!$B$39:$B$782,O$190)+'СЕТ СН'!$F$12</f>
        <v>167.20248641000001</v>
      </c>
      <c r="P207" s="36">
        <f>SUMIFS(СВЦЭМ!$F$39:$F$782,СВЦЭМ!$A$39:$A$782,$A207,СВЦЭМ!$B$39:$B$782,P$190)+'СЕТ СН'!$F$12</f>
        <v>170.12053288999999</v>
      </c>
      <c r="Q207" s="36">
        <f>SUMIFS(СВЦЭМ!$F$39:$F$782,СВЦЭМ!$A$39:$A$782,$A207,СВЦЭМ!$B$39:$B$782,Q$190)+'СЕТ СН'!$F$12</f>
        <v>166.00997427999999</v>
      </c>
      <c r="R207" s="36">
        <f>SUMIFS(СВЦЭМ!$F$39:$F$782,СВЦЭМ!$A$39:$A$782,$A207,СВЦЭМ!$B$39:$B$782,R$190)+'СЕТ СН'!$F$12</f>
        <v>165.73195235</v>
      </c>
      <c r="S207" s="36">
        <f>SUMIFS(СВЦЭМ!$F$39:$F$782,СВЦЭМ!$A$39:$A$782,$A207,СВЦЭМ!$B$39:$B$782,S$190)+'СЕТ СН'!$F$12</f>
        <v>167.96419607999999</v>
      </c>
      <c r="T207" s="36">
        <f>SUMIFS(СВЦЭМ!$F$39:$F$782,СВЦЭМ!$A$39:$A$782,$A207,СВЦЭМ!$B$39:$B$782,T$190)+'СЕТ СН'!$F$12</f>
        <v>163.89565046000001</v>
      </c>
      <c r="U207" s="36">
        <f>SUMIFS(СВЦЭМ!$F$39:$F$782,СВЦЭМ!$A$39:$A$782,$A207,СВЦЭМ!$B$39:$B$782,U$190)+'СЕТ СН'!$F$12</f>
        <v>158.98011396999999</v>
      </c>
      <c r="V207" s="36">
        <f>SUMIFS(СВЦЭМ!$F$39:$F$782,СВЦЭМ!$A$39:$A$782,$A207,СВЦЭМ!$B$39:$B$782,V$190)+'СЕТ СН'!$F$12</f>
        <v>159.31753807999999</v>
      </c>
      <c r="W207" s="36">
        <f>SUMIFS(СВЦЭМ!$F$39:$F$782,СВЦЭМ!$A$39:$A$782,$A207,СВЦЭМ!$B$39:$B$782,W$190)+'СЕТ СН'!$F$12</f>
        <v>161.66189392000001</v>
      </c>
      <c r="X207" s="36">
        <f>SUMIFS(СВЦЭМ!$F$39:$F$782,СВЦЭМ!$A$39:$A$782,$A207,СВЦЭМ!$B$39:$B$782,X$190)+'СЕТ СН'!$F$12</f>
        <v>167.42168566000001</v>
      </c>
      <c r="Y207" s="36">
        <f>SUMIFS(СВЦЭМ!$F$39:$F$782,СВЦЭМ!$A$39:$A$782,$A207,СВЦЭМ!$B$39:$B$782,Y$190)+'СЕТ СН'!$F$12</f>
        <v>174.77615897999999</v>
      </c>
    </row>
    <row r="208" spans="1:25" ht="15.75" x14ac:dyDescent="0.2">
      <c r="A208" s="35">
        <f t="shared" si="5"/>
        <v>45217</v>
      </c>
      <c r="B208" s="36">
        <f>SUMIFS(СВЦЭМ!$F$39:$F$782,СВЦЭМ!$A$39:$A$782,$A208,СВЦЭМ!$B$39:$B$782,B$190)+'СЕТ СН'!$F$12</f>
        <v>184.84098555</v>
      </c>
      <c r="C208" s="36">
        <f>SUMIFS(СВЦЭМ!$F$39:$F$782,СВЦЭМ!$A$39:$A$782,$A208,СВЦЭМ!$B$39:$B$782,C$190)+'СЕТ СН'!$F$12</f>
        <v>190.37429875999999</v>
      </c>
      <c r="D208" s="36">
        <f>SUMIFS(СВЦЭМ!$F$39:$F$782,СВЦЭМ!$A$39:$A$782,$A208,СВЦЭМ!$B$39:$B$782,D$190)+'СЕТ СН'!$F$12</f>
        <v>197.64579454</v>
      </c>
      <c r="E208" s="36">
        <f>SUMIFS(СВЦЭМ!$F$39:$F$782,СВЦЭМ!$A$39:$A$782,$A208,СВЦЭМ!$B$39:$B$782,E$190)+'СЕТ СН'!$F$12</f>
        <v>197.48730304</v>
      </c>
      <c r="F208" s="36">
        <f>SUMIFS(СВЦЭМ!$F$39:$F$782,СВЦЭМ!$A$39:$A$782,$A208,СВЦЭМ!$B$39:$B$782,F$190)+'СЕТ СН'!$F$12</f>
        <v>197.1945953</v>
      </c>
      <c r="G208" s="36">
        <f>SUMIFS(СВЦЭМ!$F$39:$F$782,СВЦЭМ!$A$39:$A$782,$A208,СВЦЭМ!$B$39:$B$782,G$190)+'СЕТ СН'!$F$12</f>
        <v>195.93158879000001</v>
      </c>
      <c r="H208" s="36">
        <f>SUMIFS(СВЦЭМ!$F$39:$F$782,СВЦЭМ!$A$39:$A$782,$A208,СВЦЭМ!$B$39:$B$782,H$190)+'СЕТ СН'!$F$12</f>
        <v>186.41988176999999</v>
      </c>
      <c r="I208" s="36">
        <f>SUMIFS(СВЦЭМ!$F$39:$F$782,СВЦЭМ!$A$39:$A$782,$A208,СВЦЭМ!$B$39:$B$782,I$190)+'СЕТ СН'!$F$12</f>
        <v>178.08568833999999</v>
      </c>
      <c r="J208" s="36">
        <f>SUMIFS(СВЦЭМ!$F$39:$F$782,СВЦЭМ!$A$39:$A$782,$A208,СВЦЭМ!$B$39:$B$782,J$190)+'СЕТ СН'!$F$12</f>
        <v>172.90901711000001</v>
      </c>
      <c r="K208" s="36">
        <f>SUMIFS(СВЦЭМ!$F$39:$F$782,СВЦЭМ!$A$39:$A$782,$A208,СВЦЭМ!$B$39:$B$782,K$190)+'СЕТ СН'!$F$12</f>
        <v>162.56297604</v>
      </c>
      <c r="L208" s="36">
        <f>SUMIFS(СВЦЭМ!$F$39:$F$782,СВЦЭМ!$A$39:$A$782,$A208,СВЦЭМ!$B$39:$B$782,L$190)+'СЕТ СН'!$F$12</f>
        <v>163.71324834999999</v>
      </c>
      <c r="M208" s="36">
        <f>SUMIFS(СВЦЭМ!$F$39:$F$782,СВЦЭМ!$A$39:$A$782,$A208,СВЦЭМ!$B$39:$B$782,M$190)+'СЕТ СН'!$F$12</f>
        <v>165.19373758</v>
      </c>
      <c r="N208" s="36">
        <f>SUMIFS(СВЦЭМ!$F$39:$F$782,СВЦЭМ!$A$39:$A$782,$A208,СВЦЭМ!$B$39:$B$782,N$190)+'СЕТ СН'!$F$12</f>
        <v>167.37098803000001</v>
      </c>
      <c r="O208" s="36">
        <f>SUMIFS(СВЦЭМ!$F$39:$F$782,СВЦЭМ!$A$39:$A$782,$A208,СВЦЭМ!$B$39:$B$782,O$190)+'СЕТ СН'!$F$12</f>
        <v>168.19690298</v>
      </c>
      <c r="P208" s="36">
        <f>SUMIFS(СВЦЭМ!$F$39:$F$782,СВЦЭМ!$A$39:$A$782,$A208,СВЦЭМ!$B$39:$B$782,P$190)+'СЕТ СН'!$F$12</f>
        <v>169.63467431000001</v>
      </c>
      <c r="Q208" s="36">
        <f>SUMIFS(СВЦЭМ!$F$39:$F$782,СВЦЭМ!$A$39:$A$782,$A208,СВЦЭМ!$B$39:$B$782,Q$190)+'СЕТ СН'!$F$12</f>
        <v>165.93121929</v>
      </c>
      <c r="R208" s="36">
        <f>SUMIFS(СВЦЭМ!$F$39:$F$782,СВЦЭМ!$A$39:$A$782,$A208,СВЦЭМ!$B$39:$B$782,R$190)+'СЕТ СН'!$F$12</f>
        <v>167.04493693000001</v>
      </c>
      <c r="S208" s="36">
        <f>SUMIFS(СВЦЭМ!$F$39:$F$782,СВЦЭМ!$A$39:$A$782,$A208,СВЦЭМ!$B$39:$B$782,S$190)+'СЕТ СН'!$F$12</f>
        <v>167.56519109000001</v>
      </c>
      <c r="T208" s="36">
        <f>SUMIFS(СВЦЭМ!$F$39:$F$782,СВЦЭМ!$A$39:$A$782,$A208,СВЦЭМ!$B$39:$B$782,T$190)+'СЕТ СН'!$F$12</f>
        <v>169.74747493999999</v>
      </c>
      <c r="U208" s="36">
        <f>SUMIFS(СВЦЭМ!$F$39:$F$782,СВЦЭМ!$A$39:$A$782,$A208,СВЦЭМ!$B$39:$B$782,U$190)+'СЕТ СН'!$F$12</f>
        <v>164.89071412000001</v>
      </c>
      <c r="V208" s="36">
        <f>SUMIFS(СВЦЭМ!$F$39:$F$782,СВЦЭМ!$A$39:$A$782,$A208,СВЦЭМ!$B$39:$B$782,V$190)+'СЕТ СН'!$F$12</f>
        <v>165.77851372999999</v>
      </c>
      <c r="W208" s="36">
        <f>SUMIFS(СВЦЭМ!$F$39:$F$782,СВЦЭМ!$A$39:$A$782,$A208,СВЦЭМ!$B$39:$B$782,W$190)+'СЕТ СН'!$F$12</f>
        <v>168.58372349999999</v>
      </c>
      <c r="X208" s="36">
        <f>SUMIFS(СВЦЭМ!$F$39:$F$782,СВЦЭМ!$A$39:$A$782,$A208,СВЦЭМ!$B$39:$B$782,X$190)+'СЕТ СН'!$F$12</f>
        <v>174.26237252999999</v>
      </c>
      <c r="Y208" s="36">
        <f>SUMIFS(СВЦЭМ!$F$39:$F$782,СВЦЭМ!$A$39:$A$782,$A208,СВЦЭМ!$B$39:$B$782,Y$190)+'СЕТ СН'!$F$12</f>
        <v>178.44332768999999</v>
      </c>
    </row>
    <row r="209" spans="1:25" ht="15.75" x14ac:dyDescent="0.2">
      <c r="A209" s="35">
        <f t="shared" si="5"/>
        <v>45218</v>
      </c>
      <c r="B209" s="36">
        <f>SUMIFS(СВЦЭМ!$F$39:$F$782,СВЦЭМ!$A$39:$A$782,$A209,СВЦЭМ!$B$39:$B$782,B$190)+'СЕТ СН'!$F$12</f>
        <v>180.56427392000001</v>
      </c>
      <c r="C209" s="36">
        <f>SUMIFS(СВЦЭМ!$F$39:$F$782,СВЦЭМ!$A$39:$A$782,$A209,СВЦЭМ!$B$39:$B$782,C$190)+'СЕТ СН'!$F$12</f>
        <v>186.21026494</v>
      </c>
      <c r="D209" s="36">
        <f>SUMIFS(СВЦЭМ!$F$39:$F$782,СВЦЭМ!$A$39:$A$782,$A209,СВЦЭМ!$B$39:$B$782,D$190)+'СЕТ СН'!$F$12</f>
        <v>192.22653493999999</v>
      </c>
      <c r="E209" s="36">
        <f>SUMIFS(СВЦЭМ!$F$39:$F$782,СВЦЭМ!$A$39:$A$782,$A209,СВЦЭМ!$B$39:$B$782,E$190)+'СЕТ СН'!$F$12</f>
        <v>188.48138175</v>
      </c>
      <c r="F209" s="36">
        <f>SUMIFS(СВЦЭМ!$F$39:$F$782,СВЦЭМ!$A$39:$A$782,$A209,СВЦЭМ!$B$39:$B$782,F$190)+'СЕТ СН'!$F$12</f>
        <v>187.67559990000001</v>
      </c>
      <c r="G209" s="36">
        <f>SUMIFS(СВЦЭМ!$F$39:$F$782,СВЦЭМ!$A$39:$A$782,$A209,СВЦЭМ!$B$39:$B$782,G$190)+'СЕТ СН'!$F$12</f>
        <v>190.25426431</v>
      </c>
      <c r="H209" s="36">
        <f>SUMIFS(СВЦЭМ!$F$39:$F$782,СВЦЭМ!$A$39:$A$782,$A209,СВЦЭМ!$B$39:$B$782,H$190)+'СЕТ СН'!$F$12</f>
        <v>181.72468785999999</v>
      </c>
      <c r="I209" s="36">
        <f>SUMIFS(СВЦЭМ!$F$39:$F$782,СВЦЭМ!$A$39:$A$782,$A209,СВЦЭМ!$B$39:$B$782,I$190)+'СЕТ СН'!$F$12</f>
        <v>173.84882465999999</v>
      </c>
      <c r="J209" s="36">
        <f>SUMIFS(СВЦЭМ!$F$39:$F$782,СВЦЭМ!$A$39:$A$782,$A209,СВЦЭМ!$B$39:$B$782,J$190)+'СЕТ СН'!$F$12</f>
        <v>167.58008292</v>
      </c>
      <c r="K209" s="36">
        <f>SUMIFS(СВЦЭМ!$F$39:$F$782,СВЦЭМ!$A$39:$A$782,$A209,СВЦЭМ!$B$39:$B$782,K$190)+'СЕТ СН'!$F$12</f>
        <v>157.41719000000001</v>
      </c>
      <c r="L209" s="36">
        <f>SUMIFS(СВЦЭМ!$F$39:$F$782,СВЦЭМ!$A$39:$A$782,$A209,СВЦЭМ!$B$39:$B$782,L$190)+'СЕТ СН'!$F$12</f>
        <v>157.28461847</v>
      </c>
      <c r="M209" s="36">
        <f>SUMIFS(СВЦЭМ!$F$39:$F$782,СВЦЭМ!$A$39:$A$782,$A209,СВЦЭМ!$B$39:$B$782,M$190)+'СЕТ СН'!$F$12</f>
        <v>159.72892167000001</v>
      </c>
      <c r="N209" s="36">
        <f>SUMIFS(СВЦЭМ!$F$39:$F$782,СВЦЭМ!$A$39:$A$782,$A209,СВЦЭМ!$B$39:$B$782,N$190)+'СЕТ СН'!$F$12</f>
        <v>161.31965160999999</v>
      </c>
      <c r="O209" s="36">
        <f>SUMIFS(СВЦЭМ!$F$39:$F$782,СВЦЭМ!$A$39:$A$782,$A209,СВЦЭМ!$B$39:$B$782,O$190)+'СЕТ СН'!$F$12</f>
        <v>163.37230313000001</v>
      </c>
      <c r="P209" s="36">
        <f>SUMIFS(СВЦЭМ!$F$39:$F$782,СВЦЭМ!$A$39:$A$782,$A209,СВЦЭМ!$B$39:$B$782,P$190)+'СЕТ СН'!$F$12</f>
        <v>166.74904325</v>
      </c>
      <c r="Q209" s="36">
        <f>SUMIFS(СВЦЭМ!$F$39:$F$782,СВЦЭМ!$A$39:$A$782,$A209,СВЦЭМ!$B$39:$B$782,Q$190)+'СЕТ СН'!$F$12</f>
        <v>168.57912361999999</v>
      </c>
      <c r="R209" s="36">
        <f>SUMIFS(СВЦЭМ!$F$39:$F$782,СВЦЭМ!$A$39:$A$782,$A209,СВЦЭМ!$B$39:$B$782,R$190)+'СЕТ СН'!$F$12</f>
        <v>169.73008571</v>
      </c>
      <c r="S209" s="36">
        <f>SUMIFS(СВЦЭМ!$F$39:$F$782,СВЦЭМ!$A$39:$A$782,$A209,СВЦЭМ!$B$39:$B$782,S$190)+'СЕТ СН'!$F$12</f>
        <v>168.92615370999999</v>
      </c>
      <c r="T209" s="36">
        <f>SUMIFS(СВЦЭМ!$F$39:$F$782,СВЦЭМ!$A$39:$A$782,$A209,СВЦЭМ!$B$39:$B$782,T$190)+'СЕТ СН'!$F$12</f>
        <v>168.77915071000001</v>
      </c>
      <c r="U209" s="36">
        <f>SUMIFS(СВЦЭМ!$F$39:$F$782,СВЦЭМ!$A$39:$A$782,$A209,СВЦЭМ!$B$39:$B$782,U$190)+'СЕТ СН'!$F$12</f>
        <v>163.44576755</v>
      </c>
      <c r="V209" s="36">
        <f>SUMIFS(СВЦЭМ!$F$39:$F$782,СВЦЭМ!$A$39:$A$782,$A209,СВЦЭМ!$B$39:$B$782,V$190)+'СЕТ СН'!$F$12</f>
        <v>164.31079991999999</v>
      </c>
      <c r="W209" s="36">
        <f>SUMIFS(СВЦЭМ!$F$39:$F$782,СВЦЭМ!$A$39:$A$782,$A209,СВЦЭМ!$B$39:$B$782,W$190)+'СЕТ СН'!$F$12</f>
        <v>166.76584624</v>
      </c>
      <c r="X209" s="36">
        <f>SUMIFS(СВЦЭМ!$F$39:$F$782,СВЦЭМ!$A$39:$A$782,$A209,СВЦЭМ!$B$39:$B$782,X$190)+'СЕТ СН'!$F$12</f>
        <v>173.12189925000001</v>
      </c>
      <c r="Y209" s="36">
        <f>SUMIFS(СВЦЭМ!$F$39:$F$782,СВЦЭМ!$A$39:$A$782,$A209,СВЦЭМ!$B$39:$B$782,Y$190)+'СЕТ СН'!$F$12</f>
        <v>180.39346216000001</v>
      </c>
    </row>
    <row r="210" spans="1:25" ht="15.75" x14ac:dyDescent="0.2">
      <c r="A210" s="35">
        <f t="shared" si="5"/>
        <v>45219</v>
      </c>
      <c r="B210" s="36">
        <f>SUMIFS(СВЦЭМ!$F$39:$F$782,СВЦЭМ!$A$39:$A$782,$A210,СВЦЭМ!$B$39:$B$782,B$190)+'СЕТ СН'!$F$12</f>
        <v>184.64835162</v>
      </c>
      <c r="C210" s="36">
        <f>SUMIFS(СВЦЭМ!$F$39:$F$782,СВЦЭМ!$A$39:$A$782,$A210,СВЦЭМ!$B$39:$B$782,C$190)+'СЕТ СН'!$F$12</f>
        <v>192.19955522000001</v>
      </c>
      <c r="D210" s="36">
        <f>SUMIFS(СВЦЭМ!$F$39:$F$782,СВЦЭМ!$A$39:$A$782,$A210,СВЦЭМ!$B$39:$B$782,D$190)+'СЕТ СН'!$F$12</f>
        <v>197.21813101000001</v>
      </c>
      <c r="E210" s="36">
        <f>SUMIFS(СВЦЭМ!$F$39:$F$782,СВЦЭМ!$A$39:$A$782,$A210,СВЦЭМ!$B$39:$B$782,E$190)+'СЕТ СН'!$F$12</f>
        <v>194.58236846</v>
      </c>
      <c r="F210" s="36">
        <f>SUMIFS(СВЦЭМ!$F$39:$F$782,СВЦЭМ!$A$39:$A$782,$A210,СВЦЭМ!$B$39:$B$782,F$190)+'СЕТ СН'!$F$12</f>
        <v>194.57425043999999</v>
      </c>
      <c r="G210" s="36">
        <f>SUMIFS(СВЦЭМ!$F$39:$F$782,СВЦЭМ!$A$39:$A$782,$A210,СВЦЭМ!$B$39:$B$782,G$190)+'СЕТ СН'!$F$12</f>
        <v>194.72325276000001</v>
      </c>
      <c r="H210" s="36">
        <f>SUMIFS(СВЦЭМ!$F$39:$F$782,СВЦЭМ!$A$39:$A$782,$A210,СВЦЭМ!$B$39:$B$782,H$190)+'СЕТ СН'!$F$12</f>
        <v>186.09099631999999</v>
      </c>
      <c r="I210" s="36">
        <f>SUMIFS(СВЦЭМ!$F$39:$F$782,СВЦЭМ!$A$39:$A$782,$A210,СВЦЭМ!$B$39:$B$782,I$190)+'СЕТ СН'!$F$12</f>
        <v>177.50691030999999</v>
      </c>
      <c r="J210" s="36">
        <f>SUMIFS(СВЦЭМ!$F$39:$F$782,СВЦЭМ!$A$39:$A$782,$A210,СВЦЭМ!$B$39:$B$782,J$190)+'СЕТ СН'!$F$12</f>
        <v>170.2164554</v>
      </c>
      <c r="K210" s="36">
        <f>SUMIFS(СВЦЭМ!$F$39:$F$782,СВЦЭМ!$A$39:$A$782,$A210,СВЦЭМ!$B$39:$B$782,K$190)+'СЕТ СН'!$F$12</f>
        <v>167.69231464999999</v>
      </c>
      <c r="L210" s="36">
        <f>SUMIFS(СВЦЭМ!$F$39:$F$782,СВЦЭМ!$A$39:$A$782,$A210,СВЦЭМ!$B$39:$B$782,L$190)+'СЕТ СН'!$F$12</f>
        <v>165.60440917</v>
      </c>
      <c r="M210" s="36">
        <f>SUMIFS(СВЦЭМ!$F$39:$F$782,СВЦЭМ!$A$39:$A$782,$A210,СВЦЭМ!$B$39:$B$782,M$190)+'СЕТ СН'!$F$12</f>
        <v>167.19779027000001</v>
      </c>
      <c r="N210" s="36">
        <f>SUMIFS(СВЦЭМ!$F$39:$F$782,СВЦЭМ!$A$39:$A$782,$A210,СВЦЭМ!$B$39:$B$782,N$190)+'СЕТ СН'!$F$12</f>
        <v>169.12032823999999</v>
      </c>
      <c r="O210" s="36">
        <f>SUMIFS(СВЦЭМ!$F$39:$F$782,СВЦЭМ!$A$39:$A$782,$A210,СВЦЭМ!$B$39:$B$782,O$190)+'СЕТ СН'!$F$12</f>
        <v>168.29369156000001</v>
      </c>
      <c r="P210" s="36">
        <f>SUMIFS(СВЦЭМ!$F$39:$F$782,СВЦЭМ!$A$39:$A$782,$A210,СВЦЭМ!$B$39:$B$782,P$190)+'СЕТ СН'!$F$12</f>
        <v>173.35173345999999</v>
      </c>
      <c r="Q210" s="36">
        <f>SUMIFS(СВЦЭМ!$F$39:$F$782,СВЦЭМ!$A$39:$A$782,$A210,СВЦЭМ!$B$39:$B$782,Q$190)+'СЕТ СН'!$F$12</f>
        <v>170.56711731999999</v>
      </c>
      <c r="R210" s="36">
        <f>SUMIFS(СВЦЭМ!$F$39:$F$782,СВЦЭМ!$A$39:$A$782,$A210,СВЦЭМ!$B$39:$B$782,R$190)+'СЕТ СН'!$F$12</f>
        <v>173.95596325</v>
      </c>
      <c r="S210" s="36">
        <f>SUMIFS(СВЦЭМ!$F$39:$F$782,СВЦЭМ!$A$39:$A$782,$A210,СВЦЭМ!$B$39:$B$782,S$190)+'СЕТ СН'!$F$12</f>
        <v>174.81516027000001</v>
      </c>
      <c r="T210" s="36">
        <f>SUMIFS(СВЦЭМ!$F$39:$F$782,СВЦЭМ!$A$39:$A$782,$A210,СВЦЭМ!$B$39:$B$782,T$190)+'СЕТ СН'!$F$12</f>
        <v>167.18616445000001</v>
      </c>
      <c r="U210" s="36">
        <f>SUMIFS(СВЦЭМ!$F$39:$F$782,СВЦЭМ!$A$39:$A$782,$A210,СВЦЭМ!$B$39:$B$782,U$190)+'СЕТ СН'!$F$12</f>
        <v>163.15009463000001</v>
      </c>
      <c r="V210" s="36">
        <f>SUMIFS(СВЦЭМ!$F$39:$F$782,СВЦЭМ!$A$39:$A$782,$A210,СВЦЭМ!$B$39:$B$782,V$190)+'СЕТ СН'!$F$12</f>
        <v>165.45238135</v>
      </c>
      <c r="W210" s="36">
        <f>SUMIFS(СВЦЭМ!$F$39:$F$782,СВЦЭМ!$A$39:$A$782,$A210,СВЦЭМ!$B$39:$B$782,W$190)+'СЕТ СН'!$F$12</f>
        <v>169.33010873999999</v>
      </c>
      <c r="X210" s="36">
        <f>SUMIFS(СВЦЭМ!$F$39:$F$782,СВЦЭМ!$A$39:$A$782,$A210,СВЦЭМ!$B$39:$B$782,X$190)+'СЕТ СН'!$F$12</f>
        <v>175.47711810999999</v>
      </c>
      <c r="Y210" s="36">
        <f>SUMIFS(СВЦЭМ!$F$39:$F$782,СВЦЭМ!$A$39:$A$782,$A210,СВЦЭМ!$B$39:$B$782,Y$190)+'СЕТ СН'!$F$12</f>
        <v>175.62160025</v>
      </c>
    </row>
    <row r="211" spans="1:25" ht="15.75" x14ac:dyDescent="0.2">
      <c r="A211" s="35">
        <f t="shared" si="5"/>
        <v>45220</v>
      </c>
      <c r="B211" s="36">
        <f>SUMIFS(СВЦЭМ!$F$39:$F$782,СВЦЭМ!$A$39:$A$782,$A211,СВЦЭМ!$B$39:$B$782,B$190)+'СЕТ СН'!$F$12</f>
        <v>181.0913639</v>
      </c>
      <c r="C211" s="36">
        <f>SUMIFS(СВЦЭМ!$F$39:$F$782,СВЦЭМ!$A$39:$A$782,$A211,СВЦЭМ!$B$39:$B$782,C$190)+'СЕТ СН'!$F$12</f>
        <v>184.29945931</v>
      </c>
      <c r="D211" s="36">
        <f>SUMIFS(СВЦЭМ!$F$39:$F$782,СВЦЭМ!$A$39:$A$782,$A211,СВЦЭМ!$B$39:$B$782,D$190)+'СЕТ СН'!$F$12</f>
        <v>189.74201259</v>
      </c>
      <c r="E211" s="36">
        <f>SUMIFS(СВЦЭМ!$F$39:$F$782,СВЦЭМ!$A$39:$A$782,$A211,СВЦЭМ!$B$39:$B$782,E$190)+'СЕТ СН'!$F$12</f>
        <v>189.62102364</v>
      </c>
      <c r="F211" s="36">
        <f>SUMIFS(СВЦЭМ!$F$39:$F$782,СВЦЭМ!$A$39:$A$782,$A211,СВЦЭМ!$B$39:$B$782,F$190)+'СЕТ СН'!$F$12</f>
        <v>190.02241903999999</v>
      </c>
      <c r="G211" s="36">
        <f>SUMIFS(СВЦЭМ!$F$39:$F$782,СВЦЭМ!$A$39:$A$782,$A211,СВЦЭМ!$B$39:$B$782,G$190)+'СЕТ СН'!$F$12</f>
        <v>186.96116812</v>
      </c>
      <c r="H211" s="36">
        <f>SUMIFS(СВЦЭМ!$F$39:$F$782,СВЦЭМ!$A$39:$A$782,$A211,СВЦЭМ!$B$39:$B$782,H$190)+'СЕТ СН'!$F$12</f>
        <v>183.72195543000001</v>
      </c>
      <c r="I211" s="36">
        <f>SUMIFS(СВЦЭМ!$F$39:$F$782,СВЦЭМ!$A$39:$A$782,$A211,СВЦЭМ!$B$39:$B$782,I$190)+'СЕТ СН'!$F$12</f>
        <v>175.20751736</v>
      </c>
      <c r="J211" s="36">
        <f>SUMIFS(СВЦЭМ!$F$39:$F$782,СВЦЭМ!$A$39:$A$782,$A211,СВЦЭМ!$B$39:$B$782,J$190)+'СЕТ СН'!$F$12</f>
        <v>170.19926561</v>
      </c>
      <c r="K211" s="36">
        <f>SUMIFS(СВЦЭМ!$F$39:$F$782,СВЦЭМ!$A$39:$A$782,$A211,СВЦЭМ!$B$39:$B$782,K$190)+'СЕТ СН'!$F$12</f>
        <v>164.48891255999999</v>
      </c>
      <c r="L211" s="36">
        <f>SUMIFS(СВЦЭМ!$F$39:$F$782,СВЦЭМ!$A$39:$A$782,$A211,СВЦЭМ!$B$39:$B$782,L$190)+'СЕТ СН'!$F$12</f>
        <v>161.64667037000001</v>
      </c>
      <c r="M211" s="36">
        <f>SUMIFS(СВЦЭМ!$F$39:$F$782,СВЦЭМ!$A$39:$A$782,$A211,СВЦЭМ!$B$39:$B$782,M$190)+'СЕТ СН'!$F$12</f>
        <v>162.43146174</v>
      </c>
      <c r="N211" s="36">
        <f>SUMIFS(СВЦЭМ!$F$39:$F$782,СВЦЭМ!$A$39:$A$782,$A211,СВЦЭМ!$B$39:$B$782,N$190)+'СЕТ СН'!$F$12</f>
        <v>161.61841437999999</v>
      </c>
      <c r="O211" s="36">
        <f>SUMIFS(СВЦЭМ!$F$39:$F$782,СВЦЭМ!$A$39:$A$782,$A211,СВЦЭМ!$B$39:$B$782,O$190)+'СЕТ СН'!$F$12</f>
        <v>163.49660392999999</v>
      </c>
      <c r="P211" s="36">
        <f>SUMIFS(СВЦЭМ!$F$39:$F$782,СВЦЭМ!$A$39:$A$782,$A211,СВЦЭМ!$B$39:$B$782,P$190)+'СЕТ СН'!$F$12</f>
        <v>167.03161976000001</v>
      </c>
      <c r="Q211" s="36">
        <f>SUMIFS(СВЦЭМ!$F$39:$F$782,СВЦЭМ!$A$39:$A$782,$A211,СВЦЭМ!$B$39:$B$782,Q$190)+'СЕТ СН'!$F$12</f>
        <v>165.12514496</v>
      </c>
      <c r="R211" s="36">
        <f>SUMIFS(СВЦЭМ!$F$39:$F$782,СВЦЭМ!$A$39:$A$782,$A211,СВЦЭМ!$B$39:$B$782,R$190)+'СЕТ СН'!$F$12</f>
        <v>165.61858301999999</v>
      </c>
      <c r="S211" s="36">
        <f>SUMIFS(СВЦЭМ!$F$39:$F$782,СВЦЭМ!$A$39:$A$782,$A211,СВЦЭМ!$B$39:$B$782,S$190)+'СЕТ СН'!$F$12</f>
        <v>166.02533932</v>
      </c>
      <c r="T211" s="36">
        <f>SUMIFS(СВЦЭМ!$F$39:$F$782,СВЦЭМ!$A$39:$A$782,$A211,СВЦЭМ!$B$39:$B$782,T$190)+'СЕТ СН'!$F$12</f>
        <v>160.82648352999999</v>
      </c>
      <c r="U211" s="36">
        <f>SUMIFS(СВЦЭМ!$F$39:$F$782,СВЦЭМ!$A$39:$A$782,$A211,СВЦЭМ!$B$39:$B$782,U$190)+'СЕТ СН'!$F$12</f>
        <v>156.37636412000001</v>
      </c>
      <c r="V211" s="36">
        <f>SUMIFS(СВЦЭМ!$F$39:$F$782,СВЦЭМ!$A$39:$A$782,$A211,СВЦЭМ!$B$39:$B$782,V$190)+'СЕТ СН'!$F$12</f>
        <v>157.43668187</v>
      </c>
      <c r="W211" s="36">
        <f>SUMIFS(СВЦЭМ!$F$39:$F$782,СВЦЭМ!$A$39:$A$782,$A211,СВЦЭМ!$B$39:$B$782,W$190)+'СЕТ СН'!$F$12</f>
        <v>160.44726643999999</v>
      </c>
      <c r="X211" s="36">
        <f>SUMIFS(СВЦЭМ!$F$39:$F$782,СВЦЭМ!$A$39:$A$782,$A211,СВЦЭМ!$B$39:$B$782,X$190)+'СЕТ СН'!$F$12</f>
        <v>165.17445486</v>
      </c>
      <c r="Y211" s="36">
        <f>SUMIFS(СВЦЭМ!$F$39:$F$782,СВЦЭМ!$A$39:$A$782,$A211,СВЦЭМ!$B$39:$B$782,Y$190)+'СЕТ СН'!$F$12</f>
        <v>169.77263353999999</v>
      </c>
    </row>
    <row r="212" spans="1:25" ht="15.75" x14ac:dyDescent="0.2">
      <c r="A212" s="35">
        <f t="shared" si="5"/>
        <v>45221</v>
      </c>
      <c r="B212" s="36">
        <f>SUMIFS(СВЦЭМ!$F$39:$F$782,СВЦЭМ!$A$39:$A$782,$A212,СВЦЭМ!$B$39:$B$782,B$190)+'СЕТ СН'!$F$12</f>
        <v>178.37978197000001</v>
      </c>
      <c r="C212" s="36">
        <f>SUMIFS(СВЦЭМ!$F$39:$F$782,СВЦЭМ!$A$39:$A$782,$A212,СВЦЭМ!$B$39:$B$782,C$190)+'СЕТ СН'!$F$12</f>
        <v>184.93731560000001</v>
      </c>
      <c r="D212" s="36">
        <f>SUMIFS(СВЦЭМ!$F$39:$F$782,СВЦЭМ!$A$39:$A$782,$A212,СВЦЭМ!$B$39:$B$782,D$190)+'СЕТ СН'!$F$12</f>
        <v>188.26545904</v>
      </c>
      <c r="E212" s="36">
        <f>SUMIFS(СВЦЭМ!$F$39:$F$782,СВЦЭМ!$A$39:$A$782,$A212,СВЦЭМ!$B$39:$B$782,E$190)+'СЕТ СН'!$F$12</f>
        <v>188.63335719</v>
      </c>
      <c r="F212" s="36">
        <f>SUMIFS(СВЦЭМ!$F$39:$F$782,СВЦЭМ!$A$39:$A$782,$A212,СВЦЭМ!$B$39:$B$782,F$190)+'СЕТ СН'!$F$12</f>
        <v>187.78778009999999</v>
      </c>
      <c r="G212" s="36">
        <f>SUMIFS(СВЦЭМ!$F$39:$F$782,СВЦЭМ!$A$39:$A$782,$A212,СВЦЭМ!$B$39:$B$782,G$190)+'СЕТ СН'!$F$12</f>
        <v>188.04162682</v>
      </c>
      <c r="H212" s="36">
        <f>SUMIFS(СВЦЭМ!$F$39:$F$782,СВЦЭМ!$A$39:$A$782,$A212,СВЦЭМ!$B$39:$B$782,H$190)+'СЕТ СН'!$F$12</f>
        <v>184.73729836999999</v>
      </c>
      <c r="I212" s="36">
        <f>SUMIFS(СВЦЭМ!$F$39:$F$782,СВЦЭМ!$A$39:$A$782,$A212,СВЦЭМ!$B$39:$B$782,I$190)+'СЕТ СН'!$F$12</f>
        <v>182.19162562</v>
      </c>
      <c r="J212" s="36">
        <f>SUMIFS(СВЦЭМ!$F$39:$F$782,СВЦЭМ!$A$39:$A$782,$A212,СВЦЭМ!$B$39:$B$782,J$190)+'СЕТ СН'!$F$12</f>
        <v>171.61193721000001</v>
      </c>
      <c r="K212" s="36">
        <f>SUMIFS(СВЦЭМ!$F$39:$F$782,СВЦЭМ!$A$39:$A$782,$A212,СВЦЭМ!$B$39:$B$782,K$190)+'СЕТ СН'!$F$12</f>
        <v>163.51977832</v>
      </c>
      <c r="L212" s="36">
        <f>SUMIFS(СВЦЭМ!$F$39:$F$782,СВЦЭМ!$A$39:$A$782,$A212,СВЦЭМ!$B$39:$B$782,L$190)+'СЕТ СН'!$F$12</f>
        <v>161.59904223000001</v>
      </c>
      <c r="M212" s="36">
        <f>SUMIFS(СВЦЭМ!$F$39:$F$782,СВЦЭМ!$A$39:$A$782,$A212,СВЦЭМ!$B$39:$B$782,M$190)+'СЕТ СН'!$F$12</f>
        <v>161.91562632</v>
      </c>
      <c r="N212" s="36">
        <f>SUMIFS(СВЦЭМ!$F$39:$F$782,СВЦЭМ!$A$39:$A$782,$A212,СВЦЭМ!$B$39:$B$782,N$190)+'СЕТ СН'!$F$12</f>
        <v>161.46402929000001</v>
      </c>
      <c r="O212" s="36">
        <f>SUMIFS(СВЦЭМ!$F$39:$F$782,СВЦЭМ!$A$39:$A$782,$A212,СВЦЭМ!$B$39:$B$782,O$190)+'СЕТ СН'!$F$12</f>
        <v>163.74251882999999</v>
      </c>
      <c r="P212" s="36">
        <f>SUMIFS(СВЦЭМ!$F$39:$F$782,СВЦЭМ!$A$39:$A$782,$A212,СВЦЭМ!$B$39:$B$782,P$190)+'СЕТ СН'!$F$12</f>
        <v>166.70546274</v>
      </c>
      <c r="Q212" s="36">
        <f>SUMIFS(СВЦЭМ!$F$39:$F$782,СВЦЭМ!$A$39:$A$782,$A212,СВЦЭМ!$B$39:$B$782,Q$190)+'СЕТ СН'!$F$12</f>
        <v>165.06390782</v>
      </c>
      <c r="R212" s="36">
        <f>SUMIFS(СВЦЭМ!$F$39:$F$782,СВЦЭМ!$A$39:$A$782,$A212,СВЦЭМ!$B$39:$B$782,R$190)+'СЕТ СН'!$F$12</f>
        <v>165.26707661</v>
      </c>
      <c r="S212" s="36">
        <f>SUMIFS(СВЦЭМ!$F$39:$F$782,СВЦЭМ!$A$39:$A$782,$A212,СВЦЭМ!$B$39:$B$782,S$190)+'СЕТ СН'!$F$12</f>
        <v>164.79730733</v>
      </c>
      <c r="T212" s="36">
        <f>SUMIFS(СВЦЭМ!$F$39:$F$782,СВЦЭМ!$A$39:$A$782,$A212,СВЦЭМ!$B$39:$B$782,T$190)+'СЕТ СН'!$F$12</f>
        <v>159.54138555</v>
      </c>
      <c r="U212" s="36">
        <f>SUMIFS(СВЦЭМ!$F$39:$F$782,СВЦЭМ!$A$39:$A$782,$A212,СВЦЭМ!$B$39:$B$782,U$190)+'СЕТ СН'!$F$12</f>
        <v>154.6744281</v>
      </c>
      <c r="V212" s="36">
        <f>SUMIFS(СВЦЭМ!$F$39:$F$782,СВЦЭМ!$A$39:$A$782,$A212,СВЦЭМ!$B$39:$B$782,V$190)+'СЕТ СН'!$F$12</f>
        <v>156.47629617999999</v>
      </c>
      <c r="W212" s="36">
        <f>SUMIFS(СВЦЭМ!$F$39:$F$782,СВЦЭМ!$A$39:$A$782,$A212,СВЦЭМ!$B$39:$B$782,W$190)+'СЕТ СН'!$F$12</f>
        <v>159.22101777</v>
      </c>
      <c r="X212" s="36">
        <f>SUMIFS(СВЦЭМ!$F$39:$F$782,СВЦЭМ!$A$39:$A$782,$A212,СВЦЭМ!$B$39:$B$782,X$190)+'СЕТ СН'!$F$12</f>
        <v>165.17934847000001</v>
      </c>
      <c r="Y212" s="36">
        <f>SUMIFS(СВЦЭМ!$F$39:$F$782,СВЦЭМ!$A$39:$A$782,$A212,СВЦЭМ!$B$39:$B$782,Y$190)+'СЕТ СН'!$F$12</f>
        <v>171.91257621</v>
      </c>
    </row>
    <row r="213" spans="1:25" ht="15.75" x14ac:dyDescent="0.2">
      <c r="A213" s="35">
        <f t="shared" si="5"/>
        <v>45222</v>
      </c>
      <c r="B213" s="36">
        <f>SUMIFS(СВЦЭМ!$F$39:$F$782,СВЦЭМ!$A$39:$A$782,$A213,СВЦЭМ!$B$39:$B$782,B$190)+'СЕТ СН'!$F$12</f>
        <v>183.98886196000001</v>
      </c>
      <c r="C213" s="36">
        <f>SUMIFS(СВЦЭМ!$F$39:$F$782,СВЦЭМ!$A$39:$A$782,$A213,СВЦЭМ!$B$39:$B$782,C$190)+'СЕТ СН'!$F$12</f>
        <v>190.41897016999999</v>
      </c>
      <c r="D213" s="36">
        <f>SUMIFS(СВЦЭМ!$F$39:$F$782,СВЦЭМ!$A$39:$A$782,$A213,СВЦЭМ!$B$39:$B$782,D$190)+'СЕТ СН'!$F$12</f>
        <v>196.68288186999999</v>
      </c>
      <c r="E213" s="36">
        <f>SUMIFS(СВЦЭМ!$F$39:$F$782,СВЦЭМ!$A$39:$A$782,$A213,СВЦЭМ!$B$39:$B$782,E$190)+'СЕТ СН'!$F$12</f>
        <v>200.37199143999999</v>
      </c>
      <c r="F213" s="36">
        <f>SUMIFS(СВЦЭМ!$F$39:$F$782,СВЦЭМ!$A$39:$A$782,$A213,СВЦЭМ!$B$39:$B$782,F$190)+'СЕТ СН'!$F$12</f>
        <v>198.71597789</v>
      </c>
      <c r="G213" s="36">
        <f>SUMIFS(СВЦЭМ!$F$39:$F$782,СВЦЭМ!$A$39:$A$782,$A213,СВЦЭМ!$B$39:$B$782,G$190)+'СЕТ СН'!$F$12</f>
        <v>192.40450849000001</v>
      </c>
      <c r="H213" s="36">
        <f>SUMIFS(СВЦЭМ!$F$39:$F$782,СВЦЭМ!$A$39:$A$782,$A213,СВЦЭМ!$B$39:$B$782,H$190)+'СЕТ СН'!$F$12</f>
        <v>181.83494164999999</v>
      </c>
      <c r="I213" s="36">
        <f>SUMIFS(СВЦЭМ!$F$39:$F$782,СВЦЭМ!$A$39:$A$782,$A213,СВЦЭМ!$B$39:$B$782,I$190)+'СЕТ СН'!$F$12</f>
        <v>173.60520865999999</v>
      </c>
      <c r="J213" s="36">
        <f>SUMIFS(СВЦЭМ!$F$39:$F$782,СВЦЭМ!$A$39:$A$782,$A213,СВЦЭМ!$B$39:$B$782,J$190)+'СЕТ СН'!$F$12</f>
        <v>168.33194004000001</v>
      </c>
      <c r="K213" s="36">
        <f>SUMIFS(СВЦЭМ!$F$39:$F$782,СВЦЭМ!$A$39:$A$782,$A213,СВЦЭМ!$B$39:$B$782,K$190)+'СЕТ СН'!$F$12</f>
        <v>163.67659166999999</v>
      </c>
      <c r="L213" s="36">
        <f>SUMIFS(СВЦЭМ!$F$39:$F$782,СВЦЭМ!$A$39:$A$782,$A213,СВЦЭМ!$B$39:$B$782,L$190)+'СЕТ СН'!$F$12</f>
        <v>157.69719875000001</v>
      </c>
      <c r="M213" s="36">
        <f>SUMIFS(СВЦЭМ!$F$39:$F$782,СВЦЭМ!$A$39:$A$782,$A213,СВЦЭМ!$B$39:$B$782,M$190)+'СЕТ СН'!$F$12</f>
        <v>158.58306798999999</v>
      </c>
      <c r="N213" s="36">
        <f>SUMIFS(СВЦЭМ!$F$39:$F$782,СВЦЭМ!$A$39:$A$782,$A213,СВЦЭМ!$B$39:$B$782,N$190)+'СЕТ СН'!$F$12</f>
        <v>158.32608608999999</v>
      </c>
      <c r="O213" s="36">
        <f>SUMIFS(СВЦЭМ!$F$39:$F$782,СВЦЭМ!$A$39:$A$782,$A213,СВЦЭМ!$B$39:$B$782,O$190)+'СЕТ СН'!$F$12</f>
        <v>159.72341693999999</v>
      </c>
      <c r="P213" s="36">
        <f>SUMIFS(СВЦЭМ!$F$39:$F$782,СВЦЭМ!$A$39:$A$782,$A213,СВЦЭМ!$B$39:$B$782,P$190)+'СЕТ СН'!$F$12</f>
        <v>163.92324583999999</v>
      </c>
      <c r="Q213" s="36">
        <f>SUMIFS(СВЦЭМ!$F$39:$F$782,СВЦЭМ!$A$39:$A$782,$A213,СВЦЭМ!$B$39:$B$782,Q$190)+'СЕТ СН'!$F$12</f>
        <v>163.18154268999999</v>
      </c>
      <c r="R213" s="36">
        <f>SUMIFS(СВЦЭМ!$F$39:$F$782,СВЦЭМ!$A$39:$A$782,$A213,СВЦЭМ!$B$39:$B$782,R$190)+'СЕТ СН'!$F$12</f>
        <v>166.70645322999999</v>
      </c>
      <c r="S213" s="36">
        <f>SUMIFS(СВЦЭМ!$F$39:$F$782,СВЦЭМ!$A$39:$A$782,$A213,СВЦЭМ!$B$39:$B$782,S$190)+'СЕТ СН'!$F$12</f>
        <v>166.29864042</v>
      </c>
      <c r="T213" s="36">
        <f>SUMIFS(СВЦЭМ!$F$39:$F$782,СВЦЭМ!$A$39:$A$782,$A213,СВЦЭМ!$B$39:$B$782,T$190)+'СЕТ СН'!$F$12</f>
        <v>158.89806959000001</v>
      </c>
      <c r="U213" s="36">
        <f>SUMIFS(СВЦЭМ!$F$39:$F$782,СВЦЭМ!$A$39:$A$782,$A213,СВЦЭМ!$B$39:$B$782,U$190)+'СЕТ СН'!$F$12</f>
        <v>155.04825237</v>
      </c>
      <c r="V213" s="36">
        <f>SUMIFS(СВЦЭМ!$F$39:$F$782,СВЦЭМ!$A$39:$A$782,$A213,СВЦЭМ!$B$39:$B$782,V$190)+'СЕТ СН'!$F$12</f>
        <v>157.27834915</v>
      </c>
      <c r="W213" s="36">
        <f>SUMIFS(СВЦЭМ!$F$39:$F$782,СВЦЭМ!$A$39:$A$782,$A213,СВЦЭМ!$B$39:$B$782,W$190)+'СЕТ СН'!$F$12</f>
        <v>159.13778651000001</v>
      </c>
      <c r="X213" s="36">
        <f>SUMIFS(СВЦЭМ!$F$39:$F$782,СВЦЭМ!$A$39:$A$782,$A213,СВЦЭМ!$B$39:$B$782,X$190)+'СЕТ СН'!$F$12</f>
        <v>165.81795731</v>
      </c>
      <c r="Y213" s="36">
        <f>SUMIFS(СВЦЭМ!$F$39:$F$782,СВЦЭМ!$A$39:$A$782,$A213,СВЦЭМ!$B$39:$B$782,Y$190)+'СЕТ СН'!$F$12</f>
        <v>171.12574223999999</v>
      </c>
    </row>
    <row r="214" spans="1:25" ht="15.75" x14ac:dyDescent="0.2">
      <c r="A214" s="35">
        <f t="shared" si="5"/>
        <v>45223</v>
      </c>
      <c r="B214" s="36">
        <f>SUMIFS(СВЦЭМ!$F$39:$F$782,СВЦЭМ!$A$39:$A$782,$A214,СВЦЭМ!$B$39:$B$782,B$190)+'СЕТ СН'!$F$12</f>
        <v>182.14165528000001</v>
      </c>
      <c r="C214" s="36">
        <f>SUMIFS(СВЦЭМ!$F$39:$F$782,СВЦЭМ!$A$39:$A$782,$A214,СВЦЭМ!$B$39:$B$782,C$190)+'СЕТ СН'!$F$12</f>
        <v>188.79252127000001</v>
      </c>
      <c r="D214" s="36">
        <f>SUMIFS(СВЦЭМ!$F$39:$F$782,СВЦЭМ!$A$39:$A$782,$A214,СВЦЭМ!$B$39:$B$782,D$190)+'СЕТ СН'!$F$12</f>
        <v>196.32996677</v>
      </c>
      <c r="E214" s="36">
        <f>SUMIFS(СВЦЭМ!$F$39:$F$782,СВЦЭМ!$A$39:$A$782,$A214,СВЦЭМ!$B$39:$B$782,E$190)+'СЕТ СН'!$F$12</f>
        <v>196.20203984</v>
      </c>
      <c r="F214" s="36">
        <f>SUMIFS(СВЦЭМ!$F$39:$F$782,СВЦЭМ!$A$39:$A$782,$A214,СВЦЭМ!$B$39:$B$782,F$190)+'СЕТ СН'!$F$12</f>
        <v>191.97441366000001</v>
      </c>
      <c r="G214" s="36">
        <f>SUMIFS(СВЦЭМ!$F$39:$F$782,СВЦЭМ!$A$39:$A$782,$A214,СВЦЭМ!$B$39:$B$782,G$190)+'СЕТ СН'!$F$12</f>
        <v>187.24022181000001</v>
      </c>
      <c r="H214" s="36">
        <f>SUMIFS(СВЦЭМ!$F$39:$F$782,СВЦЭМ!$A$39:$A$782,$A214,СВЦЭМ!$B$39:$B$782,H$190)+'СЕТ СН'!$F$12</f>
        <v>183.65617280999999</v>
      </c>
      <c r="I214" s="36">
        <f>SUMIFS(СВЦЭМ!$F$39:$F$782,СВЦЭМ!$A$39:$A$782,$A214,СВЦЭМ!$B$39:$B$782,I$190)+'СЕТ СН'!$F$12</f>
        <v>176.29557148000001</v>
      </c>
      <c r="J214" s="36">
        <f>SUMIFS(СВЦЭМ!$F$39:$F$782,СВЦЭМ!$A$39:$A$782,$A214,СВЦЭМ!$B$39:$B$782,J$190)+'СЕТ СН'!$F$12</f>
        <v>172.59490794000001</v>
      </c>
      <c r="K214" s="36">
        <f>SUMIFS(СВЦЭМ!$F$39:$F$782,СВЦЭМ!$A$39:$A$782,$A214,СВЦЭМ!$B$39:$B$782,K$190)+'СЕТ СН'!$F$12</f>
        <v>167.05952547000001</v>
      </c>
      <c r="L214" s="36">
        <f>SUMIFS(СВЦЭМ!$F$39:$F$782,СВЦЭМ!$A$39:$A$782,$A214,СВЦЭМ!$B$39:$B$782,L$190)+'СЕТ СН'!$F$12</f>
        <v>166.00697581</v>
      </c>
      <c r="M214" s="36">
        <f>SUMIFS(СВЦЭМ!$F$39:$F$782,СВЦЭМ!$A$39:$A$782,$A214,СВЦЭМ!$B$39:$B$782,M$190)+'СЕТ СН'!$F$12</f>
        <v>167.14567987000001</v>
      </c>
      <c r="N214" s="36">
        <f>SUMIFS(СВЦЭМ!$F$39:$F$782,СВЦЭМ!$A$39:$A$782,$A214,СВЦЭМ!$B$39:$B$782,N$190)+'СЕТ СН'!$F$12</f>
        <v>166.11558679999999</v>
      </c>
      <c r="O214" s="36">
        <f>SUMIFS(СВЦЭМ!$F$39:$F$782,СВЦЭМ!$A$39:$A$782,$A214,СВЦЭМ!$B$39:$B$782,O$190)+'СЕТ СН'!$F$12</f>
        <v>167.45944491</v>
      </c>
      <c r="P214" s="36">
        <f>SUMIFS(СВЦЭМ!$F$39:$F$782,СВЦЭМ!$A$39:$A$782,$A214,СВЦЭМ!$B$39:$B$782,P$190)+'СЕТ СН'!$F$12</f>
        <v>171.36597739999999</v>
      </c>
      <c r="Q214" s="36">
        <f>SUMIFS(СВЦЭМ!$F$39:$F$782,СВЦЭМ!$A$39:$A$782,$A214,СВЦЭМ!$B$39:$B$782,Q$190)+'СЕТ СН'!$F$12</f>
        <v>170.10393465000001</v>
      </c>
      <c r="R214" s="36">
        <f>SUMIFS(СВЦЭМ!$F$39:$F$782,СВЦЭМ!$A$39:$A$782,$A214,СВЦЭМ!$B$39:$B$782,R$190)+'СЕТ СН'!$F$12</f>
        <v>171.54817677</v>
      </c>
      <c r="S214" s="36">
        <f>SUMIFS(СВЦЭМ!$F$39:$F$782,СВЦЭМ!$A$39:$A$782,$A214,СВЦЭМ!$B$39:$B$782,S$190)+'СЕТ СН'!$F$12</f>
        <v>169.84356864</v>
      </c>
      <c r="T214" s="36">
        <f>SUMIFS(СВЦЭМ!$F$39:$F$782,СВЦЭМ!$A$39:$A$782,$A214,СВЦЭМ!$B$39:$B$782,T$190)+'СЕТ СН'!$F$12</f>
        <v>162.46377923</v>
      </c>
      <c r="U214" s="36">
        <f>SUMIFS(СВЦЭМ!$F$39:$F$782,СВЦЭМ!$A$39:$A$782,$A214,СВЦЭМ!$B$39:$B$782,U$190)+'СЕТ СН'!$F$12</f>
        <v>160.64097157</v>
      </c>
      <c r="V214" s="36">
        <f>SUMIFS(СВЦЭМ!$F$39:$F$782,СВЦЭМ!$A$39:$A$782,$A214,СВЦЭМ!$B$39:$B$782,V$190)+'СЕТ СН'!$F$12</f>
        <v>161.76335449000001</v>
      </c>
      <c r="W214" s="36">
        <f>SUMIFS(СВЦЭМ!$F$39:$F$782,СВЦЭМ!$A$39:$A$782,$A214,СВЦЭМ!$B$39:$B$782,W$190)+'СЕТ СН'!$F$12</f>
        <v>162.45148802</v>
      </c>
      <c r="X214" s="36">
        <f>SUMIFS(СВЦЭМ!$F$39:$F$782,СВЦЭМ!$A$39:$A$782,$A214,СВЦЭМ!$B$39:$B$782,X$190)+'СЕТ СН'!$F$12</f>
        <v>168.22943677000001</v>
      </c>
      <c r="Y214" s="36">
        <f>SUMIFS(СВЦЭМ!$F$39:$F$782,СВЦЭМ!$A$39:$A$782,$A214,СВЦЭМ!$B$39:$B$782,Y$190)+'СЕТ СН'!$F$12</f>
        <v>173.65679388000001</v>
      </c>
    </row>
    <row r="215" spans="1:25" ht="15.75" x14ac:dyDescent="0.2">
      <c r="A215" s="35">
        <f t="shared" si="5"/>
        <v>45224</v>
      </c>
      <c r="B215" s="36">
        <f>SUMIFS(СВЦЭМ!$F$39:$F$782,СВЦЭМ!$A$39:$A$782,$A215,СВЦЭМ!$B$39:$B$782,B$190)+'СЕТ СН'!$F$12</f>
        <v>169.97558741</v>
      </c>
      <c r="C215" s="36">
        <f>SUMIFS(СВЦЭМ!$F$39:$F$782,СВЦЭМ!$A$39:$A$782,$A215,СВЦЭМ!$B$39:$B$782,C$190)+'СЕТ СН'!$F$12</f>
        <v>175.34954859000001</v>
      </c>
      <c r="D215" s="36">
        <f>SUMIFS(СВЦЭМ!$F$39:$F$782,СВЦЭМ!$A$39:$A$782,$A215,СВЦЭМ!$B$39:$B$782,D$190)+'СЕТ СН'!$F$12</f>
        <v>182.38781602</v>
      </c>
      <c r="E215" s="36">
        <f>SUMIFS(СВЦЭМ!$F$39:$F$782,СВЦЭМ!$A$39:$A$782,$A215,СВЦЭМ!$B$39:$B$782,E$190)+'СЕТ СН'!$F$12</f>
        <v>181.95219772999999</v>
      </c>
      <c r="F215" s="36">
        <f>SUMIFS(СВЦЭМ!$F$39:$F$782,СВЦЭМ!$A$39:$A$782,$A215,СВЦЭМ!$B$39:$B$782,F$190)+'СЕТ СН'!$F$12</f>
        <v>181.93644498</v>
      </c>
      <c r="G215" s="36">
        <f>SUMIFS(СВЦЭМ!$F$39:$F$782,СВЦЭМ!$A$39:$A$782,$A215,СВЦЭМ!$B$39:$B$782,G$190)+'СЕТ СН'!$F$12</f>
        <v>180.83115826</v>
      </c>
      <c r="H215" s="36">
        <f>SUMIFS(СВЦЭМ!$F$39:$F$782,СВЦЭМ!$A$39:$A$782,$A215,СВЦЭМ!$B$39:$B$782,H$190)+'СЕТ СН'!$F$12</f>
        <v>172.27366542999999</v>
      </c>
      <c r="I215" s="36">
        <f>SUMIFS(СВЦЭМ!$F$39:$F$782,СВЦЭМ!$A$39:$A$782,$A215,СВЦЭМ!$B$39:$B$782,I$190)+'СЕТ СН'!$F$12</f>
        <v>162.99642123999999</v>
      </c>
      <c r="J215" s="36">
        <f>SUMIFS(СВЦЭМ!$F$39:$F$782,СВЦЭМ!$A$39:$A$782,$A215,СВЦЭМ!$B$39:$B$782,J$190)+'СЕТ СН'!$F$12</f>
        <v>157.41401711</v>
      </c>
      <c r="K215" s="36">
        <f>SUMIFS(СВЦЭМ!$F$39:$F$782,СВЦЭМ!$A$39:$A$782,$A215,СВЦЭМ!$B$39:$B$782,K$190)+'СЕТ СН'!$F$12</f>
        <v>153.29865101999999</v>
      </c>
      <c r="L215" s="36">
        <f>SUMIFS(СВЦЭМ!$F$39:$F$782,СВЦЭМ!$A$39:$A$782,$A215,СВЦЭМ!$B$39:$B$782,L$190)+'СЕТ СН'!$F$12</f>
        <v>153.49247775000001</v>
      </c>
      <c r="M215" s="36">
        <f>SUMIFS(СВЦЭМ!$F$39:$F$782,СВЦЭМ!$A$39:$A$782,$A215,СВЦЭМ!$B$39:$B$782,M$190)+'СЕТ СН'!$F$12</f>
        <v>154.18478992999999</v>
      </c>
      <c r="N215" s="36">
        <f>SUMIFS(СВЦЭМ!$F$39:$F$782,СВЦЭМ!$A$39:$A$782,$A215,СВЦЭМ!$B$39:$B$782,N$190)+'СЕТ СН'!$F$12</f>
        <v>156.27087093</v>
      </c>
      <c r="O215" s="36">
        <f>SUMIFS(СВЦЭМ!$F$39:$F$782,СВЦЭМ!$A$39:$A$782,$A215,СВЦЭМ!$B$39:$B$782,O$190)+'СЕТ СН'!$F$12</f>
        <v>157.77497514999999</v>
      </c>
      <c r="P215" s="36">
        <f>SUMIFS(СВЦЭМ!$F$39:$F$782,СВЦЭМ!$A$39:$A$782,$A215,СВЦЭМ!$B$39:$B$782,P$190)+'СЕТ СН'!$F$12</f>
        <v>158.96882549</v>
      </c>
      <c r="Q215" s="36">
        <f>SUMIFS(СВЦЭМ!$F$39:$F$782,СВЦЭМ!$A$39:$A$782,$A215,СВЦЭМ!$B$39:$B$782,Q$190)+'СЕТ СН'!$F$12</f>
        <v>159.81894965000001</v>
      </c>
      <c r="R215" s="36">
        <f>SUMIFS(СВЦЭМ!$F$39:$F$782,СВЦЭМ!$A$39:$A$782,$A215,СВЦЭМ!$B$39:$B$782,R$190)+'СЕТ СН'!$F$12</f>
        <v>161.56275485</v>
      </c>
      <c r="S215" s="36">
        <f>SUMIFS(СВЦЭМ!$F$39:$F$782,СВЦЭМ!$A$39:$A$782,$A215,СВЦЭМ!$B$39:$B$782,S$190)+'СЕТ СН'!$F$12</f>
        <v>157.83044651</v>
      </c>
      <c r="T215" s="36">
        <f>SUMIFS(СВЦЭМ!$F$39:$F$782,СВЦЭМ!$A$39:$A$782,$A215,СВЦЭМ!$B$39:$B$782,T$190)+'СЕТ СН'!$F$12</f>
        <v>151.00114987000001</v>
      </c>
      <c r="U215" s="36">
        <f>SUMIFS(СВЦЭМ!$F$39:$F$782,СВЦЭМ!$A$39:$A$782,$A215,СВЦЭМ!$B$39:$B$782,U$190)+'СЕТ СН'!$F$12</f>
        <v>148.11262446999999</v>
      </c>
      <c r="V215" s="36">
        <f>SUMIFS(СВЦЭМ!$F$39:$F$782,СВЦЭМ!$A$39:$A$782,$A215,СВЦЭМ!$B$39:$B$782,V$190)+'СЕТ СН'!$F$12</f>
        <v>150.15734067</v>
      </c>
      <c r="W215" s="36">
        <f>SUMIFS(СВЦЭМ!$F$39:$F$782,СВЦЭМ!$A$39:$A$782,$A215,СВЦЭМ!$B$39:$B$782,W$190)+'СЕТ СН'!$F$12</f>
        <v>151.69239404999999</v>
      </c>
      <c r="X215" s="36">
        <f>SUMIFS(СВЦЭМ!$F$39:$F$782,СВЦЭМ!$A$39:$A$782,$A215,СВЦЭМ!$B$39:$B$782,X$190)+'СЕТ СН'!$F$12</f>
        <v>157.76814485</v>
      </c>
      <c r="Y215" s="36">
        <f>SUMIFS(СВЦЭМ!$F$39:$F$782,СВЦЭМ!$A$39:$A$782,$A215,СВЦЭМ!$B$39:$B$782,Y$190)+'СЕТ СН'!$F$12</f>
        <v>165.44880295999999</v>
      </c>
    </row>
    <row r="216" spans="1:25" ht="15.75" x14ac:dyDescent="0.2">
      <c r="A216" s="35">
        <f t="shared" si="5"/>
        <v>45225</v>
      </c>
      <c r="B216" s="36">
        <f>SUMIFS(СВЦЭМ!$F$39:$F$782,СВЦЭМ!$A$39:$A$782,$A216,СВЦЭМ!$B$39:$B$782,B$190)+'СЕТ СН'!$F$12</f>
        <v>172.48529242000001</v>
      </c>
      <c r="C216" s="36">
        <f>SUMIFS(СВЦЭМ!$F$39:$F$782,СВЦЭМ!$A$39:$A$782,$A216,СВЦЭМ!$B$39:$B$782,C$190)+'СЕТ СН'!$F$12</f>
        <v>178.48417658</v>
      </c>
      <c r="D216" s="36">
        <f>SUMIFS(СВЦЭМ!$F$39:$F$782,СВЦЭМ!$A$39:$A$782,$A216,СВЦЭМ!$B$39:$B$782,D$190)+'СЕТ СН'!$F$12</f>
        <v>183.45903211000001</v>
      </c>
      <c r="E216" s="36">
        <f>SUMIFS(СВЦЭМ!$F$39:$F$782,СВЦЭМ!$A$39:$A$782,$A216,СВЦЭМ!$B$39:$B$782,E$190)+'СЕТ СН'!$F$12</f>
        <v>183.30432972</v>
      </c>
      <c r="F216" s="36">
        <f>SUMIFS(СВЦЭМ!$F$39:$F$782,СВЦЭМ!$A$39:$A$782,$A216,СВЦЭМ!$B$39:$B$782,F$190)+'СЕТ СН'!$F$12</f>
        <v>182.40309228999999</v>
      </c>
      <c r="G216" s="36">
        <f>SUMIFS(СВЦЭМ!$F$39:$F$782,СВЦЭМ!$A$39:$A$782,$A216,СВЦЭМ!$B$39:$B$782,G$190)+'СЕТ СН'!$F$12</f>
        <v>180.33569568999999</v>
      </c>
      <c r="H216" s="36">
        <f>SUMIFS(СВЦЭМ!$F$39:$F$782,СВЦЭМ!$A$39:$A$782,$A216,СВЦЭМ!$B$39:$B$782,H$190)+'СЕТ СН'!$F$12</f>
        <v>172.57209657000001</v>
      </c>
      <c r="I216" s="36">
        <f>SUMIFS(СВЦЭМ!$F$39:$F$782,СВЦЭМ!$A$39:$A$782,$A216,СВЦЭМ!$B$39:$B$782,I$190)+'СЕТ СН'!$F$12</f>
        <v>168.33053002</v>
      </c>
      <c r="J216" s="36">
        <f>SUMIFS(СВЦЭМ!$F$39:$F$782,СВЦЭМ!$A$39:$A$782,$A216,СВЦЭМ!$B$39:$B$782,J$190)+'СЕТ СН'!$F$12</f>
        <v>162.38774097000001</v>
      </c>
      <c r="K216" s="36">
        <f>SUMIFS(СВЦЭМ!$F$39:$F$782,СВЦЭМ!$A$39:$A$782,$A216,СВЦЭМ!$B$39:$B$782,K$190)+'СЕТ СН'!$F$12</f>
        <v>158.61512672000001</v>
      </c>
      <c r="L216" s="36">
        <f>SUMIFS(СВЦЭМ!$F$39:$F$782,СВЦЭМ!$A$39:$A$782,$A216,СВЦЭМ!$B$39:$B$782,L$190)+'СЕТ СН'!$F$12</f>
        <v>159.61391501</v>
      </c>
      <c r="M216" s="36">
        <f>SUMIFS(СВЦЭМ!$F$39:$F$782,СВЦЭМ!$A$39:$A$782,$A216,СВЦЭМ!$B$39:$B$782,M$190)+'СЕТ СН'!$F$12</f>
        <v>160.29174033999999</v>
      </c>
      <c r="N216" s="36">
        <f>SUMIFS(СВЦЭМ!$F$39:$F$782,СВЦЭМ!$A$39:$A$782,$A216,СВЦЭМ!$B$39:$B$782,N$190)+'СЕТ СН'!$F$12</f>
        <v>161.78243289</v>
      </c>
      <c r="O216" s="36">
        <f>SUMIFS(СВЦЭМ!$F$39:$F$782,СВЦЭМ!$A$39:$A$782,$A216,СВЦЭМ!$B$39:$B$782,O$190)+'СЕТ СН'!$F$12</f>
        <v>163.53380215999999</v>
      </c>
      <c r="P216" s="36">
        <f>SUMIFS(СВЦЭМ!$F$39:$F$782,СВЦЭМ!$A$39:$A$782,$A216,СВЦЭМ!$B$39:$B$782,P$190)+'СЕТ СН'!$F$12</f>
        <v>164.48612177999999</v>
      </c>
      <c r="Q216" s="36">
        <f>SUMIFS(СВЦЭМ!$F$39:$F$782,СВЦЭМ!$A$39:$A$782,$A216,СВЦЭМ!$B$39:$B$782,Q$190)+'СЕТ СН'!$F$12</f>
        <v>166.58522617</v>
      </c>
      <c r="R216" s="36">
        <f>SUMIFS(СВЦЭМ!$F$39:$F$782,СВЦЭМ!$A$39:$A$782,$A216,СВЦЭМ!$B$39:$B$782,R$190)+'СЕТ СН'!$F$12</f>
        <v>168.87428757999999</v>
      </c>
      <c r="S216" s="36">
        <f>SUMIFS(СВЦЭМ!$F$39:$F$782,СВЦЭМ!$A$39:$A$782,$A216,СВЦЭМ!$B$39:$B$782,S$190)+'СЕТ СН'!$F$12</f>
        <v>166.01564493999999</v>
      </c>
      <c r="T216" s="36">
        <f>SUMIFS(СВЦЭМ!$F$39:$F$782,СВЦЭМ!$A$39:$A$782,$A216,СВЦЭМ!$B$39:$B$782,T$190)+'СЕТ СН'!$F$12</f>
        <v>159.13820744</v>
      </c>
      <c r="U216" s="36">
        <f>SUMIFS(СВЦЭМ!$F$39:$F$782,СВЦЭМ!$A$39:$A$782,$A216,СВЦЭМ!$B$39:$B$782,U$190)+'СЕТ СН'!$F$12</f>
        <v>156.34757252</v>
      </c>
      <c r="V216" s="36">
        <f>SUMIFS(СВЦЭМ!$F$39:$F$782,СВЦЭМ!$A$39:$A$782,$A216,СВЦЭМ!$B$39:$B$782,V$190)+'СЕТ СН'!$F$12</f>
        <v>157.61012366</v>
      </c>
      <c r="W216" s="36">
        <f>SUMIFS(СВЦЭМ!$F$39:$F$782,СВЦЭМ!$A$39:$A$782,$A216,СВЦЭМ!$B$39:$B$782,W$190)+'СЕТ СН'!$F$12</f>
        <v>159.61567015</v>
      </c>
      <c r="X216" s="36">
        <f>SUMIFS(СВЦЭМ!$F$39:$F$782,СВЦЭМ!$A$39:$A$782,$A216,СВЦЭМ!$B$39:$B$782,X$190)+'СЕТ СН'!$F$12</f>
        <v>166.53789361</v>
      </c>
      <c r="Y216" s="36">
        <f>SUMIFS(СВЦЭМ!$F$39:$F$782,СВЦЭМ!$A$39:$A$782,$A216,СВЦЭМ!$B$39:$B$782,Y$190)+'СЕТ СН'!$F$12</f>
        <v>172.80301507999999</v>
      </c>
    </row>
    <row r="217" spans="1:25" ht="15.75" x14ac:dyDescent="0.2">
      <c r="A217" s="35">
        <f t="shared" si="5"/>
        <v>45226</v>
      </c>
      <c r="B217" s="36">
        <f>SUMIFS(СВЦЭМ!$F$39:$F$782,СВЦЭМ!$A$39:$A$782,$A217,СВЦЭМ!$B$39:$B$782,B$190)+'СЕТ СН'!$F$12</f>
        <v>177.50715582000001</v>
      </c>
      <c r="C217" s="36">
        <f>SUMIFS(СВЦЭМ!$F$39:$F$782,СВЦЭМ!$A$39:$A$782,$A217,СВЦЭМ!$B$39:$B$782,C$190)+'СЕТ СН'!$F$12</f>
        <v>184.39237693999999</v>
      </c>
      <c r="D217" s="36">
        <f>SUMIFS(СВЦЭМ!$F$39:$F$782,СВЦЭМ!$A$39:$A$782,$A217,СВЦЭМ!$B$39:$B$782,D$190)+'СЕТ СН'!$F$12</f>
        <v>189.02076439999999</v>
      </c>
      <c r="E217" s="36">
        <f>SUMIFS(СВЦЭМ!$F$39:$F$782,СВЦЭМ!$A$39:$A$782,$A217,СВЦЭМ!$B$39:$B$782,E$190)+'СЕТ СН'!$F$12</f>
        <v>190.16470115999999</v>
      </c>
      <c r="F217" s="36">
        <f>SUMIFS(СВЦЭМ!$F$39:$F$782,СВЦЭМ!$A$39:$A$782,$A217,СВЦЭМ!$B$39:$B$782,F$190)+'СЕТ СН'!$F$12</f>
        <v>191.12136358000001</v>
      </c>
      <c r="G217" s="36">
        <f>SUMIFS(СВЦЭМ!$F$39:$F$782,СВЦЭМ!$A$39:$A$782,$A217,СВЦЭМ!$B$39:$B$782,G$190)+'СЕТ СН'!$F$12</f>
        <v>188.50606160000001</v>
      </c>
      <c r="H217" s="36">
        <f>SUMIFS(СВЦЭМ!$F$39:$F$782,СВЦЭМ!$A$39:$A$782,$A217,СВЦЭМ!$B$39:$B$782,H$190)+'СЕТ СН'!$F$12</f>
        <v>180.13310306</v>
      </c>
      <c r="I217" s="36">
        <f>SUMIFS(СВЦЭМ!$F$39:$F$782,СВЦЭМ!$A$39:$A$782,$A217,СВЦЭМ!$B$39:$B$782,I$190)+'СЕТ СН'!$F$12</f>
        <v>168.58928467000001</v>
      </c>
      <c r="J217" s="36">
        <f>SUMIFS(СВЦЭМ!$F$39:$F$782,СВЦЭМ!$A$39:$A$782,$A217,СВЦЭМ!$B$39:$B$782,J$190)+'СЕТ СН'!$F$12</f>
        <v>161.64435974</v>
      </c>
      <c r="K217" s="36">
        <f>SUMIFS(СВЦЭМ!$F$39:$F$782,СВЦЭМ!$A$39:$A$782,$A217,СВЦЭМ!$B$39:$B$782,K$190)+'СЕТ СН'!$F$12</f>
        <v>158.1782935</v>
      </c>
      <c r="L217" s="36">
        <f>SUMIFS(СВЦЭМ!$F$39:$F$782,СВЦЭМ!$A$39:$A$782,$A217,СВЦЭМ!$B$39:$B$782,L$190)+'СЕТ СН'!$F$12</f>
        <v>158.21707559000001</v>
      </c>
      <c r="M217" s="36">
        <f>SUMIFS(СВЦЭМ!$F$39:$F$782,СВЦЭМ!$A$39:$A$782,$A217,СВЦЭМ!$B$39:$B$782,M$190)+'СЕТ СН'!$F$12</f>
        <v>159.86599792000001</v>
      </c>
      <c r="N217" s="36">
        <f>SUMIFS(СВЦЭМ!$F$39:$F$782,СВЦЭМ!$A$39:$A$782,$A217,СВЦЭМ!$B$39:$B$782,N$190)+'СЕТ СН'!$F$12</f>
        <v>164.10760923999999</v>
      </c>
      <c r="O217" s="36">
        <f>SUMIFS(СВЦЭМ!$F$39:$F$782,СВЦЭМ!$A$39:$A$782,$A217,СВЦЭМ!$B$39:$B$782,O$190)+'СЕТ СН'!$F$12</f>
        <v>166.20676205000001</v>
      </c>
      <c r="P217" s="36">
        <f>SUMIFS(СВЦЭМ!$F$39:$F$782,СВЦЭМ!$A$39:$A$782,$A217,СВЦЭМ!$B$39:$B$782,P$190)+'СЕТ СН'!$F$12</f>
        <v>169.18604679000001</v>
      </c>
      <c r="Q217" s="36">
        <f>SUMIFS(СВЦЭМ!$F$39:$F$782,СВЦЭМ!$A$39:$A$782,$A217,СВЦЭМ!$B$39:$B$782,Q$190)+'СЕТ СН'!$F$12</f>
        <v>170.14839365</v>
      </c>
      <c r="R217" s="36">
        <f>SUMIFS(СВЦЭМ!$F$39:$F$782,СВЦЭМ!$A$39:$A$782,$A217,СВЦЭМ!$B$39:$B$782,R$190)+'СЕТ СН'!$F$12</f>
        <v>170.92102528999999</v>
      </c>
      <c r="S217" s="36">
        <f>SUMIFS(СВЦЭМ!$F$39:$F$782,СВЦЭМ!$A$39:$A$782,$A217,СВЦЭМ!$B$39:$B$782,S$190)+'СЕТ СН'!$F$12</f>
        <v>168.31773127</v>
      </c>
      <c r="T217" s="36">
        <f>SUMIFS(СВЦЭМ!$F$39:$F$782,СВЦЭМ!$A$39:$A$782,$A217,СВЦЭМ!$B$39:$B$782,T$190)+'СЕТ СН'!$F$12</f>
        <v>160.05457150000001</v>
      </c>
      <c r="U217" s="36">
        <f>SUMIFS(СВЦЭМ!$F$39:$F$782,СВЦЭМ!$A$39:$A$782,$A217,СВЦЭМ!$B$39:$B$782,U$190)+'СЕТ СН'!$F$12</f>
        <v>156.63023537999999</v>
      </c>
      <c r="V217" s="36">
        <f>SUMIFS(СВЦЭМ!$F$39:$F$782,СВЦЭМ!$A$39:$A$782,$A217,СВЦЭМ!$B$39:$B$782,V$190)+'СЕТ СН'!$F$12</f>
        <v>159.30595740999999</v>
      </c>
      <c r="W217" s="36">
        <f>SUMIFS(СВЦЭМ!$F$39:$F$782,СВЦЭМ!$A$39:$A$782,$A217,СВЦЭМ!$B$39:$B$782,W$190)+'СЕТ СН'!$F$12</f>
        <v>161.43055154999999</v>
      </c>
      <c r="X217" s="36">
        <f>SUMIFS(СВЦЭМ!$F$39:$F$782,СВЦЭМ!$A$39:$A$782,$A217,СВЦЭМ!$B$39:$B$782,X$190)+'СЕТ СН'!$F$12</f>
        <v>167.86465063</v>
      </c>
      <c r="Y217" s="36">
        <f>SUMIFS(СВЦЭМ!$F$39:$F$782,СВЦЭМ!$A$39:$A$782,$A217,СВЦЭМ!$B$39:$B$782,Y$190)+'СЕТ СН'!$F$12</f>
        <v>179.36324038999999</v>
      </c>
    </row>
    <row r="218" spans="1:25" ht="15.75" x14ac:dyDescent="0.2">
      <c r="A218" s="35">
        <f t="shared" si="5"/>
        <v>45227</v>
      </c>
      <c r="B218" s="36">
        <f>SUMIFS(СВЦЭМ!$F$39:$F$782,СВЦЭМ!$A$39:$A$782,$A218,СВЦЭМ!$B$39:$B$782,B$190)+'СЕТ СН'!$F$12</f>
        <v>182.29078397999999</v>
      </c>
      <c r="C218" s="36">
        <f>SUMIFS(СВЦЭМ!$F$39:$F$782,СВЦЭМ!$A$39:$A$782,$A218,СВЦЭМ!$B$39:$B$782,C$190)+'СЕТ СН'!$F$12</f>
        <v>178.63070235999999</v>
      </c>
      <c r="D218" s="36">
        <f>SUMIFS(СВЦЭМ!$F$39:$F$782,СВЦЭМ!$A$39:$A$782,$A218,СВЦЭМ!$B$39:$B$782,D$190)+'СЕТ СН'!$F$12</f>
        <v>184.29477353999999</v>
      </c>
      <c r="E218" s="36">
        <f>SUMIFS(СВЦЭМ!$F$39:$F$782,СВЦЭМ!$A$39:$A$782,$A218,СВЦЭМ!$B$39:$B$782,E$190)+'СЕТ СН'!$F$12</f>
        <v>184.70544412999999</v>
      </c>
      <c r="F218" s="36">
        <f>SUMIFS(СВЦЭМ!$F$39:$F$782,СВЦЭМ!$A$39:$A$782,$A218,СВЦЭМ!$B$39:$B$782,F$190)+'СЕТ СН'!$F$12</f>
        <v>184.84901830999999</v>
      </c>
      <c r="G218" s="36">
        <f>SUMIFS(СВЦЭМ!$F$39:$F$782,СВЦЭМ!$A$39:$A$782,$A218,СВЦЭМ!$B$39:$B$782,G$190)+'СЕТ СН'!$F$12</f>
        <v>184.19867048</v>
      </c>
      <c r="H218" s="36">
        <f>SUMIFS(СВЦЭМ!$F$39:$F$782,СВЦЭМ!$A$39:$A$782,$A218,СВЦЭМ!$B$39:$B$782,H$190)+'СЕТ СН'!$F$12</f>
        <v>182.31456008000001</v>
      </c>
      <c r="I218" s="36">
        <f>SUMIFS(СВЦЭМ!$F$39:$F$782,СВЦЭМ!$A$39:$A$782,$A218,СВЦЭМ!$B$39:$B$782,I$190)+'СЕТ СН'!$F$12</f>
        <v>177.43151330000001</v>
      </c>
      <c r="J218" s="36">
        <f>SUMIFS(СВЦЭМ!$F$39:$F$782,СВЦЭМ!$A$39:$A$782,$A218,СВЦЭМ!$B$39:$B$782,J$190)+'СЕТ СН'!$F$12</f>
        <v>171.16606089000001</v>
      </c>
      <c r="K218" s="36">
        <f>SUMIFS(СВЦЭМ!$F$39:$F$782,СВЦЭМ!$A$39:$A$782,$A218,СВЦЭМ!$B$39:$B$782,K$190)+'СЕТ СН'!$F$12</f>
        <v>163.06005024999999</v>
      </c>
      <c r="L218" s="36">
        <f>SUMIFS(СВЦЭМ!$F$39:$F$782,СВЦЭМ!$A$39:$A$782,$A218,СВЦЭМ!$B$39:$B$782,L$190)+'СЕТ СН'!$F$12</f>
        <v>160.52741700999999</v>
      </c>
      <c r="M218" s="36">
        <f>SUMIFS(СВЦЭМ!$F$39:$F$782,СВЦЭМ!$A$39:$A$782,$A218,СВЦЭМ!$B$39:$B$782,M$190)+'СЕТ СН'!$F$12</f>
        <v>160.73726306</v>
      </c>
      <c r="N218" s="36">
        <f>SUMIFS(СВЦЭМ!$F$39:$F$782,СВЦЭМ!$A$39:$A$782,$A218,СВЦЭМ!$B$39:$B$782,N$190)+'СЕТ СН'!$F$12</f>
        <v>163.04632054999999</v>
      </c>
      <c r="O218" s="36">
        <f>SUMIFS(СВЦЭМ!$F$39:$F$782,СВЦЭМ!$A$39:$A$782,$A218,СВЦЭМ!$B$39:$B$782,O$190)+'СЕТ СН'!$F$12</f>
        <v>164.32378195999999</v>
      </c>
      <c r="P218" s="36">
        <f>SUMIFS(СВЦЭМ!$F$39:$F$782,СВЦЭМ!$A$39:$A$782,$A218,СВЦЭМ!$B$39:$B$782,P$190)+'СЕТ СН'!$F$12</f>
        <v>165.87748189999999</v>
      </c>
      <c r="Q218" s="36">
        <f>SUMIFS(СВЦЭМ!$F$39:$F$782,СВЦЭМ!$A$39:$A$782,$A218,СВЦЭМ!$B$39:$B$782,Q$190)+'СЕТ СН'!$F$12</f>
        <v>167.24971711000001</v>
      </c>
      <c r="R218" s="36">
        <f>SUMIFS(СВЦЭМ!$F$39:$F$782,СВЦЭМ!$A$39:$A$782,$A218,СВЦЭМ!$B$39:$B$782,R$190)+'СЕТ СН'!$F$12</f>
        <v>166.65404458</v>
      </c>
      <c r="S218" s="36">
        <f>SUMIFS(СВЦЭМ!$F$39:$F$782,СВЦЭМ!$A$39:$A$782,$A218,СВЦЭМ!$B$39:$B$782,S$190)+'СЕТ СН'!$F$12</f>
        <v>166.49054479</v>
      </c>
      <c r="T218" s="36">
        <f>SUMIFS(СВЦЭМ!$F$39:$F$782,СВЦЭМ!$A$39:$A$782,$A218,СВЦЭМ!$B$39:$B$782,T$190)+'СЕТ СН'!$F$12</f>
        <v>159.67264245999999</v>
      </c>
      <c r="U218" s="36">
        <f>SUMIFS(СВЦЭМ!$F$39:$F$782,СВЦЭМ!$A$39:$A$782,$A218,СВЦЭМ!$B$39:$B$782,U$190)+'СЕТ СН'!$F$12</f>
        <v>157.11788770999999</v>
      </c>
      <c r="V218" s="36">
        <f>SUMIFS(СВЦЭМ!$F$39:$F$782,СВЦЭМ!$A$39:$A$782,$A218,СВЦЭМ!$B$39:$B$782,V$190)+'СЕТ СН'!$F$12</f>
        <v>159.34330054</v>
      </c>
      <c r="W218" s="36">
        <f>SUMIFS(СВЦЭМ!$F$39:$F$782,СВЦЭМ!$A$39:$A$782,$A218,СВЦЭМ!$B$39:$B$782,W$190)+'СЕТ СН'!$F$12</f>
        <v>161.7504146</v>
      </c>
      <c r="X218" s="36">
        <f>SUMIFS(СВЦЭМ!$F$39:$F$782,СВЦЭМ!$A$39:$A$782,$A218,СВЦЭМ!$B$39:$B$782,X$190)+'СЕТ СН'!$F$12</f>
        <v>165.31640669000001</v>
      </c>
      <c r="Y218" s="36">
        <f>SUMIFS(СВЦЭМ!$F$39:$F$782,СВЦЭМ!$A$39:$A$782,$A218,СВЦЭМ!$B$39:$B$782,Y$190)+'СЕТ СН'!$F$12</f>
        <v>171.19879048000001</v>
      </c>
    </row>
    <row r="219" spans="1:25" ht="15.75" x14ac:dyDescent="0.2">
      <c r="A219" s="35">
        <f t="shared" si="5"/>
        <v>45228</v>
      </c>
      <c r="B219" s="36">
        <f>SUMIFS(СВЦЭМ!$F$39:$F$782,СВЦЭМ!$A$39:$A$782,$A219,СВЦЭМ!$B$39:$B$782,B$190)+'СЕТ СН'!$F$12</f>
        <v>170.30407968</v>
      </c>
      <c r="C219" s="36">
        <f>SUMIFS(СВЦЭМ!$F$39:$F$782,СВЦЭМ!$A$39:$A$782,$A219,СВЦЭМ!$B$39:$B$782,C$190)+'СЕТ СН'!$F$12</f>
        <v>175.41124561999999</v>
      </c>
      <c r="D219" s="36">
        <f>SUMIFS(СВЦЭМ!$F$39:$F$782,СВЦЭМ!$A$39:$A$782,$A219,СВЦЭМ!$B$39:$B$782,D$190)+'СЕТ СН'!$F$12</f>
        <v>181.52025026999999</v>
      </c>
      <c r="E219" s="36">
        <f>SUMIFS(СВЦЭМ!$F$39:$F$782,СВЦЭМ!$A$39:$A$782,$A219,СВЦЭМ!$B$39:$B$782,E$190)+'СЕТ СН'!$F$12</f>
        <v>181.67926982</v>
      </c>
      <c r="F219" s="36">
        <f>SUMIFS(СВЦЭМ!$F$39:$F$782,СВЦЭМ!$A$39:$A$782,$A219,СВЦЭМ!$B$39:$B$782,F$190)+'СЕТ СН'!$F$12</f>
        <v>181.93405163</v>
      </c>
      <c r="G219" s="36">
        <f>SUMIFS(СВЦЭМ!$F$39:$F$782,СВЦЭМ!$A$39:$A$782,$A219,СВЦЭМ!$B$39:$B$782,G$190)+'СЕТ СН'!$F$12</f>
        <v>181.7099225</v>
      </c>
      <c r="H219" s="36">
        <f>SUMIFS(СВЦЭМ!$F$39:$F$782,СВЦЭМ!$A$39:$A$782,$A219,СВЦЭМ!$B$39:$B$782,H$190)+'СЕТ СН'!$F$12</f>
        <v>180.00797716</v>
      </c>
      <c r="I219" s="36">
        <f>SUMIFS(СВЦЭМ!$F$39:$F$782,СВЦЭМ!$A$39:$A$782,$A219,СВЦЭМ!$B$39:$B$782,I$190)+'СЕТ СН'!$F$12</f>
        <v>177.24835970000001</v>
      </c>
      <c r="J219" s="36">
        <f>SUMIFS(СВЦЭМ!$F$39:$F$782,СВЦЭМ!$A$39:$A$782,$A219,СВЦЭМ!$B$39:$B$782,J$190)+'СЕТ СН'!$F$12</f>
        <v>176.46084124999999</v>
      </c>
      <c r="K219" s="36">
        <f>SUMIFS(СВЦЭМ!$F$39:$F$782,СВЦЭМ!$A$39:$A$782,$A219,СВЦЭМ!$B$39:$B$782,K$190)+'СЕТ СН'!$F$12</f>
        <v>168.80206477999999</v>
      </c>
      <c r="L219" s="36">
        <f>SUMIFS(СВЦЭМ!$F$39:$F$782,СВЦЭМ!$A$39:$A$782,$A219,СВЦЭМ!$B$39:$B$782,L$190)+'СЕТ СН'!$F$12</f>
        <v>165.82626708000001</v>
      </c>
      <c r="M219" s="36">
        <f>SUMIFS(СВЦЭМ!$F$39:$F$782,СВЦЭМ!$A$39:$A$782,$A219,СВЦЭМ!$B$39:$B$782,M$190)+'СЕТ СН'!$F$12</f>
        <v>166.04921100000001</v>
      </c>
      <c r="N219" s="36">
        <f>SUMIFS(СВЦЭМ!$F$39:$F$782,СВЦЭМ!$A$39:$A$782,$A219,СВЦЭМ!$B$39:$B$782,N$190)+'СЕТ СН'!$F$12</f>
        <v>167.015907</v>
      </c>
      <c r="O219" s="36">
        <f>SUMIFS(СВЦЭМ!$F$39:$F$782,СВЦЭМ!$A$39:$A$782,$A219,СВЦЭМ!$B$39:$B$782,O$190)+'СЕТ СН'!$F$12</f>
        <v>168.70425886000001</v>
      </c>
      <c r="P219" s="36">
        <f>SUMIFS(СВЦЭМ!$F$39:$F$782,СВЦЭМ!$A$39:$A$782,$A219,СВЦЭМ!$B$39:$B$782,P$190)+'СЕТ СН'!$F$12</f>
        <v>170.48649083000001</v>
      </c>
      <c r="Q219" s="36">
        <f>SUMIFS(СВЦЭМ!$F$39:$F$782,СВЦЭМ!$A$39:$A$782,$A219,СВЦЭМ!$B$39:$B$782,Q$190)+'СЕТ СН'!$F$12</f>
        <v>172.06043364999999</v>
      </c>
      <c r="R219" s="36">
        <f>SUMIFS(СВЦЭМ!$F$39:$F$782,СВЦЭМ!$A$39:$A$782,$A219,СВЦЭМ!$B$39:$B$782,R$190)+'СЕТ СН'!$F$12</f>
        <v>171.05434717</v>
      </c>
      <c r="S219" s="36">
        <f>SUMIFS(СВЦЭМ!$F$39:$F$782,СВЦЭМ!$A$39:$A$782,$A219,СВЦЭМ!$B$39:$B$782,S$190)+'СЕТ СН'!$F$12</f>
        <v>169.05233982999999</v>
      </c>
      <c r="T219" s="36">
        <f>SUMIFS(СВЦЭМ!$F$39:$F$782,СВЦЭМ!$A$39:$A$782,$A219,СВЦЭМ!$B$39:$B$782,T$190)+'СЕТ СН'!$F$12</f>
        <v>161.93580595</v>
      </c>
      <c r="U219" s="36">
        <f>SUMIFS(СВЦЭМ!$F$39:$F$782,СВЦЭМ!$A$39:$A$782,$A219,СВЦЭМ!$B$39:$B$782,U$190)+'СЕТ СН'!$F$12</f>
        <v>159.07629351</v>
      </c>
      <c r="V219" s="36">
        <f>SUMIFS(СВЦЭМ!$F$39:$F$782,СВЦЭМ!$A$39:$A$782,$A219,СВЦЭМ!$B$39:$B$782,V$190)+'СЕТ СН'!$F$12</f>
        <v>160.92984085000001</v>
      </c>
      <c r="W219" s="36">
        <f>SUMIFS(СВЦЭМ!$F$39:$F$782,СВЦЭМ!$A$39:$A$782,$A219,СВЦЭМ!$B$39:$B$782,W$190)+'СЕТ СН'!$F$12</f>
        <v>163.27872253999999</v>
      </c>
      <c r="X219" s="36">
        <f>SUMIFS(СВЦЭМ!$F$39:$F$782,СВЦЭМ!$A$39:$A$782,$A219,СВЦЭМ!$B$39:$B$782,X$190)+'СЕТ СН'!$F$12</f>
        <v>167.39873134000001</v>
      </c>
      <c r="Y219" s="36">
        <f>SUMIFS(СВЦЭМ!$F$39:$F$782,СВЦЭМ!$A$39:$A$782,$A219,СВЦЭМ!$B$39:$B$782,Y$190)+'СЕТ СН'!$F$12</f>
        <v>174.44675444999999</v>
      </c>
    </row>
    <row r="220" spans="1:25" ht="15.75" x14ac:dyDescent="0.2">
      <c r="A220" s="35">
        <f t="shared" si="5"/>
        <v>45229</v>
      </c>
      <c r="B220" s="36">
        <f>SUMIFS(СВЦЭМ!$F$39:$F$782,СВЦЭМ!$A$39:$A$782,$A220,СВЦЭМ!$B$39:$B$782,B$190)+'СЕТ СН'!$F$12</f>
        <v>167.32623347000001</v>
      </c>
      <c r="C220" s="36">
        <f>SUMIFS(СВЦЭМ!$F$39:$F$782,СВЦЭМ!$A$39:$A$782,$A220,СВЦЭМ!$B$39:$B$782,C$190)+'СЕТ СН'!$F$12</f>
        <v>173.87670014</v>
      </c>
      <c r="D220" s="36">
        <f>SUMIFS(СВЦЭМ!$F$39:$F$782,СВЦЭМ!$A$39:$A$782,$A220,СВЦЭМ!$B$39:$B$782,D$190)+'СЕТ СН'!$F$12</f>
        <v>177.80638764</v>
      </c>
      <c r="E220" s="36">
        <f>SUMIFS(СВЦЭМ!$F$39:$F$782,СВЦЭМ!$A$39:$A$782,$A220,СВЦЭМ!$B$39:$B$782,E$190)+'СЕТ СН'!$F$12</f>
        <v>177.54535124</v>
      </c>
      <c r="F220" s="36">
        <f>SUMIFS(СВЦЭМ!$F$39:$F$782,СВЦЭМ!$A$39:$A$782,$A220,СВЦЭМ!$B$39:$B$782,F$190)+'СЕТ СН'!$F$12</f>
        <v>177.10343936999999</v>
      </c>
      <c r="G220" s="36">
        <f>SUMIFS(СВЦЭМ!$F$39:$F$782,СВЦЭМ!$A$39:$A$782,$A220,СВЦЭМ!$B$39:$B$782,G$190)+'СЕТ СН'!$F$12</f>
        <v>179.63191566</v>
      </c>
      <c r="H220" s="36">
        <f>SUMIFS(СВЦЭМ!$F$39:$F$782,СВЦЭМ!$A$39:$A$782,$A220,СВЦЭМ!$B$39:$B$782,H$190)+'СЕТ СН'!$F$12</f>
        <v>183.71194632999999</v>
      </c>
      <c r="I220" s="36">
        <f>SUMIFS(СВЦЭМ!$F$39:$F$782,СВЦЭМ!$A$39:$A$782,$A220,СВЦЭМ!$B$39:$B$782,I$190)+'СЕТ СН'!$F$12</f>
        <v>177.41625848999999</v>
      </c>
      <c r="J220" s="36">
        <f>SUMIFS(СВЦЭМ!$F$39:$F$782,СВЦЭМ!$A$39:$A$782,$A220,СВЦЭМ!$B$39:$B$782,J$190)+'СЕТ СН'!$F$12</f>
        <v>177.19044539000001</v>
      </c>
      <c r="K220" s="36">
        <f>SUMIFS(СВЦЭМ!$F$39:$F$782,СВЦЭМ!$A$39:$A$782,$A220,СВЦЭМ!$B$39:$B$782,K$190)+'СЕТ СН'!$F$12</f>
        <v>174.22953984</v>
      </c>
      <c r="L220" s="36">
        <f>SUMIFS(СВЦЭМ!$F$39:$F$782,СВЦЭМ!$A$39:$A$782,$A220,СВЦЭМ!$B$39:$B$782,L$190)+'СЕТ СН'!$F$12</f>
        <v>173.93755006999999</v>
      </c>
      <c r="M220" s="36">
        <f>SUMIFS(СВЦЭМ!$F$39:$F$782,СВЦЭМ!$A$39:$A$782,$A220,СВЦЭМ!$B$39:$B$782,M$190)+'СЕТ СН'!$F$12</f>
        <v>175.51327867000001</v>
      </c>
      <c r="N220" s="36">
        <f>SUMIFS(СВЦЭМ!$F$39:$F$782,СВЦЭМ!$A$39:$A$782,$A220,СВЦЭМ!$B$39:$B$782,N$190)+'СЕТ СН'!$F$12</f>
        <v>177.85168121999999</v>
      </c>
      <c r="O220" s="36">
        <f>SUMIFS(СВЦЭМ!$F$39:$F$782,СВЦЭМ!$A$39:$A$782,$A220,СВЦЭМ!$B$39:$B$782,O$190)+'СЕТ СН'!$F$12</f>
        <v>179.96961451000001</v>
      </c>
      <c r="P220" s="36">
        <f>SUMIFS(СВЦЭМ!$F$39:$F$782,СВЦЭМ!$A$39:$A$782,$A220,СВЦЭМ!$B$39:$B$782,P$190)+'СЕТ СН'!$F$12</f>
        <v>181.35012416999999</v>
      </c>
      <c r="Q220" s="36">
        <f>SUMIFS(СВЦЭМ!$F$39:$F$782,СВЦЭМ!$A$39:$A$782,$A220,СВЦЭМ!$B$39:$B$782,Q$190)+'СЕТ СН'!$F$12</f>
        <v>182.96062420000001</v>
      </c>
      <c r="R220" s="36">
        <f>SUMIFS(СВЦЭМ!$F$39:$F$782,СВЦЭМ!$A$39:$A$782,$A220,СВЦЭМ!$B$39:$B$782,R$190)+'СЕТ СН'!$F$12</f>
        <v>181.92283938</v>
      </c>
      <c r="S220" s="36">
        <f>SUMIFS(СВЦЭМ!$F$39:$F$782,СВЦЭМ!$A$39:$A$782,$A220,СВЦЭМ!$B$39:$B$782,S$190)+'СЕТ СН'!$F$12</f>
        <v>177.48670498999999</v>
      </c>
      <c r="T220" s="36">
        <f>SUMIFS(СВЦЭМ!$F$39:$F$782,СВЦЭМ!$A$39:$A$782,$A220,СВЦЭМ!$B$39:$B$782,T$190)+'СЕТ СН'!$F$12</f>
        <v>172.12879781999999</v>
      </c>
      <c r="U220" s="36">
        <f>SUMIFS(СВЦЭМ!$F$39:$F$782,СВЦЭМ!$A$39:$A$782,$A220,СВЦЭМ!$B$39:$B$782,U$190)+'СЕТ СН'!$F$12</f>
        <v>168.53899211999999</v>
      </c>
      <c r="V220" s="36">
        <f>SUMIFS(СВЦЭМ!$F$39:$F$782,СВЦЭМ!$A$39:$A$782,$A220,СВЦЭМ!$B$39:$B$782,V$190)+'СЕТ СН'!$F$12</f>
        <v>171.45369463</v>
      </c>
      <c r="W220" s="36">
        <f>SUMIFS(СВЦЭМ!$F$39:$F$782,СВЦЭМ!$A$39:$A$782,$A220,СВЦЭМ!$B$39:$B$782,W$190)+'СЕТ СН'!$F$12</f>
        <v>173.15687116000001</v>
      </c>
      <c r="X220" s="36">
        <f>SUMIFS(СВЦЭМ!$F$39:$F$782,СВЦЭМ!$A$39:$A$782,$A220,СВЦЭМ!$B$39:$B$782,X$190)+'СЕТ СН'!$F$12</f>
        <v>179.68571072</v>
      </c>
      <c r="Y220" s="36">
        <f>SUMIFS(СВЦЭМ!$F$39:$F$782,СВЦЭМ!$A$39:$A$782,$A220,СВЦЭМ!$B$39:$B$782,Y$190)+'СЕТ СН'!$F$12</f>
        <v>185.57163645</v>
      </c>
    </row>
    <row r="221" spans="1:25" ht="15.75" x14ac:dyDescent="0.2">
      <c r="A221" s="35">
        <f t="shared" si="5"/>
        <v>45230</v>
      </c>
      <c r="B221" s="36">
        <f>SUMIFS(СВЦЭМ!$F$39:$F$782,СВЦЭМ!$A$39:$A$782,$A221,СВЦЭМ!$B$39:$B$782,B$190)+'СЕТ СН'!$F$12</f>
        <v>190.87507884999999</v>
      </c>
      <c r="C221" s="36">
        <f>SUMIFS(СВЦЭМ!$F$39:$F$782,СВЦЭМ!$A$39:$A$782,$A221,СВЦЭМ!$B$39:$B$782,C$190)+'СЕТ СН'!$F$12</f>
        <v>197.38662521000001</v>
      </c>
      <c r="D221" s="36">
        <f>SUMIFS(СВЦЭМ!$F$39:$F$782,СВЦЭМ!$A$39:$A$782,$A221,СВЦЭМ!$B$39:$B$782,D$190)+'СЕТ СН'!$F$12</f>
        <v>203.81751957</v>
      </c>
      <c r="E221" s="36">
        <f>SUMIFS(СВЦЭМ!$F$39:$F$782,СВЦЭМ!$A$39:$A$782,$A221,СВЦЭМ!$B$39:$B$782,E$190)+'СЕТ СН'!$F$12</f>
        <v>204.92610490999999</v>
      </c>
      <c r="F221" s="36">
        <f>SUMIFS(СВЦЭМ!$F$39:$F$782,СВЦЭМ!$A$39:$A$782,$A221,СВЦЭМ!$B$39:$B$782,F$190)+'СЕТ СН'!$F$12</f>
        <v>205.00211952000001</v>
      </c>
      <c r="G221" s="36">
        <f>SUMIFS(СВЦЭМ!$F$39:$F$782,СВЦЭМ!$A$39:$A$782,$A221,СВЦЭМ!$B$39:$B$782,G$190)+'СЕТ СН'!$F$12</f>
        <v>203.28560897</v>
      </c>
      <c r="H221" s="36">
        <f>SUMIFS(СВЦЭМ!$F$39:$F$782,СВЦЭМ!$A$39:$A$782,$A221,СВЦЭМ!$B$39:$B$782,H$190)+'СЕТ СН'!$F$12</f>
        <v>194.37312632999999</v>
      </c>
      <c r="I221" s="36">
        <f>SUMIFS(СВЦЭМ!$F$39:$F$782,СВЦЭМ!$A$39:$A$782,$A221,СВЦЭМ!$B$39:$B$782,I$190)+'СЕТ СН'!$F$12</f>
        <v>185.56473319</v>
      </c>
      <c r="J221" s="36">
        <f>SUMIFS(СВЦЭМ!$F$39:$F$782,СВЦЭМ!$A$39:$A$782,$A221,СВЦЭМ!$B$39:$B$782,J$190)+'СЕТ СН'!$F$12</f>
        <v>180.57286601999999</v>
      </c>
      <c r="K221" s="36">
        <f>SUMIFS(СВЦЭМ!$F$39:$F$782,СВЦЭМ!$A$39:$A$782,$A221,СВЦЭМ!$B$39:$B$782,K$190)+'СЕТ СН'!$F$12</f>
        <v>178.81236491999999</v>
      </c>
      <c r="L221" s="36">
        <f>SUMIFS(СВЦЭМ!$F$39:$F$782,СВЦЭМ!$A$39:$A$782,$A221,СВЦЭМ!$B$39:$B$782,L$190)+'СЕТ СН'!$F$12</f>
        <v>175.58366760000001</v>
      </c>
      <c r="M221" s="36">
        <f>SUMIFS(СВЦЭМ!$F$39:$F$782,СВЦЭМ!$A$39:$A$782,$A221,СВЦЭМ!$B$39:$B$782,M$190)+'СЕТ СН'!$F$12</f>
        <v>177.87618860000001</v>
      </c>
      <c r="N221" s="36">
        <f>SUMIFS(СВЦЭМ!$F$39:$F$782,СВЦЭМ!$A$39:$A$782,$A221,СВЦЭМ!$B$39:$B$782,N$190)+'СЕТ СН'!$F$12</f>
        <v>180.11374388999999</v>
      </c>
      <c r="O221" s="36">
        <f>SUMIFS(СВЦЭМ!$F$39:$F$782,СВЦЭМ!$A$39:$A$782,$A221,СВЦЭМ!$B$39:$B$782,O$190)+'СЕТ СН'!$F$12</f>
        <v>181.76577700000001</v>
      </c>
      <c r="P221" s="36">
        <f>SUMIFS(СВЦЭМ!$F$39:$F$782,СВЦЭМ!$A$39:$A$782,$A221,СВЦЭМ!$B$39:$B$782,P$190)+'СЕТ СН'!$F$12</f>
        <v>182.84292808000001</v>
      </c>
      <c r="Q221" s="36">
        <f>SUMIFS(СВЦЭМ!$F$39:$F$782,СВЦЭМ!$A$39:$A$782,$A221,СВЦЭМ!$B$39:$B$782,Q$190)+'СЕТ СН'!$F$12</f>
        <v>184.16437655999999</v>
      </c>
      <c r="R221" s="36">
        <f>SUMIFS(СВЦЭМ!$F$39:$F$782,СВЦЭМ!$A$39:$A$782,$A221,СВЦЭМ!$B$39:$B$782,R$190)+'СЕТ СН'!$F$12</f>
        <v>183.84785396999999</v>
      </c>
      <c r="S221" s="36">
        <f>SUMIFS(СВЦЭМ!$F$39:$F$782,СВЦЭМ!$A$39:$A$782,$A221,СВЦЭМ!$B$39:$B$782,S$190)+'СЕТ СН'!$F$12</f>
        <v>181.09323846000001</v>
      </c>
      <c r="T221" s="36">
        <f>SUMIFS(СВЦЭМ!$F$39:$F$782,СВЦЭМ!$A$39:$A$782,$A221,СВЦЭМ!$B$39:$B$782,T$190)+'СЕТ СН'!$F$12</f>
        <v>174.36917516</v>
      </c>
      <c r="U221" s="36">
        <f>SUMIFS(СВЦЭМ!$F$39:$F$782,СВЦЭМ!$A$39:$A$782,$A221,СВЦЭМ!$B$39:$B$782,U$190)+'СЕТ СН'!$F$12</f>
        <v>171.97551374</v>
      </c>
      <c r="V221" s="36">
        <f>SUMIFS(СВЦЭМ!$F$39:$F$782,СВЦЭМ!$A$39:$A$782,$A221,СВЦЭМ!$B$39:$B$782,V$190)+'СЕТ СН'!$F$12</f>
        <v>174.34853838999999</v>
      </c>
      <c r="W221" s="36">
        <f>SUMIFS(СВЦЭМ!$F$39:$F$782,СВЦЭМ!$A$39:$A$782,$A221,СВЦЭМ!$B$39:$B$782,W$190)+'СЕТ СН'!$F$12</f>
        <v>175.06607821</v>
      </c>
      <c r="X221" s="36">
        <f>SUMIFS(СВЦЭМ!$F$39:$F$782,СВЦЭМ!$A$39:$A$782,$A221,СВЦЭМ!$B$39:$B$782,X$190)+'СЕТ СН'!$F$12</f>
        <v>181.57836064</v>
      </c>
      <c r="Y221" s="36">
        <f>SUMIFS(СВЦЭМ!$F$39:$F$782,СВЦЭМ!$A$39:$A$782,$A221,СВЦЭМ!$B$39:$B$782,Y$190)+'СЕТ СН'!$F$12</f>
        <v>183.29762276</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45201</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45202</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45203</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45204</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45205</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45206</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45207</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45208</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45209</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45210</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45211</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45212</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45213</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45214</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45215</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45216</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45217</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45218</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45219</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45220</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45221</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45222</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45223</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45224</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45225</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45226</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45227</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45228</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45229</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45230</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45201</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45202</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45203</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45204</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45205</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45206</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45207</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45208</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45209</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45210</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45211</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45212</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45213</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45214</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45215</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45216</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45217</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45218</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45219</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45220</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45221</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45222</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45223</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45224</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45225</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45226</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45227</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45228</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45229</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45230</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45201</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45202</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45203</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45204</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45205</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45206</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45207</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45208</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45209</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45210</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45211</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45212</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45213</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45214</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45215</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45216</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45217</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45218</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45219</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45220</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45221</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45222</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45223</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45224</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45225</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45226</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45227</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45228</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45229</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45230</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45201</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45202</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45203</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45204</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45205</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45206</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45207</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45208</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45209</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45210</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45211</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45212</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45213</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45214</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45215</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45216</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45217</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45218</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45219</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45220</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45221</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45222</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45223</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45224</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45225</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45226</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45227</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45228</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45229</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45230</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45201</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45202</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45203</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45204</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45205</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45206</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45207</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45208</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45209</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45210</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45211</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45212</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45213</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45214</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45215</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45216</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45217</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45218</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45219</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45220</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45221</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45222</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45223</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45224</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45225</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45226</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45227</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45228</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45229</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45230</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45201</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45202</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45203</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45204</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45205</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45206</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45207</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45208</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45209</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45210</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45211</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45212</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45213</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45214</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45215</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45216</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45217</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45218</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45219</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45220</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45221</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45222</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45223</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45224</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45225</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45226</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45227</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45228</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45229</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45230</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697494.70930232562</v>
      </c>
      <c r="O439" s="126"/>
      <c r="P439" s="125">
        <f>СВЦЭМ!$D$12+'СЕТ СН'!$F$10-'СЕТ СН'!$G$22</f>
        <v>697494.70930232562</v>
      </c>
      <c r="Q439" s="126"/>
      <c r="R439" s="125">
        <f>СВЦЭМ!$D$12+'СЕТ СН'!$F$10-'СЕТ СН'!$H$22</f>
        <v>697494.70930232562</v>
      </c>
      <c r="S439" s="126"/>
      <c r="T439" s="125">
        <f>СВЦЭМ!$D$12+'СЕТ СН'!$F$10-'СЕТ СН'!$I$22</f>
        <v>697494.70930232562</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SUMIFS(СВЦЭМ!$D$39:$D$782,СВЦЭМ!$A$39:$A$782,$A12,СВЦЭМ!$B$39:$B$782,B$11)+'СЕТ СН'!$F$11+СВЦЭМ!$D$10+'СЕТ СН'!$F$6-'СЕТ СН'!$F$23</f>
        <v>1770.47116329</v>
      </c>
      <c r="C12" s="36">
        <f>SUMIFS(СВЦЭМ!$D$39:$D$782,СВЦЭМ!$A$39:$A$782,$A12,СВЦЭМ!$B$39:$B$782,C$11)+'СЕТ СН'!$F$11+СВЦЭМ!$D$10+'СЕТ СН'!$F$6-'СЕТ СН'!$F$23</f>
        <v>1829.1272896099999</v>
      </c>
      <c r="D12" s="36">
        <f>SUMIFS(СВЦЭМ!$D$39:$D$782,СВЦЭМ!$A$39:$A$782,$A12,СВЦЭМ!$B$39:$B$782,D$11)+'СЕТ СН'!$F$11+СВЦЭМ!$D$10+'СЕТ СН'!$F$6-'СЕТ СН'!$F$23</f>
        <v>1902.4389538600001</v>
      </c>
      <c r="E12" s="36">
        <f>SUMIFS(СВЦЭМ!$D$39:$D$782,СВЦЭМ!$A$39:$A$782,$A12,СВЦЭМ!$B$39:$B$782,E$11)+'СЕТ СН'!$F$11+СВЦЭМ!$D$10+'СЕТ СН'!$F$6-'СЕТ СН'!$F$23</f>
        <v>1891.9739479299999</v>
      </c>
      <c r="F12" s="36">
        <f>SUMIFS(СВЦЭМ!$D$39:$D$782,СВЦЭМ!$A$39:$A$782,$A12,СВЦЭМ!$B$39:$B$782,F$11)+'СЕТ СН'!$F$11+СВЦЭМ!$D$10+'СЕТ СН'!$F$6-'СЕТ СН'!$F$23</f>
        <v>1887.79402897</v>
      </c>
      <c r="G12" s="36">
        <f>SUMIFS(СВЦЭМ!$D$39:$D$782,СВЦЭМ!$A$39:$A$782,$A12,СВЦЭМ!$B$39:$B$782,G$11)+'СЕТ СН'!$F$11+СВЦЭМ!$D$10+'СЕТ СН'!$F$6-'СЕТ СН'!$F$23</f>
        <v>1892.51883471</v>
      </c>
      <c r="H12" s="36">
        <f>SUMIFS(СВЦЭМ!$D$39:$D$782,СВЦЭМ!$A$39:$A$782,$A12,СВЦЭМ!$B$39:$B$782,H$11)+'СЕТ СН'!$F$11+СВЦЭМ!$D$10+'СЕТ СН'!$F$6-'СЕТ СН'!$F$23</f>
        <v>1849.2413933800001</v>
      </c>
      <c r="I12" s="36">
        <f>SUMIFS(СВЦЭМ!$D$39:$D$782,СВЦЭМ!$A$39:$A$782,$A12,СВЦЭМ!$B$39:$B$782,I$11)+'СЕТ СН'!$F$11+СВЦЭМ!$D$10+'СЕТ СН'!$F$6-'СЕТ СН'!$F$23</f>
        <v>1835.07009081</v>
      </c>
      <c r="J12" s="36">
        <f>SUMIFS(СВЦЭМ!$D$39:$D$782,СВЦЭМ!$A$39:$A$782,$A12,СВЦЭМ!$B$39:$B$782,J$11)+'СЕТ СН'!$F$11+СВЦЭМ!$D$10+'СЕТ СН'!$F$6-'СЕТ СН'!$F$23</f>
        <v>1819.3961309199999</v>
      </c>
      <c r="K12" s="36">
        <f>SUMIFS(СВЦЭМ!$D$39:$D$782,СВЦЭМ!$A$39:$A$782,$A12,СВЦЭМ!$B$39:$B$782,K$11)+'СЕТ СН'!$F$11+СВЦЭМ!$D$10+'СЕТ СН'!$F$6-'СЕТ СН'!$F$23</f>
        <v>1790.48332994</v>
      </c>
      <c r="L12" s="36">
        <f>SUMIFS(СВЦЭМ!$D$39:$D$782,СВЦЭМ!$A$39:$A$782,$A12,СВЦЭМ!$B$39:$B$782,L$11)+'СЕТ СН'!$F$11+СВЦЭМ!$D$10+'СЕТ СН'!$F$6-'СЕТ СН'!$F$23</f>
        <v>1718.2294117399999</v>
      </c>
      <c r="M12" s="36">
        <f>SUMIFS(СВЦЭМ!$D$39:$D$782,СВЦЭМ!$A$39:$A$782,$A12,СВЦЭМ!$B$39:$B$782,M$11)+'СЕТ СН'!$F$11+СВЦЭМ!$D$10+'СЕТ СН'!$F$6-'СЕТ СН'!$F$23</f>
        <v>1717.2605764800001</v>
      </c>
      <c r="N12" s="36">
        <f>SUMIFS(СВЦЭМ!$D$39:$D$782,СВЦЭМ!$A$39:$A$782,$A12,СВЦЭМ!$B$39:$B$782,N$11)+'СЕТ СН'!$F$11+СВЦЭМ!$D$10+'СЕТ СН'!$F$6-'СЕТ СН'!$F$23</f>
        <v>1685.16351287</v>
      </c>
      <c r="O12" s="36">
        <f>SUMIFS(СВЦЭМ!$D$39:$D$782,СВЦЭМ!$A$39:$A$782,$A12,СВЦЭМ!$B$39:$B$782,O$11)+'СЕТ СН'!$F$11+СВЦЭМ!$D$10+'СЕТ СН'!$F$6-'СЕТ СН'!$F$23</f>
        <v>1720.7115626299999</v>
      </c>
      <c r="P12" s="36">
        <f>SUMIFS(СВЦЭМ!$D$39:$D$782,СВЦЭМ!$A$39:$A$782,$A12,СВЦЭМ!$B$39:$B$782,P$11)+'СЕТ СН'!$F$11+СВЦЭМ!$D$10+'СЕТ СН'!$F$6-'СЕТ СН'!$F$23</f>
        <v>1769.78711234</v>
      </c>
      <c r="Q12" s="36">
        <f>SUMIFS(СВЦЭМ!$D$39:$D$782,СВЦЭМ!$A$39:$A$782,$A12,СВЦЭМ!$B$39:$B$782,Q$11)+'СЕТ СН'!$F$11+СВЦЭМ!$D$10+'СЕТ СН'!$F$6-'СЕТ СН'!$F$23</f>
        <v>1743.78231405</v>
      </c>
      <c r="R12" s="36">
        <f>SUMIFS(СВЦЭМ!$D$39:$D$782,СВЦЭМ!$A$39:$A$782,$A12,СВЦЭМ!$B$39:$B$782,R$11)+'СЕТ СН'!$F$11+СВЦЭМ!$D$10+'СЕТ СН'!$F$6-'СЕТ СН'!$F$23</f>
        <v>1741.9226592099999</v>
      </c>
      <c r="S12" s="36">
        <f>SUMIFS(СВЦЭМ!$D$39:$D$782,СВЦЭМ!$A$39:$A$782,$A12,СВЦЭМ!$B$39:$B$782,S$11)+'СЕТ СН'!$F$11+СВЦЭМ!$D$10+'СЕТ СН'!$F$6-'СЕТ СН'!$F$23</f>
        <v>1752.5165910200001</v>
      </c>
      <c r="T12" s="36">
        <f>SUMIFS(СВЦЭМ!$D$39:$D$782,СВЦЭМ!$A$39:$A$782,$A12,СВЦЭМ!$B$39:$B$782,T$11)+'СЕТ СН'!$F$11+СВЦЭМ!$D$10+'СЕТ СН'!$F$6-'СЕТ СН'!$F$23</f>
        <v>1714.47286508</v>
      </c>
      <c r="U12" s="36">
        <f>SUMIFS(СВЦЭМ!$D$39:$D$782,СВЦЭМ!$A$39:$A$782,$A12,СВЦЭМ!$B$39:$B$782,U$11)+'СЕТ СН'!$F$11+СВЦЭМ!$D$10+'СЕТ СН'!$F$6-'СЕТ СН'!$F$23</f>
        <v>1643.1147891999999</v>
      </c>
      <c r="V12" s="36">
        <f>SUMIFS(СВЦЭМ!$D$39:$D$782,СВЦЭМ!$A$39:$A$782,$A12,СВЦЭМ!$B$39:$B$782,V$11)+'СЕТ СН'!$F$11+СВЦЭМ!$D$10+'СЕТ СН'!$F$6-'СЕТ СН'!$F$23</f>
        <v>1633.50694273</v>
      </c>
      <c r="W12" s="36">
        <f>SUMIFS(СВЦЭМ!$D$39:$D$782,СВЦЭМ!$A$39:$A$782,$A12,СВЦЭМ!$B$39:$B$782,W$11)+'СЕТ СН'!$F$11+СВЦЭМ!$D$10+'СЕТ СН'!$F$6-'СЕТ СН'!$F$23</f>
        <v>1649.5895292499999</v>
      </c>
      <c r="X12" s="36">
        <f>SUMIFS(СВЦЭМ!$D$39:$D$782,СВЦЭМ!$A$39:$A$782,$A12,СВЦЭМ!$B$39:$B$782,X$11)+'СЕТ СН'!$F$11+СВЦЭМ!$D$10+'СЕТ СН'!$F$6-'СЕТ СН'!$F$23</f>
        <v>1737.82764163</v>
      </c>
      <c r="Y12" s="36">
        <f>SUMIFS(СВЦЭМ!$D$39:$D$782,СВЦЭМ!$A$39:$A$782,$A12,СВЦЭМ!$B$39:$B$782,Y$11)+'СЕТ СН'!$F$11+СВЦЭМ!$D$10+'СЕТ СН'!$F$6-'СЕТ СН'!$F$23</f>
        <v>1821.3037773399999</v>
      </c>
      <c r="AA12" s="45"/>
    </row>
    <row r="13" spans="1:27" ht="15.75" x14ac:dyDescent="0.2">
      <c r="A13" s="35">
        <f>A12+1</f>
        <v>45201</v>
      </c>
      <c r="B13" s="36">
        <f>SUMIFS(СВЦЭМ!$D$39:$D$782,СВЦЭМ!$A$39:$A$782,$A13,СВЦЭМ!$B$39:$B$782,B$11)+'СЕТ СН'!$F$11+СВЦЭМ!$D$10+'СЕТ СН'!$F$6-'СЕТ СН'!$F$23</f>
        <v>1865.85894899</v>
      </c>
      <c r="C13" s="36">
        <f>SUMIFS(СВЦЭМ!$D$39:$D$782,СВЦЭМ!$A$39:$A$782,$A13,СВЦЭМ!$B$39:$B$782,C$11)+'СЕТ СН'!$F$11+СВЦЭМ!$D$10+'СЕТ СН'!$F$6-'СЕТ СН'!$F$23</f>
        <v>1954.0330433300001</v>
      </c>
      <c r="D13" s="36">
        <f>SUMIFS(СВЦЭМ!$D$39:$D$782,СВЦЭМ!$A$39:$A$782,$A13,СВЦЭМ!$B$39:$B$782,D$11)+'СЕТ СН'!$F$11+СВЦЭМ!$D$10+'СЕТ СН'!$F$6-'СЕТ СН'!$F$23</f>
        <v>2025.4115588</v>
      </c>
      <c r="E13" s="36">
        <f>SUMIFS(СВЦЭМ!$D$39:$D$782,СВЦЭМ!$A$39:$A$782,$A13,СВЦЭМ!$B$39:$B$782,E$11)+'СЕТ СН'!$F$11+СВЦЭМ!$D$10+'СЕТ СН'!$F$6-'СЕТ СН'!$F$23</f>
        <v>1976.1875950799999</v>
      </c>
      <c r="F13" s="36">
        <f>SUMIFS(СВЦЭМ!$D$39:$D$782,СВЦЭМ!$A$39:$A$782,$A13,СВЦЭМ!$B$39:$B$782,F$11)+'СЕТ СН'!$F$11+СВЦЭМ!$D$10+'СЕТ СН'!$F$6-'СЕТ СН'!$F$23</f>
        <v>1986.0254049600001</v>
      </c>
      <c r="G13" s="36">
        <f>SUMIFS(СВЦЭМ!$D$39:$D$782,СВЦЭМ!$A$39:$A$782,$A13,СВЦЭМ!$B$39:$B$782,G$11)+'СЕТ СН'!$F$11+СВЦЭМ!$D$10+'СЕТ СН'!$F$6-'СЕТ СН'!$F$23</f>
        <v>1981.4832410199999</v>
      </c>
      <c r="H13" s="36">
        <f>SUMIFS(СВЦЭМ!$D$39:$D$782,СВЦЭМ!$A$39:$A$782,$A13,СВЦЭМ!$B$39:$B$782,H$11)+'СЕТ СН'!$F$11+СВЦЭМ!$D$10+'СЕТ СН'!$F$6-'СЕТ СН'!$F$23</f>
        <v>1902.00257642</v>
      </c>
      <c r="I13" s="36">
        <f>SUMIFS(СВЦЭМ!$D$39:$D$782,СВЦЭМ!$A$39:$A$782,$A13,СВЦЭМ!$B$39:$B$782,I$11)+'СЕТ СН'!$F$11+СВЦЭМ!$D$10+'СЕТ СН'!$F$6-'СЕТ СН'!$F$23</f>
        <v>1762.02844992</v>
      </c>
      <c r="J13" s="36">
        <f>SUMIFS(СВЦЭМ!$D$39:$D$782,СВЦЭМ!$A$39:$A$782,$A13,СВЦЭМ!$B$39:$B$782,J$11)+'СЕТ СН'!$F$11+СВЦЭМ!$D$10+'СЕТ СН'!$F$6-'СЕТ СН'!$F$23</f>
        <v>1717.92386549</v>
      </c>
      <c r="K13" s="36">
        <f>SUMIFS(СВЦЭМ!$D$39:$D$782,СВЦЭМ!$A$39:$A$782,$A13,СВЦЭМ!$B$39:$B$782,K$11)+'СЕТ СН'!$F$11+СВЦЭМ!$D$10+'СЕТ СН'!$F$6-'СЕТ СН'!$F$23</f>
        <v>1675.4084321400001</v>
      </c>
      <c r="L13" s="36">
        <f>SUMIFS(СВЦЭМ!$D$39:$D$782,СВЦЭМ!$A$39:$A$782,$A13,СВЦЭМ!$B$39:$B$782,L$11)+'СЕТ СН'!$F$11+СВЦЭМ!$D$10+'СЕТ СН'!$F$6-'СЕТ СН'!$F$23</f>
        <v>1659.35485131</v>
      </c>
      <c r="M13" s="36">
        <f>SUMIFS(СВЦЭМ!$D$39:$D$782,СВЦЭМ!$A$39:$A$782,$A13,СВЦЭМ!$B$39:$B$782,M$11)+'СЕТ СН'!$F$11+СВЦЭМ!$D$10+'СЕТ СН'!$F$6-'СЕТ СН'!$F$23</f>
        <v>1671.0383469400001</v>
      </c>
      <c r="N13" s="36">
        <f>SUMIFS(СВЦЭМ!$D$39:$D$782,СВЦЭМ!$A$39:$A$782,$A13,СВЦЭМ!$B$39:$B$782,N$11)+'СЕТ СН'!$F$11+СВЦЭМ!$D$10+'СЕТ СН'!$F$6-'СЕТ СН'!$F$23</f>
        <v>1660.54781144</v>
      </c>
      <c r="O13" s="36">
        <f>SUMIFS(СВЦЭМ!$D$39:$D$782,СВЦЭМ!$A$39:$A$782,$A13,СВЦЭМ!$B$39:$B$782,O$11)+'СЕТ СН'!$F$11+СВЦЭМ!$D$10+'СЕТ СН'!$F$6-'СЕТ СН'!$F$23</f>
        <v>1662.2864299800001</v>
      </c>
      <c r="P13" s="36">
        <f>SUMIFS(СВЦЭМ!$D$39:$D$782,СВЦЭМ!$A$39:$A$782,$A13,СВЦЭМ!$B$39:$B$782,P$11)+'СЕТ СН'!$F$11+СВЦЭМ!$D$10+'СЕТ СН'!$F$6-'СЕТ СН'!$F$23</f>
        <v>1748.4142907600001</v>
      </c>
      <c r="Q13" s="36">
        <f>SUMIFS(СВЦЭМ!$D$39:$D$782,СВЦЭМ!$A$39:$A$782,$A13,СВЦЭМ!$B$39:$B$782,Q$11)+'СЕТ СН'!$F$11+СВЦЭМ!$D$10+'СЕТ СН'!$F$6-'СЕТ СН'!$F$23</f>
        <v>1743.86355918</v>
      </c>
      <c r="R13" s="36">
        <f>SUMIFS(СВЦЭМ!$D$39:$D$782,СВЦЭМ!$A$39:$A$782,$A13,СВЦЭМ!$B$39:$B$782,R$11)+'СЕТ СН'!$F$11+СВЦЭМ!$D$10+'СЕТ СН'!$F$6-'СЕТ СН'!$F$23</f>
        <v>1752.7634133199999</v>
      </c>
      <c r="S13" s="36">
        <f>SUMIFS(СВЦЭМ!$D$39:$D$782,СВЦЭМ!$A$39:$A$782,$A13,СВЦЭМ!$B$39:$B$782,S$11)+'СЕТ СН'!$F$11+СВЦЭМ!$D$10+'СЕТ СН'!$F$6-'СЕТ СН'!$F$23</f>
        <v>1752.2523429600001</v>
      </c>
      <c r="T13" s="36">
        <f>SUMIFS(СВЦЭМ!$D$39:$D$782,СВЦЭМ!$A$39:$A$782,$A13,СВЦЭМ!$B$39:$B$782,T$11)+'СЕТ СН'!$F$11+СВЦЭМ!$D$10+'СЕТ СН'!$F$6-'СЕТ СН'!$F$23</f>
        <v>1731.8955691199999</v>
      </c>
      <c r="U13" s="36">
        <f>SUMIFS(СВЦЭМ!$D$39:$D$782,СВЦЭМ!$A$39:$A$782,$A13,СВЦЭМ!$B$39:$B$782,U$11)+'СЕТ СН'!$F$11+СВЦЭМ!$D$10+'СЕТ СН'!$F$6-'СЕТ СН'!$F$23</f>
        <v>1667.6443632</v>
      </c>
      <c r="V13" s="36">
        <f>SUMIFS(СВЦЭМ!$D$39:$D$782,СВЦЭМ!$A$39:$A$782,$A13,СВЦЭМ!$B$39:$B$782,V$11)+'СЕТ СН'!$F$11+СВЦЭМ!$D$10+'СЕТ СН'!$F$6-'СЕТ СН'!$F$23</f>
        <v>1658.7225932199999</v>
      </c>
      <c r="W13" s="36">
        <f>SUMIFS(СВЦЭМ!$D$39:$D$782,СВЦЭМ!$A$39:$A$782,$A13,СВЦЭМ!$B$39:$B$782,W$11)+'СЕТ СН'!$F$11+СВЦЭМ!$D$10+'СЕТ СН'!$F$6-'СЕТ СН'!$F$23</f>
        <v>1681.5152152799999</v>
      </c>
      <c r="X13" s="36">
        <f>SUMIFS(СВЦЭМ!$D$39:$D$782,СВЦЭМ!$A$39:$A$782,$A13,СВЦЭМ!$B$39:$B$782,X$11)+'СЕТ СН'!$F$11+СВЦЭМ!$D$10+'СЕТ СН'!$F$6-'СЕТ СН'!$F$23</f>
        <v>1753.28535268</v>
      </c>
      <c r="Y13" s="36">
        <f>SUMIFS(СВЦЭМ!$D$39:$D$782,СВЦЭМ!$A$39:$A$782,$A13,СВЦЭМ!$B$39:$B$782,Y$11)+'СЕТ СН'!$F$11+СВЦЭМ!$D$10+'СЕТ СН'!$F$6-'СЕТ СН'!$F$23</f>
        <v>1846.51754669</v>
      </c>
    </row>
    <row r="14" spans="1:27" ht="15.75" x14ac:dyDescent="0.2">
      <c r="A14" s="35">
        <f t="shared" ref="A14:A42" si="0">A13+1</f>
        <v>45202</v>
      </c>
      <c r="B14" s="36">
        <f>SUMIFS(СВЦЭМ!$D$39:$D$782,СВЦЭМ!$A$39:$A$782,$A14,СВЦЭМ!$B$39:$B$782,B$11)+'СЕТ СН'!$F$11+СВЦЭМ!$D$10+'СЕТ СН'!$F$6-'СЕТ СН'!$F$23</f>
        <v>1859.5421865400001</v>
      </c>
      <c r="C14" s="36">
        <f>SUMIFS(СВЦЭМ!$D$39:$D$782,СВЦЭМ!$A$39:$A$782,$A14,СВЦЭМ!$B$39:$B$782,C$11)+'СЕТ СН'!$F$11+СВЦЭМ!$D$10+'СЕТ СН'!$F$6-'СЕТ СН'!$F$23</f>
        <v>1947.10870948</v>
      </c>
      <c r="D14" s="36">
        <f>SUMIFS(СВЦЭМ!$D$39:$D$782,СВЦЭМ!$A$39:$A$782,$A14,СВЦЭМ!$B$39:$B$782,D$11)+'СЕТ СН'!$F$11+СВЦЭМ!$D$10+'СЕТ СН'!$F$6-'СЕТ СН'!$F$23</f>
        <v>2031.1884718900001</v>
      </c>
      <c r="E14" s="36">
        <f>SUMIFS(СВЦЭМ!$D$39:$D$782,СВЦЭМ!$A$39:$A$782,$A14,СВЦЭМ!$B$39:$B$782,E$11)+'СЕТ СН'!$F$11+СВЦЭМ!$D$10+'СЕТ СН'!$F$6-'СЕТ СН'!$F$23</f>
        <v>2016.6215324699999</v>
      </c>
      <c r="F14" s="36">
        <f>SUMIFS(СВЦЭМ!$D$39:$D$782,СВЦЭМ!$A$39:$A$782,$A14,СВЦЭМ!$B$39:$B$782,F$11)+'СЕТ СН'!$F$11+СВЦЭМ!$D$10+'СЕТ СН'!$F$6-'СЕТ СН'!$F$23</f>
        <v>2011.37617907</v>
      </c>
      <c r="G14" s="36">
        <f>SUMIFS(СВЦЭМ!$D$39:$D$782,СВЦЭМ!$A$39:$A$782,$A14,СВЦЭМ!$B$39:$B$782,G$11)+'СЕТ СН'!$F$11+СВЦЭМ!$D$10+'СЕТ СН'!$F$6-'СЕТ СН'!$F$23</f>
        <v>2006.7627258800001</v>
      </c>
      <c r="H14" s="36">
        <f>SUMIFS(СВЦЭМ!$D$39:$D$782,СВЦЭМ!$A$39:$A$782,$A14,СВЦЭМ!$B$39:$B$782,H$11)+'СЕТ СН'!$F$11+СВЦЭМ!$D$10+'СЕТ СН'!$F$6-'СЕТ СН'!$F$23</f>
        <v>1905.33515807</v>
      </c>
      <c r="I14" s="36">
        <f>SUMIFS(СВЦЭМ!$D$39:$D$782,СВЦЭМ!$A$39:$A$782,$A14,СВЦЭМ!$B$39:$B$782,I$11)+'СЕТ СН'!$F$11+СВЦЭМ!$D$10+'СЕТ СН'!$F$6-'СЕТ СН'!$F$23</f>
        <v>1825.2182225700001</v>
      </c>
      <c r="J14" s="36">
        <f>SUMIFS(СВЦЭМ!$D$39:$D$782,СВЦЭМ!$A$39:$A$782,$A14,СВЦЭМ!$B$39:$B$782,J$11)+'СЕТ СН'!$F$11+СВЦЭМ!$D$10+'СЕТ СН'!$F$6-'СЕТ СН'!$F$23</f>
        <v>1761.0441102699999</v>
      </c>
      <c r="K14" s="36">
        <f>SUMIFS(СВЦЭМ!$D$39:$D$782,СВЦЭМ!$A$39:$A$782,$A14,СВЦЭМ!$B$39:$B$782,K$11)+'СЕТ СН'!$F$11+СВЦЭМ!$D$10+'СЕТ СН'!$F$6-'СЕТ СН'!$F$23</f>
        <v>1703.3915965900001</v>
      </c>
      <c r="L14" s="36">
        <f>SUMIFS(СВЦЭМ!$D$39:$D$782,СВЦЭМ!$A$39:$A$782,$A14,СВЦЭМ!$B$39:$B$782,L$11)+'СЕТ СН'!$F$11+СВЦЭМ!$D$10+'СЕТ СН'!$F$6-'СЕТ СН'!$F$23</f>
        <v>1686.5366816200001</v>
      </c>
      <c r="M14" s="36">
        <f>SUMIFS(СВЦЭМ!$D$39:$D$782,СВЦЭМ!$A$39:$A$782,$A14,СВЦЭМ!$B$39:$B$782,M$11)+'СЕТ СН'!$F$11+СВЦЭМ!$D$10+'СЕТ СН'!$F$6-'СЕТ СН'!$F$23</f>
        <v>1690.36070002</v>
      </c>
      <c r="N14" s="36">
        <f>SUMIFS(СВЦЭМ!$D$39:$D$782,СВЦЭМ!$A$39:$A$782,$A14,СВЦЭМ!$B$39:$B$782,N$11)+'СЕТ СН'!$F$11+СВЦЭМ!$D$10+'СЕТ СН'!$F$6-'СЕТ СН'!$F$23</f>
        <v>1659.8662409799999</v>
      </c>
      <c r="O14" s="36">
        <f>SUMIFS(СВЦЭМ!$D$39:$D$782,СВЦЭМ!$A$39:$A$782,$A14,СВЦЭМ!$B$39:$B$782,O$11)+'СЕТ СН'!$F$11+СВЦЭМ!$D$10+'СЕТ СН'!$F$6-'СЕТ СН'!$F$23</f>
        <v>1669.70727253</v>
      </c>
      <c r="P14" s="36">
        <f>SUMIFS(СВЦЭМ!$D$39:$D$782,СВЦЭМ!$A$39:$A$782,$A14,СВЦЭМ!$B$39:$B$782,P$11)+'СЕТ СН'!$F$11+СВЦЭМ!$D$10+'СЕТ СН'!$F$6-'СЕТ СН'!$F$23</f>
        <v>1709.8658340899999</v>
      </c>
      <c r="Q14" s="36">
        <f>SUMIFS(СВЦЭМ!$D$39:$D$782,СВЦЭМ!$A$39:$A$782,$A14,СВЦЭМ!$B$39:$B$782,Q$11)+'СЕТ СН'!$F$11+СВЦЭМ!$D$10+'СЕТ СН'!$F$6-'СЕТ СН'!$F$23</f>
        <v>1702.37426897</v>
      </c>
      <c r="R14" s="36">
        <f>SUMIFS(СВЦЭМ!$D$39:$D$782,СВЦЭМ!$A$39:$A$782,$A14,СВЦЭМ!$B$39:$B$782,R$11)+'СЕТ СН'!$F$11+СВЦЭМ!$D$10+'СЕТ СН'!$F$6-'СЕТ СН'!$F$23</f>
        <v>1711.9031136900001</v>
      </c>
      <c r="S14" s="36">
        <f>SUMIFS(СВЦЭМ!$D$39:$D$782,СВЦЭМ!$A$39:$A$782,$A14,СВЦЭМ!$B$39:$B$782,S$11)+'СЕТ СН'!$F$11+СВЦЭМ!$D$10+'СЕТ СН'!$F$6-'СЕТ СН'!$F$23</f>
        <v>1713.1390483600001</v>
      </c>
      <c r="T14" s="36">
        <f>SUMIFS(СВЦЭМ!$D$39:$D$782,СВЦЭМ!$A$39:$A$782,$A14,СВЦЭМ!$B$39:$B$782,T$11)+'СЕТ СН'!$F$11+СВЦЭМ!$D$10+'СЕТ СН'!$F$6-'СЕТ СН'!$F$23</f>
        <v>1692.004105</v>
      </c>
      <c r="U14" s="36">
        <f>SUMIFS(СВЦЭМ!$D$39:$D$782,СВЦЭМ!$A$39:$A$782,$A14,СВЦЭМ!$B$39:$B$782,U$11)+'СЕТ СН'!$F$11+СВЦЭМ!$D$10+'СЕТ СН'!$F$6-'СЕТ СН'!$F$23</f>
        <v>1645.65028433</v>
      </c>
      <c r="V14" s="36">
        <f>SUMIFS(СВЦЭМ!$D$39:$D$782,СВЦЭМ!$A$39:$A$782,$A14,СВЦЭМ!$B$39:$B$782,V$11)+'СЕТ СН'!$F$11+СВЦЭМ!$D$10+'СЕТ СН'!$F$6-'СЕТ СН'!$F$23</f>
        <v>1639.07491198</v>
      </c>
      <c r="W14" s="36">
        <f>SUMIFS(СВЦЭМ!$D$39:$D$782,СВЦЭМ!$A$39:$A$782,$A14,СВЦЭМ!$B$39:$B$782,W$11)+'СЕТ СН'!$F$11+СВЦЭМ!$D$10+'СЕТ СН'!$F$6-'СЕТ СН'!$F$23</f>
        <v>1672.8890428699999</v>
      </c>
      <c r="X14" s="36">
        <f>SUMIFS(СВЦЭМ!$D$39:$D$782,СВЦЭМ!$A$39:$A$782,$A14,СВЦЭМ!$B$39:$B$782,X$11)+'СЕТ СН'!$F$11+СВЦЭМ!$D$10+'СЕТ СН'!$F$6-'СЕТ СН'!$F$23</f>
        <v>1734.59279193</v>
      </c>
      <c r="Y14" s="36">
        <f>SUMIFS(СВЦЭМ!$D$39:$D$782,СВЦЭМ!$A$39:$A$782,$A14,СВЦЭМ!$B$39:$B$782,Y$11)+'СЕТ СН'!$F$11+СВЦЭМ!$D$10+'СЕТ СН'!$F$6-'СЕТ СН'!$F$23</f>
        <v>1833.3365199699999</v>
      </c>
    </row>
    <row r="15" spans="1:27" ht="15.75" x14ac:dyDescent="0.2">
      <c r="A15" s="35">
        <f t="shared" si="0"/>
        <v>45203</v>
      </c>
      <c r="B15" s="36">
        <f>SUMIFS(СВЦЭМ!$D$39:$D$782,СВЦЭМ!$A$39:$A$782,$A15,СВЦЭМ!$B$39:$B$782,B$11)+'СЕТ СН'!$F$11+СВЦЭМ!$D$10+'СЕТ СН'!$F$6-'СЕТ СН'!$F$23</f>
        <v>1726.5101770599999</v>
      </c>
      <c r="C15" s="36">
        <f>SUMIFS(СВЦЭМ!$D$39:$D$782,СВЦЭМ!$A$39:$A$782,$A15,СВЦЭМ!$B$39:$B$782,C$11)+'СЕТ СН'!$F$11+СВЦЭМ!$D$10+'СЕТ СН'!$F$6-'СЕТ СН'!$F$23</f>
        <v>1809.7278660899999</v>
      </c>
      <c r="D15" s="36">
        <f>SUMIFS(СВЦЭМ!$D$39:$D$782,СВЦЭМ!$A$39:$A$782,$A15,СВЦЭМ!$B$39:$B$782,D$11)+'СЕТ СН'!$F$11+СВЦЭМ!$D$10+'СЕТ СН'!$F$6-'СЕТ СН'!$F$23</f>
        <v>1900.5814786599999</v>
      </c>
      <c r="E15" s="36">
        <f>SUMIFS(СВЦЭМ!$D$39:$D$782,СВЦЭМ!$A$39:$A$782,$A15,СВЦЭМ!$B$39:$B$782,E$11)+'СЕТ СН'!$F$11+СВЦЭМ!$D$10+'СЕТ СН'!$F$6-'СЕТ СН'!$F$23</f>
        <v>1902.08553949</v>
      </c>
      <c r="F15" s="36">
        <f>SUMIFS(СВЦЭМ!$D$39:$D$782,СВЦЭМ!$A$39:$A$782,$A15,СВЦЭМ!$B$39:$B$782,F$11)+'СЕТ СН'!$F$11+СВЦЭМ!$D$10+'СЕТ СН'!$F$6-'СЕТ СН'!$F$23</f>
        <v>1893.1345253100001</v>
      </c>
      <c r="G15" s="36">
        <f>SUMIFS(СВЦЭМ!$D$39:$D$782,СВЦЭМ!$A$39:$A$782,$A15,СВЦЭМ!$B$39:$B$782,G$11)+'СЕТ СН'!$F$11+СВЦЭМ!$D$10+'СЕТ СН'!$F$6-'СЕТ СН'!$F$23</f>
        <v>1870.9110659</v>
      </c>
      <c r="H15" s="36">
        <f>SUMIFS(СВЦЭМ!$D$39:$D$782,СВЦЭМ!$A$39:$A$782,$A15,СВЦЭМ!$B$39:$B$782,H$11)+'СЕТ СН'!$F$11+СВЦЭМ!$D$10+'СЕТ СН'!$F$6-'СЕТ СН'!$F$23</f>
        <v>1771.8659019500001</v>
      </c>
      <c r="I15" s="36">
        <f>SUMIFS(СВЦЭМ!$D$39:$D$782,СВЦЭМ!$A$39:$A$782,$A15,СВЦЭМ!$B$39:$B$782,I$11)+'СЕТ СН'!$F$11+СВЦЭМ!$D$10+'СЕТ СН'!$F$6-'СЕТ СН'!$F$23</f>
        <v>1656.60985033</v>
      </c>
      <c r="J15" s="36">
        <f>SUMIFS(СВЦЭМ!$D$39:$D$782,СВЦЭМ!$A$39:$A$782,$A15,СВЦЭМ!$B$39:$B$782,J$11)+'СЕТ СН'!$F$11+СВЦЭМ!$D$10+'СЕТ СН'!$F$6-'СЕТ СН'!$F$23</f>
        <v>1623.9574454399999</v>
      </c>
      <c r="K15" s="36">
        <f>SUMIFS(СВЦЭМ!$D$39:$D$782,СВЦЭМ!$A$39:$A$782,$A15,СВЦЭМ!$B$39:$B$782,K$11)+'СЕТ СН'!$F$11+СВЦЭМ!$D$10+'СЕТ СН'!$F$6-'СЕТ СН'!$F$23</f>
        <v>1572.3652893200001</v>
      </c>
      <c r="L15" s="36">
        <f>SUMIFS(СВЦЭМ!$D$39:$D$782,СВЦЭМ!$A$39:$A$782,$A15,СВЦЭМ!$B$39:$B$782,L$11)+'СЕТ СН'!$F$11+СВЦЭМ!$D$10+'СЕТ СН'!$F$6-'СЕТ СН'!$F$23</f>
        <v>1558.0977216900001</v>
      </c>
      <c r="M15" s="36">
        <f>SUMIFS(СВЦЭМ!$D$39:$D$782,СВЦЭМ!$A$39:$A$782,$A15,СВЦЭМ!$B$39:$B$782,M$11)+'СЕТ СН'!$F$11+СВЦЭМ!$D$10+'СЕТ СН'!$F$6-'СЕТ СН'!$F$23</f>
        <v>1565.5749737199999</v>
      </c>
      <c r="N15" s="36">
        <f>SUMIFS(СВЦЭМ!$D$39:$D$782,СВЦЭМ!$A$39:$A$782,$A15,СВЦЭМ!$B$39:$B$782,N$11)+'СЕТ СН'!$F$11+СВЦЭМ!$D$10+'СЕТ СН'!$F$6-'СЕТ СН'!$F$23</f>
        <v>1549.8426526999999</v>
      </c>
      <c r="O15" s="36">
        <f>SUMIFS(СВЦЭМ!$D$39:$D$782,СВЦЭМ!$A$39:$A$782,$A15,СВЦЭМ!$B$39:$B$782,O$11)+'СЕТ СН'!$F$11+СВЦЭМ!$D$10+'СЕТ СН'!$F$6-'СЕТ СН'!$F$23</f>
        <v>1560.0237706200001</v>
      </c>
      <c r="P15" s="36">
        <f>SUMIFS(СВЦЭМ!$D$39:$D$782,СВЦЭМ!$A$39:$A$782,$A15,СВЦЭМ!$B$39:$B$782,P$11)+'СЕТ СН'!$F$11+СВЦЭМ!$D$10+'СЕТ СН'!$F$6-'СЕТ СН'!$F$23</f>
        <v>1597.01271019</v>
      </c>
      <c r="Q15" s="36">
        <f>SUMIFS(СВЦЭМ!$D$39:$D$782,СВЦЭМ!$A$39:$A$782,$A15,СВЦЭМ!$B$39:$B$782,Q$11)+'СЕТ СН'!$F$11+СВЦЭМ!$D$10+'СЕТ СН'!$F$6-'СЕТ СН'!$F$23</f>
        <v>1582.3147839400001</v>
      </c>
      <c r="R15" s="36">
        <f>SUMIFS(СВЦЭМ!$D$39:$D$782,СВЦЭМ!$A$39:$A$782,$A15,СВЦЭМ!$B$39:$B$782,R$11)+'СЕТ СН'!$F$11+СВЦЭМ!$D$10+'СЕТ СН'!$F$6-'СЕТ СН'!$F$23</f>
        <v>1579.0314175000001</v>
      </c>
      <c r="S15" s="36">
        <f>SUMIFS(СВЦЭМ!$D$39:$D$782,СВЦЭМ!$A$39:$A$782,$A15,СВЦЭМ!$B$39:$B$782,S$11)+'СЕТ СН'!$F$11+СВЦЭМ!$D$10+'СЕТ СН'!$F$6-'СЕТ СН'!$F$23</f>
        <v>1587.7570830499999</v>
      </c>
      <c r="T15" s="36">
        <f>SUMIFS(СВЦЭМ!$D$39:$D$782,СВЦЭМ!$A$39:$A$782,$A15,СВЦЭМ!$B$39:$B$782,T$11)+'СЕТ СН'!$F$11+СВЦЭМ!$D$10+'СЕТ СН'!$F$6-'СЕТ СН'!$F$23</f>
        <v>1562.74717437</v>
      </c>
      <c r="U15" s="36">
        <f>SUMIFS(СВЦЭМ!$D$39:$D$782,СВЦЭМ!$A$39:$A$782,$A15,СВЦЭМ!$B$39:$B$782,U$11)+'СЕТ СН'!$F$11+СВЦЭМ!$D$10+'СЕТ СН'!$F$6-'СЕТ СН'!$F$23</f>
        <v>1510.77077224</v>
      </c>
      <c r="V15" s="36">
        <f>SUMIFS(СВЦЭМ!$D$39:$D$782,СВЦЭМ!$A$39:$A$782,$A15,СВЦЭМ!$B$39:$B$782,V$11)+'СЕТ СН'!$F$11+СВЦЭМ!$D$10+'СЕТ СН'!$F$6-'СЕТ СН'!$F$23</f>
        <v>1499.4117712899999</v>
      </c>
      <c r="W15" s="36">
        <f>SUMIFS(СВЦЭМ!$D$39:$D$782,СВЦЭМ!$A$39:$A$782,$A15,СВЦЭМ!$B$39:$B$782,W$11)+'СЕТ СН'!$F$11+СВЦЭМ!$D$10+'СЕТ СН'!$F$6-'СЕТ СН'!$F$23</f>
        <v>1527.6331630899999</v>
      </c>
      <c r="X15" s="36">
        <f>SUMIFS(СВЦЭМ!$D$39:$D$782,СВЦЭМ!$A$39:$A$782,$A15,СВЦЭМ!$B$39:$B$782,X$11)+'СЕТ СН'!$F$11+СВЦЭМ!$D$10+'СЕТ СН'!$F$6-'СЕТ СН'!$F$23</f>
        <v>1594.1822631099999</v>
      </c>
      <c r="Y15" s="36">
        <f>SUMIFS(СВЦЭМ!$D$39:$D$782,СВЦЭМ!$A$39:$A$782,$A15,СВЦЭМ!$B$39:$B$782,Y$11)+'СЕТ СН'!$F$11+СВЦЭМ!$D$10+'СЕТ СН'!$F$6-'СЕТ СН'!$F$23</f>
        <v>1683.2455812999999</v>
      </c>
    </row>
    <row r="16" spans="1:27" ht="15.75" x14ac:dyDescent="0.2">
      <c r="A16" s="35">
        <f t="shared" si="0"/>
        <v>45204</v>
      </c>
      <c r="B16" s="36">
        <f>SUMIFS(СВЦЭМ!$D$39:$D$782,СВЦЭМ!$A$39:$A$782,$A16,СВЦЭМ!$B$39:$B$782,B$11)+'СЕТ СН'!$F$11+СВЦЭМ!$D$10+'СЕТ СН'!$F$6-'СЕТ СН'!$F$23</f>
        <v>1770.6794838999999</v>
      </c>
      <c r="C16" s="36">
        <f>SUMIFS(СВЦЭМ!$D$39:$D$782,СВЦЭМ!$A$39:$A$782,$A16,СВЦЭМ!$B$39:$B$782,C$11)+'СЕТ СН'!$F$11+СВЦЭМ!$D$10+'СЕТ СН'!$F$6-'СЕТ СН'!$F$23</f>
        <v>1841.35149716</v>
      </c>
      <c r="D16" s="36">
        <f>SUMIFS(СВЦЭМ!$D$39:$D$782,СВЦЭМ!$A$39:$A$782,$A16,СВЦЭМ!$B$39:$B$782,D$11)+'СЕТ СН'!$F$11+СВЦЭМ!$D$10+'СЕТ СН'!$F$6-'СЕТ СН'!$F$23</f>
        <v>1913.59918004</v>
      </c>
      <c r="E16" s="36">
        <f>SUMIFS(СВЦЭМ!$D$39:$D$782,СВЦЭМ!$A$39:$A$782,$A16,СВЦЭМ!$B$39:$B$782,E$11)+'СЕТ СН'!$F$11+СВЦЭМ!$D$10+'СЕТ СН'!$F$6-'СЕТ СН'!$F$23</f>
        <v>1897.4513578000001</v>
      </c>
      <c r="F16" s="36">
        <f>SUMIFS(СВЦЭМ!$D$39:$D$782,СВЦЭМ!$A$39:$A$782,$A16,СВЦЭМ!$B$39:$B$782,F$11)+'СЕТ СН'!$F$11+СВЦЭМ!$D$10+'СЕТ СН'!$F$6-'СЕТ СН'!$F$23</f>
        <v>1895.09356839</v>
      </c>
      <c r="G16" s="36">
        <f>SUMIFS(СВЦЭМ!$D$39:$D$782,СВЦЭМ!$A$39:$A$782,$A16,СВЦЭМ!$B$39:$B$782,G$11)+'СЕТ СН'!$F$11+СВЦЭМ!$D$10+'СЕТ СН'!$F$6-'СЕТ СН'!$F$23</f>
        <v>1896.43303965</v>
      </c>
      <c r="H16" s="36">
        <f>SUMIFS(СВЦЭМ!$D$39:$D$782,СВЦЭМ!$A$39:$A$782,$A16,СВЦЭМ!$B$39:$B$782,H$11)+'СЕТ СН'!$F$11+СВЦЭМ!$D$10+'СЕТ СН'!$F$6-'СЕТ СН'!$F$23</f>
        <v>1812.23457489</v>
      </c>
      <c r="I16" s="36">
        <f>SUMIFS(СВЦЭМ!$D$39:$D$782,СВЦЭМ!$A$39:$A$782,$A16,СВЦЭМ!$B$39:$B$782,I$11)+'СЕТ СН'!$F$11+СВЦЭМ!$D$10+'СЕТ СН'!$F$6-'СЕТ СН'!$F$23</f>
        <v>1728.85877568</v>
      </c>
      <c r="J16" s="36">
        <f>SUMIFS(СВЦЭМ!$D$39:$D$782,СВЦЭМ!$A$39:$A$782,$A16,СВЦЭМ!$B$39:$B$782,J$11)+'СЕТ СН'!$F$11+СВЦЭМ!$D$10+'СЕТ СН'!$F$6-'СЕТ СН'!$F$23</f>
        <v>1667.5019090599999</v>
      </c>
      <c r="K16" s="36">
        <f>SUMIFS(СВЦЭМ!$D$39:$D$782,СВЦЭМ!$A$39:$A$782,$A16,СВЦЭМ!$B$39:$B$782,K$11)+'СЕТ СН'!$F$11+СВЦЭМ!$D$10+'СЕТ СН'!$F$6-'СЕТ СН'!$F$23</f>
        <v>1635.5385983799999</v>
      </c>
      <c r="L16" s="36">
        <f>SUMIFS(СВЦЭМ!$D$39:$D$782,СВЦЭМ!$A$39:$A$782,$A16,СВЦЭМ!$B$39:$B$782,L$11)+'СЕТ СН'!$F$11+СВЦЭМ!$D$10+'СЕТ СН'!$F$6-'СЕТ СН'!$F$23</f>
        <v>1633.76399231</v>
      </c>
      <c r="M16" s="36">
        <f>SUMIFS(СВЦЭМ!$D$39:$D$782,СВЦЭМ!$A$39:$A$782,$A16,СВЦЭМ!$B$39:$B$782,M$11)+'СЕТ СН'!$F$11+СВЦЭМ!$D$10+'СЕТ СН'!$F$6-'СЕТ СН'!$F$23</f>
        <v>1637.52561805</v>
      </c>
      <c r="N16" s="36">
        <f>SUMIFS(СВЦЭМ!$D$39:$D$782,СВЦЭМ!$A$39:$A$782,$A16,СВЦЭМ!$B$39:$B$782,N$11)+'СЕТ СН'!$F$11+СВЦЭМ!$D$10+'СЕТ СН'!$F$6-'СЕТ СН'!$F$23</f>
        <v>1619.5910558800001</v>
      </c>
      <c r="O16" s="36">
        <f>SUMIFS(СВЦЭМ!$D$39:$D$782,СВЦЭМ!$A$39:$A$782,$A16,СВЦЭМ!$B$39:$B$782,O$11)+'СЕТ СН'!$F$11+СВЦЭМ!$D$10+'СЕТ СН'!$F$6-'СЕТ СН'!$F$23</f>
        <v>1668.17741778</v>
      </c>
      <c r="P16" s="36">
        <f>SUMIFS(СВЦЭМ!$D$39:$D$782,СВЦЭМ!$A$39:$A$782,$A16,СВЦЭМ!$B$39:$B$782,P$11)+'СЕТ СН'!$F$11+СВЦЭМ!$D$10+'СЕТ СН'!$F$6-'СЕТ СН'!$F$23</f>
        <v>1697.97615539</v>
      </c>
      <c r="Q16" s="36">
        <f>SUMIFS(СВЦЭМ!$D$39:$D$782,СВЦЭМ!$A$39:$A$782,$A16,СВЦЭМ!$B$39:$B$782,Q$11)+'СЕТ СН'!$F$11+СВЦЭМ!$D$10+'СЕТ СН'!$F$6-'СЕТ СН'!$F$23</f>
        <v>1697.4760342699999</v>
      </c>
      <c r="R16" s="36">
        <f>SUMIFS(СВЦЭМ!$D$39:$D$782,СВЦЭМ!$A$39:$A$782,$A16,СВЦЭМ!$B$39:$B$782,R$11)+'СЕТ СН'!$F$11+СВЦЭМ!$D$10+'СЕТ СН'!$F$6-'СЕТ СН'!$F$23</f>
        <v>1688.9794984800001</v>
      </c>
      <c r="S16" s="36">
        <f>SUMIFS(СВЦЭМ!$D$39:$D$782,СВЦЭМ!$A$39:$A$782,$A16,СВЦЭМ!$B$39:$B$782,S$11)+'СЕТ СН'!$F$11+СВЦЭМ!$D$10+'СЕТ СН'!$F$6-'СЕТ СН'!$F$23</f>
        <v>1692.75107024</v>
      </c>
      <c r="T16" s="36">
        <f>SUMIFS(СВЦЭМ!$D$39:$D$782,СВЦЭМ!$A$39:$A$782,$A16,СВЦЭМ!$B$39:$B$782,T$11)+'СЕТ СН'!$F$11+СВЦЭМ!$D$10+'СЕТ СН'!$F$6-'СЕТ СН'!$F$23</f>
        <v>1687.3937615499999</v>
      </c>
      <c r="U16" s="36">
        <f>SUMIFS(СВЦЭМ!$D$39:$D$782,СВЦЭМ!$A$39:$A$782,$A16,СВЦЭМ!$B$39:$B$782,U$11)+'СЕТ СН'!$F$11+СВЦЭМ!$D$10+'СЕТ СН'!$F$6-'СЕТ СН'!$F$23</f>
        <v>1622.8857029400001</v>
      </c>
      <c r="V16" s="36">
        <f>SUMIFS(СВЦЭМ!$D$39:$D$782,СВЦЭМ!$A$39:$A$782,$A16,СВЦЭМ!$B$39:$B$782,V$11)+'СЕТ СН'!$F$11+СВЦЭМ!$D$10+'СЕТ СН'!$F$6-'СЕТ СН'!$F$23</f>
        <v>1631.57553678</v>
      </c>
      <c r="W16" s="36">
        <f>SUMIFS(СВЦЭМ!$D$39:$D$782,СВЦЭМ!$A$39:$A$782,$A16,СВЦЭМ!$B$39:$B$782,W$11)+'СЕТ СН'!$F$11+СВЦЭМ!$D$10+'СЕТ СН'!$F$6-'СЕТ СН'!$F$23</f>
        <v>1621.1561396500001</v>
      </c>
      <c r="X16" s="36">
        <f>SUMIFS(СВЦЭМ!$D$39:$D$782,СВЦЭМ!$A$39:$A$782,$A16,СВЦЭМ!$B$39:$B$782,X$11)+'СЕТ СН'!$F$11+СВЦЭМ!$D$10+'СЕТ СН'!$F$6-'СЕТ СН'!$F$23</f>
        <v>1679.77207432</v>
      </c>
      <c r="Y16" s="36">
        <f>SUMIFS(СВЦЭМ!$D$39:$D$782,СВЦЭМ!$A$39:$A$782,$A16,СВЦЭМ!$B$39:$B$782,Y$11)+'СЕТ СН'!$F$11+СВЦЭМ!$D$10+'СЕТ СН'!$F$6-'СЕТ СН'!$F$23</f>
        <v>1739.2808726600001</v>
      </c>
    </row>
    <row r="17" spans="1:25" ht="15.75" x14ac:dyDescent="0.2">
      <c r="A17" s="35">
        <f t="shared" si="0"/>
        <v>45205</v>
      </c>
      <c r="B17" s="36">
        <f>SUMIFS(СВЦЭМ!$D$39:$D$782,СВЦЭМ!$A$39:$A$782,$A17,СВЦЭМ!$B$39:$B$782,B$11)+'СЕТ СН'!$F$11+СВЦЭМ!$D$10+'СЕТ СН'!$F$6-'СЕТ СН'!$F$23</f>
        <v>1694.87337899</v>
      </c>
      <c r="C17" s="36">
        <f>SUMIFS(СВЦЭМ!$D$39:$D$782,СВЦЭМ!$A$39:$A$782,$A17,СВЦЭМ!$B$39:$B$782,C$11)+'СЕТ СН'!$F$11+СВЦЭМ!$D$10+'СЕТ СН'!$F$6-'СЕТ СН'!$F$23</f>
        <v>1718.4780126400001</v>
      </c>
      <c r="D17" s="36">
        <f>SUMIFS(СВЦЭМ!$D$39:$D$782,СВЦЭМ!$A$39:$A$782,$A17,СВЦЭМ!$B$39:$B$782,D$11)+'СЕТ СН'!$F$11+СВЦЭМ!$D$10+'СЕТ СН'!$F$6-'СЕТ СН'!$F$23</f>
        <v>1789.1841646299999</v>
      </c>
      <c r="E17" s="36">
        <f>SUMIFS(СВЦЭМ!$D$39:$D$782,СВЦЭМ!$A$39:$A$782,$A17,СВЦЭМ!$B$39:$B$782,E$11)+'СЕТ СН'!$F$11+СВЦЭМ!$D$10+'СЕТ СН'!$F$6-'СЕТ СН'!$F$23</f>
        <v>1789.83327912</v>
      </c>
      <c r="F17" s="36">
        <f>SUMIFS(СВЦЭМ!$D$39:$D$782,СВЦЭМ!$A$39:$A$782,$A17,СВЦЭМ!$B$39:$B$782,F$11)+'СЕТ СН'!$F$11+СВЦЭМ!$D$10+'СЕТ СН'!$F$6-'СЕТ СН'!$F$23</f>
        <v>1789.5281228399999</v>
      </c>
      <c r="G17" s="36">
        <f>SUMIFS(СВЦЭМ!$D$39:$D$782,СВЦЭМ!$A$39:$A$782,$A17,СВЦЭМ!$B$39:$B$782,G$11)+'СЕТ СН'!$F$11+СВЦЭМ!$D$10+'СЕТ СН'!$F$6-'СЕТ СН'!$F$23</f>
        <v>1778.1454553599999</v>
      </c>
      <c r="H17" s="36">
        <f>SUMIFS(СВЦЭМ!$D$39:$D$782,СВЦЭМ!$A$39:$A$782,$A17,СВЦЭМ!$B$39:$B$782,H$11)+'СЕТ СН'!$F$11+СВЦЭМ!$D$10+'СЕТ СН'!$F$6-'СЕТ СН'!$F$23</f>
        <v>1690.78503886</v>
      </c>
      <c r="I17" s="36">
        <f>SUMIFS(СВЦЭМ!$D$39:$D$782,СВЦЭМ!$A$39:$A$782,$A17,СВЦЭМ!$B$39:$B$782,I$11)+'СЕТ СН'!$F$11+СВЦЭМ!$D$10+'СЕТ СН'!$F$6-'СЕТ СН'!$F$23</f>
        <v>1570.1580310100001</v>
      </c>
      <c r="J17" s="36">
        <f>SUMIFS(СВЦЭМ!$D$39:$D$782,СВЦЭМ!$A$39:$A$782,$A17,СВЦЭМ!$B$39:$B$782,J$11)+'СЕТ СН'!$F$11+СВЦЭМ!$D$10+'СЕТ СН'!$F$6-'СЕТ СН'!$F$23</f>
        <v>1543.3297603200001</v>
      </c>
      <c r="K17" s="36">
        <f>SUMIFS(СВЦЭМ!$D$39:$D$782,СВЦЭМ!$A$39:$A$782,$A17,СВЦЭМ!$B$39:$B$782,K$11)+'СЕТ СН'!$F$11+СВЦЭМ!$D$10+'СЕТ СН'!$F$6-'СЕТ СН'!$F$23</f>
        <v>1512.8665624800001</v>
      </c>
      <c r="L17" s="36">
        <f>SUMIFS(СВЦЭМ!$D$39:$D$782,СВЦЭМ!$A$39:$A$782,$A17,СВЦЭМ!$B$39:$B$782,L$11)+'СЕТ СН'!$F$11+СВЦЭМ!$D$10+'СЕТ СН'!$F$6-'СЕТ СН'!$F$23</f>
        <v>1505.71230848</v>
      </c>
      <c r="M17" s="36">
        <f>SUMIFS(СВЦЭМ!$D$39:$D$782,СВЦЭМ!$A$39:$A$782,$A17,СВЦЭМ!$B$39:$B$782,M$11)+'СЕТ СН'!$F$11+СВЦЭМ!$D$10+'СЕТ СН'!$F$6-'СЕТ СН'!$F$23</f>
        <v>1522.9797665900001</v>
      </c>
      <c r="N17" s="36">
        <f>SUMIFS(СВЦЭМ!$D$39:$D$782,СВЦЭМ!$A$39:$A$782,$A17,СВЦЭМ!$B$39:$B$782,N$11)+'СЕТ СН'!$F$11+СВЦЭМ!$D$10+'СЕТ СН'!$F$6-'СЕТ СН'!$F$23</f>
        <v>1515.78702191</v>
      </c>
      <c r="O17" s="36">
        <f>SUMIFS(СВЦЭМ!$D$39:$D$782,СВЦЭМ!$A$39:$A$782,$A17,СВЦЭМ!$B$39:$B$782,O$11)+'СЕТ СН'!$F$11+СВЦЭМ!$D$10+'СЕТ СН'!$F$6-'СЕТ СН'!$F$23</f>
        <v>1520.0427612399999</v>
      </c>
      <c r="P17" s="36">
        <f>SUMIFS(СВЦЭМ!$D$39:$D$782,СВЦЭМ!$A$39:$A$782,$A17,СВЦЭМ!$B$39:$B$782,P$11)+'СЕТ СН'!$F$11+СВЦЭМ!$D$10+'СЕТ СН'!$F$6-'СЕТ СН'!$F$23</f>
        <v>1550.9066762699999</v>
      </c>
      <c r="Q17" s="36">
        <f>SUMIFS(СВЦЭМ!$D$39:$D$782,СВЦЭМ!$A$39:$A$782,$A17,СВЦЭМ!$B$39:$B$782,Q$11)+'СЕТ СН'!$F$11+СВЦЭМ!$D$10+'СЕТ СН'!$F$6-'СЕТ СН'!$F$23</f>
        <v>1562.0932015200001</v>
      </c>
      <c r="R17" s="36">
        <f>SUMIFS(СВЦЭМ!$D$39:$D$782,СВЦЭМ!$A$39:$A$782,$A17,СВЦЭМ!$B$39:$B$782,R$11)+'СЕТ СН'!$F$11+СВЦЭМ!$D$10+'СЕТ СН'!$F$6-'СЕТ СН'!$F$23</f>
        <v>1567.29664172</v>
      </c>
      <c r="S17" s="36">
        <f>SUMIFS(СВЦЭМ!$D$39:$D$782,СВЦЭМ!$A$39:$A$782,$A17,СВЦЭМ!$B$39:$B$782,S$11)+'СЕТ СН'!$F$11+СВЦЭМ!$D$10+'СЕТ СН'!$F$6-'СЕТ СН'!$F$23</f>
        <v>1578.15471785</v>
      </c>
      <c r="T17" s="36">
        <f>SUMIFS(СВЦЭМ!$D$39:$D$782,СВЦЭМ!$A$39:$A$782,$A17,СВЦЭМ!$B$39:$B$782,T$11)+'СЕТ СН'!$F$11+СВЦЭМ!$D$10+'СЕТ СН'!$F$6-'СЕТ СН'!$F$23</f>
        <v>1547.6322587699999</v>
      </c>
      <c r="U17" s="36">
        <f>SUMIFS(СВЦЭМ!$D$39:$D$782,СВЦЭМ!$A$39:$A$782,$A17,СВЦЭМ!$B$39:$B$782,U$11)+'СЕТ СН'!$F$11+СВЦЭМ!$D$10+'СЕТ СН'!$F$6-'СЕТ СН'!$F$23</f>
        <v>1495.1204358099999</v>
      </c>
      <c r="V17" s="36">
        <f>SUMIFS(СВЦЭМ!$D$39:$D$782,СВЦЭМ!$A$39:$A$782,$A17,СВЦЭМ!$B$39:$B$782,V$11)+'СЕТ СН'!$F$11+СВЦЭМ!$D$10+'СЕТ СН'!$F$6-'СЕТ СН'!$F$23</f>
        <v>1502.22472928</v>
      </c>
      <c r="W17" s="36">
        <f>SUMIFS(СВЦЭМ!$D$39:$D$782,СВЦЭМ!$A$39:$A$782,$A17,СВЦЭМ!$B$39:$B$782,W$11)+'СЕТ СН'!$F$11+СВЦЭМ!$D$10+'СЕТ СН'!$F$6-'СЕТ СН'!$F$23</f>
        <v>1519.1973047500001</v>
      </c>
      <c r="X17" s="36">
        <f>SUMIFS(СВЦЭМ!$D$39:$D$782,СВЦЭМ!$A$39:$A$782,$A17,СВЦЭМ!$B$39:$B$782,X$11)+'СЕТ СН'!$F$11+СВЦЭМ!$D$10+'СЕТ СН'!$F$6-'СЕТ СН'!$F$23</f>
        <v>1582.0041846500001</v>
      </c>
      <c r="Y17" s="36">
        <f>SUMIFS(СВЦЭМ!$D$39:$D$782,СВЦЭМ!$A$39:$A$782,$A17,СВЦЭМ!$B$39:$B$782,Y$11)+'СЕТ СН'!$F$11+СВЦЭМ!$D$10+'СЕТ СН'!$F$6-'СЕТ СН'!$F$23</f>
        <v>1693.0502598200001</v>
      </c>
    </row>
    <row r="18" spans="1:25" ht="15.75" x14ac:dyDescent="0.2">
      <c r="A18" s="35">
        <f t="shared" si="0"/>
        <v>45206</v>
      </c>
      <c r="B18" s="36">
        <f>SUMIFS(СВЦЭМ!$D$39:$D$782,СВЦЭМ!$A$39:$A$782,$A18,СВЦЭМ!$B$39:$B$782,B$11)+'СЕТ СН'!$F$11+СВЦЭМ!$D$10+'СЕТ СН'!$F$6-'СЕТ СН'!$F$23</f>
        <v>1659.1443794300001</v>
      </c>
      <c r="C18" s="36">
        <f>SUMIFS(СВЦЭМ!$D$39:$D$782,СВЦЭМ!$A$39:$A$782,$A18,СВЦЭМ!$B$39:$B$782,C$11)+'СЕТ СН'!$F$11+СВЦЭМ!$D$10+'СЕТ СН'!$F$6-'СЕТ СН'!$F$23</f>
        <v>1709.3950142900001</v>
      </c>
      <c r="D18" s="36">
        <f>SUMIFS(СВЦЭМ!$D$39:$D$782,СВЦЭМ!$A$39:$A$782,$A18,СВЦЭМ!$B$39:$B$782,D$11)+'СЕТ СН'!$F$11+СВЦЭМ!$D$10+'СЕТ СН'!$F$6-'СЕТ СН'!$F$23</f>
        <v>1769.3356209900001</v>
      </c>
      <c r="E18" s="36">
        <f>SUMIFS(СВЦЭМ!$D$39:$D$782,СВЦЭМ!$A$39:$A$782,$A18,СВЦЭМ!$B$39:$B$782,E$11)+'СЕТ СН'!$F$11+СВЦЭМ!$D$10+'СЕТ СН'!$F$6-'СЕТ СН'!$F$23</f>
        <v>1767.10509475</v>
      </c>
      <c r="F18" s="36">
        <f>SUMIFS(СВЦЭМ!$D$39:$D$782,СВЦЭМ!$A$39:$A$782,$A18,СВЦЭМ!$B$39:$B$782,F$11)+'СЕТ СН'!$F$11+СВЦЭМ!$D$10+'СЕТ СН'!$F$6-'СЕТ СН'!$F$23</f>
        <v>1761.60654043</v>
      </c>
      <c r="G18" s="36">
        <f>SUMIFS(СВЦЭМ!$D$39:$D$782,СВЦЭМ!$A$39:$A$782,$A18,СВЦЭМ!$B$39:$B$782,G$11)+'СЕТ СН'!$F$11+СВЦЭМ!$D$10+'СЕТ СН'!$F$6-'СЕТ СН'!$F$23</f>
        <v>1761.2145207900001</v>
      </c>
      <c r="H18" s="36">
        <f>SUMIFS(СВЦЭМ!$D$39:$D$782,СВЦЭМ!$A$39:$A$782,$A18,СВЦЭМ!$B$39:$B$782,H$11)+'СЕТ СН'!$F$11+СВЦЭМ!$D$10+'СЕТ СН'!$F$6-'СЕТ СН'!$F$23</f>
        <v>1733.02323628</v>
      </c>
      <c r="I18" s="36">
        <f>SUMIFS(СВЦЭМ!$D$39:$D$782,СВЦЭМ!$A$39:$A$782,$A18,СВЦЭМ!$B$39:$B$782,I$11)+'СЕТ СН'!$F$11+СВЦЭМ!$D$10+'СЕТ СН'!$F$6-'СЕТ СН'!$F$23</f>
        <v>1664.0545052100001</v>
      </c>
      <c r="J18" s="36">
        <f>SUMIFS(СВЦЭМ!$D$39:$D$782,СВЦЭМ!$A$39:$A$782,$A18,СВЦЭМ!$B$39:$B$782,J$11)+'СЕТ СН'!$F$11+СВЦЭМ!$D$10+'СЕТ СН'!$F$6-'СЕТ СН'!$F$23</f>
        <v>1586.37776435</v>
      </c>
      <c r="K18" s="36">
        <f>SUMIFS(СВЦЭМ!$D$39:$D$782,СВЦЭМ!$A$39:$A$782,$A18,СВЦЭМ!$B$39:$B$782,K$11)+'СЕТ СН'!$F$11+СВЦЭМ!$D$10+'СЕТ СН'!$F$6-'СЕТ СН'!$F$23</f>
        <v>1510.0173126699999</v>
      </c>
      <c r="L18" s="36">
        <f>SUMIFS(СВЦЭМ!$D$39:$D$782,СВЦЭМ!$A$39:$A$782,$A18,СВЦЭМ!$B$39:$B$782,L$11)+'СЕТ СН'!$F$11+СВЦЭМ!$D$10+'СЕТ СН'!$F$6-'СЕТ СН'!$F$23</f>
        <v>1490.18259676</v>
      </c>
      <c r="M18" s="36">
        <f>SUMIFS(СВЦЭМ!$D$39:$D$782,СВЦЭМ!$A$39:$A$782,$A18,СВЦЭМ!$B$39:$B$782,M$11)+'СЕТ СН'!$F$11+СВЦЭМ!$D$10+'СЕТ СН'!$F$6-'СЕТ СН'!$F$23</f>
        <v>1486.4103301499999</v>
      </c>
      <c r="N18" s="36">
        <f>SUMIFS(СВЦЭМ!$D$39:$D$782,СВЦЭМ!$A$39:$A$782,$A18,СВЦЭМ!$B$39:$B$782,N$11)+'СЕТ СН'!$F$11+СВЦЭМ!$D$10+'СЕТ СН'!$F$6-'СЕТ СН'!$F$23</f>
        <v>1506.6286125399999</v>
      </c>
      <c r="O18" s="36">
        <f>SUMIFS(СВЦЭМ!$D$39:$D$782,СВЦЭМ!$A$39:$A$782,$A18,СВЦЭМ!$B$39:$B$782,O$11)+'СЕТ СН'!$F$11+СВЦЭМ!$D$10+'СЕТ СН'!$F$6-'СЕТ СН'!$F$23</f>
        <v>1482.0434101000001</v>
      </c>
      <c r="P18" s="36">
        <f>SUMIFS(СВЦЭМ!$D$39:$D$782,СВЦЭМ!$A$39:$A$782,$A18,СВЦЭМ!$B$39:$B$782,P$11)+'СЕТ СН'!$F$11+СВЦЭМ!$D$10+'СЕТ СН'!$F$6-'СЕТ СН'!$F$23</f>
        <v>1514.03057715</v>
      </c>
      <c r="Q18" s="36">
        <f>SUMIFS(СВЦЭМ!$D$39:$D$782,СВЦЭМ!$A$39:$A$782,$A18,СВЦЭМ!$B$39:$B$782,Q$11)+'СЕТ СН'!$F$11+СВЦЭМ!$D$10+'СЕТ СН'!$F$6-'СЕТ СН'!$F$23</f>
        <v>1494.3101160900001</v>
      </c>
      <c r="R18" s="36">
        <f>SUMIFS(СВЦЭМ!$D$39:$D$782,СВЦЭМ!$A$39:$A$782,$A18,СВЦЭМ!$B$39:$B$782,R$11)+'СЕТ СН'!$F$11+СВЦЭМ!$D$10+'СЕТ СН'!$F$6-'СЕТ СН'!$F$23</f>
        <v>1503.3462211999999</v>
      </c>
      <c r="S18" s="36">
        <f>SUMIFS(СВЦЭМ!$D$39:$D$782,СВЦЭМ!$A$39:$A$782,$A18,СВЦЭМ!$B$39:$B$782,S$11)+'СЕТ СН'!$F$11+СВЦЭМ!$D$10+'СЕТ СН'!$F$6-'СЕТ СН'!$F$23</f>
        <v>1514.4312012099999</v>
      </c>
      <c r="T18" s="36">
        <f>SUMIFS(СВЦЭМ!$D$39:$D$782,СВЦЭМ!$A$39:$A$782,$A18,СВЦЭМ!$B$39:$B$782,T$11)+'СЕТ СН'!$F$11+СВЦЭМ!$D$10+'СЕТ СН'!$F$6-'СЕТ СН'!$F$23</f>
        <v>1526.43744283</v>
      </c>
      <c r="U18" s="36">
        <f>SUMIFS(СВЦЭМ!$D$39:$D$782,СВЦЭМ!$A$39:$A$782,$A18,СВЦЭМ!$B$39:$B$782,U$11)+'СЕТ СН'!$F$11+СВЦЭМ!$D$10+'СЕТ СН'!$F$6-'СЕТ СН'!$F$23</f>
        <v>1484.0439392000001</v>
      </c>
      <c r="V18" s="36">
        <f>SUMIFS(СВЦЭМ!$D$39:$D$782,СВЦЭМ!$A$39:$A$782,$A18,СВЦЭМ!$B$39:$B$782,V$11)+'СЕТ СН'!$F$11+СВЦЭМ!$D$10+'СЕТ СН'!$F$6-'СЕТ СН'!$F$23</f>
        <v>1490.98016583</v>
      </c>
      <c r="W18" s="36">
        <f>SUMIFS(СВЦЭМ!$D$39:$D$782,СВЦЭМ!$A$39:$A$782,$A18,СВЦЭМ!$B$39:$B$782,W$11)+'СЕТ СН'!$F$11+СВЦЭМ!$D$10+'СЕТ СН'!$F$6-'СЕТ СН'!$F$23</f>
        <v>1477.01960983</v>
      </c>
      <c r="X18" s="36">
        <f>SUMIFS(СВЦЭМ!$D$39:$D$782,СВЦЭМ!$A$39:$A$782,$A18,СВЦЭМ!$B$39:$B$782,X$11)+'СЕТ СН'!$F$11+СВЦЭМ!$D$10+'СЕТ СН'!$F$6-'СЕТ СН'!$F$23</f>
        <v>1525.37946883</v>
      </c>
      <c r="Y18" s="36">
        <f>SUMIFS(СВЦЭМ!$D$39:$D$782,СВЦЭМ!$A$39:$A$782,$A18,СВЦЭМ!$B$39:$B$782,Y$11)+'СЕТ СН'!$F$11+СВЦЭМ!$D$10+'СЕТ СН'!$F$6-'СЕТ СН'!$F$23</f>
        <v>1620.7233158500001</v>
      </c>
    </row>
    <row r="19" spans="1:25" ht="15.75" x14ac:dyDescent="0.2">
      <c r="A19" s="35">
        <f t="shared" si="0"/>
        <v>45207</v>
      </c>
      <c r="B19" s="36">
        <f>SUMIFS(СВЦЭМ!$D$39:$D$782,СВЦЭМ!$A$39:$A$782,$A19,СВЦЭМ!$B$39:$B$782,B$11)+'СЕТ СН'!$F$11+СВЦЭМ!$D$10+'СЕТ СН'!$F$6-'СЕТ СН'!$F$23</f>
        <v>1675.2327827399999</v>
      </c>
      <c r="C19" s="36">
        <f>SUMIFS(СВЦЭМ!$D$39:$D$782,СВЦЭМ!$A$39:$A$782,$A19,СВЦЭМ!$B$39:$B$782,C$11)+'СЕТ СН'!$F$11+СВЦЭМ!$D$10+'СЕТ СН'!$F$6-'СЕТ СН'!$F$23</f>
        <v>1738.82894354</v>
      </c>
      <c r="D19" s="36">
        <f>SUMIFS(СВЦЭМ!$D$39:$D$782,СВЦЭМ!$A$39:$A$782,$A19,СВЦЭМ!$B$39:$B$782,D$11)+'СЕТ СН'!$F$11+СВЦЭМ!$D$10+'СЕТ СН'!$F$6-'СЕТ СН'!$F$23</f>
        <v>1807.9884049699999</v>
      </c>
      <c r="E19" s="36">
        <f>SUMIFS(СВЦЭМ!$D$39:$D$782,СВЦЭМ!$A$39:$A$782,$A19,СВЦЭМ!$B$39:$B$782,E$11)+'СЕТ СН'!$F$11+СВЦЭМ!$D$10+'СЕТ СН'!$F$6-'СЕТ СН'!$F$23</f>
        <v>1804.0160225</v>
      </c>
      <c r="F19" s="36">
        <f>SUMIFS(СВЦЭМ!$D$39:$D$782,СВЦЭМ!$A$39:$A$782,$A19,СВЦЭМ!$B$39:$B$782,F$11)+'СЕТ СН'!$F$11+СВЦЭМ!$D$10+'СЕТ СН'!$F$6-'СЕТ СН'!$F$23</f>
        <v>1808.2947090299999</v>
      </c>
      <c r="G19" s="36">
        <f>SUMIFS(СВЦЭМ!$D$39:$D$782,СВЦЭМ!$A$39:$A$782,$A19,СВЦЭМ!$B$39:$B$782,G$11)+'СЕТ СН'!$F$11+СВЦЭМ!$D$10+'СЕТ СН'!$F$6-'СЕТ СН'!$F$23</f>
        <v>1826.4039140699999</v>
      </c>
      <c r="H19" s="36">
        <f>SUMIFS(СВЦЭМ!$D$39:$D$782,СВЦЭМ!$A$39:$A$782,$A19,СВЦЭМ!$B$39:$B$782,H$11)+'СЕТ СН'!$F$11+СВЦЭМ!$D$10+'СЕТ СН'!$F$6-'СЕТ СН'!$F$23</f>
        <v>1797.3864822400001</v>
      </c>
      <c r="I19" s="36">
        <f>SUMIFS(СВЦЭМ!$D$39:$D$782,СВЦЭМ!$A$39:$A$782,$A19,СВЦЭМ!$B$39:$B$782,I$11)+'СЕТ СН'!$F$11+СВЦЭМ!$D$10+'СЕТ СН'!$F$6-'СЕТ СН'!$F$23</f>
        <v>1754.25774847</v>
      </c>
      <c r="J19" s="36">
        <f>SUMIFS(СВЦЭМ!$D$39:$D$782,СВЦЭМ!$A$39:$A$782,$A19,СВЦЭМ!$B$39:$B$782,J$11)+'СЕТ СН'!$F$11+СВЦЭМ!$D$10+'СЕТ СН'!$F$6-'СЕТ СН'!$F$23</f>
        <v>1681.29123555</v>
      </c>
      <c r="K19" s="36">
        <f>SUMIFS(СВЦЭМ!$D$39:$D$782,СВЦЭМ!$A$39:$A$782,$A19,СВЦЭМ!$B$39:$B$782,K$11)+'СЕТ СН'!$F$11+СВЦЭМ!$D$10+'СЕТ СН'!$F$6-'СЕТ СН'!$F$23</f>
        <v>1593.0146742700001</v>
      </c>
      <c r="L19" s="36">
        <f>SUMIFS(СВЦЭМ!$D$39:$D$782,СВЦЭМ!$A$39:$A$782,$A19,СВЦЭМ!$B$39:$B$782,L$11)+'СЕТ СН'!$F$11+СВЦЭМ!$D$10+'СЕТ СН'!$F$6-'СЕТ СН'!$F$23</f>
        <v>1505.44537313</v>
      </c>
      <c r="M19" s="36">
        <f>SUMIFS(СВЦЭМ!$D$39:$D$782,СВЦЭМ!$A$39:$A$782,$A19,СВЦЭМ!$B$39:$B$782,M$11)+'СЕТ СН'!$F$11+СВЦЭМ!$D$10+'СЕТ СН'!$F$6-'СЕТ СН'!$F$23</f>
        <v>1497.5994588599999</v>
      </c>
      <c r="N19" s="36">
        <f>SUMIFS(СВЦЭМ!$D$39:$D$782,СВЦЭМ!$A$39:$A$782,$A19,СВЦЭМ!$B$39:$B$782,N$11)+'СЕТ СН'!$F$11+СВЦЭМ!$D$10+'СЕТ СН'!$F$6-'СЕТ СН'!$F$23</f>
        <v>1465.74910247</v>
      </c>
      <c r="O19" s="36">
        <f>SUMIFS(СВЦЭМ!$D$39:$D$782,СВЦЭМ!$A$39:$A$782,$A19,СВЦЭМ!$B$39:$B$782,O$11)+'СЕТ СН'!$F$11+СВЦЭМ!$D$10+'СЕТ СН'!$F$6-'СЕТ СН'!$F$23</f>
        <v>1491.28020627</v>
      </c>
      <c r="P19" s="36">
        <f>SUMIFS(СВЦЭМ!$D$39:$D$782,СВЦЭМ!$A$39:$A$782,$A19,СВЦЭМ!$B$39:$B$782,P$11)+'СЕТ СН'!$F$11+СВЦЭМ!$D$10+'СЕТ СН'!$F$6-'СЕТ СН'!$F$23</f>
        <v>1532.8389814</v>
      </c>
      <c r="Q19" s="36">
        <f>SUMIFS(СВЦЭМ!$D$39:$D$782,СВЦЭМ!$A$39:$A$782,$A19,СВЦЭМ!$B$39:$B$782,Q$11)+'СЕТ СН'!$F$11+СВЦЭМ!$D$10+'СЕТ СН'!$F$6-'СЕТ СН'!$F$23</f>
        <v>1575.8733534400001</v>
      </c>
      <c r="R19" s="36">
        <f>SUMIFS(СВЦЭМ!$D$39:$D$782,СВЦЭМ!$A$39:$A$782,$A19,СВЦЭМ!$B$39:$B$782,R$11)+'СЕТ СН'!$F$11+СВЦЭМ!$D$10+'СЕТ СН'!$F$6-'СЕТ СН'!$F$23</f>
        <v>1568.8995035800001</v>
      </c>
      <c r="S19" s="36">
        <f>SUMIFS(СВЦЭМ!$D$39:$D$782,СВЦЭМ!$A$39:$A$782,$A19,СВЦЭМ!$B$39:$B$782,S$11)+'СЕТ СН'!$F$11+СВЦЭМ!$D$10+'СЕТ СН'!$F$6-'СЕТ СН'!$F$23</f>
        <v>1575.59243195</v>
      </c>
      <c r="T19" s="36">
        <f>SUMIFS(СВЦЭМ!$D$39:$D$782,СВЦЭМ!$A$39:$A$782,$A19,СВЦЭМ!$B$39:$B$782,T$11)+'СЕТ СН'!$F$11+СВЦЭМ!$D$10+'СЕТ СН'!$F$6-'СЕТ СН'!$F$23</f>
        <v>1540.9021793500001</v>
      </c>
      <c r="U19" s="36">
        <f>SUMIFS(СВЦЭМ!$D$39:$D$782,СВЦЭМ!$A$39:$A$782,$A19,СВЦЭМ!$B$39:$B$782,U$11)+'СЕТ СН'!$F$11+СВЦЭМ!$D$10+'СЕТ СН'!$F$6-'СЕТ СН'!$F$23</f>
        <v>1484.9087683800001</v>
      </c>
      <c r="V19" s="36">
        <f>SUMIFS(СВЦЭМ!$D$39:$D$782,СВЦЭМ!$A$39:$A$782,$A19,СВЦЭМ!$B$39:$B$782,V$11)+'СЕТ СН'!$F$11+СВЦЭМ!$D$10+'СЕТ СН'!$F$6-'СЕТ СН'!$F$23</f>
        <v>1487.6184541</v>
      </c>
      <c r="W19" s="36">
        <f>SUMIFS(СВЦЭМ!$D$39:$D$782,СВЦЭМ!$A$39:$A$782,$A19,СВЦЭМ!$B$39:$B$782,W$11)+'СЕТ СН'!$F$11+СВЦЭМ!$D$10+'СЕТ СН'!$F$6-'СЕТ СН'!$F$23</f>
        <v>1506.23343155</v>
      </c>
      <c r="X19" s="36">
        <f>SUMIFS(СВЦЭМ!$D$39:$D$782,СВЦЭМ!$A$39:$A$782,$A19,СВЦЭМ!$B$39:$B$782,X$11)+'СЕТ СН'!$F$11+СВЦЭМ!$D$10+'СЕТ СН'!$F$6-'СЕТ СН'!$F$23</f>
        <v>1552.46813221</v>
      </c>
      <c r="Y19" s="36">
        <f>SUMIFS(СВЦЭМ!$D$39:$D$782,СВЦЭМ!$A$39:$A$782,$A19,СВЦЭМ!$B$39:$B$782,Y$11)+'СЕТ СН'!$F$11+СВЦЭМ!$D$10+'СЕТ СН'!$F$6-'СЕТ СН'!$F$23</f>
        <v>1689.67390073</v>
      </c>
    </row>
    <row r="20" spans="1:25" ht="15.75" x14ac:dyDescent="0.2">
      <c r="A20" s="35">
        <f t="shared" si="0"/>
        <v>45208</v>
      </c>
      <c r="B20" s="36">
        <f>SUMIFS(СВЦЭМ!$D$39:$D$782,СВЦЭМ!$A$39:$A$782,$A20,СВЦЭМ!$B$39:$B$782,B$11)+'СЕТ СН'!$F$11+СВЦЭМ!$D$10+'СЕТ СН'!$F$6-'СЕТ СН'!$F$23</f>
        <v>1760.2115044499999</v>
      </c>
      <c r="C20" s="36">
        <f>SUMIFS(СВЦЭМ!$D$39:$D$782,СВЦЭМ!$A$39:$A$782,$A20,СВЦЭМ!$B$39:$B$782,C$11)+'СЕТ СН'!$F$11+СВЦЭМ!$D$10+'СЕТ СН'!$F$6-'СЕТ СН'!$F$23</f>
        <v>1866.9067473299999</v>
      </c>
      <c r="D20" s="36">
        <f>SUMIFS(СВЦЭМ!$D$39:$D$782,СВЦЭМ!$A$39:$A$782,$A20,СВЦЭМ!$B$39:$B$782,D$11)+'СЕТ СН'!$F$11+СВЦЭМ!$D$10+'СЕТ СН'!$F$6-'СЕТ СН'!$F$23</f>
        <v>1957.3574282500001</v>
      </c>
      <c r="E20" s="36">
        <f>SUMIFS(СВЦЭМ!$D$39:$D$782,СВЦЭМ!$A$39:$A$782,$A20,СВЦЭМ!$B$39:$B$782,E$11)+'СЕТ СН'!$F$11+СВЦЭМ!$D$10+'СЕТ СН'!$F$6-'СЕТ СН'!$F$23</f>
        <v>2072.53163184</v>
      </c>
      <c r="F20" s="36">
        <f>SUMIFS(СВЦЭМ!$D$39:$D$782,СВЦЭМ!$A$39:$A$782,$A20,СВЦЭМ!$B$39:$B$782,F$11)+'СЕТ СН'!$F$11+СВЦЭМ!$D$10+'СЕТ СН'!$F$6-'СЕТ СН'!$F$23</f>
        <v>2036.59671054</v>
      </c>
      <c r="G20" s="36">
        <f>SUMIFS(СВЦЭМ!$D$39:$D$782,СВЦЭМ!$A$39:$A$782,$A20,СВЦЭМ!$B$39:$B$782,G$11)+'СЕТ СН'!$F$11+СВЦЭМ!$D$10+'СЕТ СН'!$F$6-'СЕТ СН'!$F$23</f>
        <v>2022.39654344</v>
      </c>
      <c r="H20" s="36">
        <f>SUMIFS(СВЦЭМ!$D$39:$D$782,СВЦЭМ!$A$39:$A$782,$A20,СВЦЭМ!$B$39:$B$782,H$11)+'СЕТ СН'!$F$11+СВЦЭМ!$D$10+'СЕТ СН'!$F$6-'СЕТ СН'!$F$23</f>
        <v>1913.5691549200001</v>
      </c>
      <c r="I20" s="36">
        <f>SUMIFS(СВЦЭМ!$D$39:$D$782,СВЦЭМ!$A$39:$A$782,$A20,СВЦЭМ!$B$39:$B$782,I$11)+'СЕТ СН'!$F$11+СВЦЭМ!$D$10+'СЕТ СН'!$F$6-'СЕТ СН'!$F$23</f>
        <v>1766.7188532800001</v>
      </c>
      <c r="J20" s="36">
        <f>SUMIFS(СВЦЭМ!$D$39:$D$782,СВЦЭМ!$A$39:$A$782,$A20,СВЦЭМ!$B$39:$B$782,J$11)+'СЕТ СН'!$F$11+СВЦЭМ!$D$10+'СЕТ СН'!$F$6-'СЕТ СН'!$F$23</f>
        <v>1697.47625782</v>
      </c>
      <c r="K20" s="36">
        <f>SUMIFS(СВЦЭМ!$D$39:$D$782,СВЦЭМ!$A$39:$A$782,$A20,СВЦЭМ!$B$39:$B$782,K$11)+'СЕТ СН'!$F$11+СВЦЭМ!$D$10+'СЕТ СН'!$F$6-'СЕТ СН'!$F$23</f>
        <v>1657.95375313</v>
      </c>
      <c r="L20" s="36">
        <f>SUMIFS(СВЦЭМ!$D$39:$D$782,СВЦЭМ!$A$39:$A$782,$A20,СВЦЭМ!$B$39:$B$782,L$11)+'СЕТ СН'!$F$11+СВЦЭМ!$D$10+'СЕТ СН'!$F$6-'СЕТ СН'!$F$23</f>
        <v>1642.39908853</v>
      </c>
      <c r="M20" s="36">
        <f>SUMIFS(СВЦЭМ!$D$39:$D$782,СВЦЭМ!$A$39:$A$782,$A20,СВЦЭМ!$B$39:$B$782,M$11)+'СЕТ СН'!$F$11+СВЦЭМ!$D$10+'СЕТ СН'!$F$6-'СЕТ СН'!$F$23</f>
        <v>1660.0108316000001</v>
      </c>
      <c r="N20" s="36">
        <f>SUMIFS(СВЦЭМ!$D$39:$D$782,СВЦЭМ!$A$39:$A$782,$A20,СВЦЭМ!$B$39:$B$782,N$11)+'СЕТ СН'!$F$11+СВЦЭМ!$D$10+'СЕТ СН'!$F$6-'СЕТ СН'!$F$23</f>
        <v>1647.7791194900001</v>
      </c>
      <c r="O20" s="36">
        <f>SUMIFS(СВЦЭМ!$D$39:$D$782,СВЦЭМ!$A$39:$A$782,$A20,СВЦЭМ!$B$39:$B$782,O$11)+'СЕТ СН'!$F$11+СВЦЭМ!$D$10+'СЕТ СН'!$F$6-'СЕТ СН'!$F$23</f>
        <v>1639.6113977499999</v>
      </c>
      <c r="P20" s="36">
        <f>SUMIFS(СВЦЭМ!$D$39:$D$782,СВЦЭМ!$A$39:$A$782,$A20,СВЦЭМ!$B$39:$B$782,P$11)+'СЕТ СН'!$F$11+СВЦЭМ!$D$10+'СЕТ СН'!$F$6-'СЕТ СН'!$F$23</f>
        <v>1689.8082533100001</v>
      </c>
      <c r="Q20" s="36">
        <f>SUMIFS(СВЦЭМ!$D$39:$D$782,СВЦЭМ!$A$39:$A$782,$A20,СВЦЭМ!$B$39:$B$782,Q$11)+'СЕТ СН'!$F$11+СВЦЭМ!$D$10+'СЕТ СН'!$F$6-'СЕТ СН'!$F$23</f>
        <v>1664.97000959</v>
      </c>
      <c r="R20" s="36">
        <f>SUMIFS(СВЦЭМ!$D$39:$D$782,СВЦЭМ!$A$39:$A$782,$A20,СВЦЭМ!$B$39:$B$782,R$11)+'СЕТ СН'!$F$11+СВЦЭМ!$D$10+'СЕТ СН'!$F$6-'СЕТ СН'!$F$23</f>
        <v>1665.2177137799999</v>
      </c>
      <c r="S20" s="36">
        <f>SUMIFS(СВЦЭМ!$D$39:$D$782,СВЦЭМ!$A$39:$A$782,$A20,СВЦЭМ!$B$39:$B$782,S$11)+'СЕТ СН'!$F$11+СВЦЭМ!$D$10+'СЕТ СН'!$F$6-'СЕТ СН'!$F$23</f>
        <v>1685.5273231799999</v>
      </c>
      <c r="T20" s="36">
        <f>SUMIFS(СВЦЭМ!$D$39:$D$782,СВЦЭМ!$A$39:$A$782,$A20,СВЦЭМ!$B$39:$B$782,T$11)+'СЕТ СН'!$F$11+СВЦЭМ!$D$10+'СЕТ СН'!$F$6-'СЕТ СН'!$F$23</f>
        <v>1653.8260900800001</v>
      </c>
      <c r="U20" s="36">
        <f>SUMIFS(СВЦЭМ!$D$39:$D$782,СВЦЭМ!$A$39:$A$782,$A20,СВЦЭМ!$B$39:$B$782,U$11)+'СЕТ СН'!$F$11+СВЦЭМ!$D$10+'СЕТ СН'!$F$6-'СЕТ СН'!$F$23</f>
        <v>1599.82934389</v>
      </c>
      <c r="V20" s="36">
        <f>SUMIFS(СВЦЭМ!$D$39:$D$782,СВЦЭМ!$A$39:$A$782,$A20,СВЦЭМ!$B$39:$B$782,V$11)+'СЕТ СН'!$F$11+СВЦЭМ!$D$10+'СЕТ СН'!$F$6-'СЕТ СН'!$F$23</f>
        <v>1603.9032069499999</v>
      </c>
      <c r="W20" s="36">
        <f>SUMIFS(СВЦЭМ!$D$39:$D$782,СВЦЭМ!$A$39:$A$782,$A20,СВЦЭМ!$B$39:$B$782,W$11)+'СЕТ СН'!$F$11+СВЦЭМ!$D$10+'СЕТ СН'!$F$6-'СЕТ СН'!$F$23</f>
        <v>1622.44925177</v>
      </c>
      <c r="X20" s="36">
        <f>SUMIFS(СВЦЭМ!$D$39:$D$782,СВЦЭМ!$A$39:$A$782,$A20,СВЦЭМ!$B$39:$B$782,X$11)+'СЕТ СН'!$F$11+СВЦЭМ!$D$10+'СЕТ СН'!$F$6-'СЕТ СН'!$F$23</f>
        <v>1694.8116763800001</v>
      </c>
      <c r="Y20" s="36">
        <f>SUMIFS(СВЦЭМ!$D$39:$D$782,СВЦЭМ!$A$39:$A$782,$A20,СВЦЭМ!$B$39:$B$782,Y$11)+'СЕТ СН'!$F$11+СВЦЭМ!$D$10+'СЕТ СН'!$F$6-'СЕТ СН'!$F$23</f>
        <v>1758.2638705300001</v>
      </c>
    </row>
    <row r="21" spans="1:25" ht="15.75" x14ac:dyDescent="0.2">
      <c r="A21" s="35">
        <f t="shared" si="0"/>
        <v>45209</v>
      </c>
      <c r="B21" s="36">
        <f>SUMIFS(СВЦЭМ!$D$39:$D$782,СВЦЭМ!$A$39:$A$782,$A21,СВЦЭМ!$B$39:$B$782,B$11)+'СЕТ СН'!$F$11+СВЦЭМ!$D$10+'СЕТ СН'!$F$6-'СЕТ СН'!$F$23</f>
        <v>1827.8307141499999</v>
      </c>
      <c r="C21" s="36">
        <f>SUMIFS(СВЦЭМ!$D$39:$D$782,СВЦЭМ!$A$39:$A$782,$A21,СВЦЭМ!$B$39:$B$782,C$11)+'СЕТ СН'!$F$11+СВЦЭМ!$D$10+'СЕТ СН'!$F$6-'СЕТ СН'!$F$23</f>
        <v>1883.85498456</v>
      </c>
      <c r="D21" s="36">
        <f>SUMIFS(СВЦЭМ!$D$39:$D$782,СВЦЭМ!$A$39:$A$782,$A21,СВЦЭМ!$B$39:$B$782,D$11)+'СЕТ СН'!$F$11+СВЦЭМ!$D$10+'СЕТ СН'!$F$6-'СЕТ СН'!$F$23</f>
        <v>1953.88989186</v>
      </c>
      <c r="E21" s="36">
        <f>SUMIFS(СВЦЭМ!$D$39:$D$782,СВЦЭМ!$A$39:$A$782,$A21,СВЦЭМ!$B$39:$B$782,E$11)+'СЕТ СН'!$F$11+СВЦЭМ!$D$10+'СЕТ СН'!$F$6-'СЕТ СН'!$F$23</f>
        <v>1939.44241334</v>
      </c>
      <c r="F21" s="36">
        <f>SUMIFS(СВЦЭМ!$D$39:$D$782,СВЦЭМ!$A$39:$A$782,$A21,СВЦЭМ!$B$39:$B$782,F$11)+'СЕТ СН'!$F$11+СВЦЭМ!$D$10+'СЕТ СН'!$F$6-'СЕТ СН'!$F$23</f>
        <v>1942.47486916</v>
      </c>
      <c r="G21" s="36">
        <f>SUMIFS(СВЦЭМ!$D$39:$D$782,СВЦЭМ!$A$39:$A$782,$A21,СВЦЭМ!$B$39:$B$782,G$11)+'СЕТ СН'!$F$11+СВЦЭМ!$D$10+'СЕТ СН'!$F$6-'СЕТ СН'!$F$23</f>
        <v>1920.3813387099999</v>
      </c>
      <c r="H21" s="36">
        <f>SUMIFS(СВЦЭМ!$D$39:$D$782,СВЦЭМ!$A$39:$A$782,$A21,СВЦЭМ!$B$39:$B$782,H$11)+'СЕТ СН'!$F$11+СВЦЭМ!$D$10+'СЕТ СН'!$F$6-'СЕТ СН'!$F$23</f>
        <v>1853.2512361500001</v>
      </c>
      <c r="I21" s="36">
        <f>SUMIFS(СВЦЭМ!$D$39:$D$782,СВЦЭМ!$A$39:$A$782,$A21,СВЦЭМ!$B$39:$B$782,I$11)+'СЕТ СН'!$F$11+СВЦЭМ!$D$10+'СЕТ СН'!$F$6-'СЕТ СН'!$F$23</f>
        <v>1777.4755106800001</v>
      </c>
      <c r="J21" s="36">
        <f>SUMIFS(СВЦЭМ!$D$39:$D$782,СВЦЭМ!$A$39:$A$782,$A21,СВЦЭМ!$B$39:$B$782,J$11)+'СЕТ СН'!$F$11+СВЦЭМ!$D$10+'СЕТ СН'!$F$6-'СЕТ СН'!$F$23</f>
        <v>1707.76121939</v>
      </c>
      <c r="K21" s="36">
        <f>SUMIFS(СВЦЭМ!$D$39:$D$782,СВЦЭМ!$A$39:$A$782,$A21,СВЦЭМ!$B$39:$B$782,K$11)+'СЕТ СН'!$F$11+СВЦЭМ!$D$10+'СЕТ СН'!$F$6-'СЕТ СН'!$F$23</f>
        <v>1649.1659271799999</v>
      </c>
      <c r="L21" s="36">
        <f>SUMIFS(СВЦЭМ!$D$39:$D$782,СВЦЭМ!$A$39:$A$782,$A21,СВЦЭМ!$B$39:$B$782,L$11)+'СЕТ СН'!$F$11+СВЦЭМ!$D$10+'СЕТ СН'!$F$6-'СЕТ СН'!$F$23</f>
        <v>1643.1869516300001</v>
      </c>
      <c r="M21" s="36">
        <f>SUMIFS(СВЦЭМ!$D$39:$D$782,СВЦЭМ!$A$39:$A$782,$A21,СВЦЭМ!$B$39:$B$782,M$11)+'СЕТ СН'!$F$11+СВЦЭМ!$D$10+'СЕТ СН'!$F$6-'СЕТ СН'!$F$23</f>
        <v>1658.63430838</v>
      </c>
      <c r="N21" s="36">
        <f>SUMIFS(СВЦЭМ!$D$39:$D$782,СВЦЭМ!$A$39:$A$782,$A21,СВЦЭМ!$B$39:$B$782,N$11)+'СЕТ СН'!$F$11+СВЦЭМ!$D$10+'СЕТ СН'!$F$6-'СЕТ СН'!$F$23</f>
        <v>1654.3883491500001</v>
      </c>
      <c r="O21" s="36">
        <f>SUMIFS(СВЦЭМ!$D$39:$D$782,СВЦЭМ!$A$39:$A$782,$A21,СВЦЭМ!$B$39:$B$782,O$11)+'СЕТ СН'!$F$11+СВЦЭМ!$D$10+'СЕТ СН'!$F$6-'СЕТ СН'!$F$23</f>
        <v>1673.3627477499999</v>
      </c>
      <c r="P21" s="36">
        <f>SUMIFS(СВЦЭМ!$D$39:$D$782,СВЦЭМ!$A$39:$A$782,$A21,СВЦЭМ!$B$39:$B$782,P$11)+'СЕТ СН'!$F$11+СВЦЭМ!$D$10+'СЕТ СН'!$F$6-'СЕТ СН'!$F$23</f>
        <v>1704.7887310200001</v>
      </c>
      <c r="Q21" s="36">
        <f>SUMIFS(СВЦЭМ!$D$39:$D$782,СВЦЭМ!$A$39:$A$782,$A21,СВЦЭМ!$B$39:$B$782,Q$11)+'СЕТ СН'!$F$11+СВЦЭМ!$D$10+'СЕТ СН'!$F$6-'СЕТ СН'!$F$23</f>
        <v>1691.9116774399999</v>
      </c>
      <c r="R21" s="36">
        <f>SUMIFS(СВЦЭМ!$D$39:$D$782,СВЦЭМ!$A$39:$A$782,$A21,СВЦЭМ!$B$39:$B$782,R$11)+'СЕТ СН'!$F$11+СВЦЭМ!$D$10+'СЕТ СН'!$F$6-'СЕТ СН'!$F$23</f>
        <v>1694.3984011800001</v>
      </c>
      <c r="S21" s="36">
        <f>SUMIFS(СВЦЭМ!$D$39:$D$782,СВЦЭМ!$A$39:$A$782,$A21,СВЦЭМ!$B$39:$B$782,S$11)+'СЕТ СН'!$F$11+СВЦЭМ!$D$10+'СЕТ СН'!$F$6-'СЕТ СН'!$F$23</f>
        <v>1688.30032658</v>
      </c>
      <c r="T21" s="36">
        <f>SUMIFS(СВЦЭМ!$D$39:$D$782,СВЦЭМ!$A$39:$A$782,$A21,СВЦЭМ!$B$39:$B$782,T$11)+'СЕТ СН'!$F$11+СВЦЭМ!$D$10+'СЕТ СН'!$F$6-'СЕТ СН'!$F$23</f>
        <v>1662.4118494300001</v>
      </c>
      <c r="U21" s="36">
        <f>SUMIFS(СВЦЭМ!$D$39:$D$782,СВЦЭМ!$A$39:$A$782,$A21,СВЦЭМ!$B$39:$B$782,U$11)+'СЕТ СН'!$F$11+СВЦЭМ!$D$10+'СЕТ СН'!$F$6-'СЕТ СН'!$F$23</f>
        <v>1607.98411237</v>
      </c>
      <c r="V21" s="36">
        <f>SUMIFS(СВЦЭМ!$D$39:$D$782,СВЦЭМ!$A$39:$A$782,$A21,СВЦЭМ!$B$39:$B$782,V$11)+'СЕТ СН'!$F$11+СВЦЭМ!$D$10+'СЕТ СН'!$F$6-'СЕТ СН'!$F$23</f>
        <v>1601.41360257</v>
      </c>
      <c r="W21" s="36">
        <f>SUMIFS(СВЦЭМ!$D$39:$D$782,СВЦЭМ!$A$39:$A$782,$A21,СВЦЭМ!$B$39:$B$782,W$11)+'СЕТ СН'!$F$11+СВЦЭМ!$D$10+'СЕТ СН'!$F$6-'СЕТ СН'!$F$23</f>
        <v>1622.48937495</v>
      </c>
      <c r="X21" s="36">
        <f>SUMIFS(СВЦЭМ!$D$39:$D$782,СВЦЭМ!$A$39:$A$782,$A21,СВЦЭМ!$B$39:$B$782,X$11)+'СЕТ СН'!$F$11+СВЦЭМ!$D$10+'СЕТ СН'!$F$6-'СЕТ СН'!$F$23</f>
        <v>1697.58064967</v>
      </c>
      <c r="Y21" s="36">
        <f>SUMIFS(СВЦЭМ!$D$39:$D$782,СВЦЭМ!$A$39:$A$782,$A21,СВЦЭМ!$B$39:$B$782,Y$11)+'СЕТ СН'!$F$11+СВЦЭМ!$D$10+'СЕТ СН'!$F$6-'СЕТ СН'!$F$23</f>
        <v>1777.41745307</v>
      </c>
    </row>
    <row r="22" spans="1:25" ht="15.75" x14ac:dyDescent="0.2">
      <c r="A22" s="35">
        <f t="shared" si="0"/>
        <v>45210</v>
      </c>
      <c r="B22" s="36">
        <f>SUMIFS(СВЦЭМ!$D$39:$D$782,СВЦЭМ!$A$39:$A$782,$A22,СВЦЭМ!$B$39:$B$782,B$11)+'СЕТ СН'!$F$11+СВЦЭМ!$D$10+'СЕТ СН'!$F$6-'СЕТ СН'!$F$23</f>
        <v>1815.1225985399999</v>
      </c>
      <c r="C22" s="36">
        <f>SUMIFS(СВЦЭМ!$D$39:$D$782,СВЦЭМ!$A$39:$A$782,$A22,СВЦЭМ!$B$39:$B$782,C$11)+'СЕТ СН'!$F$11+СВЦЭМ!$D$10+'СЕТ СН'!$F$6-'СЕТ СН'!$F$23</f>
        <v>1878.75579414</v>
      </c>
      <c r="D22" s="36">
        <f>SUMIFS(СВЦЭМ!$D$39:$D$782,СВЦЭМ!$A$39:$A$782,$A22,СВЦЭМ!$B$39:$B$782,D$11)+'СЕТ СН'!$F$11+СВЦЭМ!$D$10+'СЕТ СН'!$F$6-'СЕТ СН'!$F$23</f>
        <v>1936.08976908</v>
      </c>
      <c r="E22" s="36">
        <f>SUMIFS(СВЦЭМ!$D$39:$D$782,СВЦЭМ!$A$39:$A$782,$A22,СВЦЭМ!$B$39:$B$782,E$11)+'СЕТ СН'!$F$11+СВЦЭМ!$D$10+'СЕТ СН'!$F$6-'СЕТ СН'!$F$23</f>
        <v>1935.2415803700001</v>
      </c>
      <c r="F22" s="36">
        <f>SUMIFS(СВЦЭМ!$D$39:$D$782,СВЦЭМ!$A$39:$A$782,$A22,СВЦЭМ!$B$39:$B$782,F$11)+'СЕТ СН'!$F$11+СВЦЭМ!$D$10+'СЕТ СН'!$F$6-'СЕТ СН'!$F$23</f>
        <v>1925.1802898799999</v>
      </c>
      <c r="G22" s="36">
        <f>SUMIFS(СВЦЭМ!$D$39:$D$782,СВЦЭМ!$A$39:$A$782,$A22,СВЦЭМ!$B$39:$B$782,G$11)+'СЕТ СН'!$F$11+СВЦЭМ!$D$10+'СЕТ СН'!$F$6-'СЕТ СН'!$F$23</f>
        <v>1924.2022463400001</v>
      </c>
      <c r="H22" s="36">
        <f>SUMIFS(СВЦЭМ!$D$39:$D$782,СВЦЭМ!$A$39:$A$782,$A22,СВЦЭМ!$B$39:$B$782,H$11)+'СЕТ СН'!$F$11+СВЦЭМ!$D$10+'СЕТ СН'!$F$6-'СЕТ СН'!$F$23</f>
        <v>1836.5640580199999</v>
      </c>
      <c r="I22" s="36">
        <f>SUMIFS(СВЦЭМ!$D$39:$D$782,СВЦЭМ!$A$39:$A$782,$A22,СВЦЭМ!$B$39:$B$782,I$11)+'СЕТ СН'!$F$11+СВЦЭМ!$D$10+'СЕТ СН'!$F$6-'СЕТ СН'!$F$23</f>
        <v>1745.4360820300001</v>
      </c>
      <c r="J22" s="36">
        <f>SUMIFS(СВЦЭМ!$D$39:$D$782,СВЦЭМ!$A$39:$A$782,$A22,СВЦЭМ!$B$39:$B$782,J$11)+'СЕТ СН'!$F$11+СВЦЭМ!$D$10+'СЕТ СН'!$F$6-'СЕТ СН'!$F$23</f>
        <v>1694.2701914500001</v>
      </c>
      <c r="K22" s="36">
        <f>SUMIFS(СВЦЭМ!$D$39:$D$782,СВЦЭМ!$A$39:$A$782,$A22,СВЦЭМ!$B$39:$B$782,K$11)+'СЕТ СН'!$F$11+СВЦЭМ!$D$10+'СЕТ СН'!$F$6-'СЕТ СН'!$F$23</f>
        <v>1654.70426122</v>
      </c>
      <c r="L22" s="36">
        <f>SUMIFS(СВЦЭМ!$D$39:$D$782,СВЦЭМ!$A$39:$A$782,$A22,СВЦЭМ!$B$39:$B$782,L$11)+'СЕТ СН'!$F$11+СВЦЭМ!$D$10+'СЕТ СН'!$F$6-'СЕТ СН'!$F$23</f>
        <v>1662.90635995</v>
      </c>
      <c r="M22" s="36">
        <f>SUMIFS(СВЦЭМ!$D$39:$D$782,СВЦЭМ!$A$39:$A$782,$A22,СВЦЭМ!$B$39:$B$782,M$11)+'СЕТ СН'!$F$11+СВЦЭМ!$D$10+'СЕТ СН'!$F$6-'СЕТ СН'!$F$23</f>
        <v>1660.9250345</v>
      </c>
      <c r="N22" s="36">
        <f>SUMIFS(СВЦЭМ!$D$39:$D$782,СВЦЭМ!$A$39:$A$782,$A22,СВЦЭМ!$B$39:$B$782,N$11)+'СЕТ СН'!$F$11+СВЦЭМ!$D$10+'СЕТ СН'!$F$6-'СЕТ СН'!$F$23</f>
        <v>1661.49777537</v>
      </c>
      <c r="O22" s="36">
        <f>SUMIFS(СВЦЭМ!$D$39:$D$782,СВЦЭМ!$A$39:$A$782,$A22,СВЦЭМ!$B$39:$B$782,O$11)+'СЕТ СН'!$F$11+СВЦЭМ!$D$10+'СЕТ СН'!$F$6-'СЕТ СН'!$F$23</f>
        <v>1669.8041094</v>
      </c>
      <c r="P22" s="36">
        <f>SUMIFS(СВЦЭМ!$D$39:$D$782,СВЦЭМ!$A$39:$A$782,$A22,СВЦЭМ!$B$39:$B$782,P$11)+'СЕТ СН'!$F$11+СВЦЭМ!$D$10+'СЕТ СН'!$F$6-'СЕТ СН'!$F$23</f>
        <v>1709.2011533800001</v>
      </c>
      <c r="Q22" s="36">
        <f>SUMIFS(СВЦЭМ!$D$39:$D$782,СВЦЭМ!$A$39:$A$782,$A22,СВЦЭМ!$B$39:$B$782,Q$11)+'СЕТ СН'!$F$11+СВЦЭМ!$D$10+'СЕТ СН'!$F$6-'СЕТ СН'!$F$23</f>
        <v>1698.1788897700001</v>
      </c>
      <c r="R22" s="36">
        <f>SUMIFS(СВЦЭМ!$D$39:$D$782,СВЦЭМ!$A$39:$A$782,$A22,СВЦЭМ!$B$39:$B$782,R$11)+'СЕТ СН'!$F$11+СВЦЭМ!$D$10+'СЕТ СН'!$F$6-'СЕТ СН'!$F$23</f>
        <v>1699.2533444799999</v>
      </c>
      <c r="S22" s="36">
        <f>SUMIFS(СВЦЭМ!$D$39:$D$782,СВЦЭМ!$A$39:$A$782,$A22,СВЦЭМ!$B$39:$B$782,S$11)+'СЕТ СН'!$F$11+СВЦЭМ!$D$10+'СЕТ СН'!$F$6-'СЕТ СН'!$F$23</f>
        <v>1704.94371598</v>
      </c>
      <c r="T22" s="36">
        <f>SUMIFS(СВЦЭМ!$D$39:$D$782,СВЦЭМ!$A$39:$A$782,$A22,СВЦЭМ!$B$39:$B$782,T$11)+'СЕТ СН'!$F$11+СВЦЭМ!$D$10+'СЕТ СН'!$F$6-'СЕТ СН'!$F$23</f>
        <v>1674.5102676399999</v>
      </c>
      <c r="U22" s="36">
        <f>SUMIFS(СВЦЭМ!$D$39:$D$782,СВЦЭМ!$A$39:$A$782,$A22,СВЦЭМ!$B$39:$B$782,U$11)+'СЕТ СН'!$F$11+СВЦЭМ!$D$10+'СЕТ СН'!$F$6-'СЕТ СН'!$F$23</f>
        <v>1617.0313488700001</v>
      </c>
      <c r="V22" s="36">
        <f>SUMIFS(СВЦЭМ!$D$39:$D$782,СВЦЭМ!$A$39:$A$782,$A22,СВЦЭМ!$B$39:$B$782,V$11)+'СЕТ СН'!$F$11+СВЦЭМ!$D$10+'СЕТ СН'!$F$6-'СЕТ СН'!$F$23</f>
        <v>1611.7370197600001</v>
      </c>
      <c r="W22" s="36">
        <f>SUMIFS(СВЦЭМ!$D$39:$D$782,СВЦЭМ!$A$39:$A$782,$A22,СВЦЭМ!$B$39:$B$782,W$11)+'СЕТ СН'!$F$11+СВЦЭМ!$D$10+'СЕТ СН'!$F$6-'СЕТ СН'!$F$23</f>
        <v>1625.75187572</v>
      </c>
      <c r="X22" s="36">
        <f>SUMIFS(СВЦЭМ!$D$39:$D$782,СВЦЭМ!$A$39:$A$782,$A22,СВЦЭМ!$B$39:$B$782,X$11)+'СЕТ СН'!$F$11+СВЦЭМ!$D$10+'СЕТ СН'!$F$6-'СЕТ СН'!$F$23</f>
        <v>1697.23104388</v>
      </c>
      <c r="Y22" s="36">
        <f>SUMIFS(СВЦЭМ!$D$39:$D$782,СВЦЭМ!$A$39:$A$782,$A22,СВЦЭМ!$B$39:$B$782,Y$11)+'СЕТ СН'!$F$11+СВЦЭМ!$D$10+'СЕТ СН'!$F$6-'СЕТ СН'!$F$23</f>
        <v>1776.2523425300001</v>
      </c>
    </row>
    <row r="23" spans="1:25" ht="15.75" x14ac:dyDescent="0.2">
      <c r="A23" s="35">
        <f t="shared" si="0"/>
        <v>45211</v>
      </c>
      <c r="B23" s="36">
        <f>SUMIFS(СВЦЭМ!$D$39:$D$782,СВЦЭМ!$A$39:$A$782,$A23,СВЦЭМ!$B$39:$B$782,B$11)+'СЕТ СН'!$F$11+СВЦЭМ!$D$10+'СЕТ СН'!$F$6-'СЕТ СН'!$F$23</f>
        <v>1836.69725389</v>
      </c>
      <c r="C23" s="36">
        <f>SUMIFS(СВЦЭМ!$D$39:$D$782,СВЦЭМ!$A$39:$A$782,$A23,СВЦЭМ!$B$39:$B$782,C$11)+'СЕТ СН'!$F$11+СВЦЭМ!$D$10+'СЕТ СН'!$F$6-'СЕТ СН'!$F$23</f>
        <v>1896.58506012</v>
      </c>
      <c r="D23" s="36">
        <f>SUMIFS(СВЦЭМ!$D$39:$D$782,СВЦЭМ!$A$39:$A$782,$A23,СВЦЭМ!$B$39:$B$782,D$11)+'СЕТ СН'!$F$11+СВЦЭМ!$D$10+'СЕТ СН'!$F$6-'СЕТ СН'!$F$23</f>
        <v>1958.0373358300001</v>
      </c>
      <c r="E23" s="36">
        <f>SUMIFS(СВЦЭМ!$D$39:$D$782,СВЦЭМ!$A$39:$A$782,$A23,СВЦЭМ!$B$39:$B$782,E$11)+'СЕТ СН'!$F$11+СВЦЭМ!$D$10+'СЕТ СН'!$F$6-'СЕТ СН'!$F$23</f>
        <v>1954.3663139600001</v>
      </c>
      <c r="F23" s="36">
        <f>SUMIFS(СВЦЭМ!$D$39:$D$782,СВЦЭМ!$A$39:$A$782,$A23,СВЦЭМ!$B$39:$B$782,F$11)+'СЕТ СН'!$F$11+СВЦЭМ!$D$10+'СЕТ СН'!$F$6-'СЕТ СН'!$F$23</f>
        <v>1949.43591685</v>
      </c>
      <c r="G23" s="36">
        <f>SUMIFS(СВЦЭМ!$D$39:$D$782,СВЦЭМ!$A$39:$A$782,$A23,СВЦЭМ!$B$39:$B$782,G$11)+'СЕТ СН'!$F$11+СВЦЭМ!$D$10+'СЕТ СН'!$F$6-'СЕТ СН'!$F$23</f>
        <v>1936.6549471000001</v>
      </c>
      <c r="H23" s="36">
        <f>SUMIFS(СВЦЭМ!$D$39:$D$782,СВЦЭМ!$A$39:$A$782,$A23,СВЦЭМ!$B$39:$B$782,H$11)+'СЕТ СН'!$F$11+СВЦЭМ!$D$10+'СЕТ СН'!$F$6-'СЕТ СН'!$F$23</f>
        <v>1849.36383131</v>
      </c>
      <c r="I23" s="36">
        <f>SUMIFS(СВЦЭМ!$D$39:$D$782,СВЦЭМ!$A$39:$A$782,$A23,СВЦЭМ!$B$39:$B$782,I$11)+'СЕТ СН'!$F$11+СВЦЭМ!$D$10+'СЕТ СН'!$F$6-'СЕТ СН'!$F$23</f>
        <v>1756.0898005900001</v>
      </c>
      <c r="J23" s="36">
        <f>SUMIFS(СВЦЭМ!$D$39:$D$782,СВЦЭМ!$A$39:$A$782,$A23,СВЦЭМ!$B$39:$B$782,J$11)+'СЕТ СН'!$F$11+СВЦЭМ!$D$10+'СЕТ СН'!$F$6-'СЕТ СН'!$F$23</f>
        <v>1726.3420679400001</v>
      </c>
      <c r="K23" s="36">
        <f>SUMIFS(СВЦЭМ!$D$39:$D$782,СВЦЭМ!$A$39:$A$782,$A23,СВЦЭМ!$B$39:$B$782,K$11)+'СЕТ СН'!$F$11+СВЦЭМ!$D$10+'СЕТ СН'!$F$6-'СЕТ СН'!$F$23</f>
        <v>1684.21609803</v>
      </c>
      <c r="L23" s="36">
        <f>SUMIFS(СВЦЭМ!$D$39:$D$782,СВЦЭМ!$A$39:$A$782,$A23,СВЦЭМ!$B$39:$B$782,L$11)+'СЕТ СН'!$F$11+СВЦЭМ!$D$10+'СЕТ СН'!$F$6-'СЕТ СН'!$F$23</f>
        <v>1685.9165567499999</v>
      </c>
      <c r="M23" s="36">
        <f>SUMIFS(СВЦЭМ!$D$39:$D$782,СВЦЭМ!$A$39:$A$782,$A23,СВЦЭМ!$B$39:$B$782,M$11)+'СЕТ СН'!$F$11+СВЦЭМ!$D$10+'СЕТ СН'!$F$6-'СЕТ СН'!$F$23</f>
        <v>1692.6821931500001</v>
      </c>
      <c r="N23" s="36">
        <f>SUMIFS(СВЦЭМ!$D$39:$D$782,СВЦЭМ!$A$39:$A$782,$A23,СВЦЭМ!$B$39:$B$782,N$11)+'СЕТ СН'!$F$11+СВЦЭМ!$D$10+'СЕТ СН'!$F$6-'СЕТ СН'!$F$23</f>
        <v>1696.27789018</v>
      </c>
      <c r="O23" s="36">
        <f>SUMIFS(СВЦЭМ!$D$39:$D$782,СВЦЭМ!$A$39:$A$782,$A23,СВЦЭМ!$B$39:$B$782,O$11)+'СЕТ СН'!$F$11+СВЦЭМ!$D$10+'СЕТ СН'!$F$6-'СЕТ СН'!$F$23</f>
        <v>1726.6669820100001</v>
      </c>
      <c r="P23" s="36">
        <f>SUMIFS(СВЦЭМ!$D$39:$D$782,СВЦЭМ!$A$39:$A$782,$A23,СВЦЭМ!$B$39:$B$782,P$11)+'СЕТ СН'!$F$11+СВЦЭМ!$D$10+'СЕТ СН'!$F$6-'СЕТ СН'!$F$23</f>
        <v>1755.8583918700001</v>
      </c>
      <c r="Q23" s="36">
        <f>SUMIFS(СВЦЭМ!$D$39:$D$782,СВЦЭМ!$A$39:$A$782,$A23,СВЦЭМ!$B$39:$B$782,Q$11)+'СЕТ СН'!$F$11+СВЦЭМ!$D$10+'СЕТ СН'!$F$6-'СЕТ СН'!$F$23</f>
        <v>1740.8845095199999</v>
      </c>
      <c r="R23" s="36">
        <f>SUMIFS(СВЦЭМ!$D$39:$D$782,СВЦЭМ!$A$39:$A$782,$A23,СВЦЭМ!$B$39:$B$782,R$11)+'СЕТ СН'!$F$11+СВЦЭМ!$D$10+'СЕТ СН'!$F$6-'СЕТ СН'!$F$23</f>
        <v>1752.34822953</v>
      </c>
      <c r="S23" s="36">
        <f>SUMIFS(СВЦЭМ!$D$39:$D$782,СВЦЭМ!$A$39:$A$782,$A23,СВЦЭМ!$B$39:$B$782,S$11)+'СЕТ СН'!$F$11+СВЦЭМ!$D$10+'СЕТ СН'!$F$6-'СЕТ СН'!$F$23</f>
        <v>1751.26894382</v>
      </c>
      <c r="T23" s="36">
        <f>SUMIFS(СВЦЭМ!$D$39:$D$782,СВЦЭМ!$A$39:$A$782,$A23,СВЦЭМ!$B$39:$B$782,T$11)+'СЕТ СН'!$F$11+СВЦЭМ!$D$10+'СЕТ СН'!$F$6-'СЕТ СН'!$F$23</f>
        <v>1703.96468218</v>
      </c>
      <c r="U23" s="36">
        <f>SUMIFS(СВЦЭМ!$D$39:$D$782,СВЦЭМ!$A$39:$A$782,$A23,СВЦЭМ!$B$39:$B$782,U$11)+'СЕТ СН'!$F$11+СВЦЭМ!$D$10+'СЕТ СН'!$F$6-'СЕТ СН'!$F$23</f>
        <v>1640.8988223599999</v>
      </c>
      <c r="V23" s="36">
        <f>SUMIFS(СВЦЭМ!$D$39:$D$782,СВЦЭМ!$A$39:$A$782,$A23,СВЦЭМ!$B$39:$B$782,V$11)+'СЕТ СН'!$F$11+СВЦЭМ!$D$10+'СЕТ СН'!$F$6-'СЕТ СН'!$F$23</f>
        <v>1632.1193808999999</v>
      </c>
      <c r="W23" s="36">
        <f>SUMIFS(СВЦЭМ!$D$39:$D$782,СВЦЭМ!$A$39:$A$782,$A23,СВЦЭМ!$B$39:$B$782,W$11)+'СЕТ СН'!$F$11+СВЦЭМ!$D$10+'СЕТ СН'!$F$6-'СЕТ СН'!$F$23</f>
        <v>1652.9268878099999</v>
      </c>
      <c r="X23" s="36">
        <f>SUMIFS(СВЦЭМ!$D$39:$D$782,СВЦЭМ!$A$39:$A$782,$A23,СВЦЭМ!$B$39:$B$782,X$11)+'СЕТ СН'!$F$11+СВЦЭМ!$D$10+'СЕТ СН'!$F$6-'СЕТ СН'!$F$23</f>
        <v>1718.5344690899999</v>
      </c>
      <c r="Y23" s="36">
        <f>SUMIFS(СВЦЭМ!$D$39:$D$782,СВЦЭМ!$A$39:$A$782,$A23,СВЦЭМ!$B$39:$B$782,Y$11)+'СЕТ СН'!$F$11+СВЦЭМ!$D$10+'СЕТ СН'!$F$6-'СЕТ СН'!$F$23</f>
        <v>1779.30883219</v>
      </c>
    </row>
    <row r="24" spans="1:25" ht="15.75" x14ac:dyDescent="0.2">
      <c r="A24" s="35">
        <f t="shared" si="0"/>
        <v>45212</v>
      </c>
      <c r="B24" s="36">
        <f>SUMIFS(СВЦЭМ!$D$39:$D$782,СВЦЭМ!$A$39:$A$782,$A24,СВЦЭМ!$B$39:$B$782,B$11)+'СЕТ СН'!$F$11+СВЦЭМ!$D$10+'СЕТ СН'!$F$6-'СЕТ СН'!$F$23</f>
        <v>1786.81062789</v>
      </c>
      <c r="C24" s="36">
        <f>SUMIFS(СВЦЭМ!$D$39:$D$782,СВЦЭМ!$A$39:$A$782,$A24,СВЦЭМ!$B$39:$B$782,C$11)+'СЕТ СН'!$F$11+СВЦЭМ!$D$10+'СЕТ СН'!$F$6-'СЕТ СН'!$F$23</f>
        <v>1820.34952019</v>
      </c>
      <c r="D24" s="36">
        <f>SUMIFS(СВЦЭМ!$D$39:$D$782,СВЦЭМ!$A$39:$A$782,$A24,СВЦЭМ!$B$39:$B$782,D$11)+'СЕТ СН'!$F$11+СВЦЭМ!$D$10+'СЕТ СН'!$F$6-'СЕТ СН'!$F$23</f>
        <v>1886.0350486899999</v>
      </c>
      <c r="E24" s="36">
        <f>SUMIFS(СВЦЭМ!$D$39:$D$782,СВЦЭМ!$A$39:$A$782,$A24,СВЦЭМ!$B$39:$B$782,E$11)+'СЕТ СН'!$F$11+СВЦЭМ!$D$10+'СЕТ СН'!$F$6-'СЕТ СН'!$F$23</f>
        <v>1891.96492549</v>
      </c>
      <c r="F24" s="36">
        <f>SUMIFS(СВЦЭМ!$D$39:$D$782,СВЦЭМ!$A$39:$A$782,$A24,СВЦЭМ!$B$39:$B$782,F$11)+'СЕТ СН'!$F$11+СВЦЭМ!$D$10+'СЕТ СН'!$F$6-'СЕТ СН'!$F$23</f>
        <v>1890.19195423</v>
      </c>
      <c r="G24" s="36">
        <f>SUMIFS(СВЦЭМ!$D$39:$D$782,СВЦЭМ!$A$39:$A$782,$A24,СВЦЭМ!$B$39:$B$782,G$11)+'СЕТ СН'!$F$11+СВЦЭМ!$D$10+'СЕТ СН'!$F$6-'СЕТ СН'!$F$23</f>
        <v>1872.31634936</v>
      </c>
      <c r="H24" s="36">
        <f>SUMIFS(СВЦЭМ!$D$39:$D$782,СВЦЭМ!$A$39:$A$782,$A24,СВЦЭМ!$B$39:$B$782,H$11)+'СЕТ СН'!$F$11+СВЦЭМ!$D$10+'СЕТ СН'!$F$6-'СЕТ СН'!$F$23</f>
        <v>1778.00156455</v>
      </c>
      <c r="I24" s="36">
        <f>SUMIFS(СВЦЭМ!$D$39:$D$782,СВЦЭМ!$A$39:$A$782,$A24,СВЦЭМ!$B$39:$B$782,I$11)+'СЕТ СН'!$F$11+СВЦЭМ!$D$10+'СЕТ СН'!$F$6-'СЕТ СН'!$F$23</f>
        <v>1679.24407974</v>
      </c>
      <c r="J24" s="36">
        <f>SUMIFS(СВЦЭМ!$D$39:$D$782,СВЦЭМ!$A$39:$A$782,$A24,СВЦЭМ!$B$39:$B$782,J$11)+'СЕТ СН'!$F$11+СВЦЭМ!$D$10+'СЕТ СН'!$F$6-'СЕТ СН'!$F$23</f>
        <v>1653.76129309</v>
      </c>
      <c r="K24" s="36">
        <f>SUMIFS(СВЦЭМ!$D$39:$D$782,СВЦЭМ!$A$39:$A$782,$A24,СВЦЭМ!$B$39:$B$782,K$11)+'СЕТ СН'!$F$11+СВЦЭМ!$D$10+'СЕТ СН'!$F$6-'СЕТ СН'!$F$23</f>
        <v>1627.1858918600001</v>
      </c>
      <c r="L24" s="36">
        <f>SUMIFS(СВЦЭМ!$D$39:$D$782,СВЦЭМ!$A$39:$A$782,$A24,СВЦЭМ!$B$39:$B$782,L$11)+'СЕТ СН'!$F$11+СВЦЭМ!$D$10+'СЕТ СН'!$F$6-'СЕТ СН'!$F$23</f>
        <v>1638.4381971299999</v>
      </c>
      <c r="M24" s="36">
        <f>SUMIFS(СВЦЭМ!$D$39:$D$782,СВЦЭМ!$A$39:$A$782,$A24,СВЦЭМ!$B$39:$B$782,M$11)+'СЕТ СН'!$F$11+СВЦЭМ!$D$10+'СЕТ СН'!$F$6-'СЕТ СН'!$F$23</f>
        <v>1623.5844530300001</v>
      </c>
      <c r="N24" s="36">
        <f>SUMIFS(СВЦЭМ!$D$39:$D$782,СВЦЭМ!$A$39:$A$782,$A24,СВЦЭМ!$B$39:$B$782,N$11)+'СЕТ СН'!$F$11+СВЦЭМ!$D$10+'СЕТ СН'!$F$6-'СЕТ СН'!$F$23</f>
        <v>1635.5934522099999</v>
      </c>
      <c r="O24" s="36">
        <f>SUMIFS(СВЦЭМ!$D$39:$D$782,СВЦЭМ!$A$39:$A$782,$A24,СВЦЭМ!$B$39:$B$782,O$11)+'СЕТ СН'!$F$11+СВЦЭМ!$D$10+'СЕТ СН'!$F$6-'СЕТ СН'!$F$23</f>
        <v>1654.88041707</v>
      </c>
      <c r="P24" s="36">
        <f>SUMIFS(СВЦЭМ!$D$39:$D$782,СВЦЭМ!$A$39:$A$782,$A24,СВЦЭМ!$B$39:$B$782,P$11)+'СЕТ СН'!$F$11+СВЦЭМ!$D$10+'СЕТ СН'!$F$6-'СЕТ СН'!$F$23</f>
        <v>1708.5901633799999</v>
      </c>
      <c r="Q24" s="36">
        <f>SUMIFS(СВЦЭМ!$D$39:$D$782,СВЦЭМ!$A$39:$A$782,$A24,СВЦЭМ!$B$39:$B$782,Q$11)+'СЕТ СН'!$F$11+СВЦЭМ!$D$10+'СЕТ СН'!$F$6-'СЕТ СН'!$F$23</f>
        <v>1699.98241545</v>
      </c>
      <c r="R24" s="36">
        <f>SUMIFS(СВЦЭМ!$D$39:$D$782,СВЦЭМ!$A$39:$A$782,$A24,СВЦЭМ!$B$39:$B$782,R$11)+'СЕТ СН'!$F$11+СВЦЭМ!$D$10+'СЕТ СН'!$F$6-'СЕТ СН'!$F$23</f>
        <v>1703.9541364500001</v>
      </c>
      <c r="S24" s="36">
        <f>SUMIFS(СВЦЭМ!$D$39:$D$782,СВЦЭМ!$A$39:$A$782,$A24,СВЦЭМ!$B$39:$B$782,S$11)+'СЕТ СН'!$F$11+СВЦЭМ!$D$10+'СЕТ СН'!$F$6-'СЕТ СН'!$F$23</f>
        <v>1715.7203416499999</v>
      </c>
      <c r="T24" s="36">
        <f>SUMIFS(СВЦЭМ!$D$39:$D$782,СВЦЭМ!$A$39:$A$782,$A24,СВЦЭМ!$B$39:$B$782,T$11)+'СЕТ СН'!$F$11+СВЦЭМ!$D$10+'СЕТ СН'!$F$6-'СЕТ СН'!$F$23</f>
        <v>1675.83448206</v>
      </c>
      <c r="U24" s="36">
        <f>SUMIFS(СВЦЭМ!$D$39:$D$782,СВЦЭМ!$A$39:$A$782,$A24,СВЦЭМ!$B$39:$B$782,U$11)+'СЕТ СН'!$F$11+СВЦЭМ!$D$10+'СЕТ СН'!$F$6-'СЕТ СН'!$F$23</f>
        <v>1582.6134976999999</v>
      </c>
      <c r="V24" s="36">
        <f>SUMIFS(СВЦЭМ!$D$39:$D$782,СВЦЭМ!$A$39:$A$782,$A24,СВЦЭМ!$B$39:$B$782,V$11)+'СЕТ СН'!$F$11+СВЦЭМ!$D$10+'СЕТ СН'!$F$6-'СЕТ СН'!$F$23</f>
        <v>1572.1210578099999</v>
      </c>
      <c r="W24" s="36">
        <f>SUMIFS(СВЦЭМ!$D$39:$D$782,СВЦЭМ!$A$39:$A$782,$A24,СВЦЭМ!$B$39:$B$782,W$11)+'СЕТ СН'!$F$11+СВЦЭМ!$D$10+'СЕТ СН'!$F$6-'СЕТ СН'!$F$23</f>
        <v>1582.90858916</v>
      </c>
      <c r="X24" s="36">
        <f>SUMIFS(СВЦЭМ!$D$39:$D$782,СВЦЭМ!$A$39:$A$782,$A24,СВЦЭМ!$B$39:$B$782,X$11)+'СЕТ СН'!$F$11+СВЦЭМ!$D$10+'СЕТ СН'!$F$6-'СЕТ СН'!$F$23</f>
        <v>1651.40060668</v>
      </c>
      <c r="Y24" s="36">
        <f>SUMIFS(СВЦЭМ!$D$39:$D$782,СВЦЭМ!$A$39:$A$782,$A24,СВЦЭМ!$B$39:$B$782,Y$11)+'СЕТ СН'!$F$11+СВЦЭМ!$D$10+'СЕТ СН'!$F$6-'СЕТ СН'!$F$23</f>
        <v>1791.65667102</v>
      </c>
    </row>
    <row r="25" spans="1:25" ht="15.75" x14ac:dyDescent="0.2">
      <c r="A25" s="35">
        <f t="shared" si="0"/>
        <v>45213</v>
      </c>
      <c r="B25" s="36">
        <f>SUMIFS(СВЦЭМ!$D$39:$D$782,СВЦЭМ!$A$39:$A$782,$A25,СВЦЭМ!$B$39:$B$782,B$11)+'СЕТ СН'!$F$11+СВЦЭМ!$D$10+'СЕТ СН'!$F$6-'СЕТ СН'!$F$23</f>
        <v>1626.1333806800001</v>
      </c>
      <c r="C25" s="36">
        <f>SUMIFS(СВЦЭМ!$D$39:$D$782,СВЦЭМ!$A$39:$A$782,$A25,СВЦЭМ!$B$39:$B$782,C$11)+'СЕТ СН'!$F$11+СВЦЭМ!$D$10+'СЕТ СН'!$F$6-'СЕТ СН'!$F$23</f>
        <v>1666.09220944</v>
      </c>
      <c r="D25" s="36">
        <f>SUMIFS(СВЦЭМ!$D$39:$D$782,СВЦЭМ!$A$39:$A$782,$A25,СВЦЭМ!$B$39:$B$782,D$11)+'СЕТ СН'!$F$11+СВЦЭМ!$D$10+'СЕТ СН'!$F$6-'СЕТ СН'!$F$23</f>
        <v>1716.1601968299999</v>
      </c>
      <c r="E25" s="36">
        <f>SUMIFS(СВЦЭМ!$D$39:$D$782,СВЦЭМ!$A$39:$A$782,$A25,СВЦЭМ!$B$39:$B$782,E$11)+'СЕТ СН'!$F$11+СВЦЭМ!$D$10+'СЕТ СН'!$F$6-'СЕТ СН'!$F$23</f>
        <v>1736.63204509</v>
      </c>
      <c r="F25" s="36">
        <f>SUMIFS(СВЦЭМ!$D$39:$D$782,СВЦЭМ!$A$39:$A$782,$A25,СВЦЭМ!$B$39:$B$782,F$11)+'СЕТ СН'!$F$11+СВЦЭМ!$D$10+'СЕТ СН'!$F$6-'СЕТ СН'!$F$23</f>
        <v>1734.44800923</v>
      </c>
      <c r="G25" s="36">
        <f>SUMIFS(СВЦЭМ!$D$39:$D$782,СВЦЭМ!$A$39:$A$782,$A25,СВЦЭМ!$B$39:$B$782,G$11)+'СЕТ СН'!$F$11+СВЦЭМ!$D$10+'СЕТ СН'!$F$6-'СЕТ СН'!$F$23</f>
        <v>1710.72214076</v>
      </c>
      <c r="H25" s="36">
        <f>SUMIFS(СВЦЭМ!$D$39:$D$782,СВЦЭМ!$A$39:$A$782,$A25,СВЦЭМ!$B$39:$B$782,H$11)+'СЕТ СН'!$F$11+СВЦЭМ!$D$10+'СЕТ СН'!$F$6-'СЕТ СН'!$F$23</f>
        <v>1668.1512333000001</v>
      </c>
      <c r="I25" s="36">
        <f>SUMIFS(СВЦЭМ!$D$39:$D$782,СВЦЭМ!$A$39:$A$782,$A25,СВЦЭМ!$B$39:$B$782,I$11)+'СЕТ СН'!$F$11+СВЦЭМ!$D$10+'СЕТ СН'!$F$6-'СЕТ СН'!$F$23</f>
        <v>1603.8754974200001</v>
      </c>
      <c r="J25" s="36">
        <f>SUMIFS(СВЦЭМ!$D$39:$D$782,СВЦЭМ!$A$39:$A$782,$A25,СВЦЭМ!$B$39:$B$782,J$11)+'СЕТ СН'!$F$11+СВЦЭМ!$D$10+'СЕТ СН'!$F$6-'СЕТ СН'!$F$23</f>
        <v>1555.6902400700001</v>
      </c>
      <c r="K25" s="36">
        <f>SUMIFS(СВЦЭМ!$D$39:$D$782,СВЦЭМ!$A$39:$A$782,$A25,СВЦЭМ!$B$39:$B$782,K$11)+'СЕТ СН'!$F$11+СВЦЭМ!$D$10+'СЕТ СН'!$F$6-'СЕТ СН'!$F$23</f>
        <v>1540.57220506</v>
      </c>
      <c r="L25" s="36">
        <f>SUMIFS(СВЦЭМ!$D$39:$D$782,СВЦЭМ!$A$39:$A$782,$A25,СВЦЭМ!$B$39:$B$782,L$11)+'СЕТ СН'!$F$11+СВЦЭМ!$D$10+'СЕТ СН'!$F$6-'СЕТ СН'!$F$23</f>
        <v>1505.17789771</v>
      </c>
      <c r="M25" s="36">
        <f>SUMIFS(СВЦЭМ!$D$39:$D$782,СВЦЭМ!$A$39:$A$782,$A25,СВЦЭМ!$B$39:$B$782,M$11)+'СЕТ СН'!$F$11+СВЦЭМ!$D$10+'СЕТ СН'!$F$6-'СЕТ СН'!$F$23</f>
        <v>1508.2772937699999</v>
      </c>
      <c r="N25" s="36">
        <f>SUMIFS(СВЦЭМ!$D$39:$D$782,СВЦЭМ!$A$39:$A$782,$A25,СВЦЭМ!$B$39:$B$782,N$11)+'СЕТ СН'!$F$11+СВЦЭМ!$D$10+'СЕТ СН'!$F$6-'СЕТ СН'!$F$23</f>
        <v>1493.1092693000001</v>
      </c>
      <c r="O25" s="36">
        <f>SUMIFS(СВЦЭМ!$D$39:$D$782,СВЦЭМ!$A$39:$A$782,$A25,СВЦЭМ!$B$39:$B$782,O$11)+'СЕТ СН'!$F$11+СВЦЭМ!$D$10+'СЕТ СН'!$F$6-'СЕТ СН'!$F$23</f>
        <v>1521.62753834</v>
      </c>
      <c r="P25" s="36">
        <f>SUMIFS(СВЦЭМ!$D$39:$D$782,СВЦЭМ!$A$39:$A$782,$A25,СВЦЭМ!$B$39:$B$782,P$11)+'СЕТ СН'!$F$11+СВЦЭМ!$D$10+'СЕТ СН'!$F$6-'СЕТ СН'!$F$23</f>
        <v>1556.4456654800001</v>
      </c>
      <c r="Q25" s="36">
        <f>SUMIFS(СВЦЭМ!$D$39:$D$782,СВЦЭМ!$A$39:$A$782,$A25,СВЦЭМ!$B$39:$B$782,Q$11)+'СЕТ СН'!$F$11+СВЦЭМ!$D$10+'СЕТ СН'!$F$6-'СЕТ СН'!$F$23</f>
        <v>1557.9911047200001</v>
      </c>
      <c r="R25" s="36">
        <f>SUMIFS(СВЦЭМ!$D$39:$D$782,СВЦЭМ!$A$39:$A$782,$A25,СВЦЭМ!$B$39:$B$782,R$11)+'СЕТ СН'!$F$11+СВЦЭМ!$D$10+'СЕТ СН'!$F$6-'СЕТ СН'!$F$23</f>
        <v>1555.0402289599999</v>
      </c>
      <c r="S25" s="36">
        <f>SUMIFS(СВЦЭМ!$D$39:$D$782,СВЦЭМ!$A$39:$A$782,$A25,СВЦЭМ!$B$39:$B$782,S$11)+'СЕТ СН'!$F$11+СВЦЭМ!$D$10+'СЕТ СН'!$F$6-'СЕТ СН'!$F$23</f>
        <v>1546.4500961399999</v>
      </c>
      <c r="T25" s="36">
        <f>SUMIFS(СВЦЭМ!$D$39:$D$782,СВЦЭМ!$A$39:$A$782,$A25,СВЦЭМ!$B$39:$B$782,T$11)+'СЕТ СН'!$F$11+СВЦЭМ!$D$10+'СЕТ СН'!$F$6-'СЕТ СН'!$F$23</f>
        <v>1506.5984957400001</v>
      </c>
      <c r="U25" s="36">
        <f>SUMIFS(СВЦЭМ!$D$39:$D$782,СВЦЭМ!$A$39:$A$782,$A25,СВЦЭМ!$B$39:$B$782,U$11)+'СЕТ СН'!$F$11+СВЦЭМ!$D$10+'СЕТ СН'!$F$6-'СЕТ СН'!$F$23</f>
        <v>1485.08891346</v>
      </c>
      <c r="V25" s="36">
        <f>SUMIFS(СВЦЭМ!$D$39:$D$782,СВЦЭМ!$A$39:$A$782,$A25,СВЦЭМ!$B$39:$B$782,V$11)+'СЕТ СН'!$F$11+СВЦЭМ!$D$10+'СЕТ СН'!$F$6-'СЕТ СН'!$F$23</f>
        <v>1483.1029967699999</v>
      </c>
      <c r="W25" s="36">
        <f>SUMIFS(СВЦЭМ!$D$39:$D$782,СВЦЭМ!$A$39:$A$782,$A25,СВЦЭМ!$B$39:$B$782,W$11)+'СЕТ СН'!$F$11+СВЦЭМ!$D$10+'СЕТ СН'!$F$6-'СЕТ СН'!$F$23</f>
        <v>1505.5884465399999</v>
      </c>
      <c r="X25" s="36">
        <f>SUMIFS(СВЦЭМ!$D$39:$D$782,СВЦЭМ!$A$39:$A$782,$A25,СВЦЭМ!$B$39:$B$782,X$11)+'СЕТ СН'!$F$11+СВЦЭМ!$D$10+'СЕТ СН'!$F$6-'СЕТ СН'!$F$23</f>
        <v>1562.6591707</v>
      </c>
      <c r="Y25" s="36">
        <f>SUMIFS(СВЦЭМ!$D$39:$D$782,СВЦЭМ!$A$39:$A$782,$A25,СВЦЭМ!$B$39:$B$782,Y$11)+'СЕТ СН'!$F$11+СВЦЭМ!$D$10+'СЕТ СН'!$F$6-'СЕТ СН'!$F$23</f>
        <v>1608.22887593</v>
      </c>
    </row>
    <row r="26" spans="1:25" ht="15.75" x14ac:dyDescent="0.2">
      <c r="A26" s="35">
        <f t="shared" si="0"/>
        <v>45214</v>
      </c>
      <c r="B26" s="36">
        <f>SUMIFS(СВЦЭМ!$D$39:$D$782,СВЦЭМ!$A$39:$A$782,$A26,СВЦЭМ!$B$39:$B$782,B$11)+'СЕТ СН'!$F$11+СВЦЭМ!$D$10+'СЕТ СН'!$F$6-'СЕТ СН'!$F$23</f>
        <v>1691.9562016299999</v>
      </c>
      <c r="C26" s="36">
        <f>SUMIFS(СВЦЭМ!$D$39:$D$782,СВЦЭМ!$A$39:$A$782,$A26,СВЦЭМ!$B$39:$B$782,C$11)+'СЕТ СН'!$F$11+СВЦЭМ!$D$10+'СЕТ СН'!$F$6-'СЕТ СН'!$F$23</f>
        <v>1753.1708484600001</v>
      </c>
      <c r="D26" s="36">
        <f>SUMIFS(СВЦЭМ!$D$39:$D$782,СВЦЭМ!$A$39:$A$782,$A26,СВЦЭМ!$B$39:$B$782,D$11)+'СЕТ СН'!$F$11+СВЦЭМ!$D$10+'СЕТ СН'!$F$6-'СЕТ СН'!$F$23</f>
        <v>1791.0319933600001</v>
      </c>
      <c r="E26" s="36">
        <f>SUMIFS(СВЦЭМ!$D$39:$D$782,СВЦЭМ!$A$39:$A$782,$A26,СВЦЭМ!$B$39:$B$782,E$11)+'СЕТ СН'!$F$11+СВЦЭМ!$D$10+'СЕТ СН'!$F$6-'СЕТ СН'!$F$23</f>
        <v>1784.8900952700001</v>
      </c>
      <c r="F26" s="36">
        <f>SUMIFS(СВЦЭМ!$D$39:$D$782,СВЦЭМ!$A$39:$A$782,$A26,СВЦЭМ!$B$39:$B$782,F$11)+'СЕТ СН'!$F$11+СВЦЭМ!$D$10+'СЕТ СН'!$F$6-'СЕТ СН'!$F$23</f>
        <v>1789.0056371799999</v>
      </c>
      <c r="G26" s="36">
        <f>SUMIFS(СВЦЭМ!$D$39:$D$782,СВЦЭМ!$A$39:$A$782,$A26,СВЦЭМ!$B$39:$B$782,G$11)+'СЕТ СН'!$F$11+СВЦЭМ!$D$10+'СЕТ СН'!$F$6-'СЕТ СН'!$F$23</f>
        <v>1796.62804366</v>
      </c>
      <c r="H26" s="36">
        <f>SUMIFS(СВЦЭМ!$D$39:$D$782,СВЦЭМ!$A$39:$A$782,$A26,СВЦЭМ!$B$39:$B$782,H$11)+'СЕТ СН'!$F$11+СВЦЭМ!$D$10+'СЕТ СН'!$F$6-'СЕТ СН'!$F$23</f>
        <v>1752.9950628399999</v>
      </c>
      <c r="I26" s="36">
        <f>SUMIFS(СВЦЭМ!$D$39:$D$782,СВЦЭМ!$A$39:$A$782,$A26,СВЦЭМ!$B$39:$B$782,I$11)+'СЕТ СН'!$F$11+СВЦЭМ!$D$10+'СЕТ СН'!$F$6-'СЕТ СН'!$F$23</f>
        <v>1720.89317246</v>
      </c>
      <c r="J26" s="36">
        <f>SUMIFS(СВЦЭМ!$D$39:$D$782,СВЦЭМ!$A$39:$A$782,$A26,СВЦЭМ!$B$39:$B$782,J$11)+'СЕТ СН'!$F$11+СВЦЭМ!$D$10+'СЕТ СН'!$F$6-'СЕТ СН'!$F$23</f>
        <v>1651.60908735</v>
      </c>
      <c r="K26" s="36">
        <f>SUMIFS(СВЦЭМ!$D$39:$D$782,СВЦЭМ!$A$39:$A$782,$A26,СВЦЭМ!$B$39:$B$782,K$11)+'СЕТ СН'!$F$11+СВЦЭМ!$D$10+'СЕТ СН'!$F$6-'СЕТ СН'!$F$23</f>
        <v>1584.6373103799999</v>
      </c>
      <c r="L26" s="36">
        <f>SUMIFS(СВЦЭМ!$D$39:$D$782,СВЦЭМ!$A$39:$A$782,$A26,СВЦЭМ!$B$39:$B$782,L$11)+'СЕТ СН'!$F$11+СВЦЭМ!$D$10+'СЕТ СН'!$F$6-'СЕТ СН'!$F$23</f>
        <v>1564.18233117</v>
      </c>
      <c r="M26" s="36">
        <f>SUMIFS(СВЦЭМ!$D$39:$D$782,СВЦЭМ!$A$39:$A$782,$A26,СВЦЭМ!$B$39:$B$782,M$11)+'СЕТ СН'!$F$11+СВЦЭМ!$D$10+'СЕТ СН'!$F$6-'СЕТ СН'!$F$23</f>
        <v>1569.81008572</v>
      </c>
      <c r="N26" s="36">
        <f>SUMIFS(СВЦЭМ!$D$39:$D$782,СВЦЭМ!$A$39:$A$782,$A26,СВЦЭМ!$B$39:$B$782,N$11)+'СЕТ СН'!$F$11+СВЦЭМ!$D$10+'СЕТ СН'!$F$6-'СЕТ СН'!$F$23</f>
        <v>1545.0097964700001</v>
      </c>
      <c r="O26" s="36">
        <f>SUMIFS(СВЦЭМ!$D$39:$D$782,СВЦЭМ!$A$39:$A$782,$A26,СВЦЭМ!$B$39:$B$782,O$11)+'СЕТ СН'!$F$11+СВЦЭМ!$D$10+'СЕТ СН'!$F$6-'СЕТ СН'!$F$23</f>
        <v>1578.14969591</v>
      </c>
      <c r="P26" s="36">
        <f>SUMIFS(СВЦЭМ!$D$39:$D$782,СВЦЭМ!$A$39:$A$782,$A26,СВЦЭМ!$B$39:$B$782,P$11)+'СЕТ СН'!$F$11+СВЦЭМ!$D$10+'СЕТ СН'!$F$6-'СЕТ СН'!$F$23</f>
        <v>1597.5264817699999</v>
      </c>
      <c r="Q26" s="36">
        <f>SUMIFS(СВЦЭМ!$D$39:$D$782,СВЦЭМ!$A$39:$A$782,$A26,СВЦЭМ!$B$39:$B$782,Q$11)+'СЕТ СН'!$F$11+СВЦЭМ!$D$10+'СЕТ СН'!$F$6-'СЕТ СН'!$F$23</f>
        <v>1592.0069662999999</v>
      </c>
      <c r="R26" s="36">
        <f>SUMIFS(СВЦЭМ!$D$39:$D$782,СВЦЭМ!$A$39:$A$782,$A26,СВЦЭМ!$B$39:$B$782,R$11)+'СЕТ СН'!$F$11+СВЦЭМ!$D$10+'СЕТ СН'!$F$6-'СЕТ СН'!$F$23</f>
        <v>1594.4009266200001</v>
      </c>
      <c r="S26" s="36">
        <f>SUMIFS(СВЦЭМ!$D$39:$D$782,СВЦЭМ!$A$39:$A$782,$A26,СВЦЭМ!$B$39:$B$782,S$11)+'СЕТ СН'!$F$11+СВЦЭМ!$D$10+'СЕТ СН'!$F$6-'СЕТ СН'!$F$23</f>
        <v>1594.7681409300001</v>
      </c>
      <c r="T26" s="36">
        <f>SUMIFS(СВЦЭМ!$D$39:$D$782,СВЦЭМ!$A$39:$A$782,$A26,СВЦЭМ!$B$39:$B$782,T$11)+'СЕТ СН'!$F$11+СВЦЭМ!$D$10+'СЕТ СН'!$F$6-'СЕТ СН'!$F$23</f>
        <v>1559.1581400299999</v>
      </c>
      <c r="U26" s="36">
        <f>SUMIFS(СВЦЭМ!$D$39:$D$782,СВЦЭМ!$A$39:$A$782,$A26,СВЦЭМ!$B$39:$B$782,U$11)+'СЕТ СН'!$F$11+СВЦЭМ!$D$10+'СЕТ СН'!$F$6-'СЕТ СН'!$F$23</f>
        <v>1499.2718892800001</v>
      </c>
      <c r="V26" s="36">
        <f>SUMIFS(СВЦЭМ!$D$39:$D$782,СВЦЭМ!$A$39:$A$782,$A26,СВЦЭМ!$B$39:$B$782,V$11)+'СЕТ СН'!$F$11+СВЦЭМ!$D$10+'СЕТ СН'!$F$6-'СЕТ СН'!$F$23</f>
        <v>1498.78578358</v>
      </c>
      <c r="W26" s="36">
        <f>SUMIFS(СВЦЭМ!$D$39:$D$782,СВЦЭМ!$A$39:$A$782,$A26,СВЦЭМ!$B$39:$B$782,W$11)+'СЕТ СН'!$F$11+СВЦЭМ!$D$10+'СЕТ СН'!$F$6-'СЕТ СН'!$F$23</f>
        <v>1514.2086555000001</v>
      </c>
      <c r="X26" s="36">
        <f>SUMIFS(СВЦЭМ!$D$39:$D$782,СВЦЭМ!$A$39:$A$782,$A26,СВЦЭМ!$B$39:$B$782,X$11)+'СЕТ СН'!$F$11+СВЦЭМ!$D$10+'СЕТ СН'!$F$6-'СЕТ СН'!$F$23</f>
        <v>1571.1897818699999</v>
      </c>
      <c r="Y26" s="36">
        <f>SUMIFS(СВЦЭМ!$D$39:$D$782,СВЦЭМ!$A$39:$A$782,$A26,СВЦЭМ!$B$39:$B$782,Y$11)+'СЕТ СН'!$F$11+СВЦЭМ!$D$10+'СЕТ СН'!$F$6-'СЕТ СН'!$F$23</f>
        <v>1648.93026332</v>
      </c>
    </row>
    <row r="27" spans="1:25" ht="15.75" x14ac:dyDescent="0.2">
      <c r="A27" s="35">
        <f t="shared" si="0"/>
        <v>45215</v>
      </c>
      <c r="B27" s="36">
        <f>SUMIFS(СВЦЭМ!$D$39:$D$782,СВЦЭМ!$A$39:$A$782,$A27,СВЦЭМ!$B$39:$B$782,B$11)+'СЕТ СН'!$F$11+СВЦЭМ!$D$10+'СЕТ СН'!$F$6-'СЕТ СН'!$F$23</f>
        <v>1703.71372772</v>
      </c>
      <c r="C27" s="36">
        <f>SUMIFS(СВЦЭМ!$D$39:$D$782,СВЦЭМ!$A$39:$A$782,$A27,СВЦЭМ!$B$39:$B$782,C$11)+'СЕТ СН'!$F$11+СВЦЭМ!$D$10+'СЕТ СН'!$F$6-'СЕТ СН'!$F$23</f>
        <v>1778.8599532600001</v>
      </c>
      <c r="D27" s="36">
        <f>SUMIFS(СВЦЭМ!$D$39:$D$782,СВЦЭМ!$A$39:$A$782,$A27,СВЦЭМ!$B$39:$B$782,D$11)+'СЕТ СН'!$F$11+СВЦЭМ!$D$10+'СЕТ СН'!$F$6-'СЕТ СН'!$F$23</f>
        <v>1854.8500222299999</v>
      </c>
      <c r="E27" s="36">
        <f>SUMIFS(СВЦЭМ!$D$39:$D$782,СВЦЭМ!$A$39:$A$782,$A27,СВЦЭМ!$B$39:$B$782,E$11)+'СЕТ СН'!$F$11+СВЦЭМ!$D$10+'СЕТ СН'!$F$6-'СЕТ СН'!$F$23</f>
        <v>1884.3375022299999</v>
      </c>
      <c r="F27" s="36">
        <f>SUMIFS(СВЦЭМ!$D$39:$D$782,СВЦЭМ!$A$39:$A$782,$A27,СВЦЭМ!$B$39:$B$782,F$11)+'СЕТ СН'!$F$11+СВЦЭМ!$D$10+'СЕТ СН'!$F$6-'СЕТ СН'!$F$23</f>
        <v>1885.12020121</v>
      </c>
      <c r="G27" s="36">
        <f>SUMIFS(СВЦЭМ!$D$39:$D$782,СВЦЭМ!$A$39:$A$782,$A27,СВЦЭМ!$B$39:$B$782,G$11)+'СЕТ СН'!$F$11+СВЦЭМ!$D$10+'СЕТ СН'!$F$6-'СЕТ СН'!$F$23</f>
        <v>1878.6504620999999</v>
      </c>
      <c r="H27" s="36">
        <f>SUMIFS(СВЦЭМ!$D$39:$D$782,СВЦЭМ!$A$39:$A$782,$A27,СВЦЭМ!$B$39:$B$782,H$11)+'СЕТ СН'!$F$11+СВЦЭМ!$D$10+'СЕТ СН'!$F$6-'СЕТ СН'!$F$23</f>
        <v>1790.20544593</v>
      </c>
      <c r="I27" s="36">
        <f>SUMIFS(СВЦЭМ!$D$39:$D$782,СВЦЭМ!$A$39:$A$782,$A27,СВЦЭМ!$B$39:$B$782,I$11)+'СЕТ СН'!$F$11+СВЦЭМ!$D$10+'СЕТ СН'!$F$6-'СЕТ СН'!$F$23</f>
        <v>1711.7213664999999</v>
      </c>
      <c r="J27" s="36">
        <f>SUMIFS(СВЦЭМ!$D$39:$D$782,СВЦЭМ!$A$39:$A$782,$A27,СВЦЭМ!$B$39:$B$782,J$11)+'СЕТ СН'!$F$11+СВЦЭМ!$D$10+'СЕТ СН'!$F$6-'СЕТ СН'!$F$23</f>
        <v>1667.79226561</v>
      </c>
      <c r="K27" s="36">
        <f>SUMIFS(СВЦЭМ!$D$39:$D$782,СВЦЭМ!$A$39:$A$782,$A27,СВЦЭМ!$B$39:$B$782,K$11)+'СЕТ СН'!$F$11+СВЦЭМ!$D$10+'СЕТ СН'!$F$6-'СЕТ СН'!$F$23</f>
        <v>1640.78149661</v>
      </c>
      <c r="L27" s="36">
        <f>SUMIFS(СВЦЭМ!$D$39:$D$782,СВЦЭМ!$A$39:$A$782,$A27,СВЦЭМ!$B$39:$B$782,L$11)+'СЕТ СН'!$F$11+СВЦЭМ!$D$10+'СЕТ СН'!$F$6-'СЕТ СН'!$F$23</f>
        <v>1639.1590065099999</v>
      </c>
      <c r="M27" s="36">
        <f>SUMIFS(СВЦЭМ!$D$39:$D$782,СВЦЭМ!$A$39:$A$782,$A27,СВЦЭМ!$B$39:$B$782,M$11)+'СЕТ СН'!$F$11+СВЦЭМ!$D$10+'СЕТ СН'!$F$6-'СЕТ СН'!$F$23</f>
        <v>1644.0120485899999</v>
      </c>
      <c r="N27" s="36">
        <f>SUMIFS(СВЦЭМ!$D$39:$D$782,СВЦЭМ!$A$39:$A$782,$A27,СВЦЭМ!$B$39:$B$782,N$11)+'СЕТ СН'!$F$11+СВЦЭМ!$D$10+'СЕТ СН'!$F$6-'СЕТ СН'!$F$23</f>
        <v>1640.8101928000001</v>
      </c>
      <c r="O27" s="36">
        <f>SUMIFS(СВЦЭМ!$D$39:$D$782,СВЦЭМ!$A$39:$A$782,$A27,СВЦЭМ!$B$39:$B$782,O$11)+'СЕТ СН'!$F$11+СВЦЭМ!$D$10+'СЕТ СН'!$F$6-'СЕТ СН'!$F$23</f>
        <v>1651.2549849699999</v>
      </c>
      <c r="P27" s="36">
        <f>SUMIFS(СВЦЭМ!$D$39:$D$782,СВЦЭМ!$A$39:$A$782,$A27,СВЦЭМ!$B$39:$B$782,P$11)+'СЕТ СН'!$F$11+СВЦЭМ!$D$10+'СЕТ СН'!$F$6-'СЕТ СН'!$F$23</f>
        <v>1677.7504001100001</v>
      </c>
      <c r="Q27" s="36">
        <f>SUMIFS(СВЦЭМ!$D$39:$D$782,СВЦЭМ!$A$39:$A$782,$A27,СВЦЭМ!$B$39:$B$782,Q$11)+'СЕТ СН'!$F$11+СВЦЭМ!$D$10+'СЕТ СН'!$F$6-'СЕТ СН'!$F$23</f>
        <v>1660.5827275700001</v>
      </c>
      <c r="R27" s="36">
        <f>SUMIFS(СВЦЭМ!$D$39:$D$782,СВЦЭМ!$A$39:$A$782,$A27,СВЦЭМ!$B$39:$B$782,R$11)+'СЕТ СН'!$F$11+СВЦЭМ!$D$10+'СЕТ СН'!$F$6-'СЕТ СН'!$F$23</f>
        <v>1663.0023531700001</v>
      </c>
      <c r="S27" s="36">
        <f>SUMIFS(СВЦЭМ!$D$39:$D$782,СВЦЭМ!$A$39:$A$782,$A27,СВЦЭМ!$B$39:$B$782,S$11)+'СЕТ СН'!$F$11+СВЦЭМ!$D$10+'СЕТ СН'!$F$6-'СЕТ СН'!$F$23</f>
        <v>1674.1491746300001</v>
      </c>
      <c r="T27" s="36">
        <f>SUMIFS(СВЦЭМ!$D$39:$D$782,СВЦЭМ!$A$39:$A$782,$A27,СВЦЭМ!$B$39:$B$782,T$11)+'СЕТ СН'!$F$11+СВЦЭМ!$D$10+'СЕТ СН'!$F$6-'СЕТ СН'!$F$23</f>
        <v>1632.44596215</v>
      </c>
      <c r="U27" s="36">
        <f>SUMIFS(СВЦЭМ!$D$39:$D$782,СВЦЭМ!$A$39:$A$782,$A27,СВЦЭМ!$B$39:$B$782,U$11)+'СЕТ СН'!$F$11+СВЦЭМ!$D$10+'СЕТ СН'!$F$6-'СЕТ СН'!$F$23</f>
        <v>1578.8785604899999</v>
      </c>
      <c r="V27" s="36">
        <f>SUMIFS(СВЦЭМ!$D$39:$D$782,СВЦЭМ!$A$39:$A$782,$A27,СВЦЭМ!$B$39:$B$782,V$11)+'СЕТ СН'!$F$11+СВЦЭМ!$D$10+'СЕТ СН'!$F$6-'СЕТ СН'!$F$23</f>
        <v>1600.32763153</v>
      </c>
      <c r="W27" s="36">
        <f>SUMIFS(СВЦЭМ!$D$39:$D$782,СВЦЭМ!$A$39:$A$782,$A27,СВЦЭМ!$B$39:$B$782,W$11)+'СЕТ СН'!$F$11+СВЦЭМ!$D$10+'СЕТ СН'!$F$6-'СЕТ СН'!$F$23</f>
        <v>1618.9043526200001</v>
      </c>
      <c r="X27" s="36">
        <f>SUMIFS(СВЦЭМ!$D$39:$D$782,СВЦЭМ!$A$39:$A$782,$A27,СВЦЭМ!$B$39:$B$782,X$11)+'СЕТ СН'!$F$11+СВЦЭМ!$D$10+'СЕТ СН'!$F$6-'СЕТ СН'!$F$23</f>
        <v>1661.5848072700001</v>
      </c>
      <c r="Y27" s="36">
        <f>SUMIFS(СВЦЭМ!$D$39:$D$782,СВЦЭМ!$A$39:$A$782,$A27,СВЦЭМ!$B$39:$B$782,Y$11)+'СЕТ СН'!$F$11+СВЦЭМ!$D$10+'СЕТ СН'!$F$6-'СЕТ СН'!$F$23</f>
        <v>1722.72053231</v>
      </c>
    </row>
    <row r="28" spans="1:25" ht="15.75" x14ac:dyDescent="0.2">
      <c r="A28" s="35">
        <f t="shared" si="0"/>
        <v>45216</v>
      </c>
      <c r="B28" s="36">
        <f>SUMIFS(СВЦЭМ!$D$39:$D$782,СВЦЭМ!$A$39:$A$782,$A28,СВЦЭМ!$B$39:$B$782,B$11)+'СЕТ СН'!$F$11+СВЦЭМ!$D$10+'СЕТ СН'!$F$6-'СЕТ СН'!$F$23</f>
        <v>1849.43157262</v>
      </c>
      <c r="C28" s="36">
        <f>SUMIFS(СВЦЭМ!$D$39:$D$782,СВЦЭМ!$A$39:$A$782,$A28,СВЦЭМ!$B$39:$B$782,C$11)+'СЕТ СН'!$F$11+СВЦЭМ!$D$10+'СЕТ СН'!$F$6-'СЕТ СН'!$F$23</f>
        <v>1907.6273904899999</v>
      </c>
      <c r="D28" s="36">
        <f>SUMIFS(СВЦЭМ!$D$39:$D$782,СВЦЭМ!$A$39:$A$782,$A28,СВЦЭМ!$B$39:$B$782,D$11)+'СЕТ СН'!$F$11+СВЦЭМ!$D$10+'СЕТ СН'!$F$6-'СЕТ СН'!$F$23</f>
        <v>1971.5566482900001</v>
      </c>
      <c r="E28" s="36">
        <f>SUMIFS(СВЦЭМ!$D$39:$D$782,СВЦЭМ!$A$39:$A$782,$A28,СВЦЭМ!$B$39:$B$782,E$11)+'СЕТ СН'!$F$11+СВЦЭМ!$D$10+'СЕТ СН'!$F$6-'СЕТ СН'!$F$23</f>
        <v>1938.2441830299999</v>
      </c>
      <c r="F28" s="36">
        <f>SUMIFS(СВЦЭМ!$D$39:$D$782,СВЦЭМ!$A$39:$A$782,$A28,СВЦЭМ!$B$39:$B$782,F$11)+'СЕТ СН'!$F$11+СВЦЭМ!$D$10+'СЕТ СН'!$F$6-'СЕТ СН'!$F$23</f>
        <v>1941.9998559200001</v>
      </c>
      <c r="G28" s="36">
        <f>SUMIFS(СВЦЭМ!$D$39:$D$782,СВЦЭМ!$A$39:$A$782,$A28,СВЦЭМ!$B$39:$B$782,G$11)+'СЕТ СН'!$F$11+СВЦЭМ!$D$10+'СЕТ СН'!$F$6-'СЕТ СН'!$F$23</f>
        <v>1953.8345407300001</v>
      </c>
      <c r="H28" s="36">
        <f>SUMIFS(СВЦЭМ!$D$39:$D$782,СВЦЭМ!$A$39:$A$782,$A28,СВЦЭМ!$B$39:$B$782,H$11)+'СЕТ СН'!$F$11+СВЦЭМ!$D$10+'СЕТ СН'!$F$6-'СЕТ СН'!$F$23</f>
        <v>1861.4708324400001</v>
      </c>
      <c r="I28" s="36">
        <f>SUMIFS(СВЦЭМ!$D$39:$D$782,СВЦЭМ!$A$39:$A$782,$A28,СВЦЭМ!$B$39:$B$782,I$11)+'СЕТ СН'!$F$11+СВЦЭМ!$D$10+'СЕТ СН'!$F$6-'СЕТ СН'!$F$23</f>
        <v>1766.5484995700001</v>
      </c>
      <c r="J28" s="36">
        <f>SUMIFS(СВЦЭМ!$D$39:$D$782,СВЦЭМ!$A$39:$A$782,$A28,СВЦЭМ!$B$39:$B$782,J$11)+'СЕТ СН'!$F$11+СВЦЭМ!$D$10+'СЕТ СН'!$F$6-'СЕТ СН'!$F$23</f>
        <v>1710.3475949599999</v>
      </c>
      <c r="K28" s="36">
        <f>SUMIFS(СВЦЭМ!$D$39:$D$782,СВЦЭМ!$A$39:$A$782,$A28,СВЦЭМ!$B$39:$B$782,K$11)+'СЕТ СН'!$F$11+СВЦЭМ!$D$10+'СЕТ СН'!$F$6-'СЕТ СН'!$F$23</f>
        <v>1678.5746998500001</v>
      </c>
      <c r="L28" s="36">
        <f>SUMIFS(СВЦЭМ!$D$39:$D$782,СВЦЭМ!$A$39:$A$782,$A28,СВЦЭМ!$B$39:$B$782,L$11)+'СЕТ СН'!$F$11+СВЦЭМ!$D$10+'СЕТ СН'!$F$6-'СЕТ СН'!$F$23</f>
        <v>1674.64140185</v>
      </c>
      <c r="M28" s="36">
        <f>SUMIFS(СВЦЭМ!$D$39:$D$782,СВЦЭМ!$A$39:$A$782,$A28,СВЦЭМ!$B$39:$B$782,M$11)+'СЕТ СН'!$F$11+СВЦЭМ!$D$10+'СЕТ СН'!$F$6-'СЕТ СН'!$F$23</f>
        <v>1685.40786355</v>
      </c>
      <c r="N28" s="36">
        <f>SUMIFS(СВЦЭМ!$D$39:$D$782,СВЦЭМ!$A$39:$A$782,$A28,СВЦЭМ!$B$39:$B$782,N$11)+'СЕТ СН'!$F$11+СВЦЭМ!$D$10+'СЕТ СН'!$F$6-'СЕТ СН'!$F$23</f>
        <v>1679.3106572700001</v>
      </c>
      <c r="O28" s="36">
        <f>SUMIFS(СВЦЭМ!$D$39:$D$782,СВЦЭМ!$A$39:$A$782,$A28,СВЦЭМ!$B$39:$B$782,O$11)+'СЕТ СН'!$F$11+СВЦЭМ!$D$10+'СЕТ СН'!$F$6-'СЕТ СН'!$F$23</f>
        <v>1695.9427967399999</v>
      </c>
      <c r="P28" s="36">
        <f>SUMIFS(СВЦЭМ!$D$39:$D$782,СВЦЭМ!$A$39:$A$782,$A28,СВЦЭМ!$B$39:$B$782,P$11)+'СЕТ СН'!$F$11+СВЦЭМ!$D$10+'СЕТ СН'!$F$6-'СЕТ СН'!$F$23</f>
        <v>1723.3383925099999</v>
      </c>
      <c r="Q28" s="36">
        <f>SUMIFS(СВЦЭМ!$D$39:$D$782,СВЦЭМ!$A$39:$A$782,$A28,СВЦЭМ!$B$39:$B$782,Q$11)+'СЕТ СН'!$F$11+СВЦЭМ!$D$10+'СЕТ СН'!$F$6-'СЕТ СН'!$F$23</f>
        <v>1684.7470942800001</v>
      </c>
      <c r="R28" s="36">
        <f>SUMIFS(СВЦЭМ!$D$39:$D$782,СВЦЭМ!$A$39:$A$782,$A28,СВЦЭМ!$B$39:$B$782,R$11)+'СЕТ СН'!$F$11+СВЦЭМ!$D$10+'СЕТ СН'!$F$6-'СЕТ СН'!$F$23</f>
        <v>1682.13693147</v>
      </c>
      <c r="S28" s="36">
        <f>SUMIFS(СВЦЭМ!$D$39:$D$782,СВЦЭМ!$A$39:$A$782,$A28,СВЦЭМ!$B$39:$B$782,S$11)+'СЕТ СН'!$F$11+СВЦЭМ!$D$10+'СЕТ СН'!$F$6-'СЕТ СН'!$F$23</f>
        <v>1703.0939817999999</v>
      </c>
      <c r="T28" s="36">
        <f>SUMIFS(СВЦЭМ!$D$39:$D$782,СВЦЭМ!$A$39:$A$782,$A28,СВЦЭМ!$B$39:$B$782,T$11)+'СЕТ СН'!$F$11+СВЦЭМ!$D$10+'СЕТ СН'!$F$6-'СЕТ СН'!$F$23</f>
        <v>1664.89711547</v>
      </c>
      <c r="U28" s="36">
        <f>SUMIFS(СВЦЭМ!$D$39:$D$782,СВЦЭМ!$A$39:$A$782,$A28,СВЦЭМ!$B$39:$B$782,U$11)+'СЕТ СН'!$F$11+СВЦЭМ!$D$10+'СЕТ СН'!$F$6-'СЕТ СН'!$F$23</f>
        <v>1618.7484157900001</v>
      </c>
      <c r="V28" s="36">
        <f>SUMIFS(СВЦЭМ!$D$39:$D$782,СВЦЭМ!$A$39:$A$782,$A28,СВЦЭМ!$B$39:$B$782,V$11)+'СЕТ СН'!$F$11+СВЦЭМ!$D$10+'СЕТ СН'!$F$6-'СЕТ СН'!$F$23</f>
        <v>1621.91626612</v>
      </c>
      <c r="W28" s="36">
        <f>SUMIFS(СВЦЭМ!$D$39:$D$782,СВЦЭМ!$A$39:$A$782,$A28,СВЦЭМ!$B$39:$B$782,W$11)+'СЕТ СН'!$F$11+СВЦЭМ!$D$10+'СЕТ СН'!$F$6-'СЕТ СН'!$F$23</f>
        <v>1643.92586241</v>
      </c>
      <c r="X28" s="36">
        <f>SUMIFS(СВЦЭМ!$D$39:$D$782,СВЦЭМ!$A$39:$A$782,$A28,СВЦЭМ!$B$39:$B$782,X$11)+'СЕТ СН'!$F$11+СВЦЭМ!$D$10+'СЕТ СН'!$F$6-'СЕТ СН'!$F$23</f>
        <v>1698.00071263</v>
      </c>
      <c r="Y28" s="36">
        <f>SUMIFS(СВЦЭМ!$D$39:$D$782,СВЦЭМ!$A$39:$A$782,$A28,СВЦЭМ!$B$39:$B$782,Y$11)+'СЕТ СН'!$F$11+СВЦЭМ!$D$10+'СЕТ СН'!$F$6-'СЕТ СН'!$F$23</f>
        <v>1767.0469665099999</v>
      </c>
    </row>
    <row r="29" spans="1:25" ht="15.75" x14ac:dyDescent="0.2">
      <c r="A29" s="35">
        <f t="shared" si="0"/>
        <v>45217</v>
      </c>
      <c r="B29" s="36">
        <f>SUMIFS(СВЦЭМ!$D$39:$D$782,СВЦЭМ!$A$39:$A$782,$A29,СВЦЭМ!$B$39:$B$782,B$11)+'СЕТ СН'!$F$11+СВЦЭМ!$D$10+'СЕТ СН'!$F$6-'СЕТ СН'!$F$23</f>
        <v>1861.53892279</v>
      </c>
      <c r="C29" s="36">
        <f>SUMIFS(СВЦЭМ!$D$39:$D$782,СВЦЭМ!$A$39:$A$782,$A29,СВЦЭМ!$B$39:$B$782,C$11)+'СЕТ СН'!$F$11+СВЦЭМ!$D$10+'СЕТ СН'!$F$6-'СЕТ СН'!$F$23</f>
        <v>1913.4875168399999</v>
      </c>
      <c r="D29" s="36">
        <f>SUMIFS(СВЦЭМ!$D$39:$D$782,СВЦЭМ!$A$39:$A$782,$A29,СВЦЭМ!$B$39:$B$782,D$11)+'СЕТ СН'!$F$11+СВЦЭМ!$D$10+'СЕТ СН'!$F$6-'СЕТ СН'!$F$23</f>
        <v>1981.7547499299999</v>
      </c>
      <c r="E29" s="36">
        <f>SUMIFS(СВЦЭМ!$D$39:$D$782,СВЦЭМ!$A$39:$A$782,$A29,СВЦЭМ!$B$39:$B$782,E$11)+'СЕТ СН'!$F$11+СВЦЭМ!$D$10+'СЕТ СН'!$F$6-'СЕТ СН'!$F$23</f>
        <v>1980.2667787400001</v>
      </c>
      <c r="F29" s="36">
        <f>SUMIFS(СВЦЭМ!$D$39:$D$782,СВЦЭМ!$A$39:$A$782,$A29,СВЦЭМ!$B$39:$B$782,F$11)+'СЕТ СН'!$F$11+СВЦЭМ!$D$10+'СЕТ СН'!$F$6-'СЕТ СН'!$F$23</f>
        <v>1977.5187406800001</v>
      </c>
      <c r="G29" s="36">
        <f>SUMIFS(СВЦЭМ!$D$39:$D$782,СВЦЭМ!$A$39:$A$782,$A29,СВЦЭМ!$B$39:$B$782,G$11)+'СЕТ СН'!$F$11+СВЦЭМ!$D$10+'СЕТ СН'!$F$6-'СЕТ СН'!$F$23</f>
        <v>1965.66121333</v>
      </c>
      <c r="H29" s="36">
        <f>SUMIFS(СВЦЭМ!$D$39:$D$782,СВЦЭМ!$A$39:$A$782,$A29,СВЦЭМ!$B$39:$B$782,H$11)+'СЕТ СН'!$F$11+СВЦЭМ!$D$10+'СЕТ СН'!$F$6-'СЕТ СН'!$F$23</f>
        <v>1876.3621282900001</v>
      </c>
      <c r="I29" s="36">
        <f>SUMIFS(СВЦЭМ!$D$39:$D$782,СВЦЭМ!$A$39:$A$782,$A29,СВЦЭМ!$B$39:$B$782,I$11)+'СЕТ СН'!$F$11+СВЦЭМ!$D$10+'СЕТ СН'!$F$6-'СЕТ СН'!$F$23</f>
        <v>1798.1179345099999</v>
      </c>
      <c r="J29" s="36">
        <f>SUMIFS(СВЦЭМ!$D$39:$D$782,СВЦЭМ!$A$39:$A$782,$A29,СВЦЭМ!$B$39:$B$782,J$11)+'СЕТ СН'!$F$11+СВЦЭМ!$D$10+'СЕТ СН'!$F$6-'СЕТ СН'!$F$23</f>
        <v>1749.5176145400001</v>
      </c>
      <c r="K29" s="36">
        <f>SUMIFS(СВЦЭМ!$D$39:$D$782,СВЦЭМ!$A$39:$A$782,$A29,СВЦЭМ!$B$39:$B$782,K$11)+'СЕТ СН'!$F$11+СВЦЭМ!$D$10+'СЕТ СН'!$F$6-'СЕТ СН'!$F$23</f>
        <v>1652.3855225699999</v>
      </c>
      <c r="L29" s="36">
        <f>SUMIFS(СВЦЭМ!$D$39:$D$782,СВЦЭМ!$A$39:$A$782,$A29,СВЦЭМ!$B$39:$B$782,L$11)+'СЕТ СН'!$F$11+СВЦЭМ!$D$10+'СЕТ СН'!$F$6-'СЕТ СН'!$F$23</f>
        <v>1663.18466347</v>
      </c>
      <c r="M29" s="36">
        <f>SUMIFS(СВЦЭМ!$D$39:$D$782,СВЦЭМ!$A$39:$A$782,$A29,СВЦЭМ!$B$39:$B$782,M$11)+'СЕТ СН'!$F$11+СВЦЭМ!$D$10+'СЕТ СН'!$F$6-'СЕТ СН'!$F$23</f>
        <v>1677.0839912500001</v>
      </c>
      <c r="N29" s="36">
        <f>SUMIFS(СВЦЭМ!$D$39:$D$782,СВЦЭМ!$A$39:$A$782,$A29,СВЦЭМ!$B$39:$B$782,N$11)+'СЕТ СН'!$F$11+СВЦЭМ!$D$10+'СЕТ СН'!$F$6-'СЕТ СН'!$F$23</f>
        <v>1697.5247462499999</v>
      </c>
      <c r="O29" s="36">
        <f>SUMIFS(СВЦЭМ!$D$39:$D$782,СВЦЭМ!$A$39:$A$782,$A29,СВЦЭМ!$B$39:$B$782,O$11)+'СЕТ СН'!$F$11+СВЦЭМ!$D$10+'СЕТ СН'!$F$6-'СЕТ СН'!$F$23</f>
        <v>1705.27871194</v>
      </c>
      <c r="P29" s="36">
        <f>SUMIFS(СВЦЭМ!$D$39:$D$782,СВЦЭМ!$A$39:$A$782,$A29,СВЦЭМ!$B$39:$B$782,P$11)+'СЕТ СН'!$F$11+СВЦЭМ!$D$10+'СЕТ СН'!$F$6-'СЕТ СН'!$F$23</f>
        <v>1718.7769897799999</v>
      </c>
      <c r="Q29" s="36">
        <f>SUMIFS(СВЦЭМ!$D$39:$D$782,СВЦЭМ!$A$39:$A$782,$A29,СВЦЭМ!$B$39:$B$782,Q$11)+'СЕТ СН'!$F$11+СВЦЭМ!$D$10+'СЕТ СН'!$F$6-'СЕТ СН'!$F$23</f>
        <v>1684.0077160999999</v>
      </c>
      <c r="R29" s="36">
        <f>SUMIFS(СВЦЭМ!$D$39:$D$782,СВЦЭМ!$A$39:$A$782,$A29,СВЦЭМ!$B$39:$B$782,R$11)+'СЕТ СН'!$F$11+СВЦЭМ!$D$10+'СЕТ СН'!$F$6-'СЕТ СН'!$F$23</f>
        <v>1694.46366958</v>
      </c>
      <c r="S29" s="36">
        <f>SUMIFS(СВЦЭМ!$D$39:$D$782,СВЦЭМ!$A$39:$A$782,$A29,СВЦЭМ!$B$39:$B$782,S$11)+'СЕТ СН'!$F$11+СВЦЭМ!$D$10+'СЕТ СН'!$F$6-'СЕТ СН'!$F$23</f>
        <v>1699.3479895099999</v>
      </c>
      <c r="T29" s="36">
        <f>SUMIFS(СВЦЭМ!$D$39:$D$782,СВЦЭМ!$A$39:$A$782,$A29,СВЦЭМ!$B$39:$B$782,T$11)+'СЕТ СН'!$F$11+СВЦЭМ!$D$10+'СЕТ СН'!$F$6-'СЕТ СН'!$F$23</f>
        <v>1719.83599985</v>
      </c>
      <c r="U29" s="36">
        <f>SUMIFS(СВЦЭМ!$D$39:$D$782,СВЦЭМ!$A$39:$A$782,$A29,СВЦЭМ!$B$39:$B$782,U$11)+'СЕТ СН'!$F$11+СВЦЭМ!$D$10+'СЕТ СН'!$F$6-'СЕТ СН'!$F$23</f>
        <v>1674.23910576</v>
      </c>
      <c r="V29" s="36">
        <f>SUMIFS(СВЦЭМ!$D$39:$D$782,СВЦЭМ!$A$39:$A$782,$A29,СВЦЭМ!$B$39:$B$782,V$11)+'СЕТ СН'!$F$11+СВЦЭМ!$D$10+'СЕТ СН'!$F$6-'СЕТ СН'!$F$23</f>
        <v>1682.5740652100001</v>
      </c>
      <c r="W29" s="36">
        <f>SUMIFS(СВЦЭМ!$D$39:$D$782,СВЦЭМ!$A$39:$A$782,$A29,СВЦЭМ!$B$39:$B$782,W$11)+'СЕТ СН'!$F$11+СВЦЭМ!$D$10+'СЕТ СН'!$F$6-'СЕТ СН'!$F$23</f>
        <v>1708.9103122500001</v>
      </c>
      <c r="X29" s="36">
        <f>SUMIFS(СВЦЭМ!$D$39:$D$782,СВЦЭМ!$A$39:$A$782,$A29,СВЦЭМ!$B$39:$B$782,X$11)+'СЕТ СН'!$F$11+СВЦЭМ!$D$10+'СЕТ СН'!$F$6-'СЕТ СН'!$F$23</f>
        <v>1762.2233676000001</v>
      </c>
      <c r="Y29" s="36">
        <f>SUMIFS(СВЦЭМ!$D$39:$D$782,СВЦЭМ!$A$39:$A$782,$A29,СВЦЭМ!$B$39:$B$782,Y$11)+'СЕТ СН'!$F$11+СВЦЭМ!$D$10+'СЕТ СН'!$F$6-'СЕТ СН'!$F$23</f>
        <v>1801.4755722499999</v>
      </c>
    </row>
    <row r="30" spans="1:25" ht="15.75" x14ac:dyDescent="0.2">
      <c r="A30" s="35">
        <f t="shared" si="0"/>
        <v>45218</v>
      </c>
      <c r="B30" s="36">
        <f>SUMIFS(СВЦЭМ!$D$39:$D$782,СВЦЭМ!$A$39:$A$782,$A30,СВЦЭМ!$B$39:$B$782,B$11)+'СЕТ СН'!$F$11+СВЦЭМ!$D$10+'СЕТ СН'!$F$6-'СЕТ СН'!$F$23</f>
        <v>1821.38772447</v>
      </c>
      <c r="C30" s="36">
        <f>SUMIFS(СВЦЭМ!$D$39:$D$782,СВЦЭМ!$A$39:$A$782,$A30,СВЦЭМ!$B$39:$B$782,C$11)+'СЕТ СН'!$F$11+СВЦЭМ!$D$10+'СЕТ СН'!$F$6-'СЕТ СН'!$F$23</f>
        <v>1874.3941754</v>
      </c>
      <c r="D30" s="36">
        <f>SUMIFS(СВЦЭМ!$D$39:$D$782,СВЦЭМ!$A$39:$A$782,$A30,СВЦЭМ!$B$39:$B$782,D$11)+'СЕТ СН'!$F$11+СВЦЭМ!$D$10+'СЕТ СН'!$F$6-'СЕТ СН'!$F$23</f>
        <v>1930.87692932</v>
      </c>
      <c r="E30" s="36">
        <f>SUMIFS(СВЦЭМ!$D$39:$D$782,СВЦЭМ!$A$39:$A$782,$A30,СВЦЭМ!$B$39:$B$782,E$11)+'СЕТ СН'!$F$11+СВЦЭМ!$D$10+'СЕТ СН'!$F$6-'СЕТ СН'!$F$23</f>
        <v>1895.71617926</v>
      </c>
      <c r="F30" s="36">
        <f>SUMIFS(СВЦЭМ!$D$39:$D$782,СВЦЭМ!$A$39:$A$782,$A30,СВЦЭМ!$B$39:$B$782,F$11)+'СЕТ СН'!$F$11+СВЦЭМ!$D$10+'СЕТ СН'!$F$6-'СЕТ СН'!$F$23</f>
        <v>1888.15122991</v>
      </c>
      <c r="G30" s="36">
        <f>SUMIFS(СВЦЭМ!$D$39:$D$782,СВЦЭМ!$A$39:$A$782,$A30,СВЦЭМ!$B$39:$B$782,G$11)+'СЕТ СН'!$F$11+СВЦЭМ!$D$10+'СЕТ СН'!$F$6-'СЕТ СН'!$F$23</f>
        <v>1912.3605933399999</v>
      </c>
      <c r="H30" s="36">
        <f>SUMIFS(СВЦЭМ!$D$39:$D$782,СВЦЭМ!$A$39:$A$782,$A30,СВЦЭМ!$B$39:$B$782,H$11)+'СЕТ СН'!$F$11+СВЦЭМ!$D$10+'СЕТ СН'!$F$6-'СЕТ СН'!$F$23</f>
        <v>1832.2820784200001</v>
      </c>
      <c r="I30" s="36">
        <f>SUMIFS(СВЦЭМ!$D$39:$D$782,СВЦЭМ!$A$39:$A$782,$A30,СВЦЭМ!$B$39:$B$782,I$11)+'СЕТ СН'!$F$11+СВЦЭМ!$D$10+'СЕТ СН'!$F$6-'СЕТ СН'!$F$23</f>
        <v>1758.3408419899999</v>
      </c>
      <c r="J30" s="36">
        <f>SUMIFS(СВЦЭМ!$D$39:$D$782,СВЦЭМ!$A$39:$A$782,$A30,СВЦЭМ!$B$39:$B$782,J$11)+'СЕТ СН'!$F$11+СВЦЭМ!$D$10+'СЕТ СН'!$F$6-'СЕТ СН'!$F$23</f>
        <v>1699.4877989900001</v>
      </c>
      <c r="K30" s="36">
        <f>SUMIFS(СВЦЭМ!$D$39:$D$782,СВЦЭМ!$A$39:$A$782,$A30,СВЦЭМ!$B$39:$B$782,K$11)+'СЕТ СН'!$F$11+СВЦЭМ!$D$10+'СЕТ СН'!$F$6-'СЕТ СН'!$F$23</f>
        <v>1604.0751630699999</v>
      </c>
      <c r="L30" s="36">
        <f>SUMIFS(СВЦЭМ!$D$39:$D$782,СВЦЭМ!$A$39:$A$782,$A30,СВЦЭМ!$B$39:$B$782,L$11)+'СЕТ СН'!$F$11+СВЦЭМ!$D$10+'СЕТ СН'!$F$6-'СЕТ СН'!$F$23</f>
        <v>1602.8305371900001</v>
      </c>
      <c r="M30" s="36">
        <f>SUMIFS(СВЦЭМ!$D$39:$D$782,СВЦЭМ!$A$39:$A$782,$A30,СВЦЭМ!$B$39:$B$782,M$11)+'СЕТ СН'!$F$11+СВЦЭМ!$D$10+'СЕТ СН'!$F$6-'СЕТ СН'!$F$23</f>
        <v>1625.77847277</v>
      </c>
      <c r="N30" s="36">
        <f>SUMIFS(СВЦЭМ!$D$39:$D$782,СВЦЭМ!$A$39:$A$782,$A30,СВЦЭМ!$B$39:$B$782,N$11)+'СЕТ СН'!$F$11+СВЦЭМ!$D$10+'СЕТ СН'!$F$6-'СЕТ СН'!$F$23</f>
        <v>1640.71277715</v>
      </c>
      <c r="O30" s="36">
        <f>SUMIFS(СВЦЭМ!$D$39:$D$782,СВЦЭМ!$A$39:$A$782,$A30,СВЦЭМ!$B$39:$B$782,O$11)+'СЕТ СН'!$F$11+СВЦЭМ!$D$10+'СЕТ СН'!$F$6-'СЕТ СН'!$F$23</f>
        <v>1659.9837557799999</v>
      </c>
      <c r="P30" s="36">
        <f>SUMIFS(СВЦЭМ!$D$39:$D$782,СВЦЭМ!$A$39:$A$782,$A30,СВЦЭМ!$B$39:$B$782,P$11)+'СЕТ СН'!$F$11+СВЦЭМ!$D$10+'СЕТ СН'!$F$6-'СЕТ СН'!$F$23</f>
        <v>1691.68572075</v>
      </c>
      <c r="Q30" s="36">
        <f>SUMIFS(СВЦЭМ!$D$39:$D$782,СВЦЭМ!$A$39:$A$782,$A30,СВЦЭМ!$B$39:$B$782,Q$11)+'СЕТ СН'!$F$11+СВЦЭМ!$D$10+'СЕТ СН'!$F$6-'СЕТ СН'!$F$23</f>
        <v>1708.8671270499999</v>
      </c>
      <c r="R30" s="36">
        <f>SUMIFS(СВЦЭМ!$D$39:$D$782,СВЦЭМ!$A$39:$A$782,$A30,СВЦЭМ!$B$39:$B$782,R$11)+'СЕТ СН'!$F$11+СВЦЭМ!$D$10+'СЕТ СН'!$F$6-'СЕТ СН'!$F$23</f>
        <v>1719.67274389</v>
      </c>
      <c r="S30" s="36">
        <f>SUMIFS(СВЦЭМ!$D$39:$D$782,СВЦЭМ!$A$39:$A$782,$A30,СВЦЭМ!$B$39:$B$782,S$11)+'СЕТ СН'!$F$11+СВЦЭМ!$D$10+'СЕТ СН'!$F$6-'СЕТ СН'!$F$23</f>
        <v>1712.1251615900001</v>
      </c>
      <c r="T30" s="36">
        <f>SUMIFS(СВЦЭМ!$D$39:$D$782,СВЦЭМ!$A$39:$A$782,$A30,СВЦЭМ!$B$39:$B$782,T$11)+'СЕТ СН'!$F$11+СВЦЭМ!$D$10+'СЕТ СН'!$F$6-'СЕТ СН'!$F$23</f>
        <v>1710.74504826</v>
      </c>
      <c r="U30" s="36">
        <f>SUMIFS(СВЦЭМ!$D$39:$D$782,СВЦЭМ!$A$39:$A$782,$A30,СВЦЭМ!$B$39:$B$782,U$11)+'СЕТ СН'!$F$11+СВЦЭМ!$D$10+'СЕТ СН'!$F$6-'СЕТ СН'!$F$23</f>
        <v>1660.6734643499999</v>
      </c>
      <c r="V30" s="36">
        <f>SUMIFS(СВЦЭМ!$D$39:$D$782,СВЦЭМ!$A$39:$A$782,$A30,СВЦЭМ!$B$39:$B$782,V$11)+'СЕТ СН'!$F$11+СВЦЭМ!$D$10+'СЕТ СН'!$F$6-'СЕТ СН'!$F$23</f>
        <v>1668.7946774100001</v>
      </c>
      <c r="W30" s="36">
        <f>SUMIFS(СВЦЭМ!$D$39:$D$782,СВЦЭМ!$A$39:$A$782,$A30,СВЦЭМ!$B$39:$B$782,W$11)+'СЕТ СН'!$F$11+СВЦЭМ!$D$10+'СЕТ СН'!$F$6-'СЕТ СН'!$F$23</f>
        <v>1691.84347286</v>
      </c>
      <c r="X30" s="36">
        <f>SUMIFS(СВЦЭМ!$D$39:$D$782,СВЦЭМ!$A$39:$A$782,$A30,СВЦЭМ!$B$39:$B$782,X$11)+'СЕТ СН'!$F$11+СВЦЭМ!$D$10+'СЕТ СН'!$F$6-'СЕТ СН'!$F$23</f>
        <v>1751.51622322</v>
      </c>
      <c r="Y30" s="36">
        <f>SUMIFS(СВЦЭМ!$D$39:$D$782,СВЦЭМ!$A$39:$A$782,$A30,СВЦЭМ!$B$39:$B$782,Y$11)+'СЕТ СН'!$F$11+СВЦЭМ!$D$10+'СЕТ СН'!$F$6-'СЕТ СН'!$F$23</f>
        <v>1819.78408657</v>
      </c>
    </row>
    <row r="31" spans="1:25" ht="15.75" x14ac:dyDescent="0.2">
      <c r="A31" s="35">
        <f t="shared" si="0"/>
        <v>45219</v>
      </c>
      <c r="B31" s="36">
        <f>SUMIFS(СВЦЭМ!$D$39:$D$782,СВЦЭМ!$A$39:$A$782,$A31,СВЦЭМ!$B$39:$B$782,B$11)+'СЕТ СН'!$F$11+СВЦЭМ!$D$10+'СЕТ СН'!$F$6-'СЕТ СН'!$F$23</f>
        <v>1859.73041113</v>
      </c>
      <c r="C31" s="36">
        <f>SUMIFS(СВЦЭМ!$D$39:$D$782,СВЦЭМ!$A$39:$A$782,$A31,СВЦЭМ!$B$39:$B$782,C$11)+'СЕТ СН'!$F$11+СВЦЭМ!$D$10+'СЕТ СН'!$F$6-'СЕТ СН'!$F$23</f>
        <v>1930.6236346600001</v>
      </c>
      <c r="D31" s="36">
        <f>SUMIFS(СВЦЭМ!$D$39:$D$782,СВЦЭМ!$A$39:$A$782,$A31,СВЦЭМ!$B$39:$B$782,D$11)+'СЕТ СН'!$F$11+СВЦЭМ!$D$10+'СЕТ СН'!$F$6-'СЕТ СН'!$F$23</f>
        <v>1977.7397017799999</v>
      </c>
      <c r="E31" s="36">
        <f>SUMIFS(СВЦЭМ!$D$39:$D$782,СВЦЭМ!$A$39:$A$782,$A31,СВЦЭМ!$B$39:$B$782,E$11)+'СЕТ СН'!$F$11+СВЦЭМ!$D$10+'СЕТ СН'!$F$6-'СЕТ СН'!$F$23</f>
        <v>1952.9942818500001</v>
      </c>
      <c r="F31" s="36">
        <f>SUMIFS(СВЦЭМ!$D$39:$D$782,СВЦЭМ!$A$39:$A$782,$A31,СВЦЭМ!$B$39:$B$782,F$11)+'СЕТ СН'!$F$11+СВЦЭМ!$D$10+'СЕТ СН'!$F$6-'СЕТ СН'!$F$23</f>
        <v>1952.9180672299999</v>
      </c>
      <c r="G31" s="36">
        <f>SUMIFS(СВЦЭМ!$D$39:$D$782,СВЦЭМ!$A$39:$A$782,$A31,СВЦЭМ!$B$39:$B$782,G$11)+'СЕТ СН'!$F$11+СВЦЭМ!$D$10+'СЕТ СН'!$F$6-'СЕТ СН'!$F$23</f>
        <v>1954.3169507800001</v>
      </c>
      <c r="H31" s="36">
        <f>SUMIFS(СВЦЭМ!$D$39:$D$782,СВЦЭМ!$A$39:$A$782,$A31,СВЦЭМ!$B$39:$B$782,H$11)+'СЕТ СН'!$F$11+СВЦЭМ!$D$10+'СЕТ СН'!$F$6-'СЕТ СН'!$F$23</f>
        <v>1873.2744417900001</v>
      </c>
      <c r="I31" s="36">
        <f>SUMIFS(СВЦЭМ!$D$39:$D$782,СВЦЭМ!$A$39:$A$782,$A31,СВЦЭМ!$B$39:$B$782,I$11)+'СЕТ СН'!$F$11+СВЦЭМ!$D$10+'СЕТ СН'!$F$6-'СЕТ СН'!$F$23</f>
        <v>1792.68417284</v>
      </c>
      <c r="J31" s="36">
        <f>SUMIFS(СВЦЭМ!$D$39:$D$782,СВЦЭМ!$A$39:$A$782,$A31,СВЦЭМ!$B$39:$B$782,J$11)+'СЕТ СН'!$F$11+СВЦЭМ!$D$10+'СЕТ СН'!$F$6-'СЕТ СН'!$F$23</f>
        <v>1724.2389450999999</v>
      </c>
      <c r="K31" s="36">
        <f>SUMIFS(СВЦЭМ!$D$39:$D$782,СВЦЭМ!$A$39:$A$782,$A31,СВЦЭМ!$B$39:$B$782,K$11)+'СЕТ СН'!$F$11+СВЦЭМ!$D$10+'СЕТ СН'!$F$6-'СЕТ СН'!$F$23</f>
        <v>1700.54146805</v>
      </c>
      <c r="L31" s="36">
        <f>SUMIFS(СВЦЭМ!$D$39:$D$782,СВЦЭМ!$A$39:$A$782,$A31,СВЦЭМ!$B$39:$B$782,L$11)+'СЕТ СН'!$F$11+СВЦЭМ!$D$10+'СЕТ СН'!$F$6-'СЕТ СН'!$F$23</f>
        <v>1680.93951343</v>
      </c>
      <c r="M31" s="36">
        <f>SUMIFS(СВЦЭМ!$D$39:$D$782,СВЦЭМ!$A$39:$A$782,$A31,СВЦЭМ!$B$39:$B$782,M$11)+'СЕТ СН'!$F$11+СВЦЭМ!$D$10+'СЕТ СН'!$F$6-'СЕТ СН'!$F$23</f>
        <v>1695.89870784</v>
      </c>
      <c r="N31" s="36">
        <f>SUMIFS(СВЦЭМ!$D$39:$D$782,СВЦЭМ!$A$39:$A$782,$A31,СВЦЭМ!$B$39:$B$782,N$11)+'СЕТ СН'!$F$11+СВЦЭМ!$D$10+'СЕТ СН'!$F$6-'СЕТ СН'!$F$23</f>
        <v>1713.9481369</v>
      </c>
      <c r="O31" s="36">
        <f>SUMIFS(СВЦЭМ!$D$39:$D$782,СВЦЭМ!$A$39:$A$782,$A31,СВЦЭМ!$B$39:$B$782,O$11)+'СЕТ СН'!$F$11+СВЦЭМ!$D$10+'СЕТ СН'!$F$6-'СЕТ СН'!$F$23</f>
        <v>1706.1873954800001</v>
      </c>
      <c r="P31" s="36">
        <f>SUMIFS(СВЦЭМ!$D$39:$D$782,СВЦЭМ!$A$39:$A$782,$A31,СВЦЭМ!$B$39:$B$782,P$11)+'СЕТ СН'!$F$11+СВЦЭМ!$D$10+'СЕТ СН'!$F$6-'СЕТ СН'!$F$23</f>
        <v>1753.6739836100001</v>
      </c>
      <c r="Q31" s="36">
        <f>SUMIFS(СВЦЭМ!$D$39:$D$782,СВЦЭМ!$A$39:$A$782,$A31,СВЦЭМ!$B$39:$B$782,Q$11)+'СЕТ СН'!$F$11+СВЦЭМ!$D$10+'СЕТ СН'!$F$6-'СЕТ СН'!$F$23</f>
        <v>1727.53107645</v>
      </c>
      <c r="R31" s="36">
        <f>SUMIFS(СВЦЭМ!$D$39:$D$782,СВЦЭМ!$A$39:$A$782,$A31,СВЦЭМ!$B$39:$B$782,R$11)+'СЕТ СН'!$F$11+СВЦЭМ!$D$10+'СЕТ СН'!$F$6-'СЕТ СН'!$F$23</f>
        <v>1759.3466948499999</v>
      </c>
      <c r="S31" s="36">
        <f>SUMIFS(СВЦЭМ!$D$39:$D$782,СВЦЭМ!$A$39:$A$782,$A31,СВЦЭМ!$B$39:$B$782,S$11)+'СЕТ СН'!$F$11+СВЦЭМ!$D$10+'СЕТ СН'!$F$6-'СЕТ СН'!$F$23</f>
        <v>1767.41312367</v>
      </c>
      <c r="T31" s="36">
        <f>SUMIFS(СВЦЭМ!$D$39:$D$782,СВЦЭМ!$A$39:$A$782,$A31,СВЦЭМ!$B$39:$B$782,T$11)+'СЕТ СН'!$F$11+СВЦЭМ!$D$10+'СЕТ СН'!$F$6-'СЕТ СН'!$F$23</f>
        <v>1695.7895607</v>
      </c>
      <c r="U31" s="36">
        <f>SUMIFS(СВЦЭМ!$D$39:$D$782,СВЦЭМ!$A$39:$A$782,$A31,СВЦЭМ!$B$39:$B$782,U$11)+'СЕТ СН'!$F$11+СВЦЭМ!$D$10+'СЕТ СН'!$F$6-'СЕТ СН'!$F$23</f>
        <v>1657.89758811</v>
      </c>
      <c r="V31" s="36">
        <f>SUMIFS(СВЦЭМ!$D$39:$D$782,СВЦЭМ!$A$39:$A$782,$A31,СВЦЭМ!$B$39:$B$782,V$11)+'СЕТ СН'!$F$11+СВЦЭМ!$D$10+'СЕТ СН'!$F$6-'СЕТ СН'!$F$23</f>
        <v>1679.5122253899999</v>
      </c>
      <c r="W31" s="36">
        <f>SUMIFS(СВЦЭМ!$D$39:$D$782,СВЦЭМ!$A$39:$A$782,$A31,СВЦЭМ!$B$39:$B$782,W$11)+'СЕТ СН'!$F$11+СВЦЭМ!$D$10+'СЕТ СН'!$F$6-'СЕТ СН'!$F$23</f>
        <v>1715.9176263899999</v>
      </c>
      <c r="X31" s="36">
        <f>SUMIFS(СВЦЭМ!$D$39:$D$782,СВЦЭМ!$A$39:$A$782,$A31,СВЦЭМ!$B$39:$B$782,X$11)+'СЕТ СН'!$F$11+СВЦЭМ!$D$10+'СЕТ СН'!$F$6-'СЕТ СН'!$F$23</f>
        <v>1773.6278051700001</v>
      </c>
      <c r="Y31" s="36">
        <f>SUMIFS(СВЦЭМ!$D$39:$D$782,СВЦЭМ!$A$39:$A$782,$A31,СВЦЭМ!$B$39:$B$782,Y$11)+'СЕТ СН'!$F$11+СВЦЭМ!$D$10+'СЕТ СН'!$F$6-'СЕТ СН'!$F$23</f>
        <v>1774.9842518400001</v>
      </c>
    </row>
    <row r="32" spans="1:25" ht="15.75" x14ac:dyDescent="0.2">
      <c r="A32" s="35">
        <f t="shared" si="0"/>
        <v>45220</v>
      </c>
      <c r="B32" s="36">
        <f>SUMIFS(СВЦЭМ!$D$39:$D$782,СВЦЭМ!$A$39:$A$782,$A32,СВЦЭМ!$B$39:$B$782,B$11)+'СЕТ СН'!$F$11+СВЦЭМ!$D$10+'СЕТ СН'!$F$6-'СЕТ СН'!$F$23</f>
        <v>1826.3362213600001</v>
      </c>
      <c r="C32" s="36">
        <f>SUMIFS(СВЦЭМ!$D$39:$D$782,СВЦЭМ!$A$39:$A$782,$A32,СВЦЭМ!$B$39:$B$782,C$11)+'СЕТ СН'!$F$11+СВЦЭМ!$D$10+'СЕТ СН'!$F$6-'СЕТ СН'!$F$23</f>
        <v>1856.4548934500001</v>
      </c>
      <c r="D32" s="36">
        <f>SUMIFS(СВЦЭМ!$D$39:$D$782,СВЦЭМ!$A$39:$A$782,$A32,СВЦЭМ!$B$39:$B$782,D$11)+'СЕТ СН'!$F$11+СВЦЭМ!$D$10+'СЕТ СН'!$F$6-'СЕТ СН'!$F$23</f>
        <v>1907.5514029799999</v>
      </c>
      <c r="E32" s="36">
        <f>SUMIFS(СВЦЭМ!$D$39:$D$782,СВЦЭМ!$A$39:$A$782,$A32,СВЦЭМ!$B$39:$B$782,E$11)+'СЕТ СН'!$F$11+СВЦЭМ!$D$10+'СЕТ СН'!$F$6-'СЕТ СН'!$F$23</f>
        <v>1906.4155182699999</v>
      </c>
      <c r="F32" s="36">
        <f>SUMIFS(СВЦЭМ!$D$39:$D$782,СВЦЭМ!$A$39:$A$782,$A32,СВЦЭМ!$B$39:$B$782,F$11)+'СЕТ СН'!$F$11+СВЦЭМ!$D$10+'СЕТ СН'!$F$6-'СЕТ СН'!$F$23</f>
        <v>1910.1839524300001</v>
      </c>
      <c r="G32" s="36">
        <f>SUMIFS(СВЦЭМ!$D$39:$D$782,СВЦЭМ!$A$39:$A$782,$A32,СВЦЭМ!$B$39:$B$782,G$11)+'СЕТ СН'!$F$11+СВЦЭМ!$D$10+'СЕТ СН'!$F$6-'СЕТ СН'!$F$23</f>
        <v>1881.4439055099999</v>
      </c>
      <c r="H32" s="36">
        <f>SUMIFS(СВЦЭМ!$D$39:$D$782,СВЦЭМ!$A$39:$A$782,$A32,СВЦЭМ!$B$39:$B$782,H$11)+'СЕТ СН'!$F$11+СВЦЭМ!$D$10+'СЕТ СН'!$F$6-'СЕТ СН'!$F$23</f>
        <v>1851.0330939400001</v>
      </c>
      <c r="I32" s="36">
        <f>SUMIFS(СВЦЭМ!$D$39:$D$782,СВЦЭМ!$A$39:$A$782,$A32,СВЦЭМ!$B$39:$B$782,I$11)+'СЕТ СН'!$F$11+СВЦЭМ!$D$10+'СЕТ СН'!$F$6-'СЕТ СН'!$F$23</f>
        <v>1771.09670323</v>
      </c>
      <c r="J32" s="36">
        <f>SUMIFS(СВЦЭМ!$D$39:$D$782,СВЦЭМ!$A$39:$A$782,$A32,СВЦЭМ!$B$39:$B$782,J$11)+'СЕТ СН'!$F$11+СВЦЭМ!$D$10+'СЕТ СН'!$F$6-'СЕТ СН'!$F$23</f>
        <v>1724.07756161</v>
      </c>
      <c r="K32" s="36">
        <f>SUMIFS(СВЦЭМ!$D$39:$D$782,СВЦЭМ!$A$39:$A$782,$A32,СВЦЭМ!$B$39:$B$782,K$11)+'СЕТ СН'!$F$11+СВЦЭМ!$D$10+'СЕТ СН'!$F$6-'СЕТ СН'!$F$23</f>
        <v>1670.4668583800001</v>
      </c>
      <c r="L32" s="36">
        <f>SUMIFS(СВЦЭМ!$D$39:$D$782,СВЦЭМ!$A$39:$A$782,$A32,СВЦЭМ!$B$39:$B$782,L$11)+'СЕТ СН'!$F$11+СВЦЭМ!$D$10+'СЕТ СН'!$F$6-'СЕТ СН'!$F$23</f>
        <v>1643.78293856</v>
      </c>
      <c r="M32" s="36">
        <f>SUMIFS(СВЦЭМ!$D$39:$D$782,СВЦЭМ!$A$39:$A$782,$A32,СВЦЭМ!$B$39:$B$782,M$11)+'СЕТ СН'!$F$11+СВЦЭМ!$D$10+'СЕТ СН'!$F$6-'СЕТ СН'!$F$23</f>
        <v>1651.15082229</v>
      </c>
      <c r="N32" s="36">
        <f>SUMIFS(СВЦЭМ!$D$39:$D$782,СВЦЭМ!$A$39:$A$782,$A32,СВЦЭМ!$B$39:$B$782,N$11)+'СЕТ СН'!$F$11+СВЦЭМ!$D$10+'СЕТ СН'!$F$6-'СЕТ СН'!$F$23</f>
        <v>1643.5176618800001</v>
      </c>
      <c r="O32" s="36">
        <f>SUMIFS(СВЦЭМ!$D$39:$D$782,СВЦЭМ!$A$39:$A$782,$A32,СВЦЭМ!$B$39:$B$782,O$11)+'СЕТ СН'!$F$11+СВЦЭМ!$D$10+'СЕТ СН'!$F$6-'СЕТ СН'!$F$23</f>
        <v>1661.15073321</v>
      </c>
      <c r="P32" s="36">
        <f>SUMIFS(СВЦЭМ!$D$39:$D$782,СВЦЭМ!$A$39:$A$782,$A32,СВЦЭМ!$B$39:$B$782,P$11)+'СЕТ СН'!$F$11+СВЦЭМ!$D$10+'СЕТ СН'!$F$6-'СЕТ СН'!$F$23</f>
        <v>1694.3386434900001</v>
      </c>
      <c r="Q32" s="36">
        <f>SUMIFS(СВЦЭМ!$D$39:$D$782,СВЦЭМ!$A$39:$A$782,$A32,СВЦЭМ!$B$39:$B$782,Q$11)+'СЕТ СН'!$F$11+СВЦЭМ!$D$10+'СЕТ СН'!$F$6-'СЕТ СН'!$F$23</f>
        <v>1676.44002082</v>
      </c>
      <c r="R32" s="36">
        <f>SUMIFS(СВЦЭМ!$D$39:$D$782,СВЦЭМ!$A$39:$A$782,$A32,СВЦЭМ!$B$39:$B$782,R$11)+'СЕТ СН'!$F$11+СВЦЭМ!$D$10+'СЕТ СН'!$F$6-'СЕТ СН'!$F$23</f>
        <v>1681.07258228</v>
      </c>
      <c r="S32" s="36">
        <f>SUMIFS(СВЦЭМ!$D$39:$D$782,СВЦЭМ!$A$39:$A$782,$A32,СВЦЭМ!$B$39:$B$782,S$11)+'СЕТ СН'!$F$11+СВЦЭМ!$D$10+'СЕТ СН'!$F$6-'СЕТ СН'!$F$23</f>
        <v>1684.89134638</v>
      </c>
      <c r="T32" s="36">
        <f>SUMIFS(СВЦЭМ!$D$39:$D$782,СВЦЭМ!$A$39:$A$782,$A32,СВЦЭМ!$B$39:$B$782,T$11)+'СЕТ СН'!$F$11+СВЦЭМ!$D$10+'СЕТ СН'!$F$6-'СЕТ СН'!$F$23</f>
        <v>1636.0827503800001</v>
      </c>
      <c r="U32" s="36">
        <f>SUMIFS(СВЦЭМ!$D$39:$D$782,СВЦЭМ!$A$39:$A$782,$A32,СВЦЭМ!$B$39:$B$782,U$11)+'СЕТ СН'!$F$11+СВЦЭМ!$D$10+'СЕТ СН'!$F$6-'СЕТ СН'!$F$23</f>
        <v>1594.30354175</v>
      </c>
      <c r="V32" s="36">
        <f>SUMIFS(СВЦЭМ!$D$39:$D$782,СВЦЭМ!$A$39:$A$782,$A32,СВЦЭМ!$B$39:$B$782,V$11)+'СЕТ СН'!$F$11+СВЦЭМ!$D$10+'СЕТ СН'!$F$6-'СЕТ СН'!$F$23</f>
        <v>1604.2581592900001</v>
      </c>
      <c r="W32" s="36">
        <f>SUMIFS(СВЦЭМ!$D$39:$D$782,СВЦЭМ!$A$39:$A$782,$A32,СВЦЭМ!$B$39:$B$782,W$11)+'СЕТ СН'!$F$11+СВЦЭМ!$D$10+'СЕТ СН'!$F$6-'СЕТ СН'!$F$23</f>
        <v>1632.5225335299999</v>
      </c>
      <c r="X32" s="36">
        <f>SUMIFS(СВЦЭМ!$D$39:$D$782,СВЦЭМ!$A$39:$A$782,$A32,СВЦЭМ!$B$39:$B$782,X$11)+'СЕТ СН'!$F$11+СВЦЭМ!$D$10+'СЕТ СН'!$F$6-'СЕТ СН'!$F$23</f>
        <v>1676.90295868</v>
      </c>
      <c r="Y32" s="36">
        <f>SUMIFS(СВЦЭМ!$D$39:$D$782,СВЦЭМ!$A$39:$A$782,$A32,СВЦЭМ!$B$39:$B$782,Y$11)+'СЕТ СН'!$F$11+СВЦЭМ!$D$10+'СЕТ СН'!$F$6-'СЕТ СН'!$F$23</f>
        <v>1720.07219717</v>
      </c>
    </row>
    <row r="33" spans="1:27" ht="15.75" x14ac:dyDescent="0.2">
      <c r="A33" s="35">
        <f t="shared" si="0"/>
        <v>45221</v>
      </c>
      <c r="B33" s="36">
        <f>SUMIFS(СВЦЭМ!$D$39:$D$782,СВЦЭМ!$A$39:$A$782,$A33,СВЦЭМ!$B$39:$B$782,B$11)+'СЕТ СН'!$F$11+СВЦЭМ!$D$10+'СЕТ СН'!$F$6-'СЕТ СН'!$F$23</f>
        <v>1800.87898382</v>
      </c>
      <c r="C33" s="36">
        <f>SUMIFS(СВЦЭМ!$D$39:$D$782,СВЦЭМ!$A$39:$A$782,$A33,СВЦЭМ!$B$39:$B$782,C$11)+'СЕТ СН'!$F$11+СВЦЭМ!$D$10+'СЕТ СН'!$F$6-'СЕТ СН'!$F$23</f>
        <v>1862.4433015100001</v>
      </c>
      <c r="D33" s="36">
        <f>SUMIFS(СВЦЭМ!$D$39:$D$782,СВЦЭМ!$A$39:$A$782,$A33,СВЦЭМ!$B$39:$B$782,D$11)+'СЕТ СН'!$F$11+СВЦЭМ!$D$10+'СЕТ СН'!$F$6-'СЕТ СН'!$F$23</f>
        <v>1893.6890246099999</v>
      </c>
      <c r="E33" s="36">
        <f>SUMIFS(СВЦЭМ!$D$39:$D$782,СВЦЭМ!$A$39:$A$782,$A33,СВЦЭМ!$B$39:$B$782,E$11)+'СЕТ СН'!$F$11+СВЦЭМ!$D$10+'СЕТ СН'!$F$6-'СЕТ СН'!$F$23</f>
        <v>1897.1429754999999</v>
      </c>
      <c r="F33" s="36">
        <f>SUMIFS(СВЦЭМ!$D$39:$D$782,СВЦЭМ!$A$39:$A$782,$A33,СВЦЭМ!$B$39:$B$782,F$11)+'СЕТ СН'!$F$11+СВЦЭМ!$D$10+'СЕТ СН'!$F$6-'СЕТ СН'!$F$23</f>
        <v>1889.20441506</v>
      </c>
      <c r="G33" s="36">
        <f>SUMIFS(СВЦЭМ!$D$39:$D$782,СВЦЭМ!$A$39:$A$782,$A33,СВЦЭМ!$B$39:$B$782,G$11)+'СЕТ СН'!$F$11+СВЦЭМ!$D$10+'СЕТ СН'!$F$6-'СЕТ СН'!$F$23</f>
        <v>1891.5876129400001</v>
      </c>
      <c r="H33" s="36">
        <f>SUMIFS(СВЦЭМ!$D$39:$D$782,СВЦЭМ!$A$39:$A$782,$A33,СВЦЭМ!$B$39:$B$782,H$11)+'СЕТ СН'!$F$11+СВЦЭМ!$D$10+'СЕТ СН'!$F$6-'СЕТ СН'!$F$23</f>
        <v>1860.5654729099999</v>
      </c>
      <c r="I33" s="36">
        <f>SUMIFS(СВЦЭМ!$D$39:$D$782,СВЦЭМ!$A$39:$A$782,$A33,СВЦЭМ!$B$39:$B$782,I$11)+'СЕТ СН'!$F$11+СВЦЭМ!$D$10+'СЕТ СН'!$F$6-'СЕТ СН'!$F$23</f>
        <v>1836.66584616</v>
      </c>
      <c r="J33" s="36">
        <f>SUMIFS(СВЦЭМ!$D$39:$D$782,СВЦЭМ!$A$39:$A$782,$A33,СВЦЭМ!$B$39:$B$782,J$11)+'СЕТ СН'!$F$11+СВЦЭМ!$D$10+'СЕТ СН'!$F$6-'СЕТ СН'!$F$23</f>
        <v>1737.3401948400001</v>
      </c>
      <c r="K33" s="36">
        <f>SUMIFS(СВЦЭМ!$D$39:$D$782,СВЦЭМ!$A$39:$A$782,$A33,СВЦЭМ!$B$39:$B$782,K$11)+'СЕТ СН'!$F$11+СВЦЭМ!$D$10+'СЕТ СН'!$F$6-'СЕТ СН'!$F$23</f>
        <v>1661.3683021700001</v>
      </c>
      <c r="L33" s="36">
        <f>SUMIFS(СВЦЭМ!$D$39:$D$782,СВЦЭМ!$A$39:$A$782,$A33,СВЦЭМ!$B$39:$B$782,L$11)+'СЕТ СН'!$F$11+СВЦЭМ!$D$10+'СЕТ СН'!$F$6-'СЕТ СН'!$F$23</f>
        <v>1643.33578969</v>
      </c>
      <c r="M33" s="36">
        <f>SUMIFS(СВЦЭМ!$D$39:$D$782,СВЦЭМ!$A$39:$A$782,$A33,СВЦЭМ!$B$39:$B$782,M$11)+'СЕТ СН'!$F$11+СВЦЭМ!$D$10+'СЕТ СН'!$F$6-'СЕТ СН'!$F$23</f>
        <v>1646.30798695</v>
      </c>
      <c r="N33" s="36">
        <f>SUMIFS(СВЦЭМ!$D$39:$D$782,СВЦЭМ!$A$39:$A$782,$A33,СВЦЭМ!$B$39:$B$782,N$11)+'СЕТ СН'!$F$11+СВЦЭМ!$D$10+'СЕТ СН'!$F$6-'СЕТ СН'!$F$23</f>
        <v>1642.0682431</v>
      </c>
      <c r="O33" s="36">
        <f>SUMIFS(СВЦЭМ!$D$39:$D$782,СВЦЭМ!$A$39:$A$782,$A33,СВЦЭМ!$B$39:$B$782,O$11)+'СЕТ СН'!$F$11+СВЦЭМ!$D$10+'СЕТ СН'!$F$6-'СЕТ СН'!$F$23</f>
        <v>1663.45946454</v>
      </c>
      <c r="P33" s="36">
        <f>SUMIFS(СВЦЭМ!$D$39:$D$782,СВЦЭМ!$A$39:$A$782,$A33,СВЦЭМ!$B$39:$B$782,P$11)+'СЕТ СН'!$F$11+СВЦЭМ!$D$10+'СЕТ СН'!$F$6-'СЕТ СН'!$F$23</f>
        <v>1691.27657236</v>
      </c>
      <c r="Q33" s="36">
        <f>SUMIFS(СВЦЭМ!$D$39:$D$782,СВЦЭМ!$A$39:$A$782,$A33,СВЦЭМ!$B$39:$B$782,Q$11)+'СЕТ СН'!$F$11+СВЦЭМ!$D$10+'СЕТ СН'!$F$6-'СЕТ СН'!$F$23</f>
        <v>1675.8651061</v>
      </c>
      <c r="R33" s="36">
        <f>SUMIFS(СВЦЭМ!$D$39:$D$782,СВЦЭМ!$A$39:$A$782,$A33,СВЦЭМ!$B$39:$B$782,R$11)+'СЕТ СН'!$F$11+СВЦЭМ!$D$10+'СЕТ СН'!$F$6-'СЕТ СН'!$F$23</f>
        <v>1677.7725225700001</v>
      </c>
      <c r="S33" s="36">
        <f>SUMIFS(СВЦЭМ!$D$39:$D$782,СВЦЭМ!$A$39:$A$782,$A33,СВЦЭМ!$B$39:$B$782,S$11)+'СЕТ СН'!$F$11+СВЦЭМ!$D$10+'СЕТ СН'!$F$6-'СЕТ СН'!$F$23</f>
        <v>1673.36217156</v>
      </c>
      <c r="T33" s="36">
        <f>SUMIFS(СВЦЭМ!$D$39:$D$782,СВЦЭМ!$A$39:$A$782,$A33,СВЦЭМ!$B$39:$B$782,T$11)+'СЕТ СН'!$F$11+СВЦЭМ!$D$10+'СЕТ СН'!$F$6-'СЕТ СН'!$F$23</f>
        <v>1624.0178209200001</v>
      </c>
      <c r="U33" s="36">
        <f>SUMIFS(СВЦЭМ!$D$39:$D$782,СВЦЭМ!$A$39:$A$782,$A33,СВЦЭМ!$B$39:$B$782,U$11)+'СЕТ СН'!$F$11+СВЦЭМ!$D$10+'СЕТ СН'!$F$6-'СЕТ СН'!$F$23</f>
        <v>1578.3251975000001</v>
      </c>
      <c r="V33" s="36">
        <f>SUMIFS(СВЦЭМ!$D$39:$D$782,СВЦЭМ!$A$39:$A$782,$A33,СВЦЭМ!$B$39:$B$782,V$11)+'СЕТ СН'!$F$11+СВЦЭМ!$D$10+'СЕТ СН'!$F$6-'СЕТ СН'!$F$23</f>
        <v>1595.24173733</v>
      </c>
      <c r="W33" s="36">
        <f>SUMIFS(СВЦЭМ!$D$39:$D$782,СВЦЭМ!$A$39:$A$782,$A33,СВЦЭМ!$B$39:$B$782,W$11)+'СЕТ СН'!$F$11+СВЦЭМ!$D$10+'СЕТ СН'!$F$6-'СЕТ СН'!$F$23</f>
        <v>1621.01010116</v>
      </c>
      <c r="X33" s="36">
        <f>SUMIFS(СВЦЭМ!$D$39:$D$782,СВЦЭМ!$A$39:$A$782,$A33,СВЦЭМ!$B$39:$B$782,X$11)+'СЕТ СН'!$F$11+СВЦЭМ!$D$10+'СЕТ СН'!$F$6-'СЕТ СН'!$F$23</f>
        <v>1676.9489014799999</v>
      </c>
      <c r="Y33" s="36">
        <f>SUMIFS(СВЦЭМ!$D$39:$D$782,СВЦЭМ!$A$39:$A$782,$A33,СВЦЭМ!$B$39:$B$782,Y$11)+'СЕТ СН'!$F$11+СВЦЭМ!$D$10+'СЕТ СН'!$F$6-'СЕТ СН'!$F$23</f>
        <v>1740.1626942400001</v>
      </c>
    </row>
    <row r="34" spans="1:27" ht="15.75" x14ac:dyDescent="0.2">
      <c r="A34" s="35">
        <f t="shared" si="0"/>
        <v>45222</v>
      </c>
      <c r="B34" s="36">
        <f>SUMIFS(СВЦЭМ!$D$39:$D$782,СВЦЭМ!$A$39:$A$782,$A34,СВЦЭМ!$B$39:$B$782,B$11)+'СЕТ СН'!$F$11+СВЦЭМ!$D$10+'СЕТ СН'!$F$6-'СЕТ СН'!$F$23</f>
        <v>1853.53890166</v>
      </c>
      <c r="C34" s="36">
        <f>SUMIFS(СВЦЭМ!$D$39:$D$782,СВЦЭМ!$A$39:$A$782,$A34,СВЦЭМ!$B$39:$B$782,C$11)+'СЕТ СН'!$F$11+СВЦЭМ!$D$10+'СЕТ СН'!$F$6-'СЕТ СН'!$F$23</f>
        <v>1913.9069069699999</v>
      </c>
      <c r="D34" s="36">
        <f>SUMIFS(СВЦЭМ!$D$39:$D$782,СВЦЭМ!$A$39:$A$782,$A34,СВЦЭМ!$B$39:$B$782,D$11)+'СЕТ СН'!$F$11+СВЦЭМ!$D$10+'СЕТ СН'!$F$6-'СЕТ СН'!$F$23</f>
        <v>1972.7146038999999</v>
      </c>
      <c r="E34" s="36">
        <f>SUMIFS(СВЦЭМ!$D$39:$D$782,СВЦЭМ!$A$39:$A$782,$A34,СВЦЭМ!$B$39:$B$782,E$11)+'СЕТ СН'!$F$11+СВЦЭМ!$D$10+'СЕТ СН'!$F$6-'СЕТ СН'!$F$23</f>
        <v>2007.3491977799999</v>
      </c>
      <c r="F34" s="36">
        <f>SUMIFS(СВЦЭМ!$D$39:$D$782,СВЦЭМ!$A$39:$A$782,$A34,СВЦЭМ!$B$39:$B$782,F$11)+'СЕТ СН'!$F$11+СВЦЭМ!$D$10+'СЕТ СН'!$F$6-'СЕТ СН'!$F$23</f>
        <v>1991.8019890200001</v>
      </c>
      <c r="G34" s="36">
        <f>SUMIFS(СВЦЭМ!$D$39:$D$782,СВЦЭМ!$A$39:$A$782,$A34,СВЦЭМ!$B$39:$B$782,G$11)+'СЕТ СН'!$F$11+СВЦЭМ!$D$10+'СЕТ СН'!$F$6-'СЕТ СН'!$F$23</f>
        <v>1932.54780446</v>
      </c>
      <c r="H34" s="36">
        <f>SUMIFS(СВЦЭМ!$D$39:$D$782,СВЦЭМ!$A$39:$A$782,$A34,СВЦЭМ!$B$39:$B$782,H$11)+'СЕТ СН'!$F$11+СВЦЭМ!$D$10+'СЕТ СН'!$F$6-'СЕТ СН'!$F$23</f>
        <v>1833.3171778200001</v>
      </c>
      <c r="I34" s="36">
        <f>SUMIFS(СВЦЭМ!$D$39:$D$782,СВЦЭМ!$A$39:$A$782,$A34,СВЦЭМ!$B$39:$B$782,I$11)+'СЕТ СН'!$F$11+СВЦЭМ!$D$10+'СЕТ СН'!$F$6-'СЕТ СН'!$F$23</f>
        <v>1756.05369348</v>
      </c>
      <c r="J34" s="36">
        <f>SUMIFS(СВЦЭМ!$D$39:$D$782,СВЦЭМ!$A$39:$A$782,$A34,СВЦЭМ!$B$39:$B$782,J$11)+'СЕТ СН'!$F$11+СВЦЭМ!$D$10+'СЕТ СН'!$F$6-'СЕТ СН'!$F$23</f>
        <v>1706.5464849800001</v>
      </c>
      <c r="K34" s="36">
        <f>SUMIFS(СВЦЭМ!$D$39:$D$782,СВЦЭМ!$A$39:$A$782,$A34,СВЦЭМ!$B$39:$B$782,K$11)+'СЕТ СН'!$F$11+СВЦЭМ!$D$10+'СЕТ СН'!$F$6-'СЕТ СН'!$F$23</f>
        <v>1662.84051828</v>
      </c>
      <c r="L34" s="36">
        <f>SUMIFS(СВЦЭМ!$D$39:$D$782,СВЦЭМ!$A$39:$A$782,$A34,СВЦЭМ!$B$39:$B$782,L$11)+'СЕТ СН'!$F$11+СВЦЭМ!$D$10+'СЕТ СН'!$F$6-'СЕТ СН'!$F$23</f>
        <v>1606.7039788100001</v>
      </c>
      <c r="M34" s="36">
        <f>SUMIFS(СВЦЭМ!$D$39:$D$782,СВЦЭМ!$A$39:$A$782,$A34,СВЦЭМ!$B$39:$B$782,M$11)+'СЕТ СН'!$F$11+СВЦЭМ!$D$10+'СЕТ СН'!$F$6-'СЕТ СН'!$F$23</f>
        <v>1615.0208153599999</v>
      </c>
      <c r="N34" s="36">
        <f>SUMIFS(СВЦЭМ!$D$39:$D$782,СВЦЭМ!$A$39:$A$782,$A34,СВЦЭМ!$B$39:$B$782,N$11)+'СЕТ СН'!$F$11+СВЦЭМ!$D$10+'СЕТ СН'!$F$6-'СЕТ СН'!$F$23</f>
        <v>1612.60818339</v>
      </c>
      <c r="O34" s="36">
        <f>SUMIFS(СВЦЭМ!$D$39:$D$782,СВЦЭМ!$A$39:$A$782,$A34,СВЦЭМ!$B$39:$B$782,O$11)+'СЕТ СН'!$F$11+СВЦЭМ!$D$10+'СЕТ СН'!$F$6-'СЕТ СН'!$F$23</f>
        <v>1625.7267924800001</v>
      </c>
      <c r="P34" s="36">
        <f>SUMIFS(СВЦЭМ!$D$39:$D$782,СВЦЭМ!$A$39:$A$782,$A34,СВЦЭМ!$B$39:$B$782,P$11)+'СЕТ СН'!$F$11+СВЦЭМ!$D$10+'СЕТ СН'!$F$6-'СЕТ СН'!$F$23</f>
        <v>1665.1561900700001</v>
      </c>
      <c r="Q34" s="36">
        <f>SUMIFS(СВЦЭМ!$D$39:$D$782,СВЦЭМ!$A$39:$A$782,$A34,СВЦЭМ!$B$39:$B$782,Q$11)+'СЕТ СН'!$F$11+СВЦЭМ!$D$10+'СЕТ СН'!$F$6-'СЕТ СН'!$F$23</f>
        <v>1658.19283305</v>
      </c>
      <c r="R34" s="36">
        <f>SUMIFS(СВЦЭМ!$D$39:$D$782,СВЦЭМ!$A$39:$A$782,$A34,СВЦЭМ!$B$39:$B$782,R$11)+'СЕТ СН'!$F$11+СВЦЭМ!$D$10+'СЕТ СН'!$F$6-'СЕТ СН'!$F$23</f>
        <v>1691.28587146</v>
      </c>
      <c r="S34" s="36">
        <f>SUMIFS(СВЦЭМ!$D$39:$D$782,СВЦЭМ!$A$39:$A$782,$A34,СВЦЭМ!$B$39:$B$782,S$11)+'СЕТ СН'!$F$11+СВЦЭМ!$D$10+'СЕТ СН'!$F$6-'СЕТ СН'!$F$23</f>
        <v>1687.45718848</v>
      </c>
      <c r="T34" s="36">
        <f>SUMIFS(СВЦЭМ!$D$39:$D$782,СВЦЭМ!$A$39:$A$782,$A34,СВЦЭМ!$B$39:$B$782,T$11)+'СЕТ СН'!$F$11+СВЦЭМ!$D$10+'СЕТ СН'!$F$6-'СЕТ СН'!$F$23</f>
        <v>1617.97815569</v>
      </c>
      <c r="U34" s="36">
        <f>SUMIFS(СВЦЭМ!$D$39:$D$782,СВЦЭМ!$A$39:$A$782,$A34,СВЦЭМ!$B$39:$B$782,U$11)+'СЕТ СН'!$F$11+СВЦЭМ!$D$10+'СЕТ СН'!$F$6-'СЕТ СН'!$F$23</f>
        <v>1581.8347847</v>
      </c>
      <c r="V34" s="36">
        <f>SUMIFS(СВЦЭМ!$D$39:$D$782,СВЦЭМ!$A$39:$A$782,$A34,СВЦЭМ!$B$39:$B$782,V$11)+'СЕТ СН'!$F$11+СВЦЭМ!$D$10+'СЕТ СН'!$F$6-'СЕТ СН'!$F$23</f>
        <v>1602.7716787899999</v>
      </c>
      <c r="W34" s="36">
        <f>SUMIFS(СВЦЭМ!$D$39:$D$782,СВЦЭМ!$A$39:$A$782,$A34,СВЦЭМ!$B$39:$B$782,W$11)+'СЕТ СН'!$F$11+СВЦЭМ!$D$10+'СЕТ СН'!$F$6-'СЕТ СН'!$F$23</f>
        <v>1620.2286982999999</v>
      </c>
      <c r="X34" s="36">
        <f>SUMIFS(СВЦЭМ!$D$39:$D$782,СВЦЭМ!$A$39:$A$782,$A34,СВЦЭМ!$B$39:$B$782,X$11)+'СЕТ СН'!$F$11+СВЦЭМ!$D$10+'СЕТ СН'!$F$6-'СЕТ СН'!$F$23</f>
        <v>1682.94437479</v>
      </c>
      <c r="Y34" s="36">
        <f>SUMIFS(СВЦЭМ!$D$39:$D$782,СВЦЭМ!$A$39:$A$782,$A34,СВЦЭМ!$B$39:$B$782,Y$11)+'СЕТ СН'!$F$11+СВЦЭМ!$D$10+'СЕТ СН'!$F$6-'СЕТ СН'!$F$23</f>
        <v>1732.7756339</v>
      </c>
    </row>
    <row r="35" spans="1:27" ht="15.75" x14ac:dyDescent="0.2">
      <c r="A35" s="35">
        <f t="shared" si="0"/>
        <v>45223</v>
      </c>
      <c r="B35" s="36">
        <f>SUMIFS(СВЦЭМ!$D$39:$D$782,СВЦЭМ!$A$39:$A$782,$A35,СВЦЭМ!$B$39:$B$782,B$11)+'СЕТ СН'!$F$11+СВЦЭМ!$D$10+'СЕТ СН'!$F$6-'СЕТ СН'!$F$23</f>
        <v>1836.1967079599999</v>
      </c>
      <c r="C35" s="36">
        <f>SUMIFS(СВЦЭМ!$D$39:$D$782,СВЦЭМ!$A$39:$A$782,$A35,СВЦЭМ!$B$39:$B$782,C$11)+'СЕТ СН'!$F$11+СВЦЭМ!$D$10+'СЕТ СН'!$F$6-'СЕТ СН'!$F$23</f>
        <v>1898.6372610200001</v>
      </c>
      <c r="D35" s="36">
        <f>SUMIFS(СВЦЭМ!$D$39:$D$782,СВЦЭМ!$A$39:$A$782,$A35,СВЦЭМ!$B$39:$B$782,D$11)+'СЕТ СН'!$F$11+СВЦЭМ!$D$10+'СЕТ СН'!$F$6-'СЕТ СН'!$F$23</f>
        <v>1969.4013190000001</v>
      </c>
      <c r="E35" s="36">
        <f>SUMIFS(СВЦЭМ!$D$39:$D$782,СВЦЭМ!$A$39:$A$782,$A35,СВЦЭМ!$B$39:$B$782,E$11)+'СЕТ СН'!$F$11+СВЦЭМ!$D$10+'СЕТ СН'!$F$6-'СЕТ СН'!$F$23</f>
        <v>1968.20029819</v>
      </c>
      <c r="F35" s="36">
        <f>SUMIFS(СВЦЭМ!$D$39:$D$782,СВЦЭМ!$A$39:$A$782,$A35,СВЦЭМ!$B$39:$B$782,F$11)+'СЕТ СН'!$F$11+СВЦЭМ!$D$10+'СЕТ СН'!$F$6-'СЕТ СН'!$F$23</f>
        <v>1928.5099304099999</v>
      </c>
      <c r="G35" s="36">
        <f>SUMIFS(СВЦЭМ!$D$39:$D$782,СВЦЭМ!$A$39:$A$782,$A35,СВЦЭМ!$B$39:$B$782,G$11)+'СЕТ СН'!$F$11+СВЦЭМ!$D$10+'СЕТ СН'!$F$6-'СЕТ СН'!$F$23</f>
        <v>1884.06375484</v>
      </c>
      <c r="H35" s="36">
        <f>SUMIFS(СВЦЭМ!$D$39:$D$782,СВЦЭМ!$A$39:$A$782,$A35,СВЦЭМ!$B$39:$B$782,H$11)+'СЕТ СН'!$F$11+СВЦЭМ!$D$10+'СЕТ СН'!$F$6-'СЕТ СН'!$F$23</f>
        <v>1850.41550478</v>
      </c>
      <c r="I35" s="36">
        <f>SUMIFS(СВЦЭМ!$D$39:$D$782,СВЦЭМ!$A$39:$A$782,$A35,СВЦЭМ!$B$39:$B$782,I$11)+'СЕТ СН'!$F$11+СВЦЭМ!$D$10+'СЕТ СН'!$F$6-'СЕТ СН'!$F$23</f>
        <v>1781.3117189899999</v>
      </c>
      <c r="J35" s="36">
        <f>SUMIFS(СВЦЭМ!$D$39:$D$782,СВЦЭМ!$A$39:$A$782,$A35,СВЦЭМ!$B$39:$B$782,J$11)+'СЕТ СН'!$F$11+СВЦЭМ!$D$10+'СЕТ СН'!$F$6-'СЕТ СН'!$F$23</f>
        <v>1746.5686526100001</v>
      </c>
      <c r="K35" s="36">
        <f>SUMIFS(СВЦЭМ!$D$39:$D$782,СВЦЭМ!$A$39:$A$782,$A35,СВЦЭМ!$B$39:$B$782,K$11)+'СЕТ СН'!$F$11+СВЦЭМ!$D$10+'СЕТ СН'!$F$6-'СЕТ СН'!$F$23</f>
        <v>1694.6006316400001</v>
      </c>
      <c r="L35" s="36">
        <f>SUMIFS(СВЦЭМ!$D$39:$D$782,СВЦЭМ!$A$39:$A$782,$A35,СВЦЭМ!$B$39:$B$782,L$11)+'СЕТ СН'!$F$11+СВЦЭМ!$D$10+'СЕТ СН'!$F$6-'СЕТ СН'!$F$23</f>
        <v>1684.7189436000001</v>
      </c>
      <c r="M35" s="36">
        <f>SUMIFS(СВЦЭМ!$D$39:$D$782,СВЦЭМ!$A$39:$A$782,$A35,СВЦЭМ!$B$39:$B$782,M$11)+'СЕТ СН'!$F$11+СВЦЭМ!$D$10+'СЕТ СН'!$F$6-'СЕТ СН'!$F$23</f>
        <v>1695.4094779699999</v>
      </c>
      <c r="N35" s="36">
        <f>SUMIFS(СВЦЭМ!$D$39:$D$782,СВЦЭМ!$A$39:$A$782,$A35,СВЦЭМ!$B$39:$B$782,N$11)+'СЕТ СН'!$F$11+СВЦЭМ!$D$10+'СЕТ СН'!$F$6-'СЕТ СН'!$F$23</f>
        <v>1685.7386199299999</v>
      </c>
      <c r="O35" s="36">
        <f>SUMIFS(СВЦЭМ!$D$39:$D$782,СВЦЭМ!$A$39:$A$782,$A35,СВЦЭМ!$B$39:$B$782,O$11)+'СЕТ СН'!$F$11+СВЦЭМ!$D$10+'СЕТ СН'!$F$6-'СЕТ СН'!$F$23</f>
        <v>1698.35520907</v>
      </c>
      <c r="P35" s="36">
        <f>SUMIFS(СВЦЭМ!$D$39:$D$782,СВЦЭМ!$A$39:$A$782,$A35,СВЦЭМ!$B$39:$B$782,P$11)+'СЕТ СН'!$F$11+СВЦЭМ!$D$10+'СЕТ СН'!$F$6-'СЕТ СН'!$F$23</f>
        <v>1735.0310419100001</v>
      </c>
      <c r="Q35" s="36">
        <f>SUMIFS(СВЦЭМ!$D$39:$D$782,СВЦЭМ!$A$39:$A$782,$A35,СВЦЭМ!$B$39:$B$782,Q$11)+'СЕТ СН'!$F$11+СВЦЭМ!$D$10+'СЕТ СН'!$F$6-'СЕТ СН'!$F$23</f>
        <v>1723.1825627600001</v>
      </c>
      <c r="R35" s="36">
        <f>SUMIFS(СВЦЭМ!$D$39:$D$782,СВЦЭМ!$A$39:$A$782,$A35,СВЦЭМ!$B$39:$B$782,R$11)+'СЕТ СН'!$F$11+СВЦЭМ!$D$10+'СЕТ СН'!$F$6-'СЕТ СН'!$F$23</f>
        <v>1736.7415904899999</v>
      </c>
      <c r="S35" s="36">
        <f>SUMIFS(СВЦЭМ!$D$39:$D$782,СВЦЭМ!$A$39:$A$782,$A35,СВЦЭМ!$B$39:$B$782,S$11)+'СЕТ СН'!$F$11+СВЦЭМ!$D$10+'СЕТ СН'!$F$6-'СЕТ СН'!$F$23</f>
        <v>1720.7381596099999</v>
      </c>
      <c r="T35" s="36">
        <f>SUMIFS(СВЦЭМ!$D$39:$D$782,СВЦЭМ!$A$39:$A$782,$A35,СВЦЭМ!$B$39:$B$782,T$11)+'СЕТ СН'!$F$11+СВЦЭМ!$D$10+'СЕТ СН'!$F$6-'СЕТ СН'!$F$23</f>
        <v>1651.4542297099999</v>
      </c>
      <c r="U35" s="36">
        <f>SUMIFS(СВЦЭМ!$D$39:$D$782,СВЦЭМ!$A$39:$A$782,$A35,СВЦЭМ!$B$39:$B$782,U$11)+'СЕТ СН'!$F$11+СВЦЭМ!$D$10+'СЕТ СН'!$F$6-'СЕТ СН'!$F$23</f>
        <v>1634.34110209</v>
      </c>
      <c r="V35" s="36">
        <f>SUMIFS(СВЦЭМ!$D$39:$D$782,СВЦЭМ!$A$39:$A$782,$A35,СВЦЭМ!$B$39:$B$782,V$11)+'СЕТ СН'!$F$11+СВЦЭМ!$D$10+'СЕТ СН'!$F$6-'СЕТ СН'!$F$23</f>
        <v>1644.8784080800001</v>
      </c>
      <c r="W35" s="36">
        <f>SUMIFS(СВЦЭМ!$D$39:$D$782,СВЦЭМ!$A$39:$A$782,$A35,СВЦЭМ!$B$39:$B$782,W$11)+'СЕТ СН'!$F$11+СВЦЭМ!$D$10+'СЕТ СН'!$F$6-'СЕТ СН'!$F$23</f>
        <v>1651.3388357399999</v>
      </c>
      <c r="X35" s="36">
        <f>SUMIFS(СВЦЭМ!$D$39:$D$782,СВЦЭМ!$A$39:$A$782,$A35,СВЦЭМ!$B$39:$B$782,X$11)+'СЕТ СН'!$F$11+СВЦЭМ!$D$10+'СЕТ СН'!$F$6-'СЕТ СН'!$F$23</f>
        <v>1705.5841500500001</v>
      </c>
      <c r="Y35" s="36">
        <f>SUMIFS(СВЦЭМ!$D$39:$D$782,СВЦЭМ!$A$39:$A$782,$A35,СВЦЭМ!$B$39:$B$782,Y$11)+'СЕТ СН'!$F$11+СВЦЭМ!$D$10+'СЕТ СН'!$F$6-'СЕТ СН'!$F$23</f>
        <v>1756.5379928499999</v>
      </c>
    </row>
    <row r="36" spans="1:27" ht="15.75" x14ac:dyDescent="0.2">
      <c r="A36" s="35">
        <f t="shared" si="0"/>
        <v>45224</v>
      </c>
      <c r="B36" s="36">
        <f>SUMIFS(СВЦЭМ!$D$39:$D$782,СВЦЭМ!$A$39:$A$782,$A36,СВЦЭМ!$B$39:$B$782,B$11)+'СЕТ СН'!$F$11+СВЦЭМ!$D$10+'СЕТ СН'!$F$6-'СЕТ СН'!$F$23</f>
        <v>1721.9775959000001</v>
      </c>
      <c r="C36" s="36">
        <f>SUMIFS(СВЦЭМ!$D$39:$D$782,СВЦЭМ!$A$39:$A$782,$A36,СВЦЭМ!$B$39:$B$782,C$11)+'СЕТ СН'!$F$11+СВЦЭМ!$D$10+'СЕТ СН'!$F$6-'СЕТ СН'!$F$23</f>
        <v>1772.4301398699999</v>
      </c>
      <c r="D36" s="36">
        <f>SUMIFS(СВЦЭМ!$D$39:$D$782,СВЦЭМ!$A$39:$A$782,$A36,СВЦЭМ!$B$39:$B$782,D$11)+'СЕТ СН'!$F$11+СВЦЭМ!$D$10+'СЕТ СН'!$F$6-'СЕТ СН'!$F$23</f>
        <v>1838.5077472</v>
      </c>
      <c r="E36" s="36">
        <f>SUMIFS(СВЦЭМ!$D$39:$D$782,СВЦЭМ!$A$39:$A$782,$A36,СВЦЭМ!$B$39:$B$782,E$11)+'СЕТ СН'!$F$11+СВЦЭМ!$D$10+'СЕТ СН'!$F$6-'СЕТ СН'!$F$23</f>
        <v>1834.4180171</v>
      </c>
      <c r="F36" s="36">
        <f>SUMIFS(СВЦЭМ!$D$39:$D$782,СВЦЭМ!$A$39:$A$782,$A36,СВЦЭМ!$B$39:$B$782,F$11)+'СЕТ СН'!$F$11+СВЦЭМ!$D$10+'СЕТ СН'!$F$6-'СЕТ СН'!$F$23</f>
        <v>1834.2701250099999</v>
      </c>
      <c r="G36" s="36">
        <f>SUMIFS(СВЦЭМ!$D$39:$D$782,СВЦЭМ!$A$39:$A$782,$A36,СВЦЭМ!$B$39:$B$782,G$11)+'СЕТ СН'!$F$11+СВЦЭМ!$D$10+'СЕТ СН'!$F$6-'СЕТ СН'!$F$23</f>
        <v>1823.8933238</v>
      </c>
      <c r="H36" s="36">
        <f>SUMIFS(СВЦЭМ!$D$39:$D$782,СВЦЭМ!$A$39:$A$782,$A36,СВЦЭМ!$B$39:$B$782,H$11)+'СЕТ СН'!$F$11+СВЦЭМ!$D$10+'СЕТ СН'!$F$6-'СЕТ СН'!$F$23</f>
        <v>1743.5527205999999</v>
      </c>
      <c r="I36" s="36">
        <f>SUMIFS(СВЦЭМ!$D$39:$D$782,СВЦЭМ!$A$39:$A$782,$A36,СВЦЭМ!$B$39:$B$782,I$11)+'СЕТ СН'!$F$11+СВЦЭМ!$D$10+'СЕТ СН'!$F$6-'СЕТ СН'!$F$23</f>
        <v>1656.45485093</v>
      </c>
      <c r="J36" s="36">
        <f>SUMIFS(СВЦЭМ!$D$39:$D$782,СВЦЭМ!$A$39:$A$782,$A36,СВЦЭМ!$B$39:$B$782,J$11)+'СЕТ СН'!$F$11+СВЦЭМ!$D$10+'СЕТ СН'!$F$6-'СЕТ СН'!$F$23</f>
        <v>1604.0453749000001</v>
      </c>
      <c r="K36" s="36">
        <f>SUMIFS(СВЦЭМ!$D$39:$D$782,СВЦЭМ!$A$39:$A$782,$A36,СВЦЭМ!$B$39:$B$782,K$11)+'СЕТ СН'!$F$11+СВЦЭМ!$D$10+'СЕТ СН'!$F$6-'СЕТ СН'!$F$23</f>
        <v>1565.4089423800001</v>
      </c>
      <c r="L36" s="36">
        <f>SUMIFS(СВЦЭМ!$D$39:$D$782,СВЦЭМ!$A$39:$A$782,$A36,СВЦЭМ!$B$39:$B$782,L$11)+'СЕТ СН'!$F$11+СВЦЭМ!$D$10+'СЕТ СН'!$F$6-'СЕТ СН'!$F$23</f>
        <v>1567.2286525300001</v>
      </c>
      <c r="M36" s="36">
        <f>SUMIFS(СВЦЭМ!$D$39:$D$782,СВЦЭМ!$A$39:$A$782,$A36,СВЦЭМ!$B$39:$B$782,M$11)+'СЕТ СН'!$F$11+СВЦЭМ!$D$10+'СЕТ СН'!$F$6-'СЕТ СН'!$F$23</f>
        <v>1573.72831071</v>
      </c>
      <c r="N36" s="36">
        <f>SUMIFS(СВЦЭМ!$D$39:$D$782,СВЦЭМ!$A$39:$A$782,$A36,СВЦЭМ!$B$39:$B$782,N$11)+'СЕТ СН'!$F$11+СВЦЭМ!$D$10+'СЕТ СН'!$F$6-'СЕТ СН'!$F$23</f>
        <v>1593.31313645</v>
      </c>
      <c r="O36" s="36">
        <f>SUMIFS(СВЦЭМ!$D$39:$D$782,СВЦЭМ!$A$39:$A$782,$A36,СВЦЭМ!$B$39:$B$782,O$11)+'СЕТ СН'!$F$11+СВЦЭМ!$D$10+'СЕТ СН'!$F$6-'СЕТ СН'!$F$23</f>
        <v>1607.4341696199999</v>
      </c>
      <c r="P36" s="36">
        <f>SUMIFS(СВЦЭМ!$D$39:$D$782,СВЦЭМ!$A$39:$A$782,$A36,СВЦЭМ!$B$39:$B$782,P$11)+'СЕТ СН'!$F$11+СВЦЭМ!$D$10+'СЕТ СН'!$F$6-'СЕТ СН'!$F$23</f>
        <v>1618.64243571</v>
      </c>
      <c r="Q36" s="36">
        <f>SUMIFS(СВЦЭМ!$D$39:$D$782,СВЦЭМ!$A$39:$A$782,$A36,СВЦЭМ!$B$39:$B$782,Q$11)+'СЕТ СН'!$F$11+СВЦЭМ!$D$10+'СЕТ СН'!$F$6-'СЕТ СН'!$F$23</f>
        <v>1626.6236855100001</v>
      </c>
      <c r="R36" s="36">
        <f>SUMIFS(СВЦЭМ!$D$39:$D$782,СВЦЭМ!$A$39:$A$782,$A36,СВЦЭМ!$B$39:$B$782,R$11)+'СЕТ СН'!$F$11+СВЦЭМ!$D$10+'СЕТ СН'!$F$6-'СЕТ СН'!$F$23</f>
        <v>1642.9951116100001</v>
      </c>
      <c r="S36" s="36">
        <f>SUMIFS(СВЦЭМ!$D$39:$D$782,СВЦЭМ!$A$39:$A$782,$A36,СВЦЭМ!$B$39:$B$782,S$11)+'СЕТ СН'!$F$11+СВЦЭМ!$D$10+'СЕТ СН'!$F$6-'СЕТ СН'!$F$23</f>
        <v>1607.95495332</v>
      </c>
      <c r="T36" s="36">
        <f>SUMIFS(СВЦЭМ!$D$39:$D$782,СВЦЭМ!$A$39:$A$782,$A36,СВЦЭМ!$B$39:$B$782,T$11)+'СЕТ СН'!$F$11+СВЦЭМ!$D$10+'СЕТ СН'!$F$6-'СЕТ СН'!$F$23</f>
        <v>1543.83923357</v>
      </c>
      <c r="U36" s="36">
        <f>SUMIFS(СВЦЭМ!$D$39:$D$782,СВЦЭМ!$A$39:$A$782,$A36,СВЦЭМ!$B$39:$B$782,U$11)+'СЕТ СН'!$F$11+СВЦЭМ!$D$10+'СЕТ СН'!$F$6-'СЕТ СН'!$F$23</f>
        <v>1516.7207915900001</v>
      </c>
      <c r="V36" s="36">
        <f>SUMIFS(СВЦЭМ!$D$39:$D$782,СВЦЭМ!$A$39:$A$782,$A36,СВЦЭМ!$B$39:$B$782,V$11)+'СЕТ СН'!$F$11+СВЦЭМ!$D$10+'СЕТ СН'!$F$6-'СЕТ СН'!$F$23</f>
        <v>1535.91727072</v>
      </c>
      <c r="W36" s="36">
        <f>SUMIFS(СВЦЭМ!$D$39:$D$782,СВЦЭМ!$A$39:$A$782,$A36,СВЦЭМ!$B$39:$B$782,W$11)+'СЕТ СН'!$F$11+СВЦЭМ!$D$10+'СЕТ СН'!$F$6-'СЕТ СН'!$F$23</f>
        <v>1550.3288650699999</v>
      </c>
      <c r="X36" s="36">
        <f>SUMIFS(СВЦЭМ!$D$39:$D$782,СВЦЭМ!$A$39:$A$782,$A36,СВЦЭМ!$B$39:$B$782,X$11)+'СЕТ СН'!$F$11+СВЦЭМ!$D$10+'СЕТ СН'!$F$6-'СЕТ СН'!$F$23</f>
        <v>1607.3700445300001</v>
      </c>
      <c r="Y36" s="36">
        <f>SUMIFS(СВЦЭМ!$D$39:$D$782,СВЦЭМ!$A$39:$A$782,$A36,СВЦЭМ!$B$39:$B$782,Y$11)+'СЕТ СН'!$F$11+СВЦЭМ!$D$10+'СЕТ СН'!$F$6-'СЕТ СН'!$F$23</f>
        <v>1679.4786302699999</v>
      </c>
    </row>
    <row r="37" spans="1:27" ht="15.75" x14ac:dyDescent="0.2">
      <c r="A37" s="35">
        <f t="shared" si="0"/>
        <v>45225</v>
      </c>
      <c r="B37" s="36">
        <f>SUMIFS(СВЦЭМ!$D$39:$D$782,СВЦЭМ!$A$39:$A$782,$A37,СВЦЭМ!$B$39:$B$782,B$11)+'СЕТ СН'!$F$11+СВЦЭМ!$D$10+'СЕТ СН'!$F$6-'СЕТ СН'!$F$23</f>
        <v>1745.53954548</v>
      </c>
      <c r="C37" s="36">
        <f>SUMIFS(СВЦЭМ!$D$39:$D$782,СВЦЭМ!$A$39:$A$782,$A37,СВЦЭМ!$B$39:$B$782,C$11)+'СЕТ СН'!$F$11+СВЦЭМ!$D$10+'СЕТ СН'!$F$6-'СЕТ СН'!$F$23</f>
        <v>1801.85907531</v>
      </c>
      <c r="D37" s="36">
        <f>SUMIFS(СВЦЭМ!$D$39:$D$782,СВЦЭМ!$A$39:$A$782,$A37,СВЦЭМ!$B$39:$B$782,D$11)+'СЕТ СН'!$F$11+СВЦЭМ!$D$10+'СЕТ СН'!$F$6-'СЕТ СН'!$F$23</f>
        <v>1848.56468195</v>
      </c>
      <c r="E37" s="36">
        <f>SUMIFS(СВЦЭМ!$D$39:$D$782,СВЦЭМ!$A$39:$A$782,$A37,СВЦЭМ!$B$39:$B$782,E$11)+'СЕТ СН'!$F$11+СВЦЭМ!$D$10+'СЕТ СН'!$F$6-'СЕТ СН'!$F$23</f>
        <v>1847.1122841700001</v>
      </c>
      <c r="F37" s="36">
        <f>SUMIFS(СВЦЭМ!$D$39:$D$782,СВЦЭМ!$A$39:$A$782,$A37,СВЦЭМ!$B$39:$B$782,F$11)+'СЕТ СН'!$F$11+СВЦЭМ!$D$10+'СЕТ СН'!$F$6-'СЕТ СН'!$F$23</f>
        <v>1838.65116592</v>
      </c>
      <c r="G37" s="36">
        <f>SUMIFS(СВЦЭМ!$D$39:$D$782,СВЦЭМ!$A$39:$A$782,$A37,СВЦЭМ!$B$39:$B$782,G$11)+'СЕТ СН'!$F$11+СВЦЭМ!$D$10+'СЕТ СН'!$F$6-'СЕТ СН'!$F$23</f>
        <v>1819.24175562</v>
      </c>
      <c r="H37" s="36">
        <f>SUMIFS(СВЦЭМ!$D$39:$D$782,СВЦЭМ!$A$39:$A$782,$A37,СВЦЭМ!$B$39:$B$782,H$11)+'СЕТ СН'!$F$11+СВЦЭМ!$D$10+'СЕТ СН'!$F$6-'СЕТ СН'!$F$23</f>
        <v>1746.3544918800001</v>
      </c>
      <c r="I37" s="36">
        <f>SUMIFS(СВЦЭМ!$D$39:$D$782,СВЦЭМ!$A$39:$A$782,$A37,СВЦЭМ!$B$39:$B$782,I$11)+'СЕТ СН'!$F$11+СВЦЭМ!$D$10+'СЕТ СН'!$F$6-'СЕТ СН'!$F$23</f>
        <v>1706.53324722</v>
      </c>
      <c r="J37" s="36">
        <f>SUMIFS(СВЦЭМ!$D$39:$D$782,СВЦЭМ!$A$39:$A$782,$A37,СВЦЭМ!$B$39:$B$782,J$11)+'СЕТ СН'!$F$11+СВЦЭМ!$D$10+'СЕТ СН'!$F$6-'СЕТ СН'!$F$23</f>
        <v>1650.74035714</v>
      </c>
      <c r="K37" s="36">
        <f>SUMIFS(СВЦЭМ!$D$39:$D$782,СВЦЭМ!$A$39:$A$782,$A37,СВЦЭМ!$B$39:$B$782,K$11)+'СЕТ СН'!$F$11+СВЦЭМ!$D$10+'СЕТ СН'!$F$6-'СЕТ СН'!$F$23</f>
        <v>1615.32179346</v>
      </c>
      <c r="L37" s="36">
        <f>SUMIFS(СВЦЭМ!$D$39:$D$782,СВЦЭМ!$A$39:$A$782,$A37,СВЦЭМ!$B$39:$B$782,L$11)+'СЕТ СН'!$F$11+СВЦЭМ!$D$10+'СЕТ СН'!$F$6-'СЕТ СН'!$F$23</f>
        <v>1624.6987517699999</v>
      </c>
      <c r="M37" s="36">
        <f>SUMIFS(СВЦЭМ!$D$39:$D$782,СВЦЭМ!$A$39:$A$782,$A37,СВЦЭМ!$B$39:$B$782,M$11)+'СЕТ СН'!$F$11+СВЦЭМ!$D$10+'СЕТ СН'!$F$6-'СЕТ СН'!$F$23</f>
        <v>1631.0624025100001</v>
      </c>
      <c r="N37" s="36">
        <f>SUMIFS(СВЦЭМ!$D$39:$D$782,СВЦЭМ!$A$39:$A$782,$A37,СВЦЭМ!$B$39:$B$782,N$11)+'СЕТ СН'!$F$11+СВЦЭМ!$D$10+'СЕТ СН'!$F$6-'СЕТ СН'!$F$23</f>
        <v>1645.0575225299999</v>
      </c>
      <c r="O37" s="36">
        <f>SUMIFS(СВЦЭМ!$D$39:$D$782,СВЦЭМ!$A$39:$A$782,$A37,СВЦЭМ!$B$39:$B$782,O$11)+'СЕТ СН'!$F$11+СВЦЭМ!$D$10+'СЕТ СН'!$F$6-'СЕТ СН'!$F$23</f>
        <v>1661.49996268</v>
      </c>
      <c r="P37" s="36">
        <f>SUMIFS(СВЦЭМ!$D$39:$D$782,СВЦЭМ!$A$39:$A$782,$A37,СВЦЭМ!$B$39:$B$782,P$11)+'СЕТ СН'!$F$11+СВЦЭМ!$D$10+'СЕТ СН'!$F$6-'СЕТ СН'!$F$23</f>
        <v>1670.4406575600001</v>
      </c>
      <c r="Q37" s="36">
        <f>SUMIFS(СВЦЭМ!$D$39:$D$782,СВЦЭМ!$A$39:$A$782,$A37,СВЦЭМ!$B$39:$B$782,Q$11)+'СЕТ СН'!$F$11+СВЦЭМ!$D$10+'СЕТ СН'!$F$6-'СЕТ СН'!$F$23</f>
        <v>1690.1477512900001</v>
      </c>
      <c r="R37" s="36">
        <f>SUMIFS(СВЦЭМ!$D$39:$D$782,СВЦЭМ!$A$39:$A$782,$A37,СВЦЭМ!$B$39:$B$782,R$11)+'СЕТ СН'!$F$11+СВЦЭМ!$D$10+'СЕТ СН'!$F$6-'СЕТ СН'!$F$23</f>
        <v>1711.63822497</v>
      </c>
      <c r="S37" s="36">
        <f>SUMIFS(СВЦЭМ!$D$39:$D$782,СВЦЭМ!$A$39:$A$782,$A37,СВЦЭМ!$B$39:$B$782,S$11)+'СЕТ СН'!$F$11+СВЦЭМ!$D$10+'СЕТ СН'!$F$6-'СЕТ СН'!$F$23</f>
        <v>1684.8003323099999</v>
      </c>
      <c r="T37" s="36">
        <f>SUMIFS(СВЦЭМ!$D$39:$D$782,СВЦЭМ!$A$39:$A$782,$A37,СВЦЭМ!$B$39:$B$782,T$11)+'СЕТ СН'!$F$11+СВЦЭМ!$D$10+'СЕТ СН'!$F$6-'СЕТ СН'!$F$23</f>
        <v>1620.23265012</v>
      </c>
      <c r="U37" s="36">
        <f>SUMIFS(СВЦЭМ!$D$39:$D$782,СВЦЭМ!$A$39:$A$782,$A37,СВЦЭМ!$B$39:$B$782,U$11)+'СЕТ СН'!$F$11+СВЦЭМ!$D$10+'СЕТ СН'!$F$6-'СЕТ СН'!$F$23</f>
        <v>1594.0332365900001</v>
      </c>
      <c r="V37" s="36">
        <f>SUMIFS(СВЦЭМ!$D$39:$D$782,СВЦЭМ!$A$39:$A$782,$A37,СВЦЭМ!$B$39:$B$782,V$11)+'СЕТ СН'!$F$11+СВЦЭМ!$D$10+'СЕТ СН'!$F$6-'СЕТ СН'!$F$23</f>
        <v>1605.88648874</v>
      </c>
      <c r="W37" s="36">
        <f>SUMIFS(СВЦЭМ!$D$39:$D$782,СВЦЭМ!$A$39:$A$782,$A37,СВЦЭМ!$B$39:$B$782,W$11)+'СЕТ СН'!$F$11+СВЦЭМ!$D$10+'СЕТ СН'!$F$6-'СЕТ СН'!$F$23</f>
        <v>1624.71522959</v>
      </c>
      <c r="X37" s="36">
        <f>SUMIFS(СВЦЭМ!$D$39:$D$782,СВЦЭМ!$A$39:$A$782,$A37,СВЦЭМ!$B$39:$B$782,X$11)+'СЕТ СН'!$F$11+СВЦЭМ!$D$10+'СЕТ СН'!$F$6-'СЕТ СН'!$F$23</f>
        <v>1689.7033774199999</v>
      </c>
      <c r="Y37" s="36">
        <f>SUMIFS(СВЦЭМ!$D$39:$D$782,СВЦЭМ!$A$39:$A$782,$A37,СВЦЭМ!$B$39:$B$782,Y$11)+'СЕТ СН'!$F$11+СВЦЭМ!$D$10+'СЕТ СН'!$F$6-'СЕТ СН'!$F$23</f>
        <v>1748.5224320299999</v>
      </c>
    </row>
    <row r="38" spans="1:27" ht="15.75" x14ac:dyDescent="0.2">
      <c r="A38" s="35">
        <f t="shared" si="0"/>
        <v>45226</v>
      </c>
      <c r="B38" s="36">
        <f>SUMIFS(СВЦЭМ!$D$39:$D$782,СВЦЭМ!$A$39:$A$782,$A38,СВЦЭМ!$B$39:$B$782,B$11)+'СЕТ СН'!$F$11+СВЦЭМ!$D$10+'СЕТ СН'!$F$6-'СЕТ СН'!$F$23</f>
        <v>1792.68647779</v>
      </c>
      <c r="C38" s="36">
        <f>SUMIFS(СВЦЭМ!$D$39:$D$782,СВЦЭМ!$A$39:$A$782,$A38,СВЦЭМ!$B$39:$B$782,C$11)+'СЕТ СН'!$F$11+СВЦЭМ!$D$10+'СЕТ СН'!$F$6-'СЕТ СН'!$F$23</f>
        <v>1857.3272352199999</v>
      </c>
      <c r="D38" s="36">
        <f>SUMIFS(СВЦЭМ!$D$39:$D$782,СВЦЭМ!$A$39:$A$782,$A38,СВЦЭМ!$B$39:$B$782,D$11)+'СЕТ СН'!$F$11+СВЦЭМ!$D$10+'СЕТ СН'!$F$6-'СЕТ СН'!$F$23</f>
        <v>1900.7800838600001</v>
      </c>
      <c r="E38" s="36">
        <f>SUMIFS(СВЦЭМ!$D$39:$D$782,СВЦЭМ!$A$39:$A$782,$A38,СВЦЭМ!$B$39:$B$782,E$11)+'СЕТ СН'!$F$11+СВЦЭМ!$D$10+'СЕТ СН'!$F$6-'СЕТ СН'!$F$23</f>
        <v>1911.51974453</v>
      </c>
      <c r="F38" s="36">
        <f>SUMIFS(СВЦЭМ!$D$39:$D$782,СВЦЭМ!$A$39:$A$782,$A38,СВЦЭМ!$B$39:$B$782,F$11)+'СЕТ СН'!$F$11+СВЦЭМ!$D$10+'СЕТ СН'!$F$6-'СЕТ СН'!$F$23</f>
        <v>1920.5012111399999</v>
      </c>
      <c r="G38" s="36">
        <f>SUMIFS(СВЦЭМ!$D$39:$D$782,СВЦЭМ!$A$39:$A$782,$A38,СВЦЭМ!$B$39:$B$782,G$11)+'СЕТ СН'!$F$11+СВЦЭМ!$D$10+'СЕТ СН'!$F$6-'СЕТ СН'!$F$23</f>
        <v>1895.9478819200001</v>
      </c>
      <c r="H38" s="36">
        <f>SUMIFS(СВЦЭМ!$D$39:$D$782,СВЦЭМ!$A$39:$A$782,$A38,СВЦЭМ!$B$39:$B$782,H$11)+'СЕТ СН'!$F$11+СВЦЭМ!$D$10+'СЕТ СН'!$F$6-'СЕТ СН'!$F$23</f>
        <v>1817.3397483000001</v>
      </c>
      <c r="I38" s="36">
        <f>SUMIFS(СВЦЭМ!$D$39:$D$782,СВЦЭМ!$A$39:$A$782,$A38,СВЦЭМ!$B$39:$B$782,I$11)+'СЕТ СН'!$F$11+СВЦЭМ!$D$10+'СЕТ СН'!$F$6-'СЕТ СН'!$F$23</f>
        <v>1708.96252235</v>
      </c>
      <c r="J38" s="36">
        <f>SUMIFS(СВЦЭМ!$D$39:$D$782,СВЦЭМ!$A$39:$A$782,$A38,СВЦЭМ!$B$39:$B$782,J$11)+'СЕТ СН'!$F$11+СВЦЭМ!$D$10+'СЕТ СН'!$F$6-'СЕТ СН'!$F$23</f>
        <v>1643.7612456500001</v>
      </c>
      <c r="K38" s="36">
        <f>SUMIFS(СВЦЭМ!$D$39:$D$782,СВЦЭМ!$A$39:$A$782,$A38,СВЦЭМ!$B$39:$B$782,K$11)+'СЕТ СН'!$F$11+СВЦЭМ!$D$10+'СЕТ СН'!$F$6-'СЕТ СН'!$F$23</f>
        <v>1611.2206571900001</v>
      </c>
      <c r="L38" s="36">
        <f>SUMIFS(СВЦЭМ!$D$39:$D$782,СВЦЭМ!$A$39:$A$782,$A38,СВЦЭМ!$B$39:$B$782,L$11)+'СЕТ СН'!$F$11+СВЦЭМ!$D$10+'СЕТ СН'!$F$6-'СЕТ СН'!$F$23</f>
        <v>1611.58475634</v>
      </c>
      <c r="M38" s="36">
        <f>SUMIFS(СВЦЭМ!$D$39:$D$782,СВЦЭМ!$A$39:$A$782,$A38,СВЦЭМ!$B$39:$B$782,M$11)+'СЕТ СН'!$F$11+СВЦЭМ!$D$10+'СЕТ СН'!$F$6-'СЕТ СН'!$F$23</f>
        <v>1627.06539041</v>
      </c>
      <c r="N38" s="36">
        <f>SUMIFS(СВЦЭМ!$D$39:$D$782,СВЦЭМ!$A$39:$A$782,$A38,СВЦЭМ!$B$39:$B$782,N$11)+'СЕТ СН'!$F$11+СВЦЭМ!$D$10+'СЕТ СН'!$F$6-'СЕТ СН'!$F$23</f>
        <v>1666.88705534</v>
      </c>
      <c r="O38" s="36">
        <f>SUMIFS(СВЦЭМ!$D$39:$D$782,СВЦЭМ!$A$39:$A$782,$A38,СВЦЭМ!$B$39:$B$782,O$11)+'СЕТ СН'!$F$11+СВЦЭМ!$D$10+'СЕТ СН'!$F$6-'СЕТ СН'!$F$23</f>
        <v>1686.5946036</v>
      </c>
      <c r="P38" s="36">
        <f>SUMIFS(СВЦЭМ!$D$39:$D$782,СВЦЭМ!$A$39:$A$782,$A38,СВЦЭМ!$B$39:$B$782,P$11)+'СЕТ СН'!$F$11+СВЦЭМ!$D$10+'СЕТ СН'!$F$6-'СЕТ СН'!$F$23</f>
        <v>1714.5651246800001</v>
      </c>
      <c r="Q38" s="36">
        <f>SUMIFS(СВЦЭМ!$D$39:$D$782,СВЦЭМ!$A$39:$A$782,$A38,СВЦЭМ!$B$39:$B$782,Q$11)+'СЕТ СН'!$F$11+СВЦЭМ!$D$10+'СЕТ СН'!$F$6-'СЕТ СН'!$F$23</f>
        <v>1723.59995871</v>
      </c>
      <c r="R38" s="36">
        <f>SUMIFS(СВЦЭМ!$D$39:$D$782,СВЦЭМ!$A$39:$A$782,$A38,СВЦЭМ!$B$39:$B$782,R$11)+'СЕТ СН'!$F$11+СВЦЭМ!$D$10+'СЕТ СН'!$F$6-'СЕТ СН'!$F$23</f>
        <v>1730.85368275</v>
      </c>
      <c r="S38" s="36">
        <f>SUMIFS(СВЦЭМ!$D$39:$D$782,СВЦЭМ!$A$39:$A$782,$A38,СВЦЭМ!$B$39:$B$782,S$11)+'СЕТ СН'!$F$11+СВЦЭМ!$D$10+'СЕТ СН'!$F$6-'СЕТ СН'!$F$23</f>
        <v>1706.4130882699999</v>
      </c>
      <c r="T38" s="36">
        <f>SUMIFS(СВЦЭМ!$D$39:$D$782,СВЦЭМ!$A$39:$A$782,$A38,СВЦЭМ!$B$39:$B$782,T$11)+'СЕТ СН'!$F$11+СВЦЭМ!$D$10+'СЕТ СН'!$F$6-'СЕТ СН'!$F$23</f>
        <v>1628.8357822099999</v>
      </c>
      <c r="U38" s="36">
        <f>SUMIFS(СВЦЭМ!$D$39:$D$782,СВЦЭМ!$A$39:$A$782,$A38,СВЦЭМ!$B$39:$B$782,U$11)+'СЕТ СН'!$F$11+СВЦЭМ!$D$10+'СЕТ СН'!$F$6-'СЕТ СН'!$F$23</f>
        <v>1596.68697002</v>
      </c>
      <c r="V38" s="36">
        <f>SUMIFS(СВЦЭМ!$D$39:$D$782,СВЦЭМ!$A$39:$A$782,$A38,СВЦЭМ!$B$39:$B$782,V$11)+'СЕТ СН'!$F$11+СВЦЭМ!$D$10+'СЕТ СН'!$F$6-'СЕТ СН'!$F$23</f>
        <v>1621.80754284</v>
      </c>
      <c r="W38" s="36">
        <f>SUMIFS(СВЦЭМ!$D$39:$D$782,СВЦЭМ!$A$39:$A$782,$A38,СВЦЭМ!$B$39:$B$782,W$11)+'СЕТ СН'!$F$11+СВЦЭМ!$D$10+'СЕТ СН'!$F$6-'СЕТ СН'!$F$23</f>
        <v>1641.75394284</v>
      </c>
      <c r="X38" s="36">
        <f>SUMIFS(СВЦЭМ!$D$39:$D$782,СВЦЭМ!$A$39:$A$782,$A38,СВЦЭМ!$B$39:$B$782,X$11)+'СЕТ СН'!$F$11+СВЦЭМ!$D$10+'СЕТ СН'!$F$6-'СЕТ СН'!$F$23</f>
        <v>1702.15941582</v>
      </c>
      <c r="Y38" s="36">
        <f>SUMIFS(СВЦЭМ!$D$39:$D$782,СВЦЭМ!$A$39:$A$782,$A38,СВЦЭМ!$B$39:$B$782,Y$11)+'СЕТ СН'!$F$11+СВЦЭМ!$D$10+'СЕТ СН'!$F$6-'СЕТ СН'!$F$23</f>
        <v>1810.1120201900001</v>
      </c>
    </row>
    <row r="39" spans="1:27" ht="15.75" x14ac:dyDescent="0.2">
      <c r="A39" s="35">
        <f t="shared" si="0"/>
        <v>45227</v>
      </c>
      <c r="B39" s="36">
        <f>SUMIFS(СВЦЭМ!$D$39:$D$782,СВЦЭМ!$A$39:$A$782,$A39,СВЦЭМ!$B$39:$B$782,B$11)+'СЕТ СН'!$F$11+СВЦЭМ!$D$10+'СЕТ СН'!$F$6-'СЕТ СН'!$F$23</f>
        <v>1837.5967780200001</v>
      </c>
      <c r="C39" s="36">
        <f>SUMIFS(СВЦЭМ!$D$39:$D$782,СВЦЭМ!$A$39:$A$782,$A39,СВЦЭМ!$B$39:$B$782,C$11)+'СЕТ СН'!$F$11+СВЦЭМ!$D$10+'СЕТ СН'!$F$6-'СЕТ СН'!$F$23</f>
        <v>1803.23470823</v>
      </c>
      <c r="D39" s="36">
        <f>SUMIFS(СВЦЭМ!$D$39:$D$782,СВЦЭМ!$A$39:$A$782,$A39,СВЦЭМ!$B$39:$B$782,D$11)+'СЕТ СН'!$F$11+СВЦЭМ!$D$10+'СЕТ СН'!$F$6-'СЕТ СН'!$F$23</f>
        <v>1856.41090192</v>
      </c>
      <c r="E39" s="36">
        <f>SUMIFS(СВЦЭМ!$D$39:$D$782,СВЦЭМ!$A$39:$A$782,$A39,СВЦЭМ!$B$39:$B$782,E$11)+'СЕТ СН'!$F$11+СВЦЭМ!$D$10+'СЕТ СН'!$F$6-'СЕТ СН'!$F$23</f>
        <v>1860.2664147</v>
      </c>
      <c r="F39" s="36">
        <f>SUMIFS(СВЦЭМ!$D$39:$D$782,СВЦЭМ!$A$39:$A$782,$A39,СВЦЭМ!$B$39:$B$782,F$11)+'СЕТ СН'!$F$11+СВЦЭМ!$D$10+'СЕТ СН'!$F$6-'СЕТ СН'!$F$23</f>
        <v>1861.61433704</v>
      </c>
      <c r="G39" s="36">
        <f>SUMIFS(СВЦЭМ!$D$39:$D$782,СВЦЭМ!$A$39:$A$782,$A39,СВЦЭМ!$B$39:$B$782,G$11)+'СЕТ СН'!$F$11+СВЦЭМ!$D$10+'СЕТ СН'!$F$6-'СЕТ СН'!$F$23</f>
        <v>1855.5086542700001</v>
      </c>
      <c r="H39" s="36">
        <f>SUMIFS(СВЦЭМ!$D$39:$D$782,СВЦЭМ!$A$39:$A$782,$A39,СВЦЭМ!$B$39:$B$782,H$11)+'СЕТ СН'!$F$11+СВЦЭМ!$D$10+'СЕТ СН'!$F$6-'СЕТ СН'!$F$23</f>
        <v>1837.81999597</v>
      </c>
      <c r="I39" s="36">
        <f>SUMIFS(СВЦЭМ!$D$39:$D$782,СВЦЭМ!$A$39:$A$782,$A39,СВЦЭМ!$B$39:$B$782,I$11)+'СЕТ СН'!$F$11+СВЦЭМ!$D$10+'СЕТ СН'!$F$6-'СЕТ СН'!$F$23</f>
        <v>1791.9763204999999</v>
      </c>
      <c r="J39" s="36">
        <f>SUMIFS(СВЦЭМ!$D$39:$D$782,СВЦЭМ!$A$39:$A$782,$A39,СВЦЭМ!$B$39:$B$782,J$11)+'СЕТ СН'!$F$11+СВЦЭМ!$D$10+'СЕТ СН'!$F$6-'СЕТ СН'!$F$23</f>
        <v>1733.15415889</v>
      </c>
      <c r="K39" s="36">
        <f>SUMIFS(СВЦЭМ!$D$39:$D$782,СВЦЭМ!$A$39:$A$782,$A39,СВЦЭМ!$B$39:$B$782,K$11)+'СЕТ СН'!$F$11+СВЦЭМ!$D$10+'СЕТ СН'!$F$6-'СЕТ СН'!$F$23</f>
        <v>1657.05222134</v>
      </c>
      <c r="L39" s="36">
        <f>SUMIFS(СВЦЭМ!$D$39:$D$782,СВЦЭМ!$A$39:$A$782,$A39,СВЦЭМ!$B$39:$B$782,L$11)+'СЕТ СН'!$F$11+СВЦЭМ!$D$10+'СЕТ СН'!$F$6-'СЕТ СН'!$F$23</f>
        <v>1633.2750138900001</v>
      </c>
      <c r="M39" s="36">
        <f>SUMIFS(СВЦЭМ!$D$39:$D$782,СВЦЭМ!$A$39:$A$782,$A39,СВЦЭМ!$B$39:$B$782,M$11)+'СЕТ СН'!$F$11+СВЦЭМ!$D$10+'СЕТ СН'!$F$6-'СЕТ СН'!$F$23</f>
        <v>1635.24511874</v>
      </c>
      <c r="N39" s="36">
        <f>SUMIFS(СВЦЭМ!$D$39:$D$782,СВЦЭМ!$A$39:$A$782,$A39,СВЦЭМ!$B$39:$B$782,N$11)+'СЕТ СН'!$F$11+СВЦЭМ!$D$10+'СЕТ СН'!$F$6-'СЕТ СН'!$F$23</f>
        <v>1656.9233223900001</v>
      </c>
      <c r="O39" s="36">
        <f>SUMIFS(СВЦЭМ!$D$39:$D$782,СВЦЭМ!$A$39:$A$782,$A39,СВЦЭМ!$B$39:$B$782,O$11)+'СЕТ СН'!$F$11+СВЦЭМ!$D$10+'СЕТ СН'!$F$6-'СЕТ СН'!$F$23</f>
        <v>1668.91655707</v>
      </c>
      <c r="P39" s="36">
        <f>SUMIFS(СВЦЭМ!$D$39:$D$782,СВЦЭМ!$A$39:$A$782,$A39,СВЦЭМ!$B$39:$B$782,P$11)+'СЕТ СН'!$F$11+СВЦЭМ!$D$10+'СЕТ СН'!$F$6-'СЕТ СН'!$F$23</f>
        <v>1683.50321151</v>
      </c>
      <c r="Q39" s="36">
        <f>SUMIFS(СВЦЭМ!$D$39:$D$782,СВЦЭМ!$A$39:$A$782,$A39,СВЦЭМ!$B$39:$B$782,Q$11)+'СЕТ СН'!$F$11+СВЦЭМ!$D$10+'СЕТ СН'!$F$6-'СЕТ СН'!$F$23</f>
        <v>1696.3862143900001</v>
      </c>
      <c r="R39" s="36">
        <f>SUMIFS(СВЦЭМ!$D$39:$D$782,СВЦЭМ!$A$39:$A$782,$A39,СВЦЭМ!$B$39:$B$782,R$11)+'СЕТ СН'!$F$11+СВЦЭМ!$D$10+'СЕТ СН'!$F$6-'СЕТ СН'!$F$23</f>
        <v>1690.7938415000001</v>
      </c>
      <c r="S39" s="36">
        <f>SUMIFS(СВЦЭМ!$D$39:$D$782,СВЦЭМ!$A$39:$A$782,$A39,СВЦЭМ!$B$39:$B$782,S$11)+'СЕТ СН'!$F$11+СВЦЭМ!$D$10+'СЕТ СН'!$F$6-'СЕТ СН'!$F$23</f>
        <v>1689.25885088</v>
      </c>
      <c r="T39" s="36">
        <f>SUMIFS(СВЦЭМ!$D$39:$D$782,СВЦЭМ!$A$39:$A$782,$A39,СВЦЭМ!$B$39:$B$782,T$11)+'СЕТ СН'!$F$11+СВЦЭМ!$D$10+'СЕТ СН'!$F$6-'СЕТ СН'!$F$23</f>
        <v>1625.25010466</v>
      </c>
      <c r="U39" s="36">
        <f>SUMIFS(СВЦЭМ!$D$39:$D$782,СВЦЭМ!$A$39:$A$782,$A39,СВЦЭМ!$B$39:$B$782,U$11)+'СЕТ СН'!$F$11+СВЦЭМ!$D$10+'СЕТ СН'!$F$6-'СЕТ СН'!$F$23</f>
        <v>1601.26521308</v>
      </c>
      <c r="V39" s="36">
        <f>SUMIFS(СВЦЭМ!$D$39:$D$782,СВЦЭМ!$A$39:$A$782,$A39,СВЦЭМ!$B$39:$B$782,V$11)+'СЕТ СН'!$F$11+СВЦЭМ!$D$10+'СЕТ СН'!$F$6-'СЕТ СН'!$F$23</f>
        <v>1622.15813271</v>
      </c>
      <c r="W39" s="36">
        <f>SUMIFS(СВЦЭМ!$D$39:$D$782,СВЦЭМ!$A$39:$A$782,$A39,СВЦЭМ!$B$39:$B$782,W$11)+'СЕТ СН'!$F$11+СВЦЭМ!$D$10+'СЕТ СН'!$F$6-'СЕТ СН'!$F$23</f>
        <v>1644.7569241399999</v>
      </c>
      <c r="X39" s="36">
        <f>SUMIFS(СВЦЭМ!$D$39:$D$782,СВЦЭМ!$A$39:$A$782,$A39,СВЦЭМ!$B$39:$B$782,X$11)+'СЕТ СН'!$F$11+СВЦЭМ!$D$10+'СЕТ СН'!$F$6-'СЕТ СН'!$F$23</f>
        <v>1678.2356498700001</v>
      </c>
      <c r="Y39" s="36">
        <f>SUMIFS(СВЦЭМ!$D$39:$D$782,СВЦЭМ!$A$39:$A$782,$A39,СВЦЭМ!$B$39:$B$782,Y$11)+'СЕТ СН'!$F$11+СВЦЭМ!$D$10+'СЕТ СН'!$F$6-'СЕТ СН'!$F$23</f>
        <v>1733.4614352200001</v>
      </c>
    </row>
    <row r="40" spans="1:27" ht="15.75" x14ac:dyDescent="0.2">
      <c r="A40" s="35">
        <f t="shared" si="0"/>
        <v>45228</v>
      </c>
      <c r="B40" s="36">
        <f>SUMIFS(СВЦЭМ!$D$39:$D$782,СВЦЭМ!$A$39:$A$782,$A40,СВЦЭМ!$B$39:$B$782,B$11)+'СЕТ СН'!$F$11+СВЦЭМ!$D$10+'СЕТ СН'!$F$6-'СЕТ СН'!$F$23</f>
        <v>1725.0615911800001</v>
      </c>
      <c r="C40" s="36">
        <f>SUMIFS(СВЦЭМ!$D$39:$D$782,СВЦЭМ!$A$39:$A$782,$A40,СВЦЭМ!$B$39:$B$782,C$11)+'СЕТ СН'!$F$11+СВЦЭМ!$D$10+'СЕТ СН'!$F$6-'СЕТ СН'!$F$23</f>
        <v>1773.0093722300001</v>
      </c>
      <c r="D40" s="36">
        <f>SUMIFS(СВЦЭМ!$D$39:$D$782,СВЦЭМ!$A$39:$A$782,$A40,СВЦЭМ!$B$39:$B$782,D$11)+'СЕТ СН'!$F$11+СВЦЭМ!$D$10+'СЕТ СН'!$F$6-'СЕТ СН'!$F$23</f>
        <v>1830.36275</v>
      </c>
      <c r="E40" s="36">
        <f>SUMIFS(СВЦЭМ!$D$39:$D$782,СВЦЭМ!$A$39:$A$782,$A40,СВЦЭМ!$B$39:$B$782,E$11)+'СЕТ СН'!$F$11+СВЦЭМ!$D$10+'СЕТ СН'!$F$6-'СЕТ СН'!$F$23</f>
        <v>1831.85567864</v>
      </c>
      <c r="F40" s="36">
        <f>SUMIFS(СВЦЭМ!$D$39:$D$782,СВЦЭМ!$A$39:$A$782,$A40,СВЦЭМ!$B$39:$B$782,F$11)+'СЕТ СН'!$F$11+СВЦЭМ!$D$10+'СЕТ СН'!$F$6-'СЕТ СН'!$F$23</f>
        <v>1834.2476554299999</v>
      </c>
      <c r="G40" s="36">
        <f>SUMIFS(СВЦЭМ!$D$39:$D$782,СВЦЭМ!$A$39:$A$782,$A40,СВЦЭМ!$B$39:$B$782,G$11)+'СЕТ СН'!$F$11+СВЦЭМ!$D$10+'СЕТ СН'!$F$6-'СЕТ СН'!$F$23</f>
        <v>1832.1434563</v>
      </c>
      <c r="H40" s="36">
        <f>SUMIFS(СВЦЭМ!$D$39:$D$782,СВЦЭМ!$A$39:$A$782,$A40,СВЦЭМ!$B$39:$B$782,H$11)+'СЕТ СН'!$F$11+СВЦЭМ!$D$10+'СЕТ СН'!$F$6-'СЕТ СН'!$F$23</f>
        <v>1816.1650244800001</v>
      </c>
      <c r="I40" s="36">
        <f>SUMIFS(СВЦЭМ!$D$39:$D$782,СВЦЭМ!$A$39:$A$782,$A40,СВЦЭМ!$B$39:$B$782,I$11)+'СЕТ СН'!$F$11+СВЦЭМ!$D$10+'СЕТ СН'!$F$6-'СЕТ СН'!$F$23</f>
        <v>1790.2568132599999</v>
      </c>
      <c r="J40" s="36">
        <f>SUMIFS(СВЦЭМ!$D$39:$D$782,СВЦЭМ!$A$39:$A$782,$A40,СВЦЭМ!$B$39:$B$782,J$11)+'СЕТ СН'!$F$11+СВЦЭМ!$D$10+'СЕТ СН'!$F$6-'СЕТ СН'!$F$23</f>
        <v>1782.8633268599999</v>
      </c>
      <c r="K40" s="36">
        <f>SUMIFS(СВЦЭМ!$D$39:$D$782,СВЦЭМ!$A$39:$A$782,$A40,СВЦЭМ!$B$39:$B$782,K$11)+'СЕТ СН'!$F$11+СВЦЭМ!$D$10+'СЕТ СН'!$F$6-'СЕТ СН'!$F$23</f>
        <v>1710.9601731499999</v>
      </c>
      <c r="L40" s="36">
        <f>SUMIFS(СВЦЭМ!$D$39:$D$782,СВЦЭМ!$A$39:$A$782,$A40,СВЦЭМ!$B$39:$B$782,L$11)+'СЕТ СН'!$F$11+СВЦЭМ!$D$10+'СЕТ СН'!$F$6-'СЕТ СН'!$F$23</f>
        <v>1683.0223896499999</v>
      </c>
      <c r="M40" s="36">
        <f>SUMIFS(СВЦЭМ!$D$39:$D$782,СВЦЭМ!$A$39:$A$782,$A40,СВЦЭМ!$B$39:$B$782,M$11)+'СЕТ СН'!$F$11+СВЦЭМ!$D$10+'СЕТ СН'!$F$6-'СЕТ СН'!$F$23</f>
        <v>1685.1154616700001</v>
      </c>
      <c r="N40" s="36">
        <f>SUMIFS(СВЦЭМ!$D$39:$D$782,СВЦЭМ!$A$39:$A$782,$A40,СВЦЭМ!$B$39:$B$782,N$11)+'СЕТ СН'!$F$11+СВЦЭМ!$D$10+'СЕТ СН'!$F$6-'СЕТ СН'!$F$23</f>
        <v>1694.19112692</v>
      </c>
      <c r="O40" s="36">
        <f>SUMIFS(СВЦЭМ!$D$39:$D$782,СВЦЭМ!$A$39:$A$782,$A40,СВЦЭМ!$B$39:$B$782,O$11)+'СЕТ СН'!$F$11+СВЦЭМ!$D$10+'СЕТ СН'!$F$6-'СЕТ СН'!$F$23</f>
        <v>1710.04193857</v>
      </c>
      <c r="P40" s="36">
        <f>SUMIFS(СВЦЭМ!$D$39:$D$782,СВЦЭМ!$A$39:$A$782,$A40,СВЦЭМ!$B$39:$B$782,P$11)+'СЕТ СН'!$F$11+СВЦЭМ!$D$10+'СЕТ СН'!$F$6-'СЕТ СН'!$F$23</f>
        <v>1726.774128</v>
      </c>
      <c r="Q40" s="36">
        <f>SUMIFS(СВЦЭМ!$D$39:$D$782,СВЦЭМ!$A$39:$A$782,$A40,СВЦЭМ!$B$39:$B$782,Q$11)+'СЕТ СН'!$F$11+СВЦЭМ!$D$10+'СЕТ СН'!$F$6-'СЕТ СН'!$F$23</f>
        <v>1741.5508293</v>
      </c>
      <c r="R40" s="36">
        <f>SUMIFS(СВЦЭМ!$D$39:$D$782,СВЦЭМ!$A$39:$A$782,$A40,СВЦЭМ!$B$39:$B$782,R$11)+'СЕТ СН'!$F$11+СВЦЭМ!$D$10+'СЕТ СН'!$F$6-'СЕТ СН'!$F$23</f>
        <v>1732.10535316</v>
      </c>
      <c r="S40" s="36">
        <f>SUMIFS(СВЦЭМ!$D$39:$D$782,СВЦЭМ!$A$39:$A$782,$A40,СВЦЭМ!$B$39:$B$782,S$11)+'СЕТ СН'!$F$11+СВЦЭМ!$D$10+'СЕТ СН'!$F$6-'СЕТ СН'!$F$23</f>
        <v>1713.309839</v>
      </c>
      <c r="T40" s="36">
        <f>SUMIFS(СВЦЭМ!$D$39:$D$782,СВЦЭМ!$A$39:$A$782,$A40,СВЦЭМ!$B$39:$B$782,T$11)+'СЕТ СН'!$F$11+СВЦЭМ!$D$10+'СЕТ СН'!$F$6-'СЕТ СН'!$F$23</f>
        <v>1646.4974400599999</v>
      </c>
      <c r="U40" s="36">
        <f>SUMIFS(СВЦЭМ!$D$39:$D$782,СВЦЭМ!$A$39:$A$782,$A40,СВЦЭМ!$B$39:$B$782,U$11)+'СЕТ СН'!$F$11+СВЦЭМ!$D$10+'СЕТ СН'!$F$6-'СЕТ СН'!$F$23</f>
        <v>1619.65138144</v>
      </c>
      <c r="V40" s="36">
        <f>SUMIFS(СВЦЭМ!$D$39:$D$782,СВЦЭМ!$A$39:$A$782,$A40,СВЦЭМ!$B$39:$B$782,V$11)+'СЕТ СН'!$F$11+СВЦЭМ!$D$10+'СЕТ СН'!$F$6-'СЕТ СН'!$F$23</f>
        <v>1637.05310343</v>
      </c>
      <c r="W40" s="36">
        <f>SUMIFS(СВЦЭМ!$D$39:$D$782,СВЦЭМ!$A$39:$A$782,$A40,СВЦЭМ!$B$39:$B$782,W$11)+'СЕТ СН'!$F$11+СВЦЭМ!$D$10+'СЕТ СН'!$F$6-'СЕТ СН'!$F$23</f>
        <v>1659.10518996</v>
      </c>
      <c r="X40" s="36">
        <f>SUMIFS(СВЦЭМ!$D$39:$D$782,СВЦЭМ!$A$39:$A$782,$A40,СВЦЭМ!$B$39:$B$782,X$11)+'СЕТ СН'!$F$11+СВЦЭМ!$D$10+'СЕТ СН'!$F$6-'СЕТ СН'!$F$23</f>
        <v>1697.78520972</v>
      </c>
      <c r="Y40" s="36">
        <f>SUMIFS(СВЦЭМ!$D$39:$D$782,СВЦЭМ!$A$39:$A$782,$A40,СВЦЭМ!$B$39:$B$782,Y$11)+'СЕТ СН'!$F$11+СВЦЭМ!$D$10+'СЕТ СН'!$F$6-'СЕТ СН'!$F$23</f>
        <v>1763.95440674</v>
      </c>
    </row>
    <row r="41" spans="1:27" ht="15.75" x14ac:dyDescent="0.2">
      <c r="A41" s="35">
        <f t="shared" si="0"/>
        <v>45229</v>
      </c>
      <c r="B41" s="36">
        <f>SUMIFS(СВЦЭМ!$D$39:$D$782,СВЦЭМ!$A$39:$A$782,$A41,СВЦЭМ!$B$39:$B$782,B$11)+'СЕТ СН'!$F$11+СВЦЭМ!$D$10+'СЕТ СН'!$F$6-'СЕТ СН'!$F$23</f>
        <v>1697.1045755600001</v>
      </c>
      <c r="C41" s="36">
        <f>SUMIFS(СВЦЭМ!$D$39:$D$782,СВЦЭМ!$A$39:$A$782,$A41,СВЦЭМ!$B$39:$B$782,C$11)+'СЕТ СН'!$F$11+СВЦЭМ!$D$10+'СЕТ СН'!$F$6-'СЕТ СН'!$F$23</f>
        <v>1758.6025462499999</v>
      </c>
      <c r="D41" s="36">
        <f>SUMIFS(СВЦЭМ!$D$39:$D$782,СВЦЭМ!$A$39:$A$782,$A41,СВЦЭМ!$B$39:$B$782,D$11)+'СЕТ СН'!$F$11+СВЦЭМ!$D$10+'СЕТ СН'!$F$6-'СЕТ СН'!$F$23</f>
        <v>1795.4957661400001</v>
      </c>
      <c r="E41" s="36">
        <f>SUMIFS(СВЦЭМ!$D$39:$D$782,СВЦЭМ!$A$39:$A$782,$A41,СВЦЭМ!$B$39:$B$782,E$11)+'СЕТ СН'!$F$11+СВЦЭМ!$D$10+'СЕТ СН'!$F$6-'СЕТ СН'!$F$23</f>
        <v>1793.0450691399999</v>
      </c>
      <c r="F41" s="36">
        <f>SUMIFS(СВЦЭМ!$D$39:$D$782,СВЦЭМ!$A$39:$A$782,$A41,СВЦЭМ!$B$39:$B$782,F$11)+'СЕТ СН'!$F$11+СВЦЭМ!$D$10+'СЕТ СН'!$F$6-'СЕТ СН'!$F$23</f>
        <v>1788.8962527799999</v>
      </c>
      <c r="G41" s="36">
        <f>SUMIFS(СВЦЭМ!$D$39:$D$782,СВЦЭМ!$A$39:$A$782,$A41,СВЦЭМ!$B$39:$B$782,G$11)+'СЕТ СН'!$F$11+СВЦЭМ!$D$10+'СЕТ СН'!$F$6-'СЕТ СН'!$F$23</f>
        <v>1812.6344334</v>
      </c>
      <c r="H41" s="36">
        <f>SUMIFS(СВЦЭМ!$D$39:$D$782,СВЦЭМ!$A$39:$A$782,$A41,СВЦЭМ!$B$39:$B$782,H$11)+'СЕТ СН'!$F$11+СВЦЭМ!$D$10+'СЕТ СН'!$F$6-'СЕТ СН'!$F$23</f>
        <v>1850.9391252299999</v>
      </c>
      <c r="I41" s="36">
        <f>SUMIFS(СВЦЭМ!$D$39:$D$782,СВЦЭМ!$A$39:$A$782,$A41,СВЦЭМ!$B$39:$B$782,I$11)+'СЕТ СН'!$F$11+СВЦЭМ!$D$10+'СЕТ СН'!$F$6-'СЕТ СН'!$F$23</f>
        <v>1791.8331032200001</v>
      </c>
      <c r="J41" s="36">
        <f>SUMIFS(СВЦЭМ!$D$39:$D$782,СВЦЭМ!$A$39:$A$782,$A41,СВЦЭМ!$B$39:$B$782,J$11)+'СЕТ СН'!$F$11+СВЦЭМ!$D$10+'СЕТ СН'!$F$6-'СЕТ СН'!$F$23</f>
        <v>1789.7130944400001</v>
      </c>
      <c r="K41" s="36">
        <f>SUMIFS(СВЦЭМ!$D$39:$D$782,СВЦЭМ!$A$39:$A$782,$A41,СВЦЭМ!$B$39:$B$782,K$11)+'СЕТ СН'!$F$11+СВЦЭМ!$D$10+'СЕТ СН'!$F$6-'СЕТ СН'!$F$23</f>
        <v>1761.9151233499999</v>
      </c>
      <c r="L41" s="36">
        <f>SUMIFS(СВЦЭМ!$D$39:$D$782,СВЦЭМ!$A$39:$A$782,$A41,СВЦЭМ!$B$39:$B$782,L$11)+'СЕТ СН'!$F$11+СВЦЭМ!$D$10+'СЕТ СН'!$F$6-'СЕТ СН'!$F$23</f>
        <v>1759.1738257699999</v>
      </c>
      <c r="M41" s="36">
        <f>SUMIFS(СВЦЭМ!$D$39:$D$782,СВЦЭМ!$A$39:$A$782,$A41,СВЦЭМ!$B$39:$B$782,M$11)+'СЕТ СН'!$F$11+СВЦЭМ!$D$10+'СЕТ СН'!$F$6-'СЕТ СН'!$F$23</f>
        <v>1773.96729261</v>
      </c>
      <c r="N41" s="36">
        <f>SUMIFS(СВЦЭМ!$D$39:$D$782,СВЦЭМ!$A$39:$A$782,$A41,СВЦЭМ!$B$39:$B$782,N$11)+'СЕТ СН'!$F$11+СВЦЭМ!$D$10+'СЕТ СН'!$F$6-'СЕТ СН'!$F$23</f>
        <v>1795.9209974299999</v>
      </c>
      <c r="O41" s="36">
        <f>SUMIFS(СВЦЭМ!$D$39:$D$782,СВЦЭМ!$A$39:$A$782,$A41,СВЦЭМ!$B$39:$B$782,O$11)+'СЕТ СН'!$F$11+СВЦЭМ!$D$10+'СЕТ СН'!$F$6-'СЕТ СН'!$F$23</f>
        <v>1815.8048631300001</v>
      </c>
      <c r="P41" s="36">
        <f>SUMIFS(СВЦЭМ!$D$39:$D$782,СВЦЭМ!$A$39:$A$782,$A41,СВЦЭМ!$B$39:$B$782,P$11)+'СЕТ СН'!$F$11+СВЦЭМ!$D$10+'СЕТ СН'!$F$6-'СЕТ СН'!$F$23</f>
        <v>1828.7655493</v>
      </c>
      <c r="Q41" s="36">
        <f>SUMIFS(СВЦЭМ!$D$39:$D$782,СВЦЭМ!$A$39:$A$782,$A41,СВЦЭМ!$B$39:$B$782,Q$11)+'СЕТ СН'!$F$11+СВЦЭМ!$D$10+'СЕТ СН'!$F$6-'СЕТ СН'!$F$23</f>
        <v>1843.8854618800001</v>
      </c>
      <c r="R41" s="36">
        <f>SUMIFS(СВЦЭМ!$D$39:$D$782,СВЦЭМ!$A$39:$A$782,$A41,СВЦЭМ!$B$39:$B$782,R$11)+'СЕТ СН'!$F$11+СВЦЭМ!$D$10+'СЕТ СН'!$F$6-'СЕТ СН'!$F$23</f>
        <v>1834.1423910599999</v>
      </c>
      <c r="S41" s="36">
        <f>SUMIFS(СВЦЭМ!$D$39:$D$782,СВЦЭМ!$A$39:$A$782,$A41,СВЦЭМ!$B$39:$B$782,S$11)+'СЕТ СН'!$F$11+СВЦЭМ!$D$10+'СЕТ СН'!$F$6-'СЕТ СН'!$F$23</f>
        <v>1792.4944785800001</v>
      </c>
      <c r="T41" s="36">
        <f>SUMIFS(СВЦЭМ!$D$39:$D$782,СВЦЭМ!$A$39:$A$782,$A41,СВЦЭМ!$B$39:$B$782,T$11)+'СЕТ СН'!$F$11+СВЦЭМ!$D$10+'СЕТ СН'!$F$6-'СЕТ СН'!$F$23</f>
        <v>1742.1926550000001</v>
      </c>
      <c r="U41" s="36">
        <f>SUMIFS(СВЦЭМ!$D$39:$D$782,СВЦЭМ!$A$39:$A$782,$A41,СВЦЭМ!$B$39:$B$782,U$11)+'СЕТ СН'!$F$11+СВЦЭМ!$D$10+'СЕТ СН'!$F$6-'СЕТ СН'!$F$23</f>
        <v>1708.4903591499999</v>
      </c>
      <c r="V41" s="36">
        <f>SUMIFS(СВЦЭМ!$D$39:$D$782,СВЦЭМ!$A$39:$A$782,$A41,СВЦЭМ!$B$39:$B$782,V$11)+'СЕТ СН'!$F$11+СВЦЭМ!$D$10+'СЕТ СН'!$F$6-'СЕТ СН'!$F$23</f>
        <v>1735.8545606299999</v>
      </c>
      <c r="W41" s="36">
        <f>SUMIFS(СВЦЭМ!$D$39:$D$782,СВЦЭМ!$A$39:$A$782,$A41,СВЦЭМ!$B$39:$B$782,W$11)+'СЕТ СН'!$F$11+СВЦЭМ!$D$10+'СЕТ СН'!$F$6-'СЕТ СН'!$F$23</f>
        <v>1751.84455123</v>
      </c>
      <c r="X41" s="36">
        <f>SUMIFS(СВЦЭМ!$D$39:$D$782,СВЦЭМ!$A$39:$A$782,$A41,СВЦЭМ!$B$39:$B$782,X$11)+'СЕТ СН'!$F$11+СВЦЭМ!$D$10+'СЕТ СН'!$F$6-'СЕТ СН'!$F$23</f>
        <v>1813.1394794400001</v>
      </c>
      <c r="Y41" s="36">
        <f>SUMIFS(СВЦЭМ!$D$39:$D$782,СВЦЭМ!$A$39:$A$782,$A41,СВЦЭМ!$B$39:$B$782,Y$11)+'СЕТ СН'!$F$11+СВЦЭМ!$D$10+'СЕТ СН'!$F$6-'СЕТ СН'!$F$23</f>
        <v>1868.39851772</v>
      </c>
    </row>
    <row r="42" spans="1:27" ht="15.75" x14ac:dyDescent="0.2">
      <c r="A42" s="35">
        <f t="shared" si="0"/>
        <v>45230</v>
      </c>
      <c r="B42" s="36">
        <f>SUMIFS(СВЦЭМ!$D$39:$D$782,СВЦЭМ!$A$39:$A$782,$A42,СВЦЭМ!$B$39:$B$782,B$11)+'СЕТ СН'!$F$11+СВЦЭМ!$D$10+'СЕТ СН'!$F$6-'СЕТ СН'!$F$23</f>
        <v>1918.18900781</v>
      </c>
      <c r="C42" s="36">
        <f>SUMIFS(СВЦЭМ!$D$39:$D$782,СВЦЭМ!$A$39:$A$782,$A42,СВЦЭМ!$B$39:$B$782,C$11)+'СЕТ СН'!$F$11+СВЦЭМ!$D$10+'СЕТ СН'!$F$6-'СЕТ СН'!$F$23</f>
        <v>1979.3215816100001</v>
      </c>
      <c r="D42" s="36">
        <f>SUMIFS(СВЦЭМ!$D$39:$D$782,СВЦЭМ!$A$39:$A$782,$A42,СВЦЭМ!$B$39:$B$782,D$11)+'СЕТ СН'!$F$11+СВЦЭМ!$D$10+'СЕТ СН'!$F$6-'СЕТ СН'!$F$23</f>
        <v>2039.6969676199999</v>
      </c>
      <c r="E42" s="36">
        <f>SUMIFS(СВЦЭМ!$D$39:$D$782,СВЦЭМ!$A$39:$A$782,$A42,СВЦЭМ!$B$39:$B$782,E$11)+'СЕТ СН'!$F$11+СВЦЭМ!$D$10+'СЕТ СН'!$F$6-'СЕТ СН'!$F$23</f>
        <v>2050.1047373199999</v>
      </c>
      <c r="F42" s="36">
        <f>SUMIFS(СВЦЭМ!$D$39:$D$782,СВЦЭМ!$A$39:$A$782,$A42,СВЦЭМ!$B$39:$B$782,F$11)+'СЕТ СН'!$F$11+СВЦЭМ!$D$10+'СЕТ СН'!$F$6-'СЕТ СН'!$F$23</f>
        <v>2050.8183879400003</v>
      </c>
      <c r="G42" s="36">
        <f>SUMIFS(СВЦЭМ!$D$39:$D$782,СВЦЭМ!$A$39:$A$782,$A42,СВЦЭМ!$B$39:$B$782,G$11)+'СЕТ СН'!$F$11+СВЦЭМ!$D$10+'СЕТ СН'!$F$6-'СЕТ СН'!$F$23</f>
        <v>2034.70321311</v>
      </c>
      <c r="H42" s="36">
        <f>SUMIFS(СВЦЭМ!$D$39:$D$782,СВЦЭМ!$A$39:$A$782,$A42,СВЦЭМ!$B$39:$B$782,H$11)+'СЕТ СН'!$F$11+СВЦЭМ!$D$10+'СЕТ СН'!$F$6-'СЕТ СН'!$F$23</f>
        <v>1951.0298468000001</v>
      </c>
      <c r="I42" s="36">
        <f>SUMIFS(СВЦЭМ!$D$39:$D$782,СВЦЭМ!$A$39:$A$782,$A42,СВЦЭМ!$B$39:$B$782,I$11)+'СЕТ СН'!$F$11+СВЦЭМ!$D$10+'СЕТ СН'!$F$6-'СЕТ СН'!$F$23</f>
        <v>1868.33370756</v>
      </c>
      <c r="J42" s="36">
        <f>SUMIFS(СВЦЭМ!$D$39:$D$782,СВЦЭМ!$A$39:$A$782,$A42,СВЦЭМ!$B$39:$B$782,J$11)+'СЕТ СН'!$F$11+СВЦЭМ!$D$10+'СЕТ СН'!$F$6-'СЕТ СН'!$F$23</f>
        <v>1821.46838994</v>
      </c>
      <c r="K42" s="36">
        <f>SUMIFS(СВЦЭМ!$D$39:$D$782,СВЦЭМ!$A$39:$A$782,$A42,СВЦЭМ!$B$39:$B$782,K$11)+'СЕТ СН'!$F$11+СВЦЭМ!$D$10+'СЕТ СН'!$F$6-'СЕТ СН'!$F$23</f>
        <v>1804.9402170999999</v>
      </c>
      <c r="L42" s="36">
        <f>SUMIFS(СВЦЭМ!$D$39:$D$782,СВЦЭМ!$A$39:$A$782,$A42,СВЦЭМ!$B$39:$B$782,L$11)+'СЕТ СН'!$F$11+СВЦЭМ!$D$10+'СЕТ СН'!$F$6-'СЕТ СН'!$F$23</f>
        <v>1774.62812738</v>
      </c>
      <c r="M42" s="36">
        <f>SUMIFS(СВЦЭМ!$D$39:$D$782,СВЦЭМ!$A$39:$A$782,$A42,СВЦЭМ!$B$39:$B$782,M$11)+'СЕТ СН'!$F$11+СВЦЭМ!$D$10+'СЕТ СН'!$F$6-'СЕТ СН'!$F$23</f>
        <v>1796.1510809199999</v>
      </c>
      <c r="N42" s="36">
        <f>SUMIFS(СВЦЭМ!$D$39:$D$782,СВЦЭМ!$A$39:$A$782,$A42,СВЦЭМ!$B$39:$B$782,N$11)+'СЕТ СН'!$F$11+СВЦЭМ!$D$10+'СЕТ СН'!$F$6-'СЕТ СН'!$F$23</f>
        <v>1817.1579978699999</v>
      </c>
      <c r="O42" s="36">
        <f>SUMIFS(СВЦЭМ!$D$39:$D$782,СВЦЭМ!$A$39:$A$782,$A42,СВЦЭМ!$B$39:$B$782,O$11)+'СЕТ СН'!$F$11+СВЦЭМ!$D$10+'СЕТ СН'!$F$6-'СЕТ СН'!$F$23</f>
        <v>1832.6678369900001</v>
      </c>
      <c r="P42" s="36">
        <f>SUMIFS(СВЦЭМ!$D$39:$D$782,СВЦЭМ!$A$39:$A$782,$A42,СВЦЭМ!$B$39:$B$782,P$11)+'СЕТ СН'!$F$11+СВЦЭМ!$D$10+'СЕТ СН'!$F$6-'СЕТ СН'!$F$23</f>
        <v>1842.78049139</v>
      </c>
      <c r="Q42" s="36">
        <f>SUMIFS(СВЦЭМ!$D$39:$D$782,СВЦЭМ!$A$39:$A$782,$A42,СВЦЭМ!$B$39:$B$782,Q$11)+'СЕТ СН'!$F$11+СВЦЭМ!$D$10+'СЕТ СН'!$F$6-'СЕТ СН'!$F$23</f>
        <v>1855.18669144</v>
      </c>
      <c r="R42" s="36">
        <f>SUMIFS(СВЦЭМ!$D$39:$D$782,СВЦЭМ!$A$39:$A$782,$A42,СВЦЭМ!$B$39:$B$782,R$11)+'СЕТ СН'!$F$11+СВЦЭМ!$D$10+'СЕТ СН'!$F$6-'СЕТ СН'!$F$23</f>
        <v>1852.21507159</v>
      </c>
      <c r="S42" s="36">
        <f>SUMIFS(СВЦЭМ!$D$39:$D$782,СВЦЭМ!$A$39:$A$782,$A42,СВЦЭМ!$B$39:$B$782,S$11)+'СЕТ СН'!$F$11+СВЦЭМ!$D$10+'СЕТ СН'!$F$6-'СЕТ СН'!$F$23</f>
        <v>1826.3538203800001</v>
      </c>
      <c r="T42" s="36">
        <f>SUMIFS(СВЦЭМ!$D$39:$D$782,СВЦЭМ!$A$39:$A$782,$A42,СВЦЭМ!$B$39:$B$782,T$11)+'СЕТ СН'!$F$11+СВЦЭМ!$D$10+'СЕТ СН'!$F$6-'СЕТ СН'!$F$23</f>
        <v>1763.2260663500001</v>
      </c>
      <c r="U42" s="36">
        <f>SUMIFS(СВЦЭМ!$D$39:$D$782,СВЦЭМ!$A$39:$A$782,$A42,СВЦЭМ!$B$39:$B$782,U$11)+'СЕТ СН'!$F$11+СВЦЭМ!$D$10+'СЕТ СН'!$F$6-'СЕТ СН'!$F$23</f>
        <v>1740.7535728299999</v>
      </c>
      <c r="V42" s="36">
        <f>SUMIFS(СВЦЭМ!$D$39:$D$782,СВЦЭМ!$A$39:$A$782,$A42,СВЦЭМ!$B$39:$B$782,V$11)+'СЕТ СН'!$F$11+СВЦЭМ!$D$10+'СЕТ СН'!$F$6-'СЕТ СН'!$F$23</f>
        <v>1763.0323215400001</v>
      </c>
      <c r="W42" s="36">
        <f>SUMIFS(СВЦЭМ!$D$39:$D$782,СВЦЭМ!$A$39:$A$782,$A42,СВЦЭМ!$B$39:$B$782,W$11)+'СЕТ СН'!$F$11+СВЦЭМ!$D$10+'СЕТ СН'!$F$6-'СЕТ СН'!$F$23</f>
        <v>1769.7688252200001</v>
      </c>
      <c r="X42" s="36">
        <f>SUMIFS(СВЦЭМ!$D$39:$D$782,СВЦЭМ!$A$39:$A$782,$A42,СВЦЭМ!$B$39:$B$782,X$11)+'СЕТ СН'!$F$11+СВЦЭМ!$D$10+'СЕТ СН'!$F$6-'СЕТ СН'!$F$23</f>
        <v>1830.90830953</v>
      </c>
      <c r="Y42" s="36">
        <f>SUMIFS(СВЦЭМ!$D$39:$D$782,СВЦЭМ!$A$39:$A$782,$A42,СВЦЭМ!$B$39:$B$782,Y$11)+'СЕТ СН'!$F$11+СВЦЭМ!$D$10+'СЕТ СН'!$F$6-'СЕТ СН'!$F$23</f>
        <v>1847.049317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01.10.2023</v>
      </c>
      <c r="B48" s="36">
        <f>SUMIFS(СВЦЭМ!$D$39:$D$782,СВЦЭМ!$A$39:$A$782,$A48,СВЦЭМ!$B$39:$B$782,B$47)+'СЕТ СН'!$G$11+СВЦЭМ!$D$10+'СЕТ СН'!$G$6-'СЕТ СН'!$G$23</f>
        <v>1845.3811632900001</v>
      </c>
      <c r="C48" s="36">
        <f>SUMIFS(СВЦЭМ!$D$39:$D$782,СВЦЭМ!$A$39:$A$782,$A48,СВЦЭМ!$B$39:$B$782,C$47)+'СЕТ СН'!$G$11+СВЦЭМ!$D$10+'СЕТ СН'!$G$6-'СЕТ СН'!$G$23</f>
        <v>1904.03728961</v>
      </c>
      <c r="D48" s="36">
        <f>SUMIFS(СВЦЭМ!$D$39:$D$782,СВЦЭМ!$A$39:$A$782,$A48,СВЦЭМ!$B$39:$B$782,D$47)+'СЕТ СН'!$G$11+СВЦЭМ!$D$10+'СЕТ СН'!$G$6-'СЕТ СН'!$G$23</f>
        <v>1977.3489538600002</v>
      </c>
      <c r="E48" s="36">
        <f>SUMIFS(СВЦЭМ!$D$39:$D$782,СВЦЭМ!$A$39:$A$782,$A48,СВЦЭМ!$B$39:$B$782,E$47)+'СЕТ СН'!$G$11+СВЦЭМ!$D$10+'СЕТ СН'!$G$6-'СЕТ СН'!$G$23</f>
        <v>1966.88394793</v>
      </c>
      <c r="F48" s="36">
        <f>SUMIFS(СВЦЭМ!$D$39:$D$782,СВЦЭМ!$A$39:$A$782,$A48,СВЦЭМ!$B$39:$B$782,F$47)+'СЕТ СН'!$G$11+СВЦЭМ!$D$10+'СЕТ СН'!$G$6-'СЕТ СН'!$G$23</f>
        <v>1962.7040289700001</v>
      </c>
      <c r="G48" s="36">
        <f>SUMIFS(СВЦЭМ!$D$39:$D$782,СВЦЭМ!$A$39:$A$782,$A48,СВЦЭМ!$B$39:$B$782,G$47)+'СЕТ СН'!$G$11+СВЦЭМ!$D$10+'СЕТ СН'!$G$6-'СЕТ СН'!$G$23</f>
        <v>1967.42883471</v>
      </c>
      <c r="H48" s="36">
        <f>SUMIFS(СВЦЭМ!$D$39:$D$782,СВЦЭМ!$A$39:$A$782,$A48,СВЦЭМ!$B$39:$B$782,H$47)+'СЕТ СН'!$G$11+СВЦЭМ!$D$10+'СЕТ СН'!$G$6-'СЕТ СН'!$G$23</f>
        <v>1924.1513933800002</v>
      </c>
      <c r="I48" s="36">
        <f>SUMIFS(СВЦЭМ!$D$39:$D$782,СВЦЭМ!$A$39:$A$782,$A48,СВЦЭМ!$B$39:$B$782,I$47)+'СЕТ СН'!$G$11+СВЦЭМ!$D$10+'СЕТ СН'!$G$6-'СЕТ СН'!$G$23</f>
        <v>1909.9800908100001</v>
      </c>
      <c r="J48" s="36">
        <f>SUMIFS(СВЦЭМ!$D$39:$D$782,СВЦЭМ!$A$39:$A$782,$A48,СВЦЭМ!$B$39:$B$782,J$47)+'СЕТ СН'!$G$11+СВЦЭМ!$D$10+'СЕТ СН'!$G$6-'СЕТ СН'!$G$23</f>
        <v>1894.30613092</v>
      </c>
      <c r="K48" s="36">
        <f>SUMIFS(СВЦЭМ!$D$39:$D$782,СВЦЭМ!$A$39:$A$782,$A48,СВЦЭМ!$B$39:$B$782,K$47)+'СЕТ СН'!$G$11+СВЦЭМ!$D$10+'СЕТ СН'!$G$6-'СЕТ СН'!$G$23</f>
        <v>1865.3933299400001</v>
      </c>
      <c r="L48" s="36">
        <f>SUMIFS(СВЦЭМ!$D$39:$D$782,СВЦЭМ!$A$39:$A$782,$A48,СВЦЭМ!$B$39:$B$782,L$47)+'СЕТ СН'!$G$11+СВЦЭМ!$D$10+'СЕТ СН'!$G$6-'СЕТ СН'!$G$23</f>
        <v>1793.13941174</v>
      </c>
      <c r="M48" s="36">
        <f>SUMIFS(СВЦЭМ!$D$39:$D$782,СВЦЭМ!$A$39:$A$782,$A48,СВЦЭМ!$B$39:$B$782,M$47)+'СЕТ СН'!$G$11+СВЦЭМ!$D$10+'СЕТ СН'!$G$6-'СЕТ СН'!$G$23</f>
        <v>1792.1705764800001</v>
      </c>
      <c r="N48" s="36">
        <f>SUMIFS(СВЦЭМ!$D$39:$D$782,СВЦЭМ!$A$39:$A$782,$A48,СВЦЭМ!$B$39:$B$782,N$47)+'СЕТ СН'!$G$11+СВЦЭМ!$D$10+'СЕТ СН'!$G$6-'СЕТ СН'!$G$23</f>
        <v>1760.0735128700001</v>
      </c>
      <c r="O48" s="36">
        <f>SUMIFS(СВЦЭМ!$D$39:$D$782,СВЦЭМ!$A$39:$A$782,$A48,СВЦЭМ!$B$39:$B$782,O$47)+'СЕТ СН'!$G$11+СВЦЭМ!$D$10+'СЕТ СН'!$G$6-'СЕТ СН'!$G$23</f>
        <v>1795.62156263</v>
      </c>
      <c r="P48" s="36">
        <f>SUMIFS(СВЦЭМ!$D$39:$D$782,СВЦЭМ!$A$39:$A$782,$A48,СВЦЭМ!$B$39:$B$782,P$47)+'СЕТ СН'!$G$11+СВЦЭМ!$D$10+'СЕТ СН'!$G$6-'СЕТ СН'!$G$23</f>
        <v>1844.6971123400001</v>
      </c>
      <c r="Q48" s="36">
        <f>SUMIFS(СВЦЭМ!$D$39:$D$782,СВЦЭМ!$A$39:$A$782,$A48,СВЦЭМ!$B$39:$B$782,Q$47)+'СЕТ СН'!$G$11+СВЦЭМ!$D$10+'СЕТ СН'!$G$6-'СЕТ СН'!$G$23</f>
        <v>1818.69231405</v>
      </c>
      <c r="R48" s="36">
        <f>SUMIFS(СВЦЭМ!$D$39:$D$782,СВЦЭМ!$A$39:$A$782,$A48,СВЦЭМ!$B$39:$B$782,R$47)+'СЕТ СН'!$G$11+СВЦЭМ!$D$10+'СЕТ СН'!$G$6-'СЕТ СН'!$G$23</f>
        <v>1816.83265921</v>
      </c>
      <c r="S48" s="36">
        <f>SUMIFS(СВЦЭМ!$D$39:$D$782,СВЦЭМ!$A$39:$A$782,$A48,СВЦЭМ!$B$39:$B$782,S$47)+'СЕТ СН'!$G$11+СВЦЭМ!$D$10+'СЕТ СН'!$G$6-'СЕТ СН'!$G$23</f>
        <v>1827.4265910200002</v>
      </c>
      <c r="T48" s="36">
        <f>SUMIFS(СВЦЭМ!$D$39:$D$782,СВЦЭМ!$A$39:$A$782,$A48,СВЦЭМ!$B$39:$B$782,T$47)+'СЕТ СН'!$G$11+СВЦЭМ!$D$10+'СЕТ СН'!$G$6-'СЕТ СН'!$G$23</f>
        <v>1789.3828650800001</v>
      </c>
      <c r="U48" s="36">
        <f>SUMIFS(СВЦЭМ!$D$39:$D$782,СВЦЭМ!$A$39:$A$782,$A48,СВЦЭМ!$B$39:$B$782,U$47)+'СЕТ СН'!$G$11+СВЦЭМ!$D$10+'СЕТ СН'!$G$6-'СЕТ СН'!$G$23</f>
        <v>1718.0247892</v>
      </c>
      <c r="V48" s="36">
        <f>SUMIFS(СВЦЭМ!$D$39:$D$782,СВЦЭМ!$A$39:$A$782,$A48,СВЦЭМ!$B$39:$B$782,V$47)+'СЕТ СН'!$G$11+СВЦЭМ!$D$10+'СЕТ СН'!$G$6-'СЕТ СН'!$G$23</f>
        <v>1708.4169427300001</v>
      </c>
      <c r="W48" s="36">
        <f>SUMIFS(СВЦЭМ!$D$39:$D$782,СВЦЭМ!$A$39:$A$782,$A48,СВЦЭМ!$B$39:$B$782,W$47)+'СЕТ СН'!$G$11+СВЦЭМ!$D$10+'СЕТ СН'!$G$6-'СЕТ СН'!$G$23</f>
        <v>1724.49952925</v>
      </c>
      <c r="X48" s="36">
        <f>SUMIFS(СВЦЭМ!$D$39:$D$782,СВЦЭМ!$A$39:$A$782,$A48,СВЦЭМ!$B$39:$B$782,X$47)+'СЕТ СН'!$G$11+СВЦЭМ!$D$10+'СЕТ СН'!$G$6-'СЕТ СН'!$G$23</f>
        <v>1812.7376416300001</v>
      </c>
      <c r="Y48" s="36">
        <f>SUMIFS(СВЦЭМ!$D$39:$D$782,СВЦЭМ!$A$39:$A$782,$A48,СВЦЭМ!$B$39:$B$782,Y$47)+'СЕТ СН'!$G$11+СВЦЭМ!$D$10+'СЕТ СН'!$G$6-'СЕТ СН'!$G$23</f>
        <v>1896.21377734</v>
      </c>
      <c r="AA48" s="45"/>
    </row>
    <row r="49" spans="1:25" ht="15.75" x14ac:dyDescent="0.2">
      <c r="A49" s="35">
        <f>A48+1</f>
        <v>45201</v>
      </c>
      <c r="B49" s="36">
        <f>SUMIFS(СВЦЭМ!$D$39:$D$782,СВЦЭМ!$A$39:$A$782,$A49,СВЦЭМ!$B$39:$B$782,B$47)+'СЕТ СН'!$G$11+СВЦЭМ!$D$10+'СЕТ СН'!$G$6-'СЕТ СН'!$G$23</f>
        <v>1940.7689489900001</v>
      </c>
      <c r="C49" s="36">
        <f>SUMIFS(СВЦЭМ!$D$39:$D$782,СВЦЭМ!$A$39:$A$782,$A49,СВЦЭМ!$B$39:$B$782,C$47)+'СЕТ СН'!$G$11+СВЦЭМ!$D$10+'СЕТ СН'!$G$6-'СЕТ СН'!$G$23</f>
        <v>2028.9430433300001</v>
      </c>
      <c r="D49" s="36">
        <f>SUMIFS(СВЦЭМ!$D$39:$D$782,СВЦЭМ!$A$39:$A$782,$A49,СВЦЭМ!$B$39:$B$782,D$47)+'СЕТ СН'!$G$11+СВЦЭМ!$D$10+'СЕТ СН'!$G$6-'СЕТ СН'!$G$23</f>
        <v>2100.3215588000003</v>
      </c>
      <c r="E49" s="36">
        <f>SUMIFS(СВЦЭМ!$D$39:$D$782,СВЦЭМ!$A$39:$A$782,$A49,СВЦЭМ!$B$39:$B$782,E$47)+'СЕТ СН'!$G$11+СВЦЭМ!$D$10+'СЕТ СН'!$G$6-'СЕТ СН'!$G$23</f>
        <v>2051.0975950800002</v>
      </c>
      <c r="F49" s="36">
        <f>SUMIFS(СВЦЭМ!$D$39:$D$782,СВЦЭМ!$A$39:$A$782,$A49,СВЦЭМ!$B$39:$B$782,F$47)+'СЕТ СН'!$G$11+СВЦЭМ!$D$10+'СЕТ СН'!$G$6-'СЕТ СН'!$G$23</f>
        <v>2060.9354049600001</v>
      </c>
      <c r="G49" s="36">
        <f>SUMIFS(СВЦЭМ!$D$39:$D$782,СВЦЭМ!$A$39:$A$782,$A49,СВЦЭМ!$B$39:$B$782,G$47)+'СЕТ СН'!$G$11+СВЦЭМ!$D$10+'СЕТ СН'!$G$6-'СЕТ СН'!$G$23</f>
        <v>2056.39324102</v>
      </c>
      <c r="H49" s="36">
        <f>SUMIFS(СВЦЭМ!$D$39:$D$782,СВЦЭМ!$A$39:$A$782,$A49,СВЦЭМ!$B$39:$B$782,H$47)+'СЕТ СН'!$G$11+СВЦЭМ!$D$10+'СЕТ СН'!$G$6-'СЕТ СН'!$G$23</f>
        <v>1976.9125764200001</v>
      </c>
      <c r="I49" s="36">
        <f>SUMIFS(СВЦЭМ!$D$39:$D$782,СВЦЭМ!$A$39:$A$782,$A49,СВЦЭМ!$B$39:$B$782,I$47)+'СЕТ СН'!$G$11+СВЦЭМ!$D$10+'СЕТ СН'!$G$6-'СЕТ СН'!$G$23</f>
        <v>1836.93844992</v>
      </c>
      <c r="J49" s="36">
        <f>SUMIFS(СВЦЭМ!$D$39:$D$782,СВЦЭМ!$A$39:$A$782,$A49,СВЦЭМ!$B$39:$B$782,J$47)+'СЕТ СН'!$G$11+СВЦЭМ!$D$10+'СЕТ СН'!$G$6-'СЕТ СН'!$G$23</f>
        <v>1792.8338654900001</v>
      </c>
      <c r="K49" s="36">
        <f>SUMIFS(СВЦЭМ!$D$39:$D$782,СВЦЭМ!$A$39:$A$782,$A49,СВЦЭМ!$B$39:$B$782,K$47)+'СЕТ СН'!$G$11+СВЦЭМ!$D$10+'СЕТ СН'!$G$6-'СЕТ СН'!$G$23</f>
        <v>1750.3184321400001</v>
      </c>
      <c r="L49" s="36">
        <f>SUMIFS(СВЦЭМ!$D$39:$D$782,СВЦЭМ!$A$39:$A$782,$A49,СВЦЭМ!$B$39:$B$782,L$47)+'СЕТ СН'!$G$11+СВЦЭМ!$D$10+'СЕТ СН'!$G$6-'СЕТ СН'!$G$23</f>
        <v>1734.26485131</v>
      </c>
      <c r="M49" s="36">
        <f>SUMIFS(СВЦЭМ!$D$39:$D$782,СВЦЭМ!$A$39:$A$782,$A49,СВЦЭМ!$B$39:$B$782,M$47)+'СЕТ СН'!$G$11+СВЦЭМ!$D$10+'СЕТ СН'!$G$6-'СЕТ СН'!$G$23</f>
        <v>1745.9483469400002</v>
      </c>
      <c r="N49" s="36">
        <f>SUMIFS(СВЦЭМ!$D$39:$D$782,СВЦЭМ!$A$39:$A$782,$A49,СВЦЭМ!$B$39:$B$782,N$47)+'СЕТ СН'!$G$11+СВЦЭМ!$D$10+'СЕТ СН'!$G$6-'СЕТ СН'!$G$23</f>
        <v>1735.4578114400001</v>
      </c>
      <c r="O49" s="36">
        <f>SUMIFS(СВЦЭМ!$D$39:$D$782,СВЦЭМ!$A$39:$A$782,$A49,СВЦЭМ!$B$39:$B$782,O$47)+'СЕТ СН'!$G$11+СВЦЭМ!$D$10+'СЕТ СН'!$G$6-'СЕТ СН'!$G$23</f>
        <v>1737.1964299800002</v>
      </c>
      <c r="P49" s="36">
        <f>SUMIFS(СВЦЭМ!$D$39:$D$782,СВЦЭМ!$A$39:$A$782,$A49,СВЦЭМ!$B$39:$B$782,P$47)+'СЕТ СН'!$G$11+СВЦЭМ!$D$10+'СЕТ СН'!$G$6-'СЕТ СН'!$G$23</f>
        <v>1823.3242907600002</v>
      </c>
      <c r="Q49" s="36">
        <f>SUMIFS(СВЦЭМ!$D$39:$D$782,СВЦЭМ!$A$39:$A$782,$A49,СВЦЭМ!$B$39:$B$782,Q$47)+'СЕТ СН'!$G$11+СВЦЭМ!$D$10+'СЕТ СН'!$G$6-'СЕТ СН'!$G$23</f>
        <v>1818.7735591800001</v>
      </c>
      <c r="R49" s="36">
        <f>SUMIFS(СВЦЭМ!$D$39:$D$782,СВЦЭМ!$A$39:$A$782,$A49,СВЦЭМ!$B$39:$B$782,R$47)+'СЕТ СН'!$G$11+СВЦЭМ!$D$10+'СЕТ СН'!$G$6-'СЕТ СН'!$G$23</f>
        <v>1827.67341332</v>
      </c>
      <c r="S49" s="36">
        <f>SUMIFS(СВЦЭМ!$D$39:$D$782,СВЦЭМ!$A$39:$A$782,$A49,СВЦЭМ!$B$39:$B$782,S$47)+'СЕТ СН'!$G$11+СВЦЭМ!$D$10+'СЕТ СН'!$G$6-'СЕТ СН'!$G$23</f>
        <v>1827.1623429600002</v>
      </c>
      <c r="T49" s="36">
        <f>SUMIFS(СВЦЭМ!$D$39:$D$782,СВЦЭМ!$A$39:$A$782,$A49,СВЦЭМ!$B$39:$B$782,T$47)+'СЕТ СН'!$G$11+СВЦЭМ!$D$10+'СЕТ СН'!$G$6-'СЕТ СН'!$G$23</f>
        <v>1806.80556912</v>
      </c>
      <c r="U49" s="36">
        <f>SUMIFS(СВЦЭМ!$D$39:$D$782,СВЦЭМ!$A$39:$A$782,$A49,СВЦЭМ!$B$39:$B$782,U$47)+'СЕТ СН'!$G$11+СВЦЭМ!$D$10+'СЕТ СН'!$G$6-'СЕТ СН'!$G$23</f>
        <v>1742.5543632000001</v>
      </c>
      <c r="V49" s="36">
        <f>SUMIFS(СВЦЭМ!$D$39:$D$782,СВЦЭМ!$A$39:$A$782,$A49,СВЦЭМ!$B$39:$B$782,V$47)+'СЕТ СН'!$G$11+СВЦЭМ!$D$10+'СЕТ СН'!$G$6-'СЕТ СН'!$G$23</f>
        <v>1733.63259322</v>
      </c>
      <c r="W49" s="36">
        <f>SUMIFS(СВЦЭМ!$D$39:$D$782,СВЦЭМ!$A$39:$A$782,$A49,СВЦЭМ!$B$39:$B$782,W$47)+'СЕТ СН'!$G$11+СВЦЭМ!$D$10+'СЕТ СН'!$G$6-'СЕТ СН'!$G$23</f>
        <v>1756.42521528</v>
      </c>
      <c r="X49" s="36">
        <f>SUMIFS(СВЦЭМ!$D$39:$D$782,СВЦЭМ!$A$39:$A$782,$A49,СВЦЭМ!$B$39:$B$782,X$47)+'СЕТ СН'!$G$11+СВЦЭМ!$D$10+'СЕТ СН'!$G$6-'СЕТ СН'!$G$23</f>
        <v>1828.19535268</v>
      </c>
      <c r="Y49" s="36">
        <f>SUMIFS(СВЦЭМ!$D$39:$D$782,СВЦЭМ!$A$39:$A$782,$A49,СВЦЭМ!$B$39:$B$782,Y$47)+'СЕТ СН'!$G$11+СВЦЭМ!$D$10+'СЕТ СН'!$G$6-'СЕТ СН'!$G$23</f>
        <v>1921.4275466900001</v>
      </c>
    </row>
    <row r="50" spans="1:25" ht="15.75" x14ac:dyDescent="0.2">
      <c r="A50" s="35">
        <f t="shared" ref="A50:A78" si="1">A49+1</f>
        <v>45202</v>
      </c>
      <c r="B50" s="36">
        <f>SUMIFS(СВЦЭМ!$D$39:$D$782,СВЦЭМ!$A$39:$A$782,$A50,СВЦЭМ!$B$39:$B$782,B$47)+'СЕТ СН'!$G$11+СВЦЭМ!$D$10+'СЕТ СН'!$G$6-'СЕТ СН'!$G$23</f>
        <v>1934.4521865400002</v>
      </c>
      <c r="C50" s="36">
        <f>SUMIFS(СВЦЭМ!$D$39:$D$782,СВЦЭМ!$A$39:$A$782,$A50,СВЦЭМ!$B$39:$B$782,C$47)+'СЕТ СН'!$G$11+СВЦЭМ!$D$10+'СЕТ СН'!$G$6-'СЕТ СН'!$G$23</f>
        <v>2022.0187094800001</v>
      </c>
      <c r="D50" s="36">
        <f>SUMIFS(СВЦЭМ!$D$39:$D$782,СВЦЭМ!$A$39:$A$782,$A50,СВЦЭМ!$B$39:$B$782,D$47)+'СЕТ СН'!$G$11+СВЦЭМ!$D$10+'СЕТ СН'!$G$6-'СЕТ СН'!$G$23</f>
        <v>2106.0984718899999</v>
      </c>
      <c r="E50" s="36">
        <f>SUMIFS(СВЦЭМ!$D$39:$D$782,СВЦЭМ!$A$39:$A$782,$A50,СВЦЭМ!$B$39:$B$782,E$47)+'СЕТ СН'!$G$11+СВЦЭМ!$D$10+'СЕТ СН'!$G$6-'СЕТ СН'!$G$23</f>
        <v>2091.53153247</v>
      </c>
      <c r="F50" s="36">
        <f>SUMIFS(СВЦЭМ!$D$39:$D$782,СВЦЭМ!$A$39:$A$782,$A50,СВЦЭМ!$B$39:$B$782,F$47)+'СЕТ СН'!$G$11+СВЦЭМ!$D$10+'СЕТ СН'!$G$6-'СЕТ СН'!$G$23</f>
        <v>2086.2861790699999</v>
      </c>
      <c r="G50" s="36">
        <f>SUMIFS(СВЦЭМ!$D$39:$D$782,СВЦЭМ!$A$39:$A$782,$A50,СВЦЭМ!$B$39:$B$782,G$47)+'СЕТ СН'!$G$11+СВЦЭМ!$D$10+'СЕТ СН'!$G$6-'СЕТ СН'!$G$23</f>
        <v>2081.6727258800001</v>
      </c>
      <c r="H50" s="36">
        <f>SUMIFS(СВЦЭМ!$D$39:$D$782,СВЦЭМ!$A$39:$A$782,$A50,СВЦЭМ!$B$39:$B$782,H$47)+'СЕТ СН'!$G$11+СВЦЭМ!$D$10+'СЕТ СН'!$G$6-'СЕТ СН'!$G$23</f>
        <v>1980.2451580700001</v>
      </c>
      <c r="I50" s="36">
        <f>SUMIFS(СВЦЭМ!$D$39:$D$782,СВЦЭМ!$A$39:$A$782,$A50,СВЦЭМ!$B$39:$B$782,I$47)+'СЕТ СН'!$G$11+СВЦЭМ!$D$10+'СЕТ СН'!$G$6-'СЕТ СН'!$G$23</f>
        <v>1900.1282225700002</v>
      </c>
      <c r="J50" s="36">
        <f>SUMIFS(СВЦЭМ!$D$39:$D$782,СВЦЭМ!$A$39:$A$782,$A50,СВЦЭМ!$B$39:$B$782,J$47)+'СЕТ СН'!$G$11+СВЦЭМ!$D$10+'СЕТ СН'!$G$6-'СЕТ СН'!$G$23</f>
        <v>1835.95411027</v>
      </c>
      <c r="K50" s="36">
        <f>SUMIFS(СВЦЭМ!$D$39:$D$782,СВЦЭМ!$A$39:$A$782,$A50,СВЦЭМ!$B$39:$B$782,K$47)+'СЕТ СН'!$G$11+СВЦЭМ!$D$10+'СЕТ СН'!$G$6-'СЕТ СН'!$G$23</f>
        <v>1778.3015965900001</v>
      </c>
      <c r="L50" s="36">
        <f>SUMIFS(СВЦЭМ!$D$39:$D$782,СВЦЭМ!$A$39:$A$782,$A50,СВЦЭМ!$B$39:$B$782,L$47)+'СЕТ СН'!$G$11+СВЦЭМ!$D$10+'СЕТ СН'!$G$6-'СЕТ СН'!$G$23</f>
        <v>1761.4466816200002</v>
      </c>
      <c r="M50" s="36">
        <f>SUMIFS(СВЦЭМ!$D$39:$D$782,СВЦЭМ!$A$39:$A$782,$A50,СВЦЭМ!$B$39:$B$782,M$47)+'СЕТ СН'!$G$11+СВЦЭМ!$D$10+'СЕТ СН'!$G$6-'СЕТ СН'!$G$23</f>
        <v>1765.27070002</v>
      </c>
      <c r="N50" s="36">
        <f>SUMIFS(СВЦЭМ!$D$39:$D$782,СВЦЭМ!$A$39:$A$782,$A50,СВЦЭМ!$B$39:$B$782,N$47)+'СЕТ СН'!$G$11+СВЦЭМ!$D$10+'СЕТ СН'!$G$6-'СЕТ СН'!$G$23</f>
        <v>1734.77624098</v>
      </c>
      <c r="O50" s="36">
        <f>SUMIFS(СВЦЭМ!$D$39:$D$782,СВЦЭМ!$A$39:$A$782,$A50,СВЦЭМ!$B$39:$B$782,O$47)+'СЕТ СН'!$G$11+СВЦЭМ!$D$10+'СЕТ СН'!$G$6-'СЕТ СН'!$G$23</f>
        <v>1744.61727253</v>
      </c>
      <c r="P50" s="36">
        <f>SUMIFS(СВЦЭМ!$D$39:$D$782,СВЦЭМ!$A$39:$A$782,$A50,СВЦЭМ!$B$39:$B$782,P$47)+'СЕТ СН'!$G$11+СВЦЭМ!$D$10+'СЕТ СН'!$G$6-'СЕТ СН'!$G$23</f>
        <v>1784.77583409</v>
      </c>
      <c r="Q50" s="36">
        <f>SUMIFS(СВЦЭМ!$D$39:$D$782,СВЦЭМ!$A$39:$A$782,$A50,СВЦЭМ!$B$39:$B$782,Q$47)+'СЕТ СН'!$G$11+СВЦЭМ!$D$10+'СЕТ СН'!$G$6-'СЕТ СН'!$G$23</f>
        <v>1777.2842689700001</v>
      </c>
      <c r="R50" s="36">
        <f>SUMIFS(СВЦЭМ!$D$39:$D$782,СВЦЭМ!$A$39:$A$782,$A50,СВЦЭМ!$B$39:$B$782,R$47)+'СЕТ СН'!$G$11+СВЦЭМ!$D$10+'СЕТ СН'!$G$6-'СЕТ СН'!$G$23</f>
        <v>1786.8131136900001</v>
      </c>
      <c r="S50" s="36">
        <f>SUMIFS(СВЦЭМ!$D$39:$D$782,СВЦЭМ!$A$39:$A$782,$A50,СВЦЭМ!$B$39:$B$782,S$47)+'СЕТ СН'!$G$11+СВЦЭМ!$D$10+'СЕТ СН'!$G$6-'СЕТ СН'!$G$23</f>
        <v>1788.0490483600001</v>
      </c>
      <c r="T50" s="36">
        <f>SUMIFS(СВЦЭМ!$D$39:$D$782,СВЦЭМ!$A$39:$A$782,$A50,СВЦЭМ!$B$39:$B$782,T$47)+'СЕТ СН'!$G$11+СВЦЭМ!$D$10+'СЕТ СН'!$G$6-'СЕТ СН'!$G$23</f>
        <v>1766.9141050000001</v>
      </c>
      <c r="U50" s="36">
        <f>SUMIFS(СВЦЭМ!$D$39:$D$782,СВЦЭМ!$A$39:$A$782,$A50,СВЦЭМ!$B$39:$B$782,U$47)+'СЕТ СН'!$G$11+СВЦЭМ!$D$10+'СЕТ СН'!$G$6-'СЕТ СН'!$G$23</f>
        <v>1720.5602843300001</v>
      </c>
      <c r="V50" s="36">
        <f>SUMIFS(СВЦЭМ!$D$39:$D$782,СВЦЭМ!$A$39:$A$782,$A50,СВЦЭМ!$B$39:$B$782,V$47)+'СЕТ СН'!$G$11+СВЦЭМ!$D$10+'СЕТ СН'!$G$6-'СЕТ СН'!$G$23</f>
        <v>1713.9849119800001</v>
      </c>
      <c r="W50" s="36">
        <f>SUMIFS(СВЦЭМ!$D$39:$D$782,СВЦЭМ!$A$39:$A$782,$A50,СВЦЭМ!$B$39:$B$782,W$47)+'СЕТ СН'!$G$11+СВЦЭМ!$D$10+'СЕТ СН'!$G$6-'СЕТ СН'!$G$23</f>
        <v>1747.79904287</v>
      </c>
      <c r="X50" s="36">
        <f>SUMIFS(СВЦЭМ!$D$39:$D$782,СВЦЭМ!$A$39:$A$782,$A50,СВЦЭМ!$B$39:$B$782,X$47)+'СЕТ СН'!$G$11+СВЦЭМ!$D$10+'СЕТ СН'!$G$6-'СЕТ СН'!$G$23</f>
        <v>1809.5027919300001</v>
      </c>
      <c r="Y50" s="36">
        <f>SUMIFS(СВЦЭМ!$D$39:$D$782,СВЦЭМ!$A$39:$A$782,$A50,СВЦЭМ!$B$39:$B$782,Y$47)+'СЕТ СН'!$G$11+СВЦЭМ!$D$10+'СЕТ СН'!$G$6-'СЕТ СН'!$G$23</f>
        <v>1908.24651997</v>
      </c>
    </row>
    <row r="51" spans="1:25" ht="15.75" x14ac:dyDescent="0.2">
      <c r="A51" s="35">
        <f t="shared" si="1"/>
        <v>45203</v>
      </c>
      <c r="B51" s="36">
        <f>SUMIFS(СВЦЭМ!$D$39:$D$782,СВЦЭМ!$A$39:$A$782,$A51,СВЦЭМ!$B$39:$B$782,B$47)+'СЕТ СН'!$G$11+СВЦЭМ!$D$10+'СЕТ СН'!$G$6-'СЕТ СН'!$G$23</f>
        <v>1801.42017706</v>
      </c>
      <c r="C51" s="36">
        <f>SUMIFS(СВЦЭМ!$D$39:$D$782,СВЦЭМ!$A$39:$A$782,$A51,СВЦЭМ!$B$39:$B$782,C$47)+'СЕТ СН'!$G$11+СВЦЭМ!$D$10+'СЕТ СН'!$G$6-'СЕТ СН'!$G$23</f>
        <v>1884.63786609</v>
      </c>
      <c r="D51" s="36">
        <f>SUMIFS(СВЦЭМ!$D$39:$D$782,СВЦЭМ!$A$39:$A$782,$A51,СВЦЭМ!$B$39:$B$782,D$47)+'СЕТ СН'!$G$11+СВЦЭМ!$D$10+'СЕТ СН'!$G$6-'СЕТ СН'!$G$23</f>
        <v>1975.49147866</v>
      </c>
      <c r="E51" s="36">
        <f>SUMIFS(СВЦЭМ!$D$39:$D$782,СВЦЭМ!$A$39:$A$782,$A51,СВЦЭМ!$B$39:$B$782,E$47)+'СЕТ СН'!$G$11+СВЦЭМ!$D$10+'СЕТ СН'!$G$6-'СЕТ СН'!$G$23</f>
        <v>1976.9955394900001</v>
      </c>
      <c r="F51" s="36">
        <f>SUMIFS(СВЦЭМ!$D$39:$D$782,СВЦЭМ!$A$39:$A$782,$A51,СВЦЭМ!$B$39:$B$782,F$47)+'СЕТ СН'!$G$11+СВЦЭМ!$D$10+'СЕТ СН'!$G$6-'СЕТ СН'!$G$23</f>
        <v>1968.0445253100002</v>
      </c>
      <c r="G51" s="36">
        <f>SUMIFS(СВЦЭМ!$D$39:$D$782,СВЦЭМ!$A$39:$A$782,$A51,СВЦЭМ!$B$39:$B$782,G$47)+'СЕТ СН'!$G$11+СВЦЭМ!$D$10+'СЕТ СН'!$G$6-'СЕТ СН'!$G$23</f>
        <v>1945.8210659000001</v>
      </c>
      <c r="H51" s="36">
        <f>SUMIFS(СВЦЭМ!$D$39:$D$782,СВЦЭМ!$A$39:$A$782,$A51,СВЦЭМ!$B$39:$B$782,H$47)+'СЕТ СН'!$G$11+СВЦЭМ!$D$10+'СЕТ СН'!$G$6-'СЕТ СН'!$G$23</f>
        <v>1846.7759019500002</v>
      </c>
      <c r="I51" s="36">
        <f>SUMIFS(СВЦЭМ!$D$39:$D$782,СВЦЭМ!$A$39:$A$782,$A51,СВЦЭМ!$B$39:$B$782,I$47)+'СЕТ СН'!$G$11+СВЦЭМ!$D$10+'СЕТ СН'!$G$6-'СЕТ СН'!$G$23</f>
        <v>1731.5198503300001</v>
      </c>
      <c r="J51" s="36">
        <f>SUMIFS(СВЦЭМ!$D$39:$D$782,СВЦЭМ!$A$39:$A$782,$A51,СВЦЭМ!$B$39:$B$782,J$47)+'СЕТ СН'!$G$11+СВЦЭМ!$D$10+'СЕТ СН'!$G$6-'СЕТ СН'!$G$23</f>
        <v>1698.86744544</v>
      </c>
      <c r="K51" s="36">
        <f>SUMIFS(СВЦЭМ!$D$39:$D$782,СВЦЭМ!$A$39:$A$782,$A51,СВЦЭМ!$B$39:$B$782,K$47)+'СЕТ СН'!$G$11+СВЦЭМ!$D$10+'СЕТ СН'!$G$6-'СЕТ СН'!$G$23</f>
        <v>1647.2752893200002</v>
      </c>
      <c r="L51" s="36">
        <f>SUMIFS(СВЦЭМ!$D$39:$D$782,СВЦЭМ!$A$39:$A$782,$A51,СВЦЭМ!$B$39:$B$782,L$47)+'СЕТ СН'!$G$11+СВЦЭМ!$D$10+'СЕТ СН'!$G$6-'СЕТ СН'!$G$23</f>
        <v>1633.0077216900002</v>
      </c>
      <c r="M51" s="36">
        <f>SUMIFS(СВЦЭМ!$D$39:$D$782,СВЦЭМ!$A$39:$A$782,$A51,СВЦЭМ!$B$39:$B$782,M$47)+'СЕТ СН'!$G$11+СВЦЭМ!$D$10+'СЕТ СН'!$G$6-'СЕТ СН'!$G$23</f>
        <v>1640.48497372</v>
      </c>
      <c r="N51" s="36">
        <f>SUMIFS(СВЦЭМ!$D$39:$D$782,СВЦЭМ!$A$39:$A$782,$A51,СВЦЭМ!$B$39:$B$782,N$47)+'СЕТ СН'!$G$11+СВЦЭМ!$D$10+'СЕТ СН'!$G$6-'СЕТ СН'!$G$23</f>
        <v>1624.7526527</v>
      </c>
      <c r="O51" s="36">
        <f>SUMIFS(СВЦЭМ!$D$39:$D$782,СВЦЭМ!$A$39:$A$782,$A51,СВЦЭМ!$B$39:$B$782,O$47)+'СЕТ СН'!$G$11+СВЦЭМ!$D$10+'СЕТ СН'!$G$6-'СЕТ СН'!$G$23</f>
        <v>1634.9337706200001</v>
      </c>
      <c r="P51" s="36">
        <f>SUMIFS(СВЦЭМ!$D$39:$D$782,СВЦЭМ!$A$39:$A$782,$A51,СВЦЭМ!$B$39:$B$782,P$47)+'СЕТ СН'!$G$11+СВЦЭМ!$D$10+'СЕТ СН'!$G$6-'СЕТ СН'!$G$23</f>
        <v>1671.9227101900001</v>
      </c>
      <c r="Q51" s="36">
        <f>SUMIFS(СВЦЭМ!$D$39:$D$782,СВЦЭМ!$A$39:$A$782,$A51,СВЦЭМ!$B$39:$B$782,Q$47)+'СЕТ СН'!$G$11+СВЦЭМ!$D$10+'СЕТ СН'!$G$6-'СЕТ СН'!$G$23</f>
        <v>1657.2247839400002</v>
      </c>
      <c r="R51" s="36">
        <f>SUMIFS(СВЦЭМ!$D$39:$D$782,СВЦЭМ!$A$39:$A$782,$A51,СВЦЭМ!$B$39:$B$782,R$47)+'СЕТ СН'!$G$11+СВЦЭМ!$D$10+'СЕТ СН'!$G$6-'СЕТ СН'!$G$23</f>
        <v>1653.9414175000002</v>
      </c>
      <c r="S51" s="36">
        <f>SUMIFS(СВЦЭМ!$D$39:$D$782,СВЦЭМ!$A$39:$A$782,$A51,СВЦЭМ!$B$39:$B$782,S$47)+'СЕТ СН'!$G$11+СВЦЭМ!$D$10+'СЕТ СН'!$G$6-'СЕТ СН'!$G$23</f>
        <v>1662.66708305</v>
      </c>
      <c r="T51" s="36">
        <f>SUMIFS(СВЦЭМ!$D$39:$D$782,СВЦЭМ!$A$39:$A$782,$A51,СВЦЭМ!$B$39:$B$782,T$47)+'СЕТ СН'!$G$11+СВЦЭМ!$D$10+'СЕТ СН'!$G$6-'СЕТ СН'!$G$23</f>
        <v>1637.6571743700001</v>
      </c>
      <c r="U51" s="36">
        <f>SUMIFS(СВЦЭМ!$D$39:$D$782,СВЦЭМ!$A$39:$A$782,$A51,СВЦЭМ!$B$39:$B$782,U$47)+'СЕТ СН'!$G$11+СВЦЭМ!$D$10+'СЕТ СН'!$G$6-'СЕТ СН'!$G$23</f>
        <v>1585.6807722400001</v>
      </c>
      <c r="V51" s="36">
        <f>SUMIFS(СВЦЭМ!$D$39:$D$782,СВЦЭМ!$A$39:$A$782,$A51,СВЦЭМ!$B$39:$B$782,V$47)+'СЕТ СН'!$G$11+СВЦЭМ!$D$10+'СЕТ СН'!$G$6-'СЕТ СН'!$G$23</f>
        <v>1574.32177129</v>
      </c>
      <c r="W51" s="36">
        <f>SUMIFS(СВЦЭМ!$D$39:$D$782,СВЦЭМ!$A$39:$A$782,$A51,СВЦЭМ!$B$39:$B$782,W$47)+'СЕТ СН'!$G$11+СВЦЭМ!$D$10+'СЕТ СН'!$G$6-'СЕТ СН'!$G$23</f>
        <v>1602.54316309</v>
      </c>
      <c r="X51" s="36">
        <f>SUMIFS(СВЦЭМ!$D$39:$D$782,СВЦЭМ!$A$39:$A$782,$A51,СВЦЭМ!$B$39:$B$782,X$47)+'СЕТ СН'!$G$11+СВЦЭМ!$D$10+'СЕТ СН'!$G$6-'СЕТ СН'!$G$23</f>
        <v>1669.09226311</v>
      </c>
      <c r="Y51" s="36">
        <f>SUMIFS(СВЦЭМ!$D$39:$D$782,СВЦЭМ!$A$39:$A$782,$A51,СВЦЭМ!$B$39:$B$782,Y$47)+'СЕТ СН'!$G$11+СВЦЭМ!$D$10+'СЕТ СН'!$G$6-'СЕТ СН'!$G$23</f>
        <v>1758.1555813</v>
      </c>
    </row>
    <row r="52" spans="1:25" ht="15.75" x14ac:dyDescent="0.2">
      <c r="A52" s="35">
        <f t="shared" si="1"/>
        <v>45204</v>
      </c>
      <c r="B52" s="36">
        <f>SUMIFS(СВЦЭМ!$D$39:$D$782,СВЦЭМ!$A$39:$A$782,$A52,СВЦЭМ!$B$39:$B$782,B$47)+'СЕТ СН'!$G$11+СВЦЭМ!$D$10+'СЕТ СН'!$G$6-'СЕТ СН'!$G$23</f>
        <v>1845.5894839</v>
      </c>
      <c r="C52" s="36">
        <f>SUMIFS(СВЦЭМ!$D$39:$D$782,СВЦЭМ!$A$39:$A$782,$A52,СВЦЭМ!$B$39:$B$782,C$47)+'СЕТ СН'!$G$11+СВЦЭМ!$D$10+'СЕТ СН'!$G$6-'СЕТ СН'!$G$23</f>
        <v>1916.2614971600001</v>
      </c>
      <c r="D52" s="36">
        <f>SUMIFS(СВЦЭМ!$D$39:$D$782,СВЦЭМ!$A$39:$A$782,$A52,СВЦЭМ!$B$39:$B$782,D$47)+'СЕТ СН'!$G$11+СВЦЭМ!$D$10+'СЕТ СН'!$G$6-'СЕТ СН'!$G$23</f>
        <v>1988.50918004</v>
      </c>
      <c r="E52" s="36">
        <f>SUMIFS(СВЦЭМ!$D$39:$D$782,СВЦЭМ!$A$39:$A$782,$A52,СВЦЭМ!$B$39:$B$782,E$47)+'СЕТ СН'!$G$11+СВЦЭМ!$D$10+'СЕТ СН'!$G$6-'СЕТ СН'!$G$23</f>
        <v>1972.3613578000002</v>
      </c>
      <c r="F52" s="36">
        <f>SUMIFS(СВЦЭМ!$D$39:$D$782,СВЦЭМ!$A$39:$A$782,$A52,СВЦЭМ!$B$39:$B$782,F$47)+'СЕТ СН'!$G$11+СВЦЭМ!$D$10+'СЕТ СН'!$G$6-'СЕТ СН'!$G$23</f>
        <v>1970.0035683900001</v>
      </c>
      <c r="G52" s="36">
        <f>SUMIFS(СВЦЭМ!$D$39:$D$782,СВЦЭМ!$A$39:$A$782,$A52,СВЦЭМ!$B$39:$B$782,G$47)+'СЕТ СН'!$G$11+СВЦЭМ!$D$10+'СЕТ СН'!$G$6-'СЕТ СН'!$G$23</f>
        <v>1971.34303965</v>
      </c>
      <c r="H52" s="36">
        <f>SUMIFS(СВЦЭМ!$D$39:$D$782,СВЦЭМ!$A$39:$A$782,$A52,СВЦЭМ!$B$39:$B$782,H$47)+'СЕТ СН'!$G$11+СВЦЭМ!$D$10+'СЕТ СН'!$G$6-'СЕТ СН'!$G$23</f>
        <v>1887.1445748900001</v>
      </c>
      <c r="I52" s="36">
        <f>SUMIFS(СВЦЭМ!$D$39:$D$782,СВЦЭМ!$A$39:$A$782,$A52,СВЦЭМ!$B$39:$B$782,I$47)+'СЕТ СН'!$G$11+СВЦЭМ!$D$10+'СЕТ СН'!$G$6-'СЕТ СН'!$G$23</f>
        <v>1803.7687756800001</v>
      </c>
      <c r="J52" s="36">
        <f>SUMIFS(СВЦЭМ!$D$39:$D$782,СВЦЭМ!$A$39:$A$782,$A52,СВЦЭМ!$B$39:$B$782,J$47)+'СЕТ СН'!$G$11+СВЦЭМ!$D$10+'СЕТ СН'!$G$6-'СЕТ СН'!$G$23</f>
        <v>1742.41190906</v>
      </c>
      <c r="K52" s="36">
        <f>SUMIFS(СВЦЭМ!$D$39:$D$782,СВЦЭМ!$A$39:$A$782,$A52,СВЦЭМ!$B$39:$B$782,K$47)+'СЕТ СН'!$G$11+СВЦЭМ!$D$10+'СЕТ СН'!$G$6-'СЕТ СН'!$G$23</f>
        <v>1710.44859838</v>
      </c>
      <c r="L52" s="36">
        <f>SUMIFS(СВЦЭМ!$D$39:$D$782,СВЦЭМ!$A$39:$A$782,$A52,СВЦЭМ!$B$39:$B$782,L$47)+'СЕТ СН'!$G$11+СВЦЭМ!$D$10+'СЕТ СН'!$G$6-'СЕТ СН'!$G$23</f>
        <v>1708.6739923100001</v>
      </c>
      <c r="M52" s="36">
        <f>SUMIFS(СВЦЭМ!$D$39:$D$782,СВЦЭМ!$A$39:$A$782,$A52,СВЦЭМ!$B$39:$B$782,M$47)+'СЕТ СН'!$G$11+СВЦЭМ!$D$10+'СЕТ СН'!$G$6-'СЕТ СН'!$G$23</f>
        <v>1712.4356180500001</v>
      </c>
      <c r="N52" s="36">
        <f>SUMIFS(СВЦЭМ!$D$39:$D$782,СВЦЭМ!$A$39:$A$782,$A52,СВЦЭМ!$B$39:$B$782,N$47)+'СЕТ СН'!$G$11+СВЦЭМ!$D$10+'СЕТ СН'!$G$6-'СЕТ СН'!$G$23</f>
        <v>1694.5010558800002</v>
      </c>
      <c r="O52" s="36">
        <f>SUMIFS(СВЦЭМ!$D$39:$D$782,СВЦЭМ!$A$39:$A$782,$A52,СВЦЭМ!$B$39:$B$782,O$47)+'СЕТ СН'!$G$11+СВЦЭМ!$D$10+'СЕТ СН'!$G$6-'СЕТ СН'!$G$23</f>
        <v>1743.0874177800001</v>
      </c>
      <c r="P52" s="36">
        <f>SUMIFS(СВЦЭМ!$D$39:$D$782,СВЦЭМ!$A$39:$A$782,$A52,СВЦЭМ!$B$39:$B$782,P$47)+'СЕТ СН'!$G$11+СВЦЭМ!$D$10+'СЕТ СН'!$G$6-'СЕТ СН'!$G$23</f>
        <v>1772.8861553900001</v>
      </c>
      <c r="Q52" s="36">
        <f>SUMIFS(СВЦЭМ!$D$39:$D$782,СВЦЭМ!$A$39:$A$782,$A52,СВЦЭМ!$B$39:$B$782,Q$47)+'СЕТ СН'!$G$11+СВЦЭМ!$D$10+'СЕТ СН'!$G$6-'СЕТ СН'!$G$23</f>
        <v>1772.38603427</v>
      </c>
      <c r="R52" s="36">
        <f>SUMIFS(СВЦЭМ!$D$39:$D$782,СВЦЭМ!$A$39:$A$782,$A52,СВЦЭМ!$B$39:$B$782,R$47)+'СЕТ СН'!$G$11+СВЦЭМ!$D$10+'СЕТ СН'!$G$6-'СЕТ СН'!$G$23</f>
        <v>1763.8894984800002</v>
      </c>
      <c r="S52" s="36">
        <f>SUMIFS(СВЦЭМ!$D$39:$D$782,СВЦЭМ!$A$39:$A$782,$A52,СВЦЭМ!$B$39:$B$782,S$47)+'СЕТ СН'!$G$11+СВЦЭМ!$D$10+'СЕТ СН'!$G$6-'СЕТ СН'!$G$23</f>
        <v>1767.6610702400001</v>
      </c>
      <c r="T52" s="36">
        <f>SUMIFS(СВЦЭМ!$D$39:$D$782,СВЦЭМ!$A$39:$A$782,$A52,СВЦЭМ!$B$39:$B$782,T$47)+'СЕТ СН'!$G$11+СВЦЭМ!$D$10+'СЕТ СН'!$G$6-'СЕТ СН'!$G$23</f>
        <v>1762.30376155</v>
      </c>
      <c r="U52" s="36">
        <f>SUMIFS(СВЦЭМ!$D$39:$D$782,СВЦЭМ!$A$39:$A$782,$A52,СВЦЭМ!$B$39:$B$782,U$47)+'СЕТ СН'!$G$11+СВЦЭМ!$D$10+'СЕТ СН'!$G$6-'СЕТ СН'!$G$23</f>
        <v>1697.7957029400002</v>
      </c>
      <c r="V52" s="36">
        <f>SUMIFS(СВЦЭМ!$D$39:$D$782,СВЦЭМ!$A$39:$A$782,$A52,СВЦЭМ!$B$39:$B$782,V$47)+'СЕТ СН'!$G$11+СВЦЭМ!$D$10+'СЕТ СН'!$G$6-'СЕТ СН'!$G$23</f>
        <v>1706.4855367800001</v>
      </c>
      <c r="W52" s="36">
        <f>SUMIFS(СВЦЭМ!$D$39:$D$782,СВЦЭМ!$A$39:$A$782,$A52,СВЦЭМ!$B$39:$B$782,W$47)+'СЕТ СН'!$G$11+СВЦЭМ!$D$10+'СЕТ СН'!$G$6-'СЕТ СН'!$G$23</f>
        <v>1696.0661396500002</v>
      </c>
      <c r="X52" s="36">
        <f>SUMIFS(СВЦЭМ!$D$39:$D$782,СВЦЭМ!$A$39:$A$782,$A52,СВЦЭМ!$B$39:$B$782,X$47)+'СЕТ СН'!$G$11+СВЦЭМ!$D$10+'СЕТ СН'!$G$6-'СЕТ СН'!$G$23</f>
        <v>1754.6820743200001</v>
      </c>
      <c r="Y52" s="36">
        <f>SUMIFS(СВЦЭМ!$D$39:$D$782,СВЦЭМ!$A$39:$A$782,$A52,СВЦЭМ!$B$39:$B$782,Y$47)+'СЕТ СН'!$G$11+СВЦЭМ!$D$10+'СЕТ СН'!$G$6-'СЕТ СН'!$G$23</f>
        <v>1814.1908726600002</v>
      </c>
    </row>
    <row r="53" spans="1:25" ht="15.75" x14ac:dyDescent="0.2">
      <c r="A53" s="35">
        <f t="shared" si="1"/>
        <v>45205</v>
      </c>
      <c r="B53" s="36">
        <f>SUMIFS(СВЦЭМ!$D$39:$D$782,СВЦЭМ!$A$39:$A$782,$A53,СВЦЭМ!$B$39:$B$782,B$47)+'СЕТ СН'!$G$11+СВЦЭМ!$D$10+'СЕТ СН'!$G$6-'СЕТ СН'!$G$23</f>
        <v>1769.7833789900001</v>
      </c>
      <c r="C53" s="36">
        <f>SUMIFS(СВЦЭМ!$D$39:$D$782,СВЦЭМ!$A$39:$A$782,$A53,СВЦЭМ!$B$39:$B$782,C$47)+'СЕТ СН'!$G$11+СВЦЭМ!$D$10+'СЕТ СН'!$G$6-'СЕТ СН'!$G$23</f>
        <v>1793.3880126400002</v>
      </c>
      <c r="D53" s="36">
        <f>SUMIFS(СВЦЭМ!$D$39:$D$782,СВЦЭМ!$A$39:$A$782,$A53,СВЦЭМ!$B$39:$B$782,D$47)+'СЕТ СН'!$G$11+СВЦЭМ!$D$10+'СЕТ СН'!$G$6-'СЕТ СН'!$G$23</f>
        <v>1864.09416463</v>
      </c>
      <c r="E53" s="36">
        <f>SUMIFS(СВЦЭМ!$D$39:$D$782,СВЦЭМ!$A$39:$A$782,$A53,СВЦЭМ!$B$39:$B$782,E$47)+'СЕТ СН'!$G$11+СВЦЭМ!$D$10+'СЕТ СН'!$G$6-'СЕТ СН'!$G$23</f>
        <v>1864.7432791200001</v>
      </c>
      <c r="F53" s="36">
        <f>SUMIFS(СВЦЭМ!$D$39:$D$782,СВЦЭМ!$A$39:$A$782,$A53,СВЦЭМ!$B$39:$B$782,F$47)+'СЕТ СН'!$G$11+СВЦЭМ!$D$10+'СЕТ СН'!$G$6-'СЕТ СН'!$G$23</f>
        <v>1864.43812284</v>
      </c>
      <c r="G53" s="36">
        <f>SUMIFS(СВЦЭМ!$D$39:$D$782,СВЦЭМ!$A$39:$A$782,$A53,СВЦЭМ!$B$39:$B$782,G$47)+'СЕТ СН'!$G$11+СВЦЭМ!$D$10+'СЕТ СН'!$G$6-'СЕТ СН'!$G$23</f>
        <v>1853.05545536</v>
      </c>
      <c r="H53" s="36">
        <f>SUMIFS(СВЦЭМ!$D$39:$D$782,СВЦЭМ!$A$39:$A$782,$A53,СВЦЭМ!$B$39:$B$782,H$47)+'СЕТ СН'!$G$11+СВЦЭМ!$D$10+'СЕТ СН'!$G$6-'СЕТ СН'!$G$23</f>
        <v>1765.6950388600001</v>
      </c>
      <c r="I53" s="36">
        <f>SUMIFS(СВЦЭМ!$D$39:$D$782,СВЦЭМ!$A$39:$A$782,$A53,СВЦЭМ!$B$39:$B$782,I$47)+'СЕТ СН'!$G$11+СВЦЭМ!$D$10+'СЕТ СН'!$G$6-'СЕТ СН'!$G$23</f>
        <v>1645.0680310100001</v>
      </c>
      <c r="J53" s="36">
        <f>SUMIFS(СВЦЭМ!$D$39:$D$782,СВЦЭМ!$A$39:$A$782,$A53,СВЦЭМ!$B$39:$B$782,J$47)+'СЕТ СН'!$G$11+СВЦЭМ!$D$10+'СЕТ СН'!$G$6-'СЕТ СН'!$G$23</f>
        <v>1618.2397603200002</v>
      </c>
      <c r="K53" s="36">
        <f>SUMIFS(СВЦЭМ!$D$39:$D$782,СВЦЭМ!$A$39:$A$782,$A53,СВЦЭМ!$B$39:$B$782,K$47)+'СЕТ СН'!$G$11+СВЦЭМ!$D$10+'СЕТ СН'!$G$6-'СЕТ СН'!$G$23</f>
        <v>1587.7765624800002</v>
      </c>
      <c r="L53" s="36">
        <f>SUMIFS(СВЦЭМ!$D$39:$D$782,СВЦЭМ!$A$39:$A$782,$A53,СВЦЭМ!$B$39:$B$782,L$47)+'СЕТ СН'!$G$11+СВЦЭМ!$D$10+'СЕТ СН'!$G$6-'СЕТ СН'!$G$23</f>
        <v>1580.6223084800001</v>
      </c>
      <c r="M53" s="36">
        <f>SUMIFS(СВЦЭМ!$D$39:$D$782,СВЦЭМ!$A$39:$A$782,$A53,СВЦЭМ!$B$39:$B$782,M$47)+'СЕТ СН'!$G$11+СВЦЭМ!$D$10+'СЕТ СН'!$G$6-'СЕТ СН'!$G$23</f>
        <v>1597.8897665900001</v>
      </c>
      <c r="N53" s="36">
        <f>SUMIFS(СВЦЭМ!$D$39:$D$782,СВЦЭМ!$A$39:$A$782,$A53,СВЦЭМ!$B$39:$B$782,N$47)+'СЕТ СН'!$G$11+СВЦЭМ!$D$10+'СЕТ СН'!$G$6-'СЕТ СН'!$G$23</f>
        <v>1590.6970219100001</v>
      </c>
      <c r="O53" s="36">
        <f>SUMIFS(СВЦЭМ!$D$39:$D$782,СВЦЭМ!$A$39:$A$782,$A53,СВЦЭМ!$B$39:$B$782,O$47)+'СЕТ СН'!$G$11+СВЦЭМ!$D$10+'СЕТ СН'!$G$6-'СЕТ СН'!$G$23</f>
        <v>1594.95276124</v>
      </c>
      <c r="P53" s="36">
        <f>SUMIFS(СВЦЭМ!$D$39:$D$782,СВЦЭМ!$A$39:$A$782,$A53,СВЦЭМ!$B$39:$B$782,P$47)+'СЕТ СН'!$G$11+СВЦЭМ!$D$10+'СЕТ СН'!$G$6-'СЕТ СН'!$G$23</f>
        <v>1625.81667627</v>
      </c>
      <c r="Q53" s="36">
        <f>SUMIFS(СВЦЭМ!$D$39:$D$782,СВЦЭМ!$A$39:$A$782,$A53,СВЦЭМ!$B$39:$B$782,Q$47)+'СЕТ СН'!$G$11+СВЦЭМ!$D$10+'СЕТ СН'!$G$6-'СЕТ СН'!$G$23</f>
        <v>1637.0032015200002</v>
      </c>
      <c r="R53" s="36">
        <f>SUMIFS(СВЦЭМ!$D$39:$D$782,СВЦЭМ!$A$39:$A$782,$A53,СВЦЭМ!$B$39:$B$782,R$47)+'СЕТ СН'!$G$11+СВЦЭМ!$D$10+'СЕТ СН'!$G$6-'СЕТ СН'!$G$23</f>
        <v>1642.2066417200001</v>
      </c>
      <c r="S53" s="36">
        <f>SUMIFS(СВЦЭМ!$D$39:$D$782,СВЦЭМ!$A$39:$A$782,$A53,СВЦЭМ!$B$39:$B$782,S$47)+'СЕТ СН'!$G$11+СВЦЭМ!$D$10+'СЕТ СН'!$G$6-'СЕТ СН'!$G$23</f>
        <v>1653.0647178500001</v>
      </c>
      <c r="T53" s="36">
        <f>SUMIFS(СВЦЭМ!$D$39:$D$782,СВЦЭМ!$A$39:$A$782,$A53,СВЦЭМ!$B$39:$B$782,T$47)+'СЕТ СН'!$G$11+СВЦЭМ!$D$10+'СЕТ СН'!$G$6-'СЕТ СН'!$G$23</f>
        <v>1622.54225877</v>
      </c>
      <c r="U53" s="36">
        <f>SUMIFS(СВЦЭМ!$D$39:$D$782,СВЦЭМ!$A$39:$A$782,$A53,СВЦЭМ!$B$39:$B$782,U$47)+'СЕТ СН'!$G$11+СВЦЭМ!$D$10+'СЕТ СН'!$G$6-'СЕТ СН'!$G$23</f>
        <v>1570.03043581</v>
      </c>
      <c r="V53" s="36">
        <f>SUMIFS(СВЦЭМ!$D$39:$D$782,СВЦЭМ!$A$39:$A$782,$A53,СВЦЭМ!$B$39:$B$782,V$47)+'СЕТ СН'!$G$11+СВЦЭМ!$D$10+'СЕТ СН'!$G$6-'СЕТ СН'!$G$23</f>
        <v>1577.1347292800001</v>
      </c>
      <c r="W53" s="36">
        <f>SUMIFS(СВЦЭМ!$D$39:$D$782,СВЦЭМ!$A$39:$A$782,$A53,СВЦЭМ!$B$39:$B$782,W$47)+'СЕТ СН'!$G$11+СВЦЭМ!$D$10+'СЕТ СН'!$G$6-'СЕТ СН'!$G$23</f>
        <v>1594.1073047500001</v>
      </c>
      <c r="X53" s="36">
        <f>SUMIFS(СВЦЭМ!$D$39:$D$782,СВЦЭМ!$A$39:$A$782,$A53,СВЦЭМ!$B$39:$B$782,X$47)+'СЕТ СН'!$G$11+СВЦЭМ!$D$10+'СЕТ СН'!$G$6-'СЕТ СН'!$G$23</f>
        <v>1656.9141846500002</v>
      </c>
      <c r="Y53" s="36">
        <f>SUMIFS(СВЦЭМ!$D$39:$D$782,СВЦЭМ!$A$39:$A$782,$A53,СВЦЭМ!$B$39:$B$782,Y$47)+'СЕТ СН'!$G$11+СВЦЭМ!$D$10+'СЕТ СН'!$G$6-'СЕТ СН'!$G$23</f>
        <v>1767.9602598200001</v>
      </c>
    </row>
    <row r="54" spans="1:25" ht="15.75" x14ac:dyDescent="0.2">
      <c r="A54" s="35">
        <f t="shared" si="1"/>
        <v>45206</v>
      </c>
      <c r="B54" s="36">
        <f>SUMIFS(СВЦЭМ!$D$39:$D$782,СВЦЭМ!$A$39:$A$782,$A54,СВЦЭМ!$B$39:$B$782,B$47)+'СЕТ СН'!$G$11+СВЦЭМ!$D$10+'СЕТ СН'!$G$6-'СЕТ СН'!$G$23</f>
        <v>1734.0543794300002</v>
      </c>
      <c r="C54" s="36">
        <f>SUMIFS(СВЦЭМ!$D$39:$D$782,СВЦЭМ!$A$39:$A$782,$A54,СВЦЭМ!$B$39:$B$782,C$47)+'СЕТ СН'!$G$11+СВЦЭМ!$D$10+'СЕТ СН'!$G$6-'СЕТ СН'!$G$23</f>
        <v>1784.3050142900001</v>
      </c>
      <c r="D54" s="36">
        <f>SUMIFS(СВЦЭМ!$D$39:$D$782,СВЦЭМ!$A$39:$A$782,$A54,СВЦЭМ!$B$39:$B$782,D$47)+'СЕТ СН'!$G$11+СВЦЭМ!$D$10+'СЕТ СН'!$G$6-'СЕТ СН'!$G$23</f>
        <v>1844.2456209900001</v>
      </c>
      <c r="E54" s="36">
        <f>SUMIFS(СВЦЭМ!$D$39:$D$782,СВЦЭМ!$A$39:$A$782,$A54,СВЦЭМ!$B$39:$B$782,E$47)+'СЕТ СН'!$G$11+СВЦЭМ!$D$10+'СЕТ СН'!$G$6-'СЕТ СН'!$G$23</f>
        <v>1842.0150947500001</v>
      </c>
      <c r="F54" s="36">
        <f>SUMIFS(СВЦЭМ!$D$39:$D$782,СВЦЭМ!$A$39:$A$782,$A54,СВЦЭМ!$B$39:$B$782,F$47)+'СЕТ СН'!$G$11+СВЦЭМ!$D$10+'СЕТ СН'!$G$6-'СЕТ СН'!$G$23</f>
        <v>1836.5165404300001</v>
      </c>
      <c r="G54" s="36">
        <f>SUMIFS(СВЦЭМ!$D$39:$D$782,СВЦЭМ!$A$39:$A$782,$A54,СВЦЭМ!$B$39:$B$782,G$47)+'СЕТ СН'!$G$11+СВЦЭМ!$D$10+'СЕТ СН'!$G$6-'СЕТ СН'!$G$23</f>
        <v>1836.1245207900001</v>
      </c>
      <c r="H54" s="36">
        <f>SUMIFS(СВЦЭМ!$D$39:$D$782,СВЦЭМ!$A$39:$A$782,$A54,СВЦЭМ!$B$39:$B$782,H$47)+'СЕТ СН'!$G$11+СВЦЭМ!$D$10+'СЕТ СН'!$G$6-'СЕТ СН'!$G$23</f>
        <v>1807.9332362800001</v>
      </c>
      <c r="I54" s="36">
        <f>SUMIFS(СВЦЭМ!$D$39:$D$782,СВЦЭМ!$A$39:$A$782,$A54,СВЦЭМ!$B$39:$B$782,I$47)+'СЕТ СН'!$G$11+СВЦЭМ!$D$10+'СЕТ СН'!$G$6-'СЕТ СН'!$G$23</f>
        <v>1738.9645052100002</v>
      </c>
      <c r="J54" s="36">
        <f>SUMIFS(СВЦЭМ!$D$39:$D$782,СВЦЭМ!$A$39:$A$782,$A54,СВЦЭМ!$B$39:$B$782,J$47)+'СЕТ СН'!$G$11+СВЦЭМ!$D$10+'СЕТ СН'!$G$6-'СЕТ СН'!$G$23</f>
        <v>1661.2877643500001</v>
      </c>
      <c r="K54" s="36">
        <f>SUMIFS(СВЦЭМ!$D$39:$D$782,СВЦЭМ!$A$39:$A$782,$A54,СВЦЭМ!$B$39:$B$782,K$47)+'СЕТ СН'!$G$11+СВЦЭМ!$D$10+'СЕТ СН'!$G$6-'СЕТ СН'!$G$23</f>
        <v>1584.92731267</v>
      </c>
      <c r="L54" s="36">
        <f>SUMIFS(СВЦЭМ!$D$39:$D$782,СВЦЭМ!$A$39:$A$782,$A54,СВЦЭМ!$B$39:$B$782,L$47)+'СЕТ СН'!$G$11+СВЦЭМ!$D$10+'СЕТ СН'!$G$6-'СЕТ СН'!$G$23</f>
        <v>1565.0925967600001</v>
      </c>
      <c r="M54" s="36">
        <f>SUMIFS(СВЦЭМ!$D$39:$D$782,СВЦЭМ!$A$39:$A$782,$A54,СВЦЭМ!$B$39:$B$782,M$47)+'СЕТ СН'!$G$11+СВЦЭМ!$D$10+'СЕТ СН'!$G$6-'СЕТ СН'!$G$23</f>
        <v>1561.32033015</v>
      </c>
      <c r="N54" s="36">
        <f>SUMIFS(СВЦЭМ!$D$39:$D$782,СВЦЭМ!$A$39:$A$782,$A54,СВЦЭМ!$B$39:$B$782,N$47)+'СЕТ СН'!$G$11+СВЦЭМ!$D$10+'СЕТ СН'!$G$6-'СЕТ СН'!$G$23</f>
        <v>1581.53861254</v>
      </c>
      <c r="O54" s="36">
        <f>SUMIFS(СВЦЭМ!$D$39:$D$782,СВЦЭМ!$A$39:$A$782,$A54,СВЦЭМ!$B$39:$B$782,O$47)+'СЕТ СН'!$G$11+СВЦЭМ!$D$10+'СЕТ СН'!$G$6-'СЕТ СН'!$G$23</f>
        <v>1556.9534101000002</v>
      </c>
      <c r="P54" s="36">
        <f>SUMIFS(СВЦЭМ!$D$39:$D$782,СВЦЭМ!$A$39:$A$782,$A54,СВЦЭМ!$B$39:$B$782,P$47)+'СЕТ СН'!$G$11+СВЦЭМ!$D$10+'СЕТ СН'!$G$6-'СЕТ СН'!$G$23</f>
        <v>1588.9405771500001</v>
      </c>
      <c r="Q54" s="36">
        <f>SUMIFS(СВЦЭМ!$D$39:$D$782,СВЦЭМ!$A$39:$A$782,$A54,СВЦЭМ!$B$39:$B$782,Q$47)+'СЕТ СН'!$G$11+СВЦЭМ!$D$10+'СЕТ СН'!$G$6-'СЕТ СН'!$G$23</f>
        <v>1569.2201160900001</v>
      </c>
      <c r="R54" s="36">
        <f>SUMIFS(СВЦЭМ!$D$39:$D$782,СВЦЭМ!$A$39:$A$782,$A54,СВЦЭМ!$B$39:$B$782,R$47)+'СЕТ СН'!$G$11+СВЦЭМ!$D$10+'СЕТ СН'!$G$6-'СЕТ СН'!$G$23</f>
        <v>1578.2562212</v>
      </c>
      <c r="S54" s="36">
        <f>SUMIFS(СВЦЭМ!$D$39:$D$782,СВЦЭМ!$A$39:$A$782,$A54,СВЦЭМ!$B$39:$B$782,S$47)+'СЕТ СН'!$G$11+СВЦЭМ!$D$10+'СЕТ СН'!$G$6-'СЕТ СН'!$G$23</f>
        <v>1589.34120121</v>
      </c>
      <c r="T54" s="36">
        <f>SUMIFS(СВЦЭМ!$D$39:$D$782,СВЦЭМ!$A$39:$A$782,$A54,СВЦЭМ!$B$39:$B$782,T$47)+'СЕТ СН'!$G$11+СВЦЭМ!$D$10+'СЕТ СН'!$G$6-'СЕТ СН'!$G$23</f>
        <v>1601.3474428300001</v>
      </c>
      <c r="U54" s="36">
        <f>SUMIFS(СВЦЭМ!$D$39:$D$782,СВЦЭМ!$A$39:$A$782,$A54,СВЦЭМ!$B$39:$B$782,U$47)+'СЕТ СН'!$G$11+СВЦЭМ!$D$10+'СЕТ СН'!$G$6-'СЕТ СН'!$G$23</f>
        <v>1558.9539392000001</v>
      </c>
      <c r="V54" s="36">
        <f>SUMIFS(СВЦЭМ!$D$39:$D$782,СВЦЭМ!$A$39:$A$782,$A54,СВЦЭМ!$B$39:$B$782,V$47)+'СЕТ СН'!$G$11+СВЦЭМ!$D$10+'СЕТ СН'!$G$6-'СЕТ СН'!$G$23</f>
        <v>1565.8901658300001</v>
      </c>
      <c r="W54" s="36">
        <f>SUMIFS(СВЦЭМ!$D$39:$D$782,СВЦЭМ!$A$39:$A$782,$A54,СВЦЭМ!$B$39:$B$782,W$47)+'СЕТ СН'!$G$11+СВЦЭМ!$D$10+'СЕТ СН'!$G$6-'СЕТ СН'!$G$23</f>
        <v>1551.9296098300001</v>
      </c>
      <c r="X54" s="36">
        <f>SUMIFS(СВЦЭМ!$D$39:$D$782,СВЦЭМ!$A$39:$A$782,$A54,СВЦЭМ!$B$39:$B$782,X$47)+'СЕТ СН'!$G$11+СВЦЭМ!$D$10+'СЕТ СН'!$G$6-'СЕТ СН'!$G$23</f>
        <v>1600.28946883</v>
      </c>
      <c r="Y54" s="36">
        <f>SUMIFS(СВЦЭМ!$D$39:$D$782,СВЦЭМ!$A$39:$A$782,$A54,СВЦЭМ!$B$39:$B$782,Y$47)+'СЕТ СН'!$G$11+СВЦЭМ!$D$10+'СЕТ СН'!$G$6-'СЕТ СН'!$G$23</f>
        <v>1695.6333158500001</v>
      </c>
    </row>
    <row r="55" spans="1:25" ht="15.75" x14ac:dyDescent="0.2">
      <c r="A55" s="35">
        <f t="shared" si="1"/>
        <v>45207</v>
      </c>
      <c r="B55" s="36">
        <f>SUMIFS(СВЦЭМ!$D$39:$D$782,СВЦЭМ!$A$39:$A$782,$A55,СВЦЭМ!$B$39:$B$782,B$47)+'СЕТ СН'!$G$11+СВЦЭМ!$D$10+'СЕТ СН'!$G$6-'СЕТ СН'!$G$23</f>
        <v>1750.14278274</v>
      </c>
      <c r="C55" s="36">
        <f>SUMIFS(СВЦЭМ!$D$39:$D$782,СВЦЭМ!$A$39:$A$782,$A55,СВЦЭМ!$B$39:$B$782,C$47)+'СЕТ СН'!$G$11+СВЦЭМ!$D$10+'СЕТ СН'!$G$6-'СЕТ СН'!$G$23</f>
        <v>1813.73894354</v>
      </c>
      <c r="D55" s="36">
        <f>SUMIFS(СВЦЭМ!$D$39:$D$782,СВЦЭМ!$A$39:$A$782,$A55,СВЦЭМ!$B$39:$B$782,D$47)+'СЕТ СН'!$G$11+СВЦЭМ!$D$10+'СЕТ СН'!$G$6-'СЕТ СН'!$G$23</f>
        <v>1882.89840497</v>
      </c>
      <c r="E55" s="36">
        <f>SUMIFS(СВЦЭМ!$D$39:$D$782,СВЦЭМ!$A$39:$A$782,$A55,СВЦЭМ!$B$39:$B$782,E$47)+'СЕТ СН'!$G$11+СВЦЭМ!$D$10+'СЕТ СН'!$G$6-'СЕТ СН'!$G$23</f>
        <v>1878.9260225</v>
      </c>
      <c r="F55" s="36">
        <f>SUMIFS(СВЦЭМ!$D$39:$D$782,СВЦЭМ!$A$39:$A$782,$A55,СВЦЭМ!$B$39:$B$782,F$47)+'СЕТ СН'!$G$11+СВЦЭМ!$D$10+'СЕТ СН'!$G$6-'СЕТ СН'!$G$23</f>
        <v>1883.20470903</v>
      </c>
      <c r="G55" s="36">
        <f>SUMIFS(СВЦЭМ!$D$39:$D$782,СВЦЭМ!$A$39:$A$782,$A55,СВЦЭМ!$B$39:$B$782,G$47)+'СЕТ СН'!$G$11+СВЦЭМ!$D$10+'СЕТ СН'!$G$6-'СЕТ СН'!$G$23</f>
        <v>1901.31391407</v>
      </c>
      <c r="H55" s="36">
        <f>SUMIFS(СВЦЭМ!$D$39:$D$782,СВЦЭМ!$A$39:$A$782,$A55,СВЦЭМ!$B$39:$B$782,H$47)+'СЕТ СН'!$G$11+СВЦЭМ!$D$10+'СЕТ СН'!$G$6-'СЕТ СН'!$G$23</f>
        <v>1872.2964822400002</v>
      </c>
      <c r="I55" s="36">
        <f>SUMIFS(СВЦЭМ!$D$39:$D$782,СВЦЭМ!$A$39:$A$782,$A55,СВЦЭМ!$B$39:$B$782,I$47)+'СЕТ СН'!$G$11+СВЦЭМ!$D$10+'СЕТ СН'!$G$6-'СЕТ СН'!$G$23</f>
        <v>1829.1677484700001</v>
      </c>
      <c r="J55" s="36">
        <f>SUMIFS(СВЦЭМ!$D$39:$D$782,СВЦЭМ!$A$39:$A$782,$A55,СВЦЭМ!$B$39:$B$782,J$47)+'СЕТ СН'!$G$11+СВЦЭМ!$D$10+'СЕТ СН'!$G$6-'СЕТ СН'!$G$23</f>
        <v>1756.2012355500001</v>
      </c>
      <c r="K55" s="36">
        <f>SUMIFS(СВЦЭМ!$D$39:$D$782,СВЦЭМ!$A$39:$A$782,$A55,СВЦЭМ!$B$39:$B$782,K$47)+'СЕТ СН'!$G$11+СВЦЭМ!$D$10+'СЕТ СН'!$G$6-'СЕТ СН'!$G$23</f>
        <v>1667.9246742700002</v>
      </c>
      <c r="L55" s="36">
        <f>SUMIFS(СВЦЭМ!$D$39:$D$782,СВЦЭМ!$A$39:$A$782,$A55,СВЦЭМ!$B$39:$B$782,L$47)+'СЕТ СН'!$G$11+СВЦЭМ!$D$10+'СЕТ СН'!$G$6-'СЕТ СН'!$G$23</f>
        <v>1580.3553731300001</v>
      </c>
      <c r="M55" s="36">
        <f>SUMIFS(СВЦЭМ!$D$39:$D$782,СВЦЭМ!$A$39:$A$782,$A55,СВЦЭМ!$B$39:$B$782,M$47)+'СЕТ СН'!$G$11+СВЦЭМ!$D$10+'СЕТ СН'!$G$6-'СЕТ СН'!$G$23</f>
        <v>1572.50945886</v>
      </c>
      <c r="N55" s="36">
        <f>SUMIFS(СВЦЭМ!$D$39:$D$782,СВЦЭМ!$A$39:$A$782,$A55,СВЦЭМ!$B$39:$B$782,N$47)+'СЕТ СН'!$G$11+СВЦЭМ!$D$10+'СЕТ СН'!$G$6-'СЕТ СН'!$G$23</f>
        <v>1540.6591024700001</v>
      </c>
      <c r="O55" s="36">
        <f>SUMIFS(СВЦЭМ!$D$39:$D$782,СВЦЭМ!$A$39:$A$782,$A55,СВЦЭМ!$B$39:$B$782,O$47)+'СЕТ СН'!$G$11+СВЦЭМ!$D$10+'СЕТ СН'!$G$6-'СЕТ СН'!$G$23</f>
        <v>1566.1902062700001</v>
      </c>
      <c r="P55" s="36">
        <f>SUMIFS(СВЦЭМ!$D$39:$D$782,СВЦЭМ!$A$39:$A$782,$A55,СВЦЭМ!$B$39:$B$782,P$47)+'СЕТ СН'!$G$11+СВЦЭМ!$D$10+'СЕТ СН'!$G$6-'СЕТ СН'!$G$23</f>
        <v>1607.7489814</v>
      </c>
      <c r="Q55" s="36">
        <f>SUMIFS(СВЦЭМ!$D$39:$D$782,СВЦЭМ!$A$39:$A$782,$A55,СВЦЭМ!$B$39:$B$782,Q$47)+'СЕТ СН'!$G$11+СВЦЭМ!$D$10+'СЕТ СН'!$G$6-'СЕТ СН'!$G$23</f>
        <v>1650.7833534400002</v>
      </c>
      <c r="R55" s="36">
        <f>SUMIFS(СВЦЭМ!$D$39:$D$782,СВЦЭМ!$A$39:$A$782,$A55,СВЦЭМ!$B$39:$B$782,R$47)+'СЕТ СН'!$G$11+СВЦЭМ!$D$10+'СЕТ СН'!$G$6-'СЕТ СН'!$G$23</f>
        <v>1643.8095035800002</v>
      </c>
      <c r="S55" s="36">
        <f>SUMIFS(СВЦЭМ!$D$39:$D$782,СВЦЭМ!$A$39:$A$782,$A55,СВЦЭМ!$B$39:$B$782,S$47)+'СЕТ СН'!$G$11+СВЦЭМ!$D$10+'СЕТ СН'!$G$6-'СЕТ СН'!$G$23</f>
        <v>1650.5024319500001</v>
      </c>
      <c r="T55" s="36">
        <f>SUMIFS(СВЦЭМ!$D$39:$D$782,СВЦЭМ!$A$39:$A$782,$A55,СВЦЭМ!$B$39:$B$782,T$47)+'СЕТ СН'!$G$11+СВЦЭМ!$D$10+'СЕТ СН'!$G$6-'СЕТ СН'!$G$23</f>
        <v>1615.8121793500002</v>
      </c>
      <c r="U55" s="36">
        <f>SUMIFS(СВЦЭМ!$D$39:$D$782,СВЦЭМ!$A$39:$A$782,$A55,СВЦЭМ!$B$39:$B$782,U$47)+'СЕТ СН'!$G$11+СВЦЭМ!$D$10+'СЕТ СН'!$G$6-'СЕТ СН'!$G$23</f>
        <v>1559.8187683800002</v>
      </c>
      <c r="V55" s="36">
        <f>SUMIFS(СВЦЭМ!$D$39:$D$782,СВЦЭМ!$A$39:$A$782,$A55,СВЦЭМ!$B$39:$B$782,V$47)+'СЕТ СН'!$G$11+СВЦЭМ!$D$10+'СЕТ СН'!$G$6-'СЕТ СН'!$G$23</f>
        <v>1562.5284541000001</v>
      </c>
      <c r="W55" s="36">
        <f>SUMIFS(СВЦЭМ!$D$39:$D$782,СВЦЭМ!$A$39:$A$782,$A55,СВЦЭМ!$B$39:$B$782,W$47)+'СЕТ СН'!$G$11+СВЦЭМ!$D$10+'СЕТ СН'!$G$6-'СЕТ СН'!$G$23</f>
        <v>1581.1434315500001</v>
      </c>
      <c r="X55" s="36">
        <f>SUMIFS(СВЦЭМ!$D$39:$D$782,СВЦЭМ!$A$39:$A$782,$A55,СВЦЭМ!$B$39:$B$782,X$47)+'СЕТ СН'!$G$11+СВЦЭМ!$D$10+'СЕТ СН'!$G$6-'СЕТ СН'!$G$23</f>
        <v>1627.3781322100001</v>
      </c>
      <c r="Y55" s="36">
        <f>SUMIFS(СВЦЭМ!$D$39:$D$782,СВЦЭМ!$A$39:$A$782,$A55,СВЦЭМ!$B$39:$B$782,Y$47)+'СЕТ СН'!$G$11+СВЦЭМ!$D$10+'СЕТ СН'!$G$6-'СЕТ СН'!$G$23</f>
        <v>1764.5839007300001</v>
      </c>
    </row>
    <row r="56" spans="1:25" ht="15.75" x14ac:dyDescent="0.2">
      <c r="A56" s="35">
        <f t="shared" si="1"/>
        <v>45208</v>
      </c>
      <c r="B56" s="36">
        <f>SUMIFS(СВЦЭМ!$D$39:$D$782,СВЦЭМ!$A$39:$A$782,$A56,СВЦЭМ!$B$39:$B$782,B$47)+'СЕТ СН'!$G$11+СВЦЭМ!$D$10+'СЕТ СН'!$G$6-'СЕТ СН'!$G$23</f>
        <v>1835.12150445</v>
      </c>
      <c r="C56" s="36">
        <f>SUMIFS(СВЦЭМ!$D$39:$D$782,СВЦЭМ!$A$39:$A$782,$A56,СВЦЭМ!$B$39:$B$782,C$47)+'СЕТ СН'!$G$11+СВЦЭМ!$D$10+'СЕТ СН'!$G$6-'СЕТ СН'!$G$23</f>
        <v>1941.81674733</v>
      </c>
      <c r="D56" s="36">
        <f>SUMIFS(СВЦЭМ!$D$39:$D$782,СВЦЭМ!$A$39:$A$782,$A56,СВЦЭМ!$B$39:$B$782,D$47)+'СЕТ СН'!$G$11+СВЦЭМ!$D$10+'СЕТ СН'!$G$6-'СЕТ СН'!$G$23</f>
        <v>2032.2674282500002</v>
      </c>
      <c r="E56" s="36">
        <f>SUMIFS(СВЦЭМ!$D$39:$D$782,СВЦЭМ!$A$39:$A$782,$A56,СВЦЭМ!$B$39:$B$782,E$47)+'СЕТ СН'!$G$11+СВЦЭМ!$D$10+'СЕТ СН'!$G$6-'СЕТ СН'!$G$23</f>
        <v>2147.4416318399999</v>
      </c>
      <c r="F56" s="36">
        <f>SUMIFS(СВЦЭМ!$D$39:$D$782,СВЦЭМ!$A$39:$A$782,$A56,СВЦЭМ!$B$39:$B$782,F$47)+'СЕТ СН'!$G$11+СВЦЭМ!$D$10+'СЕТ СН'!$G$6-'СЕТ СН'!$G$23</f>
        <v>2111.5067105400003</v>
      </c>
      <c r="G56" s="36">
        <f>SUMIFS(СВЦЭМ!$D$39:$D$782,СВЦЭМ!$A$39:$A$782,$A56,СВЦЭМ!$B$39:$B$782,G$47)+'СЕТ СН'!$G$11+СВЦЭМ!$D$10+'СЕТ СН'!$G$6-'СЕТ СН'!$G$23</f>
        <v>2097.30654344</v>
      </c>
      <c r="H56" s="36">
        <f>SUMIFS(СВЦЭМ!$D$39:$D$782,СВЦЭМ!$A$39:$A$782,$A56,СВЦЭМ!$B$39:$B$782,H$47)+'СЕТ СН'!$G$11+СВЦЭМ!$D$10+'СЕТ СН'!$G$6-'СЕТ СН'!$G$23</f>
        <v>1988.4791549200002</v>
      </c>
      <c r="I56" s="36">
        <f>SUMIFS(СВЦЭМ!$D$39:$D$782,СВЦЭМ!$A$39:$A$782,$A56,СВЦЭМ!$B$39:$B$782,I$47)+'СЕТ СН'!$G$11+СВЦЭМ!$D$10+'СЕТ СН'!$G$6-'СЕТ СН'!$G$23</f>
        <v>1841.6288532800002</v>
      </c>
      <c r="J56" s="36">
        <f>SUMIFS(СВЦЭМ!$D$39:$D$782,СВЦЭМ!$A$39:$A$782,$A56,СВЦЭМ!$B$39:$B$782,J$47)+'СЕТ СН'!$G$11+СВЦЭМ!$D$10+'СЕТ СН'!$G$6-'СЕТ СН'!$G$23</f>
        <v>1772.3862578200001</v>
      </c>
      <c r="K56" s="36">
        <f>SUMIFS(СВЦЭМ!$D$39:$D$782,СВЦЭМ!$A$39:$A$782,$A56,СВЦЭМ!$B$39:$B$782,K$47)+'СЕТ СН'!$G$11+СВЦЭМ!$D$10+'СЕТ СН'!$G$6-'СЕТ СН'!$G$23</f>
        <v>1732.8637531300001</v>
      </c>
      <c r="L56" s="36">
        <f>SUMIFS(СВЦЭМ!$D$39:$D$782,СВЦЭМ!$A$39:$A$782,$A56,СВЦЭМ!$B$39:$B$782,L$47)+'СЕТ СН'!$G$11+СВЦЭМ!$D$10+'СЕТ СН'!$G$6-'СЕТ СН'!$G$23</f>
        <v>1717.3090885300001</v>
      </c>
      <c r="M56" s="36">
        <f>SUMIFS(СВЦЭМ!$D$39:$D$782,СВЦЭМ!$A$39:$A$782,$A56,СВЦЭМ!$B$39:$B$782,M$47)+'СЕТ СН'!$G$11+СВЦЭМ!$D$10+'СЕТ СН'!$G$6-'СЕТ СН'!$G$23</f>
        <v>1734.9208316000002</v>
      </c>
      <c r="N56" s="36">
        <f>SUMIFS(СВЦЭМ!$D$39:$D$782,СВЦЭМ!$A$39:$A$782,$A56,СВЦЭМ!$B$39:$B$782,N$47)+'СЕТ СН'!$G$11+СВЦЭМ!$D$10+'СЕТ СН'!$G$6-'СЕТ СН'!$G$23</f>
        <v>1722.6891194900002</v>
      </c>
      <c r="O56" s="36">
        <f>SUMIFS(СВЦЭМ!$D$39:$D$782,СВЦЭМ!$A$39:$A$782,$A56,СВЦЭМ!$B$39:$B$782,O$47)+'СЕТ СН'!$G$11+СВЦЭМ!$D$10+'СЕТ СН'!$G$6-'СЕТ СН'!$G$23</f>
        <v>1714.52139775</v>
      </c>
      <c r="P56" s="36">
        <f>SUMIFS(СВЦЭМ!$D$39:$D$782,СВЦЭМ!$A$39:$A$782,$A56,СВЦЭМ!$B$39:$B$782,P$47)+'СЕТ СН'!$G$11+СВЦЭМ!$D$10+'СЕТ СН'!$G$6-'СЕТ СН'!$G$23</f>
        <v>1764.7182533100001</v>
      </c>
      <c r="Q56" s="36">
        <f>SUMIFS(СВЦЭМ!$D$39:$D$782,СВЦЭМ!$A$39:$A$782,$A56,СВЦЭМ!$B$39:$B$782,Q$47)+'СЕТ СН'!$G$11+СВЦЭМ!$D$10+'СЕТ СН'!$G$6-'СЕТ СН'!$G$23</f>
        <v>1739.8800095900001</v>
      </c>
      <c r="R56" s="36">
        <f>SUMIFS(СВЦЭМ!$D$39:$D$782,СВЦЭМ!$A$39:$A$782,$A56,СВЦЭМ!$B$39:$B$782,R$47)+'СЕТ СН'!$G$11+СВЦЭМ!$D$10+'СЕТ СН'!$G$6-'СЕТ СН'!$G$23</f>
        <v>1740.12771378</v>
      </c>
      <c r="S56" s="36">
        <f>SUMIFS(СВЦЭМ!$D$39:$D$782,СВЦЭМ!$A$39:$A$782,$A56,СВЦЭМ!$B$39:$B$782,S$47)+'СЕТ СН'!$G$11+СВЦЭМ!$D$10+'СЕТ СН'!$G$6-'СЕТ СН'!$G$23</f>
        <v>1760.43732318</v>
      </c>
      <c r="T56" s="36">
        <f>SUMIFS(СВЦЭМ!$D$39:$D$782,СВЦЭМ!$A$39:$A$782,$A56,СВЦЭМ!$B$39:$B$782,T$47)+'СЕТ СН'!$G$11+СВЦЭМ!$D$10+'СЕТ СН'!$G$6-'СЕТ СН'!$G$23</f>
        <v>1728.7360900800002</v>
      </c>
      <c r="U56" s="36">
        <f>SUMIFS(СВЦЭМ!$D$39:$D$782,СВЦЭМ!$A$39:$A$782,$A56,СВЦЭМ!$B$39:$B$782,U$47)+'СЕТ СН'!$G$11+СВЦЭМ!$D$10+'СЕТ СН'!$G$6-'СЕТ СН'!$G$23</f>
        <v>1674.7393438900001</v>
      </c>
      <c r="V56" s="36">
        <f>SUMIFS(СВЦЭМ!$D$39:$D$782,СВЦЭМ!$A$39:$A$782,$A56,СВЦЭМ!$B$39:$B$782,V$47)+'СЕТ СН'!$G$11+СВЦЭМ!$D$10+'СЕТ СН'!$G$6-'СЕТ СН'!$G$23</f>
        <v>1678.81320695</v>
      </c>
      <c r="W56" s="36">
        <f>SUMIFS(СВЦЭМ!$D$39:$D$782,СВЦЭМ!$A$39:$A$782,$A56,СВЦЭМ!$B$39:$B$782,W$47)+'СЕТ СН'!$G$11+СВЦЭМ!$D$10+'СЕТ СН'!$G$6-'СЕТ СН'!$G$23</f>
        <v>1697.3592517700001</v>
      </c>
      <c r="X56" s="36">
        <f>SUMIFS(СВЦЭМ!$D$39:$D$782,СВЦЭМ!$A$39:$A$782,$A56,СВЦЭМ!$B$39:$B$782,X$47)+'СЕТ СН'!$G$11+СВЦЭМ!$D$10+'СЕТ СН'!$G$6-'СЕТ СН'!$G$23</f>
        <v>1769.7216763800002</v>
      </c>
      <c r="Y56" s="36">
        <f>SUMIFS(СВЦЭМ!$D$39:$D$782,СВЦЭМ!$A$39:$A$782,$A56,СВЦЭМ!$B$39:$B$782,Y$47)+'СЕТ СН'!$G$11+СВЦЭМ!$D$10+'СЕТ СН'!$G$6-'СЕТ СН'!$G$23</f>
        <v>1833.1738705300002</v>
      </c>
    </row>
    <row r="57" spans="1:25" ht="15.75" x14ac:dyDescent="0.2">
      <c r="A57" s="35">
        <f t="shared" si="1"/>
        <v>45209</v>
      </c>
      <c r="B57" s="36">
        <f>SUMIFS(СВЦЭМ!$D$39:$D$782,СВЦЭМ!$A$39:$A$782,$A57,СВЦЭМ!$B$39:$B$782,B$47)+'СЕТ СН'!$G$11+СВЦЭМ!$D$10+'СЕТ СН'!$G$6-'СЕТ СН'!$G$23</f>
        <v>1902.74071415</v>
      </c>
      <c r="C57" s="36">
        <f>SUMIFS(СВЦЭМ!$D$39:$D$782,СВЦЭМ!$A$39:$A$782,$A57,СВЦЭМ!$B$39:$B$782,C$47)+'СЕТ СН'!$G$11+СВЦЭМ!$D$10+'СЕТ СН'!$G$6-'СЕТ СН'!$G$23</f>
        <v>1958.7649845600001</v>
      </c>
      <c r="D57" s="36">
        <f>SUMIFS(СВЦЭМ!$D$39:$D$782,СВЦЭМ!$A$39:$A$782,$A57,СВЦЭМ!$B$39:$B$782,D$47)+'СЕТ СН'!$G$11+СВЦЭМ!$D$10+'СЕТ СН'!$G$6-'СЕТ СН'!$G$23</f>
        <v>2028.7998918600001</v>
      </c>
      <c r="E57" s="36">
        <f>SUMIFS(СВЦЭМ!$D$39:$D$782,СВЦЭМ!$A$39:$A$782,$A57,СВЦЭМ!$B$39:$B$782,E$47)+'СЕТ СН'!$G$11+СВЦЭМ!$D$10+'СЕТ СН'!$G$6-'СЕТ СН'!$G$23</f>
        <v>2014.3524133400001</v>
      </c>
      <c r="F57" s="36">
        <f>SUMIFS(СВЦЭМ!$D$39:$D$782,СВЦЭМ!$A$39:$A$782,$A57,СВЦЭМ!$B$39:$B$782,F$47)+'СЕТ СН'!$G$11+СВЦЭМ!$D$10+'СЕТ СН'!$G$6-'СЕТ СН'!$G$23</f>
        <v>2017.3848691600001</v>
      </c>
      <c r="G57" s="36">
        <f>SUMIFS(СВЦЭМ!$D$39:$D$782,СВЦЭМ!$A$39:$A$782,$A57,СВЦЭМ!$B$39:$B$782,G$47)+'СЕТ СН'!$G$11+СВЦЭМ!$D$10+'СЕТ СН'!$G$6-'СЕТ СН'!$G$23</f>
        <v>1995.29133871</v>
      </c>
      <c r="H57" s="36">
        <f>SUMIFS(СВЦЭМ!$D$39:$D$782,СВЦЭМ!$A$39:$A$782,$A57,СВЦЭМ!$B$39:$B$782,H$47)+'СЕТ СН'!$G$11+СВЦЭМ!$D$10+'СЕТ СН'!$G$6-'СЕТ СН'!$G$23</f>
        <v>1928.1612361500001</v>
      </c>
      <c r="I57" s="36">
        <f>SUMIFS(СВЦЭМ!$D$39:$D$782,СВЦЭМ!$A$39:$A$782,$A57,СВЦЭМ!$B$39:$B$782,I$47)+'СЕТ СН'!$G$11+СВЦЭМ!$D$10+'СЕТ СН'!$G$6-'СЕТ СН'!$G$23</f>
        <v>1852.3855106800002</v>
      </c>
      <c r="J57" s="36">
        <f>SUMIFS(СВЦЭМ!$D$39:$D$782,СВЦЭМ!$A$39:$A$782,$A57,СВЦЭМ!$B$39:$B$782,J$47)+'СЕТ СН'!$G$11+СВЦЭМ!$D$10+'СЕТ СН'!$G$6-'СЕТ СН'!$G$23</f>
        <v>1782.67121939</v>
      </c>
      <c r="K57" s="36">
        <f>SUMIFS(СВЦЭМ!$D$39:$D$782,СВЦЭМ!$A$39:$A$782,$A57,СВЦЭМ!$B$39:$B$782,K$47)+'СЕТ СН'!$G$11+СВЦЭМ!$D$10+'СЕТ СН'!$G$6-'СЕТ СН'!$G$23</f>
        <v>1724.07592718</v>
      </c>
      <c r="L57" s="36">
        <f>SUMIFS(СВЦЭМ!$D$39:$D$782,СВЦЭМ!$A$39:$A$782,$A57,СВЦЭМ!$B$39:$B$782,L$47)+'СЕТ СН'!$G$11+СВЦЭМ!$D$10+'СЕТ СН'!$G$6-'СЕТ СН'!$G$23</f>
        <v>1718.0969516300001</v>
      </c>
      <c r="M57" s="36">
        <f>SUMIFS(СВЦЭМ!$D$39:$D$782,СВЦЭМ!$A$39:$A$782,$A57,СВЦЭМ!$B$39:$B$782,M$47)+'СЕТ СН'!$G$11+СВЦЭМ!$D$10+'СЕТ СН'!$G$6-'СЕТ СН'!$G$23</f>
        <v>1733.5443083800001</v>
      </c>
      <c r="N57" s="36">
        <f>SUMIFS(СВЦЭМ!$D$39:$D$782,СВЦЭМ!$A$39:$A$782,$A57,СВЦЭМ!$B$39:$B$782,N$47)+'СЕТ СН'!$G$11+СВЦЭМ!$D$10+'СЕТ СН'!$G$6-'СЕТ СН'!$G$23</f>
        <v>1729.2983491500001</v>
      </c>
      <c r="O57" s="36">
        <f>SUMIFS(СВЦЭМ!$D$39:$D$782,СВЦЭМ!$A$39:$A$782,$A57,СВЦЭМ!$B$39:$B$782,O$47)+'СЕТ СН'!$G$11+СВЦЭМ!$D$10+'СЕТ СН'!$G$6-'СЕТ СН'!$G$23</f>
        <v>1748.27274775</v>
      </c>
      <c r="P57" s="36">
        <f>SUMIFS(СВЦЭМ!$D$39:$D$782,СВЦЭМ!$A$39:$A$782,$A57,СВЦЭМ!$B$39:$B$782,P$47)+'СЕТ СН'!$G$11+СВЦЭМ!$D$10+'СЕТ СН'!$G$6-'СЕТ СН'!$G$23</f>
        <v>1779.6987310200002</v>
      </c>
      <c r="Q57" s="36">
        <f>SUMIFS(СВЦЭМ!$D$39:$D$782,СВЦЭМ!$A$39:$A$782,$A57,СВЦЭМ!$B$39:$B$782,Q$47)+'СЕТ СН'!$G$11+СВЦЭМ!$D$10+'СЕТ СН'!$G$6-'СЕТ СН'!$G$23</f>
        <v>1766.82167744</v>
      </c>
      <c r="R57" s="36">
        <f>SUMIFS(СВЦЭМ!$D$39:$D$782,СВЦЭМ!$A$39:$A$782,$A57,СВЦЭМ!$B$39:$B$782,R$47)+'СЕТ СН'!$G$11+СВЦЭМ!$D$10+'СЕТ СН'!$G$6-'СЕТ СН'!$G$23</f>
        <v>1769.3084011800001</v>
      </c>
      <c r="S57" s="36">
        <f>SUMIFS(СВЦЭМ!$D$39:$D$782,СВЦЭМ!$A$39:$A$782,$A57,СВЦЭМ!$B$39:$B$782,S$47)+'СЕТ СН'!$G$11+СВЦЭМ!$D$10+'СЕТ СН'!$G$6-'СЕТ СН'!$G$23</f>
        <v>1763.2103265800001</v>
      </c>
      <c r="T57" s="36">
        <f>SUMIFS(СВЦЭМ!$D$39:$D$782,СВЦЭМ!$A$39:$A$782,$A57,СВЦЭМ!$B$39:$B$782,T$47)+'СЕТ СН'!$G$11+СВЦЭМ!$D$10+'СЕТ СН'!$G$6-'СЕТ СН'!$G$23</f>
        <v>1737.3218494300002</v>
      </c>
      <c r="U57" s="36">
        <f>SUMIFS(СВЦЭМ!$D$39:$D$782,СВЦЭМ!$A$39:$A$782,$A57,СВЦЭМ!$B$39:$B$782,U$47)+'СЕТ СН'!$G$11+СВЦЭМ!$D$10+'СЕТ СН'!$G$6-'СЕТ СН'!$G$23</f>
        <v>1682.8941123700001</v>
      </c>
      <c r="V57" s="36">
        <f>SUMIFS(СВЦЭМ!$D$39:$D$782,СВЦЭМ!$A$39:$A$782,$A57,СВЦЭМ!$B$39:$B$782,V$47)+'СЕТ СН'!$G$11+СВЦЭМ!$D$10+'СЕТ СН'!$G$6-'СЕТ СН'!$G$23</f>
        <v>1676.32360257</v>
      </c>
      <c r="W57" s="36">
        <f>SUMIFS(СВЦЭМ!$D$39:$D$782,СВЦЭМ!$A$39:$A$782,$A57,СВЦЭМ!$B$39:$B$782,W$47)+'СЕТ СН'!$G$11+СВЦЭМ!$D$10+'СЕТ СН'!$G$6-'СЕТ СН'!$G$23</f>
        <v>1697.39937495</v>
      </c>
      <c r="X57" s="36">
        <f>SUMIFS(СВЦЭМ!$D$39:$D$782,СВЦЭМ!$A$39:$A$782,$A57,СВЦЭМ!$B$39:$B$782,X$47)+'СЕТ СН'!$G$11+СВЦЭМ!$D$10+'СЕТ СН'!$G$6-'СЕТ СН'!$G$23</f>
        <v>1772.49064967</v>
      </c>
      <c r="Y57" s="36">
        <f>SUMIFS(СВЦЭМ!$D$39:$D$782,СВЦЭМ!$A$39:$A$782,$A57,СВЦЭМ!$B$39:$B$782,Y$47)+'СЕТ СН'!$G$11+СВЦЭМ!$D$10+'СЕТ СН'!$G$6-'СЕТ СН'!$G$23</f>
        <v>1852.32745307</v>
      </c>
    </row>
    <row r="58" spans="1:25" ht="15.75" x14ac:dyDescent="0.2">
      <c r="A58" s="35">
        <f t="shared" si="1"/>
        <v>45210</v>
      </c>
      <c r="B58" s="36">
        <f>SUMIFS(СВЦЭМ!$D$39:$D$782,СВЦЭМ!$A$39:$A$782,$A58,СВЦЭМ!$B$39:$B$782,B$47)+'СЕТ СН'!$G$11+СВЦЭМ!$D$10+'СЕТ СН'!$G$6-'СЕТ СН'!$G$23</f>
        <v>1890.03259854</v>
      </c>
      <c r="C58" s="36">
        <f>SUMIFS(СВЦЭМ!$D$39:$D$782,СВЦЭМ!$A$39:$A$782,$A58,СВЦЭМ!$B$39:$B$782,C$47)+'СЕТ СН'!$G$11+СВЦЭМ!$D$10+'СЕТ СН'!$G$6-'СЕТ СН'!$G$23</f>
        <v>1953.6657941400001</v>
      </c>
      <c r="D58" s="36">
        <f>SUMIFS(СВЦЭМ!$D$39:$D$782,СВЦЭМ!$A$39:$A$782,$A58,СВЦЭМ!$B$39:$B$782,D$47)+'СЕТ СН'!$G$11+СВЦЭМ!$D$10+'СЕТ СН'!$G$6-'СЕТ СН'!$G$23</f>
        <v>2010.9997690800001</v>
      </c>
      <c r="E58" s="36">
        <f>SUMIFS(СВЦЭМ!$D$39:$D$782,СВЦЭМ!$A$39:$A$782,$A58,СВЦЭМ!$B$39:$B$782,E$47)+'СЕТ СН'!$G$11+СВЦЭМ!$D$10+'СЕТ СН'!$G$6-'СЕТ СН'!$G$23</f>
        <v>2010.1515803700001</v>
      </c>
      <c r="F58" s="36">
        <f>SUMIFS(СВЦЭМ!$D$39:$D$782,СВЦЭМ!$A$39:$A$782,$A58,СВЦЭМ!$B$39:$B$782,F$47)+'СЕТ СН'!$G$11+СВЦЭМ!$D$10+'СЕТ СН'!$G$6-'СЕТ СН'!$G$23</f>
        <v>2000.09028988</v>
      </c>
      <c r="G58" s="36">
        <f>SUMIFS(СВЦЭМ!$D$39:$D$782,СВЦЭМ!$A$39:$A$782,$A58,СВЦЭМ!$B$39:$B$782,G$47)+'СЕТ СН'!$G$11+СВЦЭМ!$D$10+'СЕТ СН'!$G$6-'СЕТ СН'!$G$23</f>
        <v>1999.1122463400002</v>
      </c>
      <c r="H58" s="36">
        <f>SUMIFS(СВЦЭМ!$D$39:$D$782,СВЦЭМ!$A$39:$A$782,$A58,СВЦЭМ!$B$39:$B$782,H$47)+'СЕТ СН'!$G$11+СВЦЭМ!$D$10+'СЕТ СН'!$G$6-'СЕТ СН'!$G$23</f>
        <v>1911.47405802</v>
      </c>
      <c r="I58" s="36">
        <f>SUMIFS(СВЦЭМ!$D$39:$D$782,СВЦЭМ!$A$39:$A$782,$A58,СВЦЭМ!$B$39:$B$782,I$47)+'СЕТ СН'!$G$11+СВЦЭМ!$D$10+'СЕТ СН'!$G$6-'СЕТ СН'!$G$23</f>
        <v>1820.3460820300002</v>
      </c>
      <c r="J58" s="36">
        <f>SUMIFS(СВЦЭМ!$D$39:$D$782,СВЦЭМ!$A$39:$A$782,$A58,СВЦЭМ!$B$39:$B$782,J$47)+'СЕТ СН'!$G$11+СВЦЭМ!$D$10+'СЕТ СН'!$G$6-'СЕТ СН'!$G$23</f>
        <v>1769.1801914500002</v>
      </c>
      <c r="K58" s="36">
        <f>SUMIFS(СВЦЭМ!$D$39:$D$782,СВЦЭМ!$A$39:$A$782,$A58,СВЦЭМ!$B$39:$B$782,K$47)+'СЕТ СН'!$G$11+СВЦЭМ!$D$10+'СЕТ СН'!$G$6-'СЕТ СН'!$G$23</f>
        <v>1729.6142612200001</v>
      </c>
      <c r="L58" s="36">
        <f>SUMIFS(СВЦЭМ!$D$39:$D$782,СВЦЭМ!$A$39:$A$782,$A58,СВЦЭМ!$B$39:$B$782,L$47)+'СЕТ СН'!$G$11+СВЦЭМ!$D$10+'СЕТ СН'!$G$6-'СЕТ СН'!$G$23</f>
        <v>1737.8163599500001</v>
      </c>
      <c r="M58" s="36">
        <f>SUMIFS(СВЦЭМ!$D$39:$D$782,СВЦЭМ!$A$39:$A$782,$A58,СВЦЭМ!$B$39:$B$782,M$47)+'СЕТ СН'!$G$11+СВЦЭМ!$D$10+'СЕТ СН'!$G$6-'СЕТ СН'!$G$23</f>
        <v>1735.8350345000001</v>
      </c>
      <c r="N58" s="36">
        <f>SUMIFS(СВЦЭМ!$D$39:$D$782,СВЦЭМ!$A$39:$A$782,$A58,СВЦЭМ!$B$39:$B$782,N$47)+'СЕТ СН'!$G$11+СВЦЭМ!$D$10+'СЕТ СН'!$G$6-'СЕТ СН'!$G$23</f>
        <v>1736.4077753700001</v>
      </c>
      <c r="O58" s="36">
        <f>SUMIFS(СВЦЭМ!$D$39:$D$782,СВЦЭМ!$A$39:$A$782,$A58,СВЦЭМ!$B$39:$B$782,O$47)+'СЕТ СН'!$G$11+СВЦЭМ!$D$10+'СЕТ СН'!$G$6-'СЕТ СН'!$G$23</f>
        <v>1744.7141094000001</v>
      </c>
      <c r="P58" s="36">
        <f>SUMIFS(СВЦЭМ!$D$39:$D$782,СВЦЭМ!$A$39:$A$782,$A58,СВЦЭМ!$B$39:$B$782,P$47)+'СЕТ СН'!$G$11+СВЦЭМ!$D$10+'СЕТ СН'!$G$6-'СЕТ СН'!$G$23</f>
        <v>1784.1111533800001</v>
      </c>
      <c r="Q58" s="36">
        <f>SUMIFS(СВЦЭМ!$D$39:$D$782,СВЦЭМ!$A$39:$A$782,$A58,СВЦЭМ!$B$39:$B$782,Q$47)+'СЕТ СН'!$G$11+СВЦЭМ!$D$10+'СЕТ СН'!$G$6-'СЕТ СН'!$G$23</f>
        <v>1773.0888897700002</v>
      </c>
      <c r="R58" s="36">
        <f>SUMIFS(СВЦЭМ!$D$39:$D$782,СВЦЭМ!$A$39:$A$782,$A58,СВЦЭМ!$B$39:$B$782,R$47)+'СЕТ СН'!$G$11+СВЦЭМ!$D$10+'СЕТ СН'!$G$6-'СЕТ СН'!$G$23</f>
        <v>1774.16334448</v>
      </c>
      <c r="S58" s="36">
        <f>SUMIFS(СВЦЭМ!$D$39:$D$782,СВЦЭМ!$A$39:$A$782,$A58,СВЦЭМ!$B$39:$B$782,S$47)+'СЕТ СН'!$G$11+СВЦЭМ!$D$10+'СЕТ СН'!$G$6-'СЕТ СН'!$G$23</f>
        <v>1779.8537159800001</v>
      </c>
      <c r="T58" s="36">
        <f>SUMIFS(СВЦЭМ!$D$39:$D$782,СВЦЭМ!$A$39:$A$782,$A58,СВЦЭМ!$B$39:$B$782,T$47)+'СЕТ СН'!$G$11+СВЦЭМ!$D$10+'СЕТ СН'!$G$6-'СЕТ СН'!$G$23</f>
        <v>1749.42026764</v>
      </c>
      <c r="U58" s="36">
        <f>SUMIFS(СВЦЭМ!$D$39:$D$782,СВЦЭМ!$A$39:$A$782,$A58,СВЦЭМ!$B$39:$B$782,U$47)+'СЕТ СН'!$G$11+СВЦЭМ!$D$10+'СЕТ СН'!$G$6-'СЕТ СН'!$G$23</f>
        <v>1691.9413488700002</v>
      </c>
      <c r="V58" s="36">
        <f>SUMIFS(СВЦЭМ!$D$39:$D$782,СВЦЭМ!$A$39:$A$782,$A58,СВЦЭМ!$B$39:$B$782,V$47)+'СЕТ СН'!$G$11+СВЦЭМ!$D$10+'СЕТ СН'!$G$6-'СЕТ СН'!$G$23</f>
        <v>1686.6470197600001</v>
      </c>
      <c r="W58" s="36">
        <f>SUMIFS(СВЦЭМ!$D$39:$D$782,СВЦЭМ!$A$39:$A$782,$A58,СВЦЭМ!$B$39:$B$782,W$47)+'СЕТ СН'!$G$11+СВЦЭМ!$D$10+'СЕТ СН'!$G$6-'СЕТ СН'!$G$23</f>
        <v>1700.6618757200001</v>
      </c>
      <c r="X58" s="36">
        <f>SUMIFS(СВЦЭМ!$D$39:$D$782,СВЦЭМ!$A$39:$A$782,$A58,СВЦЭМ!$B$39:$B$782,X$47)+'СЕТ СН'!$G$11+СВЦЭМ!$D$10+'СЕТ СН'!$G$6-'СЕТ СН'!$G$23</f>
        <v>1772.1410438800001</v>
      </c>
      <c r="Y58" s="36">
        <f>SUMIFS(СВЦЭМ!$D$39:$D$782,СВЦЭМ!$A$39:$A$782,$A58,СВЦЭМ!$B$39:$B$782,Y$47)+'СЕТ СН'!$G$11+СВЦЭМ!$D$10+'СЕТ СН'!$G$6-'СЕТ СН'!$G$23</f>
        <v>1851.1623425300002</v>
      </c>
    </row>
    <row r="59" spans="1:25" ht="15.75" x14ac:dyDescent="0.2">
      <c r="A59" s="35">
        <f t="shared" si="1"/>
        <v>45211</v>
      </c>
      <c r="B59" s="36">
        <f>SUMIFS(СВЦЭМ!$D$39:$D$782,СВЦЭМ!$A$39:$A$782,$A59,СВЦЭМ!$B$39:$B$782,B$47)+'СЕТ СН'!$G$11+СВЦЭМ!$D$10+'СЕТ СН'!$G$6-'СЕТ СН'!$G$23</f>
        <v>1911.60725389</v>
      </c>
      <c r="C59" s="36">
        <f>SUMIFS(СВЦЭМ!$D$39:$D$782,СВЦЭМ!$A$39:$A$782,$A59,СВЦЭМ!$B$39:$B$782,C$47)+'СЕТ СН'!$G$11+СВЦЭМ!$D$10+'СЕТ СН'!$G$6-'СЕТ СН'!$G$23</f>
        <v>1971.4950601200001</v>
      </c>
      <c r="D59" s="36">
        <f>SUMIFS(СВЦЭМ!$D$39:$D$782,СВЦЭМ!$A$39:$A$782,$A59,СВЦЭМ!$B$39:$B$782,D$47)+'СЕТ СН'!$G$11+СВЦЭМ!$D$10+'СЕТ СН'!$G$6-'СЕТ СН'!$G$23</f>
        <v>2032.9473358300002</v>
      </c>
      <c r="E59" s="36">
        <f>SUMIFS(СВЦЭМ!$D$39:$D$782,СВЦЭМ!$A$39:$A$782,$A59,СВЦЭМ!$B$39:$B$782,E$47)+'СЕТ СН'!$G$11+СВЦЭМ!$D$10+'СЕТ СН'!$G$6-'СЕТ СН'!$G$23</f>
        <v>2029.2763139600002</v>
      </c>
      <c r="F59" s="36">
        <f>SUMIFS(СВЦЭМ!$D$39:$D$782,СВЦЭМ!$A$39:$A$782,$A59,СВЦЭМ!$B$39:$B$782,F$47)+'СЕТ СН'!$G$11+СВЦЭМ!$D$10+'СЕТ СН'!$G$6-'СЕТ СН'!$G$23</f>
        <v>2024.3459168500001</v>
      </c>
      <c r="G59" s="36">
        <f>SUMIFS(СВЦЭМ!$D$39:$D$782,СВЦЭМ!$A$39:$A$782,$A59,СВЦЭМ!$B$39:$B$782,G$47)+'СЕТ СН'!$G$11+СВЦЭМ!$D$10+'СЕТ СН'!$G$6-'СЕТ СН'!$G$23</f>
        <v>2011.5649471000002</v>
      </c>
      <c r="H59" s="36">
        <f>SUMIFS(СВЦЭМ!$D$39:$D$782,СВЦЭМ!$A$39:$A$782,$A59,СВЦЭМ!$B$39:$B$782,H$47)+'СЕТ СН'!$G$11+СВЦЭМ!$D$10+'СЕТ СН'!$G$6-'СЕТ СН'!$G$23</f>
        <v>1924.2738313100001</v>
      </c>
      <c r="I59" s="36">
        <f>SUMIFS(СВЦЭМ!$D$39:$D$782,СВЦЭМ!$A$39:$A$782,$A59,СВЦЭМ!$B$39:$B$782,I$47)+'СЕТ СН'!$G$11+СВЦЭМ!$D$10+'СЕТ СН'!$G$6-'СЕТ СН'!$G$23</f>
        <v>1830.9998005900002</v>
      </c>
      <c r="J59" s="36">
        <f>SUMIFS(СВЦЭМ!$D$39:$D$782,СВЦЭМ!$A$39:$A$782,$A59,СВЦЭМ!$B$39:$B$782,J$47)+'СЕТ СН'!$G$11+СВЦЭМ!$D$10+'СЕТ СН'!$G$6-'СЕТ СН'!$G$23</f>
        <v>1801.2520679400002</v>
      </c>
      <c r="K59" s="36">
        <f>SUMIFS(СВЦЭМ!$D$39:$D$782,СВЦЭМ!$A$39:$A$782,$A59,СВЦЭМ!$B$39:$B$782,K$47)+'СЕТ СН'!$G$11+СВЦЭМ!$D$10+'СЕТ СН'!$G$6-'СЕТ СН'!$G$23</f>
        <v>1759.1260980300001</v>
      </c>
      <c r="L59" s="36">
        <f>SUMIFS(СВЦЭМ!$D$39:$D$782,СВЦЭМ!$A$39:$A$782,$A59,СВЦЭМ!$B$39:$B$782,L$47)+'СЕТ СН'!$G$11+СВЦЭМ!$D$10+'СЕТ СН'!$G$6-'СЕТ СН'!$G$23</f>
        <v>1760.82655675</v>
      </c>
      <c r="M59" s="36">
        <f>SUMIFS(СВЦЭМ!$D$39:$D$782,СВЦЭМ!$A$39:$A$782,$A59,СВЦЭМ!$B$39:$B$782,M$47)+'СЕТ СН'!$G$11+СВЦЭМ!$D$10+'СЕТ СН'!$G$6-'СЕТ СН'!$G$23</f>
        <v>1767.5921931500002</v>
      </c>
      <c r="N59" s="36">
        <f>SUMIFS(СВЦЭМ!$D$39:$D$782,СВЦЭМ!$A$39:$A$782,$A59,СВЦЭМ!$B$39:$B$782,N$47)+'СЕТ СН'!$G$11+СВЦЭМ!$D$10+'СЕТ СН'!$G$6-'СЕТ СН'!$G$23</f>
        <v>1771.1878901800001</v>
      </c>
      <c r="O59" s="36">
        <f>SUMIFS(СВЦЭМ!$D$39:$D$782,СВЦЭМ!$A$39:$A$782,$A59,СВЦЭМ!$B$39:$B$782,O$47)+'СЕТ СН'!$G$11+СВЦЭМ!$D$10+'СЕТ СН'!$G$6-'СЕТ СН'!$G$23</f>
        <v>1801.5769820100002</v>
      </c>
      <c r="P59" s="36">
        <f>SUMIFS(СВЦЭМ!$D$39:$D$782,СВЦЭМ!$A$39:$A$782,$A59,СВЦЭМ!$B$39:$B$782,P$47)+'СЕТ СН'!$G$11+СВЦЭМ!$D$10+'СЕТ СН'!$G$6-'СЕТ СН'!$G$23</f>
        <v>1830.7683918700002</v>
      </c>
      <c r="Q59" s="36">
        <f>SUMIFS(СВЦЭМ!$D$39:$D$782,СВЦЭМ!$A$39:$A$782,$A59,СВЦЭМ!$B$39:$B$782,Q$47)+'СЕТ СН'!$G$11+СВЦЭМ!$D$10+'СЕТ СН'!$G$6-'СЕТ СН'!$G$23</f>
        <v>1815.79450952</v>
      </c>
      <c r="R59" s="36">
        <f>SUMIFS(СВЦЭМ!$D$39:$D$782,СВЦЭМ!$A$39:$A$782,$A59,СВЦЭМ!$B$39:$B$782,R$47)+'СЕТ СН'!$G$11+СВЦЭМ!$D$10+'СЕТ СН'!$G$6-'СЕТ СН'!$G$23</f>
        <v>1827.2582295300001</v>
      </c>
      <c r="S59" s="36">
        <f>SUMIFS(СВЦЭМ!$D$39:$D$782,СВЦЭМ!$A$39:$A$782,$A59,СВЦЭМ!$B$39:$B$782,S$47)+'СЕТ СН'!$G$11+СВЦЭМ!$D$10+'СЕТ СН'!$G$6-'СЕТ СН'!$G$23</f>
        <v>1826.1789438200001</v>
      </c>
      <c r="T59" s="36">
        <f>SUMIFS(СВЦЭМ!$D$39:$D$782,СВЦЭМ!$A$39:$A$782,$A59,СВЦЭМ!$B$39:$B$782,T$47)+'СЕТ СН'!$G$11+СВЦЭМ!$D$10+'СЕТ СН'!$G$6-'СЕТ СН'!$G$23</f>
        <v>1778.87468218</v>
      </c>
      <c r="U59" s="36">
        <f>SUMIFS(СВЦЭМ!$D$39:$D$782,СВЦЭМ!$A$39:$A$782,$A59,СВЦЭМ!$B$39:$B$782,U$47)+'СЕТ СН'!$G$11+СВЦЭМ!$D$10+'СЕТ СН'!$G$6-'СЕТ СН'!$G$23</f>
        <v>1715.80882236</v>
      </c>
      <c r="V59" s="36">
        <f>SUMIFS(СВЦЭМ!$D$39:$D$782,СВЦЭМ!$A$39:$A$782,$A59,СВЦЭМ!$B$39:$B$782,V$47)+'СЕТ СН'!$G$11+СВЦЭМ!$D$10+'СЕТ СН'!$G$6-'СЕТ СН'!$G$23</f>
        <v>1707.0293809</v>
      </c>
      <c r="W59" s="36">
        <f>SUMIFS(СВЦЭМ!$D$39:$D$782,СВЦЭМ!$A$39:$A$782,$A59,СВЦЭМ!$B$39:$B$782,W$47)+'СЕТ СН'!$G$11+СВЦЭМ!$D$10+'СЕТ СН'!$G$6-'СЕТ СН'!$G$23</f>
        <v>1727.83688781</v>
      </c>
      <c r="X59" s="36">
        <f>SUMIFS(СВЦЭМ!$D$39:$D$782,СВЦЭМ!$A$39:$A$782,$A59,СВЦЭМ!$B$39:$B$782,X$47)+'СЕТ СН'!$G$11+СВЦЭМ!$D$10+'СЕТ СН'!$G$6-'СЕТ СН'!$G$23</f>
        <v>1793.44446909</v>
      </c>
      <c r="Y59" s="36">
        <f>SUMIFS(СВЦЭМ!$D$39:$D$782,СВЦЭМ!$A$39:$A$782,$A59,СВЦЭМ!$B$39:$B$782,Y$47)+'СЕТ СН'!$G$11+СВЦЭМ!$D$10+'СЕТ СН'!$G$6-'СЕТ СН'!$G$23</f>
        <v>1854.2188321900001</v>
      </c>
    </row>
    <row r="60" spans="1:25" ht="15.75" x14ac:dyDescent="0.2">
      <c r="A60" s="35">
        <f t="shared" si="1"/>
        <v>45212</v>
      </c>
      <c r="B60" s="36">
        <f>SUMIFS(СВЦЭМ!$D$39:$D$782,СВЦЭМ!$A$39:$A$782,$A60,СВЦЭМ!$B$39:$B$782,B$47)+'СЕТ СН'!$G$11+СВЦЭМ!$D$10+'СЕТ СН'!$G$6-'СЕТ СН'!$G$23</f>
        <v>1861.7206278900001</v>
      </c>
      <c r="C60" s="36">
        <f>SUMIFS(СВЦЭМ!$D$39:$D$782,СВЦЭМ!$A$39:$A$782,$A60,СВЦЭМ!$B$39:$B$782,C$47)+'СЕТ СН'!$G$11+СВЦЭМ!$D$10+'СЕТ СН'!$G$6-'СЕТ СН'!$G$23</f>
        <v>1895.2595201900001</v>
      </c>
      <c r="D60" s="36">
        <f>SUMIFS(СВЦЭМ!$D$39:$D$782,СВЦЭМ!$A$39:$A$782,$A60,СВЦЭМ!$B$39:$B$782,D$47)+'СЕТ СН'!$G$11+СВЦЭМ!$D$10+'СЕТ СН'!$G$6-'СЕТ СН'!$G$23</f>
        <v>1960.94504869</v>
      </c>
      <c r="E60" s="36">
        <f>SUMIFS(СВЦЭМ!$D$39:$D$782,СВЦЭМ!$A$39:$A$782,$A60,СВЦЭМ!$B$39:$B$782,E$47)+'СЕТ СН'!$G$11+СВЦЭМ!$D$10+'СЕТ СН'!$G$6-'СЕТ СН'!$G$23</f>
        <v>1966.8749254900001</v>
      </c>
      <c r="F60" s="36">
        <f>SUMIFS(СВЦЭМ!$D$39:$D$782,СВЦЭМ!$A$39:$A$782,$A60,СВЦЭМ!$B$39:$B$782,F$47)+'СЕТ СН'!$G$11+СВЦЭМ!$D$10+'СЕТ СН'!$G$6-'СЕТ СН'!$G$23</f>
        <v>1965.10195423</v>
      </c>
      <c r="G60" s="36">
        <f>SUMIFS(СВЦЭМ!$D$39:$D$782,СВЦЭМ!$A$39:$A$782,$A60,СВЦЭМ!$B$39:$B$782,G$47)+'СЕТ СН'!$G$11+СВЦЭМ!$D$10+'СЕТ СН'!$G$6-'СЕТ СН'!$G$23</f>
        <v>1947.2263493600001</v>
      </c>
      <c r="H60" s="36">
        <f>SUMIFS(СВЦЭМ!$D$39:$D$782,СВЦЭМ!$A$39:$A$782,$A60,СВЦЭМ!$B$39:$B$782,H$47)+'СЕТ СН'!$G$11+СВЦЭМ!$D$10+'СЕТ СН'!$G$6-'СЕТ СН'!$G$23</f>
        <v>1852.9115645500001</v>
      </c>
      <c r="I60" s="36">
        <f>SUMIFS(СВЦЭМ!$D$39:$D$782,СВЦЭМ!$A$39:$A$782,$A60,СВЦЭМ!$B$39:$B$782,I$47)+'СЕТ СН'!$G$11+СВЦЭМ!$D$10+'СЕТ СН'!$G$6-'СЕТ СН'!$G$23</f>
        <v>1754.15407974</v>
      </c>
      <c r="J60" s="36">
        <f>SUMIFS(СВЦЭМ!$D$39:$D$782,СВЦЭМ!$A$39:$A$782,$A60,СВЦЭМ!$B$39:$B$782,J$47)+'СЕТ СН'!$G$11+СВЦЭМ!$D$10+'СЕТ СН'!$G$6-'СЕТ СН'!$G$23</f>
        <v>1728.6712930900001</v>
      </c>
      <c r="K60" s="36">
        <f>SUMIFS(СВЦЭМ!$D$39:$D$782,СВЦЭМ!$A$39:$A$782,$A60,СВЦЭМ!$B$39:$B$782,K$47)+'СЕТ СН'!$G$11+СВЦЭМ!$D$10+'СЕТ СН'!$G$6-'СЕТ СН'!$G$23</f>
        <v>1702.0958918600002</v>
      </c>
      <c r="L60" s="36">
        <f>SUMIFS(СВЦЭМ!$D$39:$D$782,СВЦЭМ!$A$39:$A$782,$A60,СВЦЭМ!$B$39:$B$782,L$47)+'СЕТ СН'!$G$11+СВЦЭМ!$D$10+'СЕТ СН'!$G$6-'СЕТ СН'!$G$23</f>
        <v>1713.34819713</v>
      </c>
      <c r="M60" s="36">
        <f>SUMIFS(СВЦЭМ!$D$39:$D$782,СВЦЭМ!$A$39:$A$782,$A60,СВЦЭМ!$B$39:$B$782,M$47)+'СЕТ СН'!$G$11+СВЦЭМ!$D$10+'СЕТ СН'!$G$6-'СЕТ СН'!$G$23</f>
        <v>1698.4944530300002</v>
      </c>
      <c r="N60" s="36">
        <f>SUMIFS(СВЦЭМ!$D$39:$D$782,СВЦЭМ!$A$39:$A$782,$A60,СВЦЭМ!$B$39:$B$782,N$47)+'СЕТ СН'!$G$11+СВЦЭМ!$D$10+'СЕТ СН'!$G$6-'СЕТ СН'!$G$23</f>
        <v>1710.50345221</v>
      </c>
      <c r="O60" s="36">
        <f>SUMIFS(СВЦЭМ!$D$39:$D$782,СВЦЭМ!$A$39:$A$782,$A60,СВЦЭМ!$B$39:$B$782,O$47)+'СЕТ СН'!$G$11+СВЦЭМ!$D$10+'СЕТ СН'!$G$6-'СЕТ СН'!$G$23</f>
        <v>1729.7904170700001</v>
      </c>
      <c r="P60" s="36">
        <f>SUMIFS(СВЦЭМ!$D$39:$D$782,СВЦЭМ!$A$39:$A$782,$A60,СВЦЭМ!$B$39:$B$782,P$47)+'СЕТ СН'!$G$11+СВЦЭМ!$D$10+'СЕТ СН'!$G$6-'СЕТ СН'!$G$23</f>
        <v>1783.50016338</v>
      </c>
      <c r="Q60" s="36">
        <f>SUMIFS(СВЦЭМ!$D$39:$D$782,СВЦЭМ!$A$39:$A$782,$A60,СВЦЭМ!$B$39:$B$782,Q$47)+'СЕТ СН'!$G$11+СВЦЭМ!$D$10+'СЕТ СН'!$G$6-'СЕТ СН'!$G$23</f>
        <v>1774.89241545</v>
      </c>
      <c r="R60" s="36">
        <f>SUMIFS(СВЦЭМ!$D$39:$D$782,СВЦЭМ!$A$39:$A$782,$A60,СВЦЭМ!$B$39:$B$782,R$47)+'СЕТ СН'!$G$11+СВЦЭМ!$D$10+'СЕТ СН'!$G$6-'СЕТ СН'!$G$23</f>
        <v>1778.8641364500002</v>
      </c>
      <c r="S60" s="36">
        <f>SUMIFS(СВЦЭМ!$D$39:$D$782,СВЦЭМ!$A$39:$A$782,$A60,СВЦЭМ!$B$39:$B$782,S$47)+'СЕТ СН'!$G$11+СВЦЭМ!$D$10+'СЕТ СН'!$G$6-'СЕТ СН'!$G$23</f>
        <v>1790.63034165</v>
      </c>
      <c r="T60" s="36">
        <f>SUMIFS(СВЦЭМ!$D$39:$D$782,СВЦЭМ!$A$39:$A$782,$A60,СВЦЭМ!$B$39:$B$782,T$47)+'СЕТ СН'!$G$11+СВЦЭМ!$D$10+'СЕТ СН'!$G$6-'СЕТ СН'!$G$23</f>
        <v>1750.7444820600001</v>
      </c>
      <c r="U60" s="36">
        <f>SUMIFS(СВЦЭМ!$D$39:$D$782,СВЦЭМ!$A$39:$A$782,$A60,СВЦЭМ!$B$39:$B$782,U$47)+'СЕТ СН'!$G$11+СВЦЭМ!$D$10+'СЕТ СН'!$G$6-'СЕТ СН'!$G$23</f>
        <v>1657.5234977</v>
      </c>
      <c r="V60" s="36">
        <f>SUMIFS(СВЦЭМ!$D$39:$D$782,СВЦЭМ!$A$39:$A$782,$A60,СВЦЭМ!$B$39:$B$782,V$47)+'СЕТ СН'!$G$11+СВЦЭМ!$D$10+'СЕТ СН'!$G$6-'СЕТ СН'!$G$23</f>
        <v>1647.03105781</v>
      </c>
      <c r="W60" s="36">
        <f>SUMIFS(СВЦЭМ!$D$39:$D$782,СВЦЭМ!$A$39:$A$782,$A60,СВЦЭМ!$B$39:$B$782,W$47)+'СЕТ СН'!$G$11+СВЦЭМ!$D$10+'СЕТ СН'!$G$6-'СЕТ СН'!$G$23</f>
        <v>1657.8185891600001</v>
      </c>
      <c r="X60" s="36">
        <f>SUMIFS(СВЦЭМ!$D$39:$D$782,СВЦЭМ!$A$39:$A$782,$A60,СВЦЭМ!$B$39:$B$782,X$47)+'СЕТ СН'!$G$11+СВЦЭМ!$D$10+'СЕТ СН'!$G$6-'СЕТ СН'!$G$23</f>
        <v>1726.3106066800001</v>
      </c>
      <c r="Y60" s="36">
        <f>SUMIFS(СВЦЭМ!$D$39:$D$782,СВЦЭМ!$A$39:$A$782,$A60,СВЦЭМ!$B$39:$B$782,Y$47)+'СЕТ СН'!$G$11+СВЦЭМ!$D$10+'СЕТ СН'!$G$6-'СЕТ СН'!$G$23</f>
        <v>1866.5666710200001</v>
      </c>
    </row>
    <row r="61" spans="1:25" ht="15.75" x14ac:dyDescent="0.2">
      <c r="A61" s="35">
        <f t="shared" si="1"/>
        <v>45213</v>
      </c>
      <c r="B61" s="36">
        <f>SUMIFS(СВЦЭМ!$D$39:$D$782,СВЦЭМ!$A$39:$A$782,$A61,СВЦЭМ!$B$39:$B$782,B$47)+'СЕТ СН'!$G$11+СВЦЭМ!$D$10+'СЕТ СН'!$G$6-'СЕТ СН'!$G$23</f>
        <v>1701.0433806800002</v>
      </c>
      <c r="C61" s="36">
        <f>SUMIFS(СВЦЭМ!$D$39:$D$782,СВЦЭМ!$A$39:$A$782,$A61,СВЦЭМ!$B$39:$B$782,C$47)+'СЕТ СН'!$G$11+СВЦЭМ!$D$10+'СЕТ СН'!$G$6-'СЕТ СН'!$G$23</f>
        <v>1741.0022094400001</v>
      </c>
      <c r="D61" s="36">
        <f>SUMIFS(СВЦЭМ!$D$39:$D$782,СВЦЭМ!$A$39:$A$782,$A61,СВЦЭМ!$B$39:$B$782,D$47)+'СЕТ СН'!$G$11+СВЦЭМ!$D$10+'СЕТ СН'!$G$6-'СЕТ СН'!$G$23</f>
        <v>1791.07019683</v>
      </c>
      <c r="E61" s="36">
        <f>SUMIFS(СВЦЭМ!$D$39:$D$782,СВЦЭМ!$A$39:$A$782,$A61,СВЦЭМ!$B$39:$B$782,E$47)+'СЕТ СН'!$G$11+СВЦЭМ!$D$10+'СЕТ СН'!$G$6-'СЕТ СН'!$G$23</f>
        <v>1811.5420450900001</v>
      </c>
      <c r="F61" s="36">
        <f>SUMIFS(СВЦЭМ!$D$39:$D$782,СВЦЭМ!$A$39:$A$782,$A61,СВЦЭМ!$B$39:$B$782,F$47)+'СЕТ СН'!$G$11+СВЦЭМ!$D$10+'СЕТ СН'!$G$6-'СЕТ СН'!$G$23</f>
        <v>1809.3580092300001</v>
      </c>
      <c r="G61" s="36">
        <f>SUMIFS(СВЦЭМ!$D$39:$D$782,СВЦЭМ!$A$39:$A$782,$A61,СВЦЭМ!$B$39:$B$782,G$47)+'СЕТ СН'!$G$11+СВЦЭМ!$D$10+'СЕТ СН'!$G$6-'СЕТ СН'!$G$23</f>
        <v>1785.6321407600001</v>
      </c>
      <c r="H61" s="36">
        <f>SUMIFS(СВЦЭМ!$D$39:$D$782,СВЦЭМ!$A$39:$A$782,$A61,СВЦЭМ!$B$39:$B$782,H$47)+'СЕТ СН'!$G$11+СВЦЭМ!$D$10+'СЕТ СН'!$G$6-'СЕТ СН'!$G$23</f>
        <v>1743.0612333000001</v>
      </c>
      <c r="I61" s="36">
        <f>SUMIFS(СВЦЭМ!$D$39:$D$782,СВЦЭМ!$A$39:$A$782,$A61,СВЦЭМ!$B$39:$B$782,I$47)+'СЕТ СН'!$G$11+СВЦЭМ!$D$10+'СЕТ СН'!$G$6-'СЕТ СН'!$G$23</f>
        <v>1678.7854974200002</v>
      </c>
      <c r="J61" s="36">
        <f>SUMIFS(СВЦЭМ!$D$39:$D$782,СВЦЭМ!$A$39:$A$782,$A61,СВЦЭМ!$B$39:$B$782,J$47)+'СЕТ СН'!$G$11+СВЦЭМ!$D$10+'СЕТ СН'!$G$6-'СЕТ СН'!$G$23</f>
        <v>1630.6002400700002</v>
      </c>
      <c r="K61" s="36">
        <f>SUMIFS(СВЦЭМ!$D$39:$D$782,СВЦЭМ!$A$39:$A$782,$A61,СВЦЭМ!$B$39:$B$782,K$47)+'СЕТ СН'!$G$11+СВЦЭМ!$D$10+'СЕТ СН'!$G$6-'СЕТ СН'!$G$23</f>
        <v>1615.4822050600001</v>
      </c>
      <c r="L61" s="36">
        <f>SUMIFS(СВЦЭМ!$D$39:$D$782,СВЦЭМ!$A$39:$A$782,$A61,СВЦЭМ!$B$39:$B$782,L$47)+'СЕТ СН'!$G$11+СВЦЭМ!$D$10+'СЕТ СН'!$G$6-'СЕТ СН'!$G$23</f>
        <v>1580.0878977100001</v>
      </c>
      <c r="M61" s="36">
        <f>SUMIFS(СВЦЭМ!$D$39:$D$782,СВЦЭМ!$A$39:$A$782,$A61,СВЦЭМ!$B$39:$B$782,M$47)+'СЕТ СН'!$G$11+СВЦЭМ!$D$10+'СЕТ СН'!$G$6-'СЕТ СН'!$G$23</f>
        <v>1583.18729377</v>
      </c>
      <c r="N61" s="36">
        <f>SUMIFS(СВЦЭМ!$D$39:$D$782,СВЦЭМ!$A$39:$A$782,$A61,СВЦЭМ!$B$39:$B$782,N$47)+'СЕТ СН'!$G$11+СВЦЭМ!$D$10+'СЕТ СН'!$G$6-'СЕТ СН'!$G$23</f>
        <v>1568.0192693000001</v>
      </c>
      <c r="O61" s="36">
        <f>SUMIFS(СВЦЭМ!$D$39:$D$782,СВЦЭМ!$A$39:$A$782,$A61,СВЦЭМ!$B$39:$B$782,O$47)+'СЕТ СН'!$G$11+СВЦЭМ!$D$10+'СЕТ СН'!$G$6-'СЕТ СН'!$G$23</f>
        <v>1596.5375383400001</v>
      </c>
      <c r="P61" s="36">
        <f>SUMIFS(СВЦЭМ!$D$39:$D$782,СВЦЭМ!$A$39:$A$782,$A61,СВЦЭМ!$B$39:$B$782,P$47)+'СЕТ СН'!$G$11+СВЦЭМ!$D$10+'СЕТ СН'!$G$6-'СЕТ СН'!$G$23</f>
        <v>1631.3556654800002</v>
      </c>
      <c r="Q61" s="36">
        <f>SUMIFS(СВЦЭМ!$D$39:$D$782,СВЦЭМ!$A$39:$A$782,$A61,СВЦЭМ!$B$39:$B$782,Q$47)+'СЕТ СН'!$G$11+СВЦЭМ!$D$10+'СЕТ СН'!$G$6-'СЕТ СН'!$G$23</f>
        <v>1632.9011047200001</v>
      </c>
      <c r="R61" s="36">
        <f>SUMIFS(СВЦЭМ!$D$39:$D$782,СВЦЭМ!$A$39:$A$782,$A61,СВЦЭМ!$B$39:$B$782,R$47)+'СЕТ СН'!$G$11+СВЦЭМ!$D$10+'СЕТ СН'!$G$6-'СЕТ СН'!$G$23</f>
        <v>1629.95022896</v>
      </c>
      <c r="S61" s="36">
        <f>SUMIFS(СВЦЭМ!$D$39:$D$782,СВЦЭМ!$A$39:$A$782,$A61,СВЦЭМ!$B$39:$B$782,S$47)+'СЕТ СН'!$G$11+СВЦЭМ!$D$10+'СЕТ СН'!$G$6-'СЕТ СН'!$G$23</f>
        <v>1621.36009614</v>
      </c>
      <c r="T61" s="36">
        <f>SUMIFS(СВЦЭМ!$D$39:$D$782,СВЦЭМ!$A$39:$A$782,$A61,СВЦЭМ!$B$39:$B$782,T$47)+'СЕТ СН'!$G$11+СВЦЭМ!$D$10+'СЕТ СН'!$G$6-'СЕТ СН'!$G$23</f>
        <v>1581.5084957400002</v>
      </c>
      <c r="U61" s="36">
        <f>SUMIFS(СВЦЭМ!$D$39:$D$782,СВЦЭМ!$A$39:$A$782,$A61,СВЦЭМ!$B$39:$B$782,U$47)+'СЕТ СН'!$G$11+СВЦЭМ!$D$10+'СЕТ СН'!$G$6-'СЕТ СН'!$G$23</f>
        <v>1559.99891346</v>
      </c>
      <c r="V61" s="36">
        <f>SUMIFS(СВЦЭМ!$D$39:$D$782,СВЦЭМ!$A$39:$A$782,$A61,СВЦЭМ!$B$39:$B$782,V$47)+'СЕТ СН'!$G$11+СВЦЭМ!$D$10+'СЕТ СН'!$G$6-'СЕТ СН'!$G$23</f>
        <v>1558.01299677</v>
      </c>
      <c r="W61" s="36">
        <f>SUMIFS(СВЦЭМ!$D$39:$D$782,СВЦЭМ!$A$39:$A$782,$A61,СВЦЭМ!$B$39:$B$782,W$47)+'СЕТ СН'!$G$11+СВЦЭМ!$D$10+'СЕТ СН'!$G$6-'СЕТ СН'!$G$23</f>
        <v>1580.49844654</v>
      </c>
      <c r="X61" s="36">
        <f>SUMIFS(СВЦЭМ!$D$39:$D$782,СВЦЭМ!$A$39:$A$782,$A61,СВЦЭМ!$B$39:$B$782,X$47)+'СЕТ СН'!$G$11+СВЦЭМ!$D$10+'СЕТ СН'!$G$6-'СЕТ СН'!$G$23</f>
        <v>1637.5691707000001</v>
      </c>
      <c r="Y61" s="36">
        <f>SUMIFS(СВЦЭМ!$D$39:$D$782,СВЦЭМ!$A$39:$A$782,$A61,СВЦЭМ!$B$39:$B$782,Y$47)+'СЕТ СН'!$G$11+СВЦЭМ!$D$10+'СЕТ СН'!$G$6-'СЕТ СН'!$G$23</f>
        <v>1683.13887593</v>
      </c>
    </row>
    <row r="62" spans="1:25" ht="15.75" x14ac:dyDescent="0.2">
      <c r="A62" s="35">
        <f t="shared" si="1"/>
        <v>45214</v>
      </c>
      <c r="B62" s="36">
        <f>SUMIFS(СВЦЭМ!$D$39:$D$782,СВЦЭМ!$A$39:$A$782,$A62,СВЦЭМ!$B$39:$B$782,B$47)+'СЕТ СН'!$G$11+СВЦЭМ!$D$10+'СЕТ СН'!$G$6-'СЕТ СН'!$G$23</f>
        <v>1766.86620163</v>
      </c>
      <c r="C62" s="36">
        <f>SUMIFS(СВЦЭМ!$D$39:$D$782,СВЦЭМ!$A$39:$A$782,$A62,СВЦЭМ!$B$39:$B$782,C$47)+'СЕТ СН'!$G$11+СВЦЭМ!$D$10+'СЕТ СН'!$G$6-'СЕТ СН'!$G$23</f>
        <v>1828.0808484600002</v>
      </c>
      <c r="D62" s="36">
        <f>SUMIFS(СВЦЭМ!$D$39:$D$782,СВЦЭМ!$A$39:$A$782,$A62,СВЦЭМ!$B$39:$B$782,D$47)+'СЕТ СН'!$G$11+СВЦЭМ!$D$10+'СЕТ СН'!$G$6-'СЕТ СН'!$G$23</f>
        <v>1865.9419933600002</v>
      </c>
      <c r="E62" s="36">
        <f>SUMIFS(СВЦЭМ!$D$39:$D$782,СВЦЭМ!$A$39:$A$782,$A62,СВЦЭМ!$B$39:$B$782,E$47)+'СЕТ СН'!$G$11+СВЦЭМ!$D$10+'СЕТ СН'!$G$6-'СЕТ СН'!$G$23</f>
        <v>1859.8000952700002</v>
      </c>
      <c r="F62" s="36">
        <f>SUMIFS(СВЦЭМ!$D$39:$D$782,СВЦЭМ!$A$39:$A$782,$A62,СВЦЭМ!$B$39:$B$782,F$47)+'СЕТ СН'!$G$11+СВЦЭМ!$D$10+'СЕТ СН'!$G$6-'СЕТ СН'!$G$23</f>
        <v>1863.91563718</v>
      </c>
      <c r="G62" s="36">
        <f>SUMIFS(СВЦЭМ!$D$39:$D$782,СВЦЭМ!$A$39:$A$782,$A62,СВЦЭМ!$B$39:$B$782,G$47)+'СЕТ СН'!$G$11+СВЦЭМ!$D$10+'СЕТ СН'!$G$6-'СЕТ СН'!$G$23</f>
        <v>1871.5380436600001</v>
      </c>
      <c r="H62" s="36">
        <f>SUMIFS(СВЦЭМ!$D$39:$D$782,СВЦЭМ!$A$39:$A$782,$A62,СВЦЭМ!$B$39:$B$782,H$47)+'СЕТ СН'!$G$11+СВЦЭМ!$D$10+'СЕТ СН'!$G$6-'СЕТ СН'!$G$23</f>
        <v>1827.90506284</v>
      </c>
      <c r="I62" s="36">
        <f>SUMIFS(СВЦЭМ!$D$39:$D$782,СВЦЭМ!$A$39:$A$782,$A62,СВЦЭМ!$B$39:$B$782,I$47)+'СЕТ СН'!$G$11+СВЦЭМ!$D$10+'СЕТ СН'!$G$6-'СЕТ СН'!$G$23</f>
        <v>1795.80317246</v>
      </c>
      <c r="J62" s="36">
        <f>SUMIFS(СВЦЭМ!$D$39:$D$782,СВЦЭМ!$A$39:$A$782,$A62,СВЦЭМ!$B$39:$B$782,J$47)+'СЕТ СН'!$G$11+СВЦЭМ!$D$10+'СЕТ СН'!$G$6-'СЕТ СН'!$G$23</f>
        <v>1726.5190873500001</v>
      </c>
      <c r="K62" s="36">
        <f>SUMIFS(СВЦЭМ!$D$39:$D$782,СВЦЭМ!$A$39:$A$782,$A62,СВЦЭМ!$B$39:$B$782,K$47)+'СЕТ СН'!$G$11+СВЦЭМ!$D$10+'СЕТ СН'!$G$6-'СЕТ СН'!$G$23</f>
        <v>1659.54731038</v>
      </c>
      <c r="L62" s="36">
        <f>SUMIFS(СВЦЭМ!$D$39:$D$782,СВЦЭМ!$A$39:$A$782,$A62,СВЦЭМ!$B$39:$B$782,L$47)+'СЕТ СН'!$G$11+СВЦЭМ!$D$10+'СЕТ СН'!$G$6-'СЕТ СН'!$G$23</f>
        <v>1639.0923311700001</v>
      </c>
      <c r="M62" s="36">
        <f>SUMIFS(СВЦЭМ!$D$39:$D$782,СВЦЭМ!$A$39:$A$782,$A62,СВЦЭМ!$B$39:$B$782,M$47)+'СЕТ СН'!$G$11+СВЦЭМ!$D$10+'СЕТ СН'!$G$6-'СЕТ СН'!$G$23</f>
        <v>1644.72008572</v>
      </c>
      <c r="N62" s="36">
        <f>SUMIFS(СВЦЭМ!$D$39:$D$782,СВЦЭМ!$A$39:$A$782,$A62,СВЦЭМ!$B$39:$B$782,N$47)+'СЕТ СН'!$G$11+СВЦЭМ!$D$10+'СЕТ СН'!$G$6-'СЕТ СН'!$G$23</f>
        <v>1619.9197964700002</v>
      </c>
      <c r="O62" s="36">
        <f>SUMIFS(СВЦЭМ!$D$39:$D$782,СВЦЭМ!$A$39:$A$782,$A62,СВЦЭМ!$B$39:$B$782,O$47)+'СЕТ СН'!$G$11+СВЦЭМ!$D$10+'СЕТ СН'!$G$6-'СЕТ СН'!$G$23</f>
        <v>1653.0596959100001</v>
      </c>
      <c r="P62" s="36">
        <f>SUMIFS(СВЦЭМ!$D$39:$D$782,СВЦЭМ!$A$39:$A$782,$A62,СВЦЭМ!$B$39:$B$782,P$47)+'СЕТ СН'!$G$11+СВЦЭМ!$D$10+'СЕТ СН'!$G$6-'СЕТ СН'!$G$23</f>
        <v>1672.43648177</v>
      </c>
      <c r="Q62" s="36">
        <f>SUMIFS(СВЦЭМ!$D$39:$D$782,СВЦЭМ!$A$39:$A$782,$A62,СВЦЭМ!$B$39:$B$782,Q$47)+'СЕТ СН'!$G$11+СВЦЭМ!$D$10+'СЕТ СН'!$G$6-'СЕТ СН'!$G$23</f>
        <v>1666.9169663</v>
      </c>
      <c r="R62" s="36">
        <f>SUMIFS(СВЦЭМ!$D$39:$D$782,СВЦЭМ!$A$39:$A$782,$A62,СВЦЭМ!$B$39:$B$782,R$47)+'СЕТ СН'!$G$11+СВЦЭМ!$D$10+'СЕТ СН'!$G$6-'СЕТ СН'!$G$23</f>
        <v>1669.3109266200001</v>
      </c>
      <c r="S62" s="36">
        <f>SUMIFS(СВЦЭМ!$D$39:$D$782,СВЦЭМ!$A$39:$A$782,$A62,СВЦЭМ!$B$39:$B$782,S$47)+'СЕТ СН'!$G$11+СВЦЭМ!$D$10+'СЕТ СН'!$G$6-'СЕТ СН'!$G$23</f>
        <v>1669.6781409300002</v>
      </c>
      <c r="T62" s="36">
        <f>SUMIFS(СВЦЭМ!$D$39:$D$782,СВЦЭМ!$A$39:$A$782,$A62,СВЦЭМ!$B$39:$B$782,T$47)+'СЕТ СН'!$G$11+СВЦЭМ!$D$10+'СЕТ СН'!$G$6-'СЕТ СН'!$G$23</f>
        <v>1634.06814003</v>
      </c>
      <c r="U62" s="36">
        <f>SUMIFS(СВЦЭМ!$D$39:$D$782,СВЦЭМ!$A$39:$A$782,$A62,СВЦЭМ!$B$39:$B$782,U$47)+'СЕТ СН'!$G$11+СВЦЭМ!$D$10+'СЕТ СН'!$G$6-'СЕТ СН'!$G$23</f>
        <v>1574.1818892800002</v>
      </c>
      <c r="V62" s="36">
        <f>SUMIFS(СВЦЭМ!$D$39:$D$782,СВЦЭМ!$A$39:$A$782,$A62,СВЦЭМ!$B$39:$B$782,V$47)+'СЕТ СН'!$G$11+СВЦЭМ!$D$10+'СЕТ СН'!$G$6-'СЕТ СН'!$G$23</f>
        <v>1573.6957835800001</v>
      </c>
      <c r="W62" s="36">
        <f>SUMIFS(СВЦЭМ!$D$39:$D$782,СВЦЭМ!$A$39:$A$782,$A62,СВЦЭМ!$B$39:$B$782,W$47)+'СЕТ СН'!$G$11+СВЦЭМ!$D$10+'СЕТ СН'!$G$6-'СЕТ СН'!$G$23</f>
        <v>1589.1186555000002</v>
      </c>
      <c r="X62" s="36">
        <f>SUMIFS(СВЦЭМ!$D$39:$D$782,СВЦЭМ!$A$39:$A$782,$A62,СВЦЭМ!$B$39:$B$782,X$47)+'СЕТ СН'!$G$11+СВЦЭМ!$D$10+'СЕТ СН'!$G$6-'СЕТ СН'!$G$23</f>
        <v>1646.09978187</v>
      </c>
      <c r="Y62" s="36">
        <f>SUMIFS(СВЦЭМ!$D$39:$D$782,СВЦЭМ!$A$39:$A$782,$A62,СВЦЭМ!$B$39:$B$782,Y$47)+'СЕТ СН'!$G$11+СВЦЭМ!$D$10+'СЕТ СН'!$G$6-'СЕТ СН'!$G$23</f>
        <v>1723.8402633200001</v>
      </c>
    </row>
    <row r="63" spans="1:25" ht="15.75" x14ac:dyDescent="0.2">
      <c r="A63" s="35">
        <f t="shared" si="1"/>
        <v>45215</v>
      </c>
      <c r="B63" s="36">
        <f>SUMIFS(СВЦЭМ!$D$39:$D$782,СВЦЭМ!$A$39:$A$782,$A63,СВЦЭМ!$B$39:$B$782,B$47)+'СЕТ СН'!$G$11+СВЦЭМ!$D$10+'СЕТ СН'!$G$6-'СЕТ СН'!$G$23</f>
        <v>1778.62372772</v>
      </c>
      <c r="C63" s="36">
        <f>SUMIFS(СВЦЭМ!$D$39:$D$782,СВЦЭМ!$A$39:$A$782,$A63,СВЦЭМ!$B$39:$B$782,C$47)+'СЕТ СН'!$G$11+СВЦЭМ!$D$10+'СЕТ СН'!$G$6-'СЕТ СН'!$G$23</f>
        <v>1853.7699532600002</v>
      </c>
      <c r="D63" s="36">
        <f>SUMIFS(СВЦЭМ!$D$39:$D$782,СВЦЭМ!$A$39:$A$782,$A63,СВЦЭМ!$B$39:$B$782,D$47)+'СЕТ СН'!$G$11+СВЦЭМ!$D$10+'СЕТ СН'!$G$6-'СЕТ СН'!$G$23</f>
        <v>1929.76002223</v>
      </c>
      <c r="E63" s="36">
        <f>SUMIFS(СВЦЭМ!$D$39:$D$782,СВЦЭМ!$A$39:$A$782,$A63,СВЦЭМ!$B$39:$B$782,E$47)+'СЕТ СН'!$G$11+СВЦЭМ!$D$10+'СЕТ СН'!$G$6-'СЕТ СН'!$G$23</f>
        <v>1959.24750223</v>
      </c>
      <c r="F63" s="36">
        <f>SUMIFS(СВЦЭМ!$D$39:$D$782,СВЦЭМ!$A$39:$A$782,$A63,СВЦЭМ!$B$39:$B$782,F$47)+'СЕТ СН'!$G$11+СВЦЭМ!$D$10+'СЕТ СН'!$G$6-'СЕТ СН'!$G$23</f>
        <v>1960.0302012100001</v>
      </c>
      <c r="G63" s="36">
        <f>SUMIFS(СВЦЭМ!$D$39:$D$782,СВЦЭМ!$A$39:$A$782,$A63,СВЦЭМ!$B$39:$B$782,G$47)+'СЕТ СН'!$G$11+СВЦЭМ!$D$10+'СЕТ СН'!$G$6-'СЕТ СН'!$G$23</f>
        <v>1953.5604621</v>
      </c>
      <c r="H63" s="36">
        <f>SUMIFS(СВЦЭМ!$D$39:$D$782,СВЦЭМ!$A$39:$A$782,$A63,СВЦЭМ!$B$39:$B$782,H$47)+'СЕТ СН'!$G$11+СВЦЭМ!$D$10+'СЕТ СН'!$G$6-'СЕТ СН'!$G$23</f>
        <v>1865.1154459300001</v>
      </c>
      <c r="I63" s="36">
        <f>SUMIFS(СВЦЭМ!$D$39:$D$782,СВЦЭМ!$A$39:$A$782,$A63,СВЦЭМ!$B$39:$B$782,I$47)+'СЕТ СН'!$G$11+СВЦЭМ!$D$10+'СЕТ СН'!$G$6-'СЕТ СН'!$G$23</f>
        <v>1786.6313665</v>
      </c>
      <c r="J63" s="36">
        <f>SUMIFS(СВЦЭМ!$D$39:$D$782,СВЦЭМ!$A$39:$A$782,$A63,СВЦЭМ!$B$39:$B$782,J$47)+'СЕТ СН'!$G$11+СВЦЭМ!$D$10+'СЕТ СН'!$G$6-'СЕТ СН'!$G$23</f>
        <v>1742.70226561</v>
      </c>
      <c r="K63" s="36">
        <f>SUMIFS(СВЦЭМ!$D$39:$D$782,СВЦЭМ!$A$39:$A$782,$A63,СВЦЭМ!$B$39:$B$782,K$47)+'СЕТ СН'!$G$11+СВЦЭМ!$D$10+'СЕТ СН'!$G$6-'СЕТ СН'!$G$23</f>
        <v>1715.6914966100001</v>
      </c>
      <c r="L63" s="36">
        <f>SUMIFS(СВЦЭМ!$D$39:$D$782,СВЦЭМ!$A$39:$A$782,$A63,СВЦЭМ!$B$39:$B$782,L$47)+'СЕТ СН'!$G$11+СВЦЭМ!$D$10+'СЕТ СН'!$G$6-'СЕТ СН'!$G$23</f>
        <v>1714.06900651</v>
      </c>
      <c r="M63" s="36">
        <f>SUMIFS(СВЦЭМ!$D$39:$D$782,СВЦЭМ!$A$39:$A$782,$A63,СВЦЭМ!$B$39:$B$782,M$47)+'СЕТ СН'!$G$11+СВЦЭМ!$D$10+'СЕТ СН'!$G$6-'СЕТ СН'!$G$23</f>
        <v>1718.92204859</v>
      </c>
      <c r="N63" s="36">
        <f>SUMIFS(СВЦЭМ!$D$39:$D$782,СВЦЭМ!$A$39:$A$782,$A63,СВЦЭМ!$B$39:$B$782,N$47)+'СЕТ СН'!$G$11+СВЦЭМ!$D$10+'СЕТ СН'!$G$6-'СЕТ СН'!$G$23</f>
        <v>1715.7201928000002</v>
      </c>
      <c r="O63" s="36">
        <f>SUMIFS(СВЦЭМ!$D$39:$D$782,СВЦЭМ!$A$39:$A$782,$A63,СВЦЭМ!$B$39:$B$782,O$47)+'СЕТ СН'!$G$11+СВЦЭМ!$D$10+'СЕТ СН'!$G$6-'СЕТ СН'!$G$23</f>
        <v>1726.16498497</v>
      </c>
      <c r="P63" s="36">
        <f>SUMIFS(СВЦЭМ!$D$39:$D$782,СВЦЭМ!$A$39:$A$782,$A63,СВЦЭМ!$B$39:$B$782,P$47)+'СЕТ СН'!$G$11+СВЦЭМ!$D$10+'СЕТ СН'!$G$6-'СЕТ СН'!$G$23</f>
        <v>1752.6604001100002</v>
      </c>
      <c r="Q63" s="36">
        <f>SUMIFS(СВЦЭМ!$D$39:$D$782,СВЦЭМ!$A$39:$A$782,$A63,СВЦЭМ!$B$39:$B$782,Q$47)+'СЕТ СН'!$G$11+СВЦЭМ!$D$10+'СЕТ СН'!$G$6-'СЕТ СН'!$G$23</f>
        <v>1735.4927275700002</v>
      </c>
      <c r="R63" s="36">
        <f>SUMIFS(СВЦЭМ!$D$39:$D$782,СВЦЭМ!$A$39:$A$782,$A63,СВЦЭМ!$B$39:$B$782,R$47)+'СЕТ СН'!$G$11+СВЦЭМ!$D$10+'СЕТ СН'!$G$6-'СЕТ СН'!$G$23</f>
        <v>1737.9123531700002</v>
      </c>
      <c r="S63" s="36">
        <f>SUMIFS(СВЦЭМ!$D$39:$D$782,СВЦЭМ!$A$39:$A$782,$A63,СВЦЭМ!$B$39:$B$782,S$47)+'СЕТ СН'!$G$11+СВЦЭМ!$D$10+'СЕТ СН'!$G$6-'СЕТ СН'!$G$23</f>
        <v>1749.0591746300001</v>
      </c>
      <c r="T63" s="36">
        <f>SUMIFS(СВЦЭМ!$D$39:$D$782,СВЦЭМ!$A$39:$A$782,$A63,СВЦЭМ!$B$39:$B$782,T$47)+'СЕТ СН'!$G$11+СВЦЭМ!$D$10+'СЕТ СН'!$G$6-'СЕТ СН'!$G$23</f>
        <v>1707.3559621500001</v>
      </c>
      <c r="U63" s="36">
        <f>SUMIFS(СВЦЭМ!$D$39:$D$782,СВЦЭМ!$A$39:$A$782,$A63,СВЦЭМ!$B$39:$B$782,U$47)+'СЕТ СН'!$G$11+СВЦЭМ!$D$10+'СЕТ СН'!$G$6-'СЕТ СН'!$G$23</f>
        <v>1653.78856049</v>
      </c>
      <c r="V63" s="36">
        <f>SUMIFS(СВЦЭМ!$D$39:$D$782,СВЦЭМ!$A$39:$A$782,$A63,СВЦЭМ!$B$39:$B$782,V$47)+'СЕТ СН'!$G$11+СВЦЭМ!$D$10+'СЕТ СН'!$G$6-'СЕТ СН'!$G$23</f>
        <v>1675.23763153</v>
      </c>
      <c r="W63" s="36">
        <f>SUMIFS(СВЦЭМ!$D$39:$D$782,СВЦЭМ!$A$39:$A$782,$A63,СВЦЭМ!$B$39:$B$782,W$47)+'СЕТ СН'!$G$11+СВЦЭМ!$D$10+'СЕТ СН'!$G$6-'СЕТ СН'!$G$23</f>
        <v>1693.8143526200001</v>
      </c>
      <c r="X63" s="36">
        <f>SUMIFS(СВЦЭМ!$D$39:$D$782,СВЦЭМ!$A$39:$A$782,$A63,СВЦЭМ!$B$39:$B$782,X$47)+'СЕТ СН'!$G$11+СВЦЭМ!$D$10+'СЕТ СН'!$G$6-'СЕТ СН'!$G$23</f>
        <v>1736.4948072700001</v>
      </c>
      <c r="Y63" s="36">
        <f>SUMIFS(СВЦЭМ!$D$39:$D$782,СВЦЭМ!$A$39:$A$782,$A63,СВЦЭМ!$B$39:$B$782,Y$47)+'СЕТ СН'!$G$11+СВЦЭМ!$D$10+'СЕТ СН'!$G$6-'СЕТ СН'!$G$23</f>
        <v>1797.63053231</v>
      </c>
    </row>
    <row r="64" spans="1:25" ht="15.75" x14ac:dyDescent="0.2">
      <c r="A64" s="35">
        <f t="shared" si="1"/>
        <v>45216</v>
      </c>
      <c r="B64" s="36">
        <f>SUMIFS(СВЦЭМ!$D$39:$D$782,СВЦЭМ!$A$39:$A$782,$A64,СВЦЭМ!$B$39:$B$782,B$47)+'СЕТ СН'!$G$11+СВЦЭМ!$D$10+'СЕТ СН'!$G$6-'СЕТ СН'!$G$23</f>
        <v>1924.3415726200001</v>
      </c>
      <c r="C64" s="36">
        <f>SUMIFS(СВЦЭМ!$D$39:$D$782,СВЦЭМ!$A$39:$A$782,$A64,СВЦЭМ!$B$39:$B$782,C$47)+'СЕТ СН'!$G$11+СВЦЭМ!$D$10+'СЕТ СН'!$G$6-'СЕТ СН'!$G$23</f>
        <v>1982.53739049</v>
      </c>
      <c r="D64" s="36">
        <f>SUMIFS(СВЦЭМ!$D$39:$D$782,СВЦЭМ!$A$39:$A$782,$A64,СВЦЭМ!$B$39:$B$782,D$47)+'СЕТ СН'!$G$11+СВЦЭМ!$D$10+'СЕТ СН'!$G$6-'СЕТ СН'!$G$23</f>
        <v>2046.4666482900002</v>
      </c>
      <c r="E64" s="36">
        <f>SUMIFS(СВЦЭМ!$D$39:$D$782,СВЦЭМ!$A$39:$A$782,$A64,СВЦЭМ!$B$39:$B$782,E$47)+'СЕТ СН'!$G$11+СВЦЭМ!$D$10+'СЕТ СН'!$G$6-'СЕТ СН'!$G$23</f>
        <v>2013.15418303</v>
      </c>
      <c r="F64" s="36">
        <f>SUMIFS(СВЦЭМ!$D$39:$D$782,СВЦЭМ!$A$39:$A$782,$A64,СВЦЭМ!$B$39:$B$782,F$47)+'СЕТ СН'!$G$11+СВЦЭМ!$D$10+'СЕТ СН'!$G$6-'СЕТ СН'!$G$23</f>
        <v>2016.9098559200002</v>
      </c>
      <c r="G64" s="36">
        <f>SUMIFS(СВЦЭМ!$D$39:$D$782,СВЦЭМ!$A$39:$A$782,$A64,СВЦЭМ!$B$39:$B$782,G$47)+'СЕТ СН'!$G$11+СВЦЭМ!$D$10+'СЕТ СН'!$G$6-'СЕТ СН'!$G$23</f>
        <v>2028.7445407300002</v>
      </c>
      <c r="H64" s="36">
        <f>SUMIFS(СВЦЭМ!$D$39:$D$782,СВЦЭМ!$A$39:$A$782,$A64,СВЦЭМ!$B$39:$B$782,H$47)+'СЕТ СН'!$G$11+СВЦЭМ!$D$10+'СЕТ СН'!$G$6-'СЕТ СН'!$G$23</f>
        <v>1936.3808324400002</v>
      </c>
      <c r="I64" s="36">
        <f>SUMIFS(СВЦЭМ!$D$39:$D$782,СВЦЭМ!$A$39:$A$782,$A64,СВЦЭМ!$B$39:$B$782,I$47)+'СЕТ СН'!$G$11+СВЦЭМ!$D$10+'СЕТ СН'!$G$6-'СЕТ СН'!$G$23</f>
        <v>1841.4584995700002</v>
      </c>
      <c r="J64" s="36">
        <f>SUMIFS(СВЦЭМ!$D$39:$D$782,СВЦЭМ!$A$39:$A$782,$A64,СВЦЭМ!$B$39:$B$782,J$47)+'СЕТ СН'!$G$11+СВЦЭМ!$D$10+'СЕТ СН'!$G$6-'СЕТ СН'!$G$23</f>
        <v>1785.25759496</v>
      </c>
      <c r="K64" s="36">
        <f>SUMIFS(СВЦЭМ!$D$39:$D$782,СВЦЭМ!$A$39:$A$782,$A64,СВЦЭМ!$B$39:$B$782,K$47)+'СЕТ СН'!$G$11+СВЦЭМ!$D$10+'СЕТ СН'!$G$6-'СЕТ СН'!$G$23</f>
        <v>1753.4846998500002</v>
      </c>
      <c r="L64" s="36">
        <f>SUMIFS(СВЦЭМ!$D$39:$D$782,СВЦЭМ!$A$39:$A$782,$A64,СВЦЭМ!$B$39:$B$782,L$47)+'СЕТ СН'!$G$11+СВЦЭМ!$D$10+'СЕТ СН'!$G$6-'СЕТ СН'!$G$23</f>
        <v>1749.55140185</v>
      </c>
      <c r="M64" s="36">
        <f>SUMIFS(СВЦЭМ!$D$39:$D$782,СВЦЭМ!$A$39:$A$782,$A64,СВЦЭМ!$B$39:$B$782,M$47)+'СЕТ СН'!$G$11+СВЦЭМ!$D$10+'СЕТ СН'!$G$6-'СЕТ СН'!$G$23</f>
        <v>1760.3178635500001</v>
      </c>
      <c r="N64" s="36">
        <f>SUMIFS(СВЦЭМ!$D$39:$D$782,СВЦЭМ!$A$39:$A$782,$A64,СВЦЭМ!$B$39:$B$782,N$47)+'СЕТ СН'!$G$11+СВЦЭМ!$D$10+'СЕТ СН'!$G$6-'СЕТ СН'!$G$23</f>
        <v>1754.2206572700002</v>
      </c>
      <c r="O64" s="36">
        <f>SUMIFS(СВЦЭМ!$D$39:$D$782,СВЦЭМ!$A$39:$A$782,$A64,СВЦЭМ!$B$39:$B$782,O$47)+'СЕТ СН'!$G$11+СВЦЭМ!$D$10+'СЕТ СН'!$G$6-'СЕТ СН'!$G$23</f>
        <v>1770.85279674</v>
      </c>
      <c r="P64" s="36">
        <f>SUMIFS(СВЦЭМ!$D$39:$D$782,СВЦЭМ!$A$39:$A$782,$A64,СВЦЭМ!$B$39:$B$782,P$47)+'СЕТ СН'!$G$11+СВЦЭМ!$D$10+'СЕТ СН'!$G$6-'СЕТ СН'!$G$23</f>
        <v>1798.24839251</v>
      </c>
      <c r="Q64" s="36">
        <f>SUMIFS(СВЦЭМ!$D$39:$D$782,СВЦЭМ!$A$39:$A$782,$A64,СВЦЭМ!$B$39:$B$782,Q$47)+'СЕТ СН'!$G$11+СВЦЭМ!$D$10+'СЕТ СН'!$G$6-'СЕТ СН'!$G$23</f>
        <v>1759.6570942800001</v>
      </c>
      <c r="R64" s="36">
        <f>SUMIFS(СВЦЭМ!$D$39:$D$782,СВЦЭМ!$A$39:$A$782,$A64,СВЦЭМ!$B$39:$B$782,R$47)+'СЕТ СН'!$G$11+СВЦЭМ!$D$10+'СЕТ СН'!$G$6-'СЕТ СН'!$G$23</f>
        <v>1757.0469314700001</v>
      </c>
      <c r="S64" s="36">
        <f>SUMIFS(СВЦЭМ!$D$39:$D$782,СВЦЭМ!$A$39:$A$782,$A64,СВЦЭМ!$B$39:$B$782,S$47)+'СЕТ СН'!$G$11+СВЦЭМ!$D$10+'СЕТ СН'!$G$6-'СЕТ СН'!$G$23</f>
        <v>1778.0039818</v>
      </c>
      <c r="T64" s="36">
        <f>SUMIFS(СВЦЭМ!$D$39:$D$782,СВЦЭМ!$A$39:$A$782,$A64,СВЦЭМ!$B$39:$B$782,T$47)+'СЕТ СН'!$G$11+СВЦЭМ!$D$10+'СЕТ СН'!$G$6-'СЕТ СН'!$G$23</f>
        <v>1739.8071154700001</v>
      </c>
      <c r="U64" s="36">
        <f>SUMIFS(СВЦЭМ!$D$39:$D$782,СВЦЭМ!$A$39:$A$782,$A64,СВЦЭМ!$B$39:$B$782,U$47)+'СЕТ СН'!$G$11+СВЦЭМ!$D$10+'СЕТ СН'!$G$6-'СЕТ СН'!$G$23</f>
        <v>1693.6584157900002</v>
      </c>
      <c r="V64" s="36">
        <f>SUMIFS(СВЦЭМ!$D$39:$D$782,СВЦЭМ!$A$39:$A$782,$A64,СВЦЭМ!$B$39:$B$782,V$47)+'СЕТ СН'!$G$11+СВЦЭМ!$D$10+'СЕТ СН'!$G$6-'СЕТ СН'!$G$23</f>
        <v>1696.8262661200001</v>
      </c>
      <c r="W64" s="36">
        <f>SUMIFS(СВЦЭМ!$D$39:$D$782,СВЦЭМ!$A$39:$A$782,$A64,СВЦЭМ!$B$39:$B$782,W$47)+'СЕТ СН'!$G$11+СВЦЭМ!$D$10+'СЕТ СН'!$G$6-'СЕТ СН'!$G$23</f>
        <v>1718.8358624100001</v>
      </c>
      <c r="X64" s="36">
        <f>SUMIFS(СВЦЭМ!$D$39:$D$782,СВЦЭМ!$A$39:$A$782,$A64,СВЦЭМ!$B$39:$B$782,X$47)+'СЕТ СН'!$G$11+СВЦЭМ!$D$10+'СЕТ СН'!$G$6-'СЕТ СН'!$G$23</f>
        <v>1772.91071263</v>
      </c>
      <c r="Y64" s="36">
        <f>SUMIFS(СВЦЭМ!$D$39:$D$782,СВЦЭМ!$A$39:$A$782,$A64,СВЦЭМ!$B$39:$B$782,Y$47)+'СЕТ СН'!$G$11+СВЦЭМ!$D$10+'СЕТ СН'!$G$6-'СЕТ СН'!$G$23</f>
        <v>1841.95696651</v>
      </c>
    </row>
    <row r="65" spans="1:26" ht="15.75" x14ac:dyDescent="0.2">
      <c r="A65" s="35">
        <f t="shared" si="1"/>
        <v>45217</v>
      </c>
      <c r="B65" s="36">
        <f>SUMIFS(СВЦЭМ!$D$39:$D$782,СВЦЭМ!$A$39:$A$782,$A65,СВЦЭМ!$B$39:$B$782,B$47)+'СЕТ СН'!$G$11+СВЦЭМ!$D$10+'СЕТ СН'!$G$6-'СЕТ СН'!$G$23</f>
        <v>1936.4489227900001</v>
      </c>
      <c r="C65" s="36">
        <f>SUMIFS(СВЦЭМ!$D$39:$D$782,СВЦЭМ!$A$39:$A$782,$A65,СВЦЭМ!$B$39:$B$782,C$47)+'СЕТ СН'!$G$11+СВЦЭМ!$D$10+'СЕТ СН'!$G$6-'СЕТ СН'!$G$23</f>
        <v>1988.39751684</v>
      </c>
      <c r="D65" s="36">
        <f>SUMIFS(СВЦЭМ!$D$39:$D$782,СВЦЭМ!$A$39:$A$782,$A65,СВЦЭМ!$B$39:$B$782,D$47)+'СЕТ СН'!$G$11+СВЦЭМ!$D$10+'СЕТ СН'!$G$6-'СЕТ СН'!$G$23</f>
        <v>2056.6647499299997</v>
      </c>
      <c r="E65" s="36">
        <f>SUMIFS(СВЦЭМ!$D$39:$D$782,СВЦЭМ!$A$39:$A$782,$A65,СВЦЭМ!$B$39:$B$782,E$47)+'СЕТ СН'!$G$11+СВЦЭМ!$D$10+'СЕТ СН'!$G$6-'СЕТ СН'!$G$23</f>
        <v>2055.1767787400004</v>
      </c>
      <c r="F65" s="36">
        <f>SUMIFS(СВЦЭМ!$D$39:$D$782,СВЦЭМ!$A$39:$A$782,$A65,СВЦЭМ!$B$39:$B$782,F$47)+'СЕТ СН'!$G$11+СВЦЭМ!$D$10+'СЕТ СН'!$G$6-'СЕТ СН'!$G$23</f>
        <v>2052.4287406800004</v>
      </c>
      <c r="G65" s="36">
        <f>SUMIFS(СВЦЭМ!$D$39:$D$782,СВЦЭМ!$A$39:$A$782,$A65,СВЦЭМ!$B$39:$B$782,G$47)+'СЕТ СН'!$G$11+СВЦЭМ!$D$10+'СЕТ СН'!$G$6-'СЕТ СН'!$G$23</f>
        <v>2040.5712133300001</v>
      </c>
      <c r="H65" s="36">
        <f>SUMIFS(СВЦЭМ!$D$39:$D$782,СВЦЭМ!$A$39:$A$782,$A65,СВЦЭМ!$B$39:$B$782,H$47)+'СЕТ СН'!$G$11+СВЦЭМ!$D$10+'СЕТ СН'!$G$6-'СЕТ СН'!$G$23</f>
        <v>1951.2721282900002</v>
      </c>
      <c r="I65" s="36">
        <f>SUMIFS(СВЦЭМ!$D$39:$D$782,СВЦЭМ!$A$39:$A$782,$A65,СВЦЭМ!$B$39:$B$782,I$47)+'СЕТ СН'!$G$11+СВЦЭМ!$D$10+'СЕТ СН'!$G$6-'СЕТ СН'!$G$23</f>
        <v>1873.02793451</v>
      </c>
      <c r="J65" s="36">
        <f>SUMIFS(СВЦЭМ!$D$39:$D$782,СВЦЭМ!$A$39:$A$782,$A65,СВЦЭМ!$B$39:$B$782,J$47)+'СЕТ СН'!$G$11+СВЦЭМ!$D$10+'СЕТ СН'!$G$6-'СЕТ СН'!$G$23</f>
        <v>1824.4276145400001</v>
      </c>
      <c r="K65" s="36">
        <f>SUMIFS(СВЦЭМ!$D$39:$D$782,СВЦЭМ!$A$39:$A$782,$A65,СВЦЭМ!$B$39:$B$782,K$47)+'СЕТ СН'!$G$11+СВЦЭМ!$D$10+'СЕТ СН'!$G$6-'СЕТ СН'!$G$23</f>
        <v>1727.29552257</v>
      </c>
      <c r="L65" s="36">
        <f>SUMIFS(СВЦЭМ!$D$39:$D$782,СВЦЭМ!$A$39:$A$782,$A65,СВЦЭМ!$B$39:$B$782,L$47)+'СЕТ СН'!$G$11+СВЦЭМ!$D$10+'СЕТ СН'!$G$6-'СЕТ СН'!$G$23</f>
        <v>1738.0946634700001</v>
      </c>
      <c r="M65" s="36">
        <f>SUMIFS(СВЦЭМ!$D$39:$D$782,СВЦЭМ!$A$39:$A$782,$A65,СВЦЭМ!$B$39:$B$782,M$47)+'СЕТ СН'!$G$11+СВЦЭМ!$D$10+'СЕТ СН'!$G$6-'СЕТ СН'!$G$23</f>
        <v>1751.9939912500001</v>
      </c>
      <c r="N65" s="36">
        <f>SUMIFS(СВЦЭМ!$D$39:$D$782,СВЦЭМ!$A$39:$A$782,$A65,СВЦЭМ!$B$39:$B$782,N$47)+'СЕТ СН'!$G$11+СВЦЭМ!$D$10+'СЕТ СН'!$G$6-'СЕТ СН'!$G$23</f>
        <v>1772.43474625</v>
      </c>
      <c r="O65" s="36">
        <f>SUMIFS(СВЦЭМ!$D$39:$D$782,СВЦЭМ!$A$39:$A$782,$A65,СВЦЭМ!$B$39:$B$782,O$47)+'СЕТ СН'!$G$11+СВЦЭМ!$D$10+'СЕТ СН'!$G$6-'СЕТ СН'!$G$23</f>
        <v>1780.1887119400001</v>
      </c>
      <c r="P65" s="36">
        <f>SUMIFS(СВЦЭМ!$D$39:$D$782,СВЦЭМ!$A$39:$A$782,$A65,СВЦЭМ!$B$39:$B$782,P$47)+'СЕТ СН'!$G$11+СВЦЭМ!$D$10+'СЕТ СН'!$G$6-'СЕТ СН'!$G$23</f>
        <v>1793.68698978</v>
      </c>
      <c r="Q65" s="36">
        <f>SUMIFS(СВЦЭМ!$D$39:$D$782,СВЦЭМ!$A$39:$A$782,$A65,СВЦЭМ!$B$39:$B$782,Q$47)+'СЕТ СН'!$G$11+СВЦЭМ!$D$10+'СЕТ СН'!$G$6-'СЕТ СН'!$G$23</f>
        <v>1758.9177161</v>
      </c>
      <c r="R65" s="36">
        <f>SUMIFS(СВЦЭМ!$D$39:$D$782,СВЦЭМ!$A$39:$A$782,$A65,СВЦЭМ!$B$39:$B$782,R$47)+'СЕТ СН'!$G$11+СВЦЭМ!$D$10+'СЕТ СН'!$G$6-'СЕТ СН'!$G$23</f>
        <v>1769.3736695800001</v>
      </c>
      <c r="S65" s="36">
        <f>SUMIFS(СВЦЭМ!$D$39:$D$782,СВЦЭМ!$A$39:$A$782,$A65,СВЦЭМ!$B$39:$B$782,S$47)+'СЕТ СН'!$G$11+СВЦЭМ!$D$10+'СЕТ СН'!$G$6-'СЕТ СН'!$G$23</f>
        <v>1774.25798951</v>
      </c>
      <c r="T65" s="36">
        <f>SUMIFS(СВЦЭМ!$D$39:$D$782,СВЦЭМ!$A$39:$A$782,$A65,СВЦЭМ!$B$39:$B$782,T$47)+'СЕТ СН'!$G$11+СВЦЭМ!$D$10+'СЕТ СН'!$G$6-'СЕТ СН'!$G$23</f>
        <v>1794.7459998500001</v>
      </c>
      <c r="U65" s="36">
        <f>SUMIFS(СВЦЭМ!$D$39:$D$782,СВЦЭМ!$A$39:$A$782,$A65,СВЦЭМ!$B$39:$B$782,U$47)+'СЕТ СН'!$G$11+СВЦЭМ!$D$10+'СЕТ СН'!$G$6-'СЕТ СН'!$G$23</f>
        <v>1749.1491057600001</v>
      </c>
      <c r="V65" s="36">
        <f>SUMIFS(СВЦЭМ!$D$39:$D$782,СВЦЭМ!$A$39:$A$782,$A65,СВЦЭМ!$B$39:$B$782,V$47)+'СЕТ СН'!$G$11+СВЦЭМ!$D$10+'СЕТ СН'!$G$6-'СЕТ СН'!$G$23</f>
        <v>1757.4840652100002</v>
      </c>
      <c r="W65" s="36">
        <f>SUMIFS(СВЦЭМ!$D$39:$D$782,СВЦЭМ!$A$39:$A$782,$A65,СВЦЭМ!$B$39:$B$782,W$47)+'СЕТ СН'!$G$11+СВЦЭМ!$D$10+'СЕТ СН'!$G$6-'СЕТ СН'!$G$23</f>
        <v>1783.8203122500001</v>
      </c>
      <c r="X65" s="36">
        <f>SUMIFS(СВЦЭМ!$D$39:$D$782,СВЦЭМ!$A$39:$A$782,$A65,СВЦЭМ!$B$39:$B$782,X$47)+'СЕТ СН'!$G$11+СВЦЭМ!$D$10+'СЕТ СН'!$G$6-'СЕТ СН'!$G$23</f>
        <v>1837.1333676000002</v>
      </c>
      <c r="Y65" s="36">
        <f>SUMIFS(СВЦЭМ!$D$39:$D$782,СВЦЭМ!$A$39:$A$782,$A65,СВЦЭМ!$B$39:$B$782,Y$47)+'СЕТ СН'!$G$11+СВЦЭМ!$D$10+'СЕТ СН'!$G$6-'СЕТ СН'!$G$23</f>
        <v>1876.38557225</v>
      </c>
    </row>
    <row r="66" spans="1:26" ht="15.75" x14ac:dyDescent="0.2">
      <c r="A66" s="35">
        <f t="shared" si="1"/>
        <v>45218</v>
      </c>
      <c r="B66" s="36">
        <f>SUMIFS(СВЦЭМ!$D$39:$D$782,СВЦЭМ!$A$39:$A$782,$A66,СВЦЭМ!$B$39:$B$782,B$47)+'СЕТ СН'!$G$11+СВЦЭМ!$D$10+'СЕТ СН'!$G$6-'СЕТ СН'!$G$23</f>
        <v>1896.29772447</v>
      </c>
      <c r="C66" s="36">
        <f>SUMIFS(СВЦЭМ!$D$39:$D$782,СВЦЭМ!$A$39:$A$782,$A66,СВЦЭМ!$B$39:$B$782,C$47)+'СЕТ СН'!$G$11+СВЦЭМ!$D$10+'СЕТ СН'!$G$6-'СЕТ СН'!$G$23</f>
        <v>1949.3041754000001</v>
      </c>
      <c r="D66" s="36">
        <f>SUMIFS(СВЦЭМ!$D$39:$D$782,СВЦЭМ!$A$39:$A$782,$A66,СВЦЭМ!$B$39:$B$782,D$47)+'СЕТ СН'!$G$11+СВЦЭМ!$D$10+'СЕТ СН'!$G$6-'СЕТ СН'!$G$23</f>
        <v>2005.7869293200001</v>
      </c>
      <c r="E66" s="36">
        <f>SUMIFS(СВЦЭМ!$D$39:$D$782,СВЦЭМ!$A$39:$A$782,$A66,СВЦЭМ!$B$39:$B$782,E$47)+'СЕТ СН'!$G$11+СВЦЭМ!$D$10+'СЕТ СН'!$G$6-'СЕТ СН'!$G$23</f>
        <v>1970.6261792600001</v>
      </c>
      <c r="F66" s="36">
        <f>SUMIFS(СВЦЭМ!$D$39:$D$782,СВЦЭМ!$A$39:$A$782,$A66,СВЦЭМ!$B$39:$B$782,F$47)+'СЕТ СН'!$G$11+СВЦЭМ!$D$10+'СЕТ СН'!$G$6-'СЕТ СН'!$G$23</f>
        <v>1963.0612299100001</v>
      </c>
      <c r="G66" s="36">
        <f>SUMIFS(СВЦЭМ!$D$39:$D$782,СВЦЭМ!$A$39:$A$782,$A66,СВЦЭМ!$B$39:$B$782,G$47)+'СЕТ СН'!$G$11+СВЦЭМ!$D$10+'СЕТ СН'!$G$6-'СЕТ СН'!$G$23</f>
        <v>1987.27059334</v>
      </c>
      <c r="H66" s="36">
        <f>SUMIFS(СВЦЭМ!$D$39:$D$782,СВЦЭМ!$A$39:$A$782,$A66,СВЦЭМ!$B$39:$B$782,H$47)+'СЕТ СН'!$G$11+СВЦЭМ!$D$10+'СЕТ СН'!$G$6-'СЕТ СН'!$G$23</f>
        <v>1907.1920784200001</v>
      </c>
      <c r="I66" s="36">
        <f>SUMIFS(СВЦЭМ!$D$39:$D$782,СВЦЭМ!$A$39:$A$782,$A66,СВЦЭМ!$B$39:$B$782,I$47)+'СЕТ СН'!$G$11+СВЦЭМ!$D$10+'СЕТ СН'!$G$6-'СЕТ СН'!$G$23</f>
        <v>1833.25084199</v>
      </c>
      <c r="J66" s="36">
        <f>SUMIFS(СВЦЭМ!$D$39:$D$782,СВЦЭМ!$A$39:$A$782,$A66,СВЦЭМ!$B$39:$B$782,J$47)+'СЕТ СН'!$G$11+СВЦЭМ!$D$10+'СЕТ СН'!$G$6-'СЕТ СН'!$G$23</f>
        <v>1774.3977989900002</v>
      </c>
      <c r="K66" s="36">
        <f>SUMIFS(СВЦЭМ!$D$39:$D$782,СВЦЭМ!$A$39:$A$782,$A66,СВЦЭМ!$B$39:$B$782,K$47)+'СЕТ СН'!$G$11+СВЦЭМ!$D$10+'СЕТ СН'!$G$6-'СЕТ СН'!$G$23</f>
        <v>1678.98516307</v>
      </c>
      <c r="L66" s="36">
        <f>SUMIFS(СВЦЭМ!$D$39:$D$782,СВЦЭМ!$A$39:$A$782,$A66,СВЦЭМ!$B$39:$B$782,L$47)+'СЕТ СН'!$G$11+СВЦЭМ!$D$10+'СЕТ СН'!$G$6-'СЕТ СН'!$G$23</f>
        <v>1677.7405371900002</v>
      </c>
      <c r="M66" s="36">
        <f>SUMIFS(СВЦЭМ!$D$39:$D$782,СВЦЭМ!$A$39:$A$782,$A66,СВЦЭМ!$B$39:$B$782,M$47)+'СЕТ СН'!$G$11+СВЦЭМ!$D$10+'СЕТ СН'!$G$6-'СЕТ СН'!$G$23</f>
        <v>1700.6884727700001</v>
      </c>
      <c r="N66" s="36">
        <f>SUMIFS(СВЦЭМ!$D$39:$D$782,СВЦЭМ!$A$39:$A$782,$A66,СВЦЭМ!$B$39:$B$782,N$47)+'СЕТ СН'!$G$11+СВЦЭМ!$D$10+'СЕТ СН'!$G$6-'СЕТ СН'!$G$23</f>
        <v>1715.62277715</v>
      </c>
      <c r="O66" s="36">
        <f>SUMIFS(СВЦЭМ!$D$39:$D$782,СВЦЭМ!$A$39:$A$782,$A66,СВЦЭМ!$B$39:$B$782,O$47)+'СЕТ СН'!$G$11+СВЦЭМ!$D$10+'СЕТ СН'!$G$6-'СЕТ СН'!$G$23</f>
        <v>1734.89375578</v>
      </c>
      <c r="P66" s="36">
        <f>SUMIFS(СВЦЭМ!$D$39:$D$782,СВЦЭМ!$A$39:$A$782,$A66,СВЦЭМ!$B$39:$B$782,P$47)+'СЕТ СН'!$G$11+СВЦЭМ!$D$10+'СЕТ СН'!$G$6-'СЕТ СН'!$G$23</f>
        <v>1766.5957207500001</v>
      </c>
      <c r="Q66" s="36">
        <f>SUMIFS(СВЦЭМ!$D$39:$D$782,СВЦЭМ!$A$39:$A$782,$A66,СВЦЭМ!$B$39:$B$782,Q$47)+'СЕТ СН'!$G$11+СВЦЭМ!$D$10+'СЕТ СН'!$G$6-'СЕТ СН'!$G$23</f>
        <v>1783.77712705</v>
      </c>
      <c r="R66" s="36">
        <f>SUMIFS(СВЦЭМ!$D$39:$D$782,СВЦЭМ!$A$39:$A$782,$A66,СВЦЭМ!$B$39:$B$782,R$47)+'СЕТ СН'!$G$11+СВЦЭМ!$D$10+'СЕТ СН'!$G$6-'СЕТ СН'!$G$23</f>
        <v>1794.5827438900001</v>
      </c>
      <c r="S66" s="36">
        <f>SUMIFS(СВЦЭМ!$D$39:$D$782,СВЦЭМ!$A$39:$A$782,$A66,СВЦЭМ!$B$39:$B$782,S$47)+'СЕТ СН'!$G$11+СВЦЭМ!$D$10+'СЕТ СН'!$G$6-'СЕТ СН'!$G$23</f>
        <v>1787.0351615900001</v>
      </c>
      <c r="T66" s="36">
        <f>SUMIFS(СВЦЭМ!$D$39:$D$782,СВЦЭМ!$A$39:$A$782,$A66,СВЦЭМ!$B$39:$B$782,T$47)+'СЕТ СН'!$G$11+СВЦЭМ!$D$10+'СЕТ СН'!$G$6-'СЕТ СН'!$G$23</f>
        <v>1785.6550482600001</v>
      </c>
      <c r="U66" s="36">
        <f>SUMIFS(СВЦЭМ!$D$39:$D$782,СВЦЭМ!$A$39:$A$782,$A66,СВЦЭМ!$B$39:$B$782,U$47)+'СЕТ СН'!$G$11+СВЦЭМ!$D$10+'СЕТ СН'!$G$6-'СЕТ СН'!$G$23</f>
        <v>1735.58346435</v>
      </c>
      <c r="V66" s="36">
        <f>SUMIFS(СВЦЭМ!$D$39:$D$782,СВЦЭМ!$A$39:$A$782,$A66,СВЦЭМ!$B$39:$B$782,V$47)+'СЕТ СН'!$G$11+СВЦЭМ!$D$10+'СЕТ СН'!$G$6-'СЕТ СН'!$G$23</f>
        <v>1743.7046774100002</v>
      </c>
      <c r="W66" s="36">
        <f>SUMIFS(СВЦЭМ!$D$39:$D$782,СВЦЭМ!$A$39:$A$782,$A66,СВЦЭМ!$B$39:$B$782,W$47)+'СЕТ СН'!$G$11+СВЦЭМ!$D$10+'СЕТ СН'!$G$6-'СЕТ СН'!$G$23</f>
        <v>1766.7534728600001</v>
      </c>
      <c r="X66" s="36">
        <f>SUMIFS(СВЦЭМ!$D$39:$D$782,СВЦЭМ!$A$39:$A$782,$A66,СВЦЭМ!$B$39:$B$782,X$47)+'СЕТ СН'!$G$11+СВЦЭМ!$D$10+'СЕТ СН'!$G$6-'СЕТ СН'!$G$23</f>
        <v>1826.4262232200001</v>
      </c>
      <c r="Y66" s="36">
        <f>SUMIFS(СВЦЭМ!$D$39:$D$782,СВЦЭМ!$A$39:$A$782,$A66,СВЦЭМ!$B$39:$B$782,Y$47)+'СЕТ СН'!$G$11+СВЦЭМ!$D$10+'СЕТ СН'!$G$6-'СЕТ СН'!$G$23</f>
        <v>1894.6940865700001</v>
      </c>
    </row>
    <row r="67" spans="1:26" ht="15.75" x14ac:dyDescent="0.2">
      <c r="A67" s="35">
        <f t="shared" si="1"/>
        <v>45219</v>
      </c>
      <c r="B67" s="36">
        <f>SUMIFS(СВЦЭМ!$D$39:$D$782,СВЦЭМ!$A$39:$A$782,$A67,СВЦЭМ!$B$39:$B$782,B$47)+'СЕТ СН'!$G$11+СВЦЭМ!$D$10+'СЕТ СН'!$G$6-'СЕТ СН'!$G$23</f>
        <v>1934.6404111300001</v>
      </c>
      <c r="C67" s="36">
        <f>SUMIFS(СВЦЭМ!$D$39:$D$782,СВЦЭМ!$A$39:$A$782,$A67,СВЦЭМ!$B$39:$B$782,C$47)+'СЕТ СН'!$G$11+СВЦЭМ!$D$10+'СЕТ СН'!$G$6-'СЕТ СН'!$G$23</f>
        <v>2005.5336346600002</v>
      </c>
      <c r="D67" s="36">
        <f>SUMIFS(СВЦЭМ!$D$39:$D$782,СВЦЭМ!$A$39:$A$782,$A67,СВЦЭМ!$B$39:$B$782,D$47)+'СЕТ СН'!$G$11+СВЦЭМ!$D$10+'СЕТ СН'!$G$6-'СЕТ СН'!$G$23</f>
        <v>2052.6497017800002</v>
      </c>
      <c r="E67" s="36">
        <f>SUMIFS(СВЦЭМ!$D$39:$D$782,СВЦЭМ!$A$39:$A$782,$A67,СВЦЭМ!$B$39:$B$782,E$47)+'СЕТ СН'!$G$11+СВЦЭМ!$D$10+'СЕТ СН'!$G$6-'СЕТ СН'!$G$23</f>
        <v>2027.9042818500002</v>
      </c>
      <c r="F67" s="36">
        <f>SUMIFS(СВЦЭМ!$D$39:$D$782,СВЦЭМ!$A$39:$A$782,$A67,СВЦЭМ!$B$39:$B$782,F$47)+'СЕТ СН'!$G$11+СВЦЭМ!$D$10+'СЕТ СН'!$G$6-'СЕТ СН'!$G$23</f>
        <v>2027.82806723</v>
      </c>
      <c r="G67" s="36">
        <f>SUMIFS(СВЦЭМ!$D$39:$D$782,СВЦЭМ!$A$39:$A$782,$A67,СВЦЭМ!$B$39:$B$782,G$47)+'СЕТ СН'!$G$11+СВЦЭМ!$D$10+'СЕТ СН'!$G$6-'СЕТ СН'!$G$23</f>
        <v>2029.2269507800002</v>
      </c>
      <c r="H67" s="36">
        <f>SUMIFS(СВЦЭМ!$D$39:$D$782,СВЦЭМ!$A$39:$A$782,$A67,СВЦЭМ!$B$39:$B$782,H$47)+'СЕТ СН'!$G$11+СВЦЭМ!$D$10+'СЕТ СН'!$G$6-'СЕТ СН'!$G$23</f>
        <v>1948.1844417900002</v>
      </c>
      <c r="I67" s="36">
        <f>SUMIFS(СВЦЭМ!$D$39:$D$782,СВЦЭМ!$A$39:$A$782,$A67,СВЦЭМ!$B$39:$B$782,I$47)+'СЕТ СН'!$G$11+СВЦЭМ!$D$10+'СЕТ СН'!$G$6-'СЕТ СН'!$G$23</f>
        <v>1867.5941728400001</v>
      </c>
      <c r="J67" s="36">
        <f>SUMIFS(СВЦЭМ!$D$39:$D$782,СВЦЭМ!$A$39:$A$782,$A67,СВЦЭМ!$B$39:$B$782,J$47)+'СЕТ СН'!$G$11+СВЦЭМ!$D$10+'СЕТ СН'!$G$6-'СЕТ СН'!$G$23</f>
        <v>1799.1489451</v>
      </c>
      <c r="K67" s="36">
        <f>SUMIFS(СВЦЭМ!$D$39:$D$782,СВЦЭМ!$A$39:$A$782,$A67,СВЦЭМ!$B$39:$B$782,K$47)+'СЕТ СН'!$G$11+СВЦЭМ!$D$10+'СЕТ СН'!$G$6-'СЕТ СН'!$G$23</f>
        <v>1775.4514680500001</v>
      </c>
      <c r="L67" s="36">
        <f>SUMIFS(СВЦЭМ!$D$39:$D$782,СВЦЭМ!$A$39:$A$782,$A67,СВЦЭМ!$B$39:$B$782,L$47)+'СЕТ СН'!$G$11+СВЦЭМ!$D$10+'СЕТ СН'!$G$6-'СЕТ СН'!$G$23</f>
        <v>1755.8495134300001</v>
      </c>
      <c r="M67" s="36">
        <f>SUMIFS(СВЦЭМ!$D$39:$D$782,СВЦЭМ!$A$39:$A$782,$A67,СВЦЭМ!$B$39:$B$782,M$47)+'СЕТ СН'!$G$11+СВЦЭМ!$D$10+'СЕТ СН'!$G$6-'СЕТ СН'!$G$23</f>
        <v>1770.8087078400001</v>
      </c>
      <c r="N67" s="36">
        <f>SUMIFS(СВЦЭМ!$D$39:$D$782,СВЦЭМ!$A$39:$A$782,$A67,СВЦЭМ!$B$39:$B$782,N$47)+'СЕТ СН'!$G$11+СВЦЭМ!$D$10+'СЕТ СН'!$G$6-'СЕТ СН'!$G$23</f>
        <v>1788.8581369000001</v>
      </c>
      <c r="O67" s="36">
        <f>SUMIFS(СВЦЭМ!$D$39:$D$782,СВЦЭМ!$A$39:$A$782,$A67,СВЦЭМ!$B$39:$B$782,O$47)+'СЕТ СН'!$G$11+СВЦЭМ!$D$10+'СЕТ СН'!$G$6-'СЕТ СН'!$G$23</f>
        <v>1781.0973954800002</v>
      </c>
      <c r="P67" s="36">
        <f>SUMIFS(СВЦЭМ!$D$39:$D$782,СВЦЭМ!$A$39:$A$782,$A67,СВЦЭМ!$B$39:$B$782,P$47)+'СЕТ СН'!$G$11+СВЦЭМ!$D$10+'СЕТ СН'!$G$6-'СЕТ СН'!$G$23</f>
        <v>1828.5839836100001</v>
      </c>
      <c r="Q67" s="36">
        <f>SUMIFS(СВЦЭМ!$D$39:$D$782,СВЦЭМ!$A$39:$A$782,$A67,СВЦЭМ!$B$39:$B$782,Q$47)+'СЕТ СН'!$G$11+СВЦЭМ!$D$10+'СЕТ СН'!$G$6-'СЕТ СН'!$G$23</f>
        <v>1802.4410764500001</v>
      </c>
      <c r="R67" s="36">
        <f>SUMIFS(СВЦЭМ!$D$39:$D$782,СВЦЭМ!$A$39:$A$782,$A67,СВЦЭМ!$B$39:$B$782,R$47)+'СЕТ СН'!$G$11+СВЦЭМ!$D$10+'СЕТ СН'!$G$6-'СЕТ СН'!$G$23</f>
        <v>1834.25669485</v>
      </c>
      <c r="S67" s="36">
        <f>SUMIFS(СВЦЭМ!$D$39:$D$782,СВЦЭМ!$A$39:$A$782,$A67,СВЦЭМ!$B$39:$B$782,S$47)+'СЕТ СН'!$G$11+СВЦЭМ!$D$10+'СЕТ СН'!$G$6-'СЕТ СН'!$G$23</f>
        <v>1842.3231236700001</v>
      </c>
      <c r="T67" s="36">
        <f>SUMIFS(СВЦЭМ!$D$39:$D$782,СВЦЭМ!$A$39:$A$782,$A67,СВЦЭМ!$B$39:$B$782,T$47)+'СЕТ СН'!$G$11+СВЦЭМ!$D$10+'СЕТ СН'!$G$6-'СЕТ СН'!$G$23</f>
        <v>1770.6995607000001</v>
      </c>
      <c r="U67" s="36">
        <f>SUMIFS(СВЦЭМ!$D$39:$D$782,СВЦЭМ!$A$39:$A$782,$A67,СВЦЭМ!$B$39:$B$782,U$47)+'СЕТ СН'!$G$11+СВЦЭМ!$D$10+'СЕТ СН'!$G$6-'СЕТ СН'!$G$23</f>
        <v>1732.8075881100001</v>
      </c>
      <c r="V67" s="36">
        <f>SUMIFS(СВЦЭМ!$D$39:$D$782,СВЦЭМ!$A$39:$A$782,$A67,СВЦЭМ!$B$39:$B$782,V$47)+'СЕТ СН'!$G$11+СВЦЭМ!$D$10+'СЕТ СН'!$G$6-'СЕТ СН'!$G$23</f>
        <v>1754.42222539</v>
      </c>
      <c r="W67" s="36">
        <f>SUMIFS(СВЦЭМ!$D$39:$D$782,СВЦЭМ!$A$39:$A$782,$A67,СВЦЭМ!$B$39:$B$782,W$47)+'СЕТ СН'!$G$11+СВЦЭМ!$D$10+'СЕТ СН'!$G$6-'СЕТ СН'!$G$23</f>
        <v>1790.82762639</v>
      </c>
      <c r="X67" s="36">
        <f>SUMIFS(СВЦЭМ!$D$39:$D$782,СВЦЭМ!$A$39:$A$782,$A67,СВЦЭМ!$B$39:$B$782,X$47)+'СЕТ СН'!$G$11+СВЦЭМ!$D$10+'СЕТ СН'!$G$6-'СЕТ СН'!$G$23</f>
        <v>1848.5378051700002</v>
      </c>
      <c r="Y67" s="36">
        <f>SUMIFS(СВЦЭМ!$D$39:$D$782,СВЦЭМ!$A$39:$A$782,$A67,СВЦЭМ!$B$39:$B$782,Y$47)+'СЕТ СН'!$G$11+СВЦЭМ!$D$10+'СЕТ СН'!$G$6-'СЕТ СН'!$G$23</f>
        <v>1849.8942518400002</v>
      </c>
    </row>
    <row r="68" spans="1:26" ht="15.75" x14ac:dyDescent="0.2">
      <c r="A68" s="35">
        <f t="shared" si="1"/>
        <v>45220</v>
      </c>
      <c r="B68" s="36">
        <f>SUMIFS(СВЦЭМ!$D$39:$D$782,СВЦЭМ!$A$39:$A$782,$A68,СВЦЭМ!$B$39:$B$782,B$47)+'СЕТ СН'!$G$11+СВЦЭМ!$D$10+'СЕТ СН'!$G$6-'СЕТ СН'!$G$23</f>
        <v>1901.2462213600002</v>
      </c>
      <c r="C68" s="36">
        <f>SUMIFS(СВЦЭМ!$D$39:$D$782,СВЦЭМ!$A$39:$A$782,$A68,СВЦЭМ!$B$39:$B$782,C$47)+'СЕТ СН'!$G$11+СВЦЭМ!$D$10+'СЕТ СН'!$G$6-'СЕТ СН'!$G$23</f>
        <v>1931.3648934500002</v>
      </c>
      <c r="D68" s="36">
        <f>SUMIFS(СВЦЭМ!$D$39:$D$782,СВЦЭМ!$A$39:$A$782,$A68,СВЦЭМ!$B$39:$B$782,D$47)+'СЕТ СН'!$G$11+СВЦЭМ!$D$10+'СЕТ СН'!$G$6-'СЕТ СН'!$G$23</f>
        <v>1982.46140298</v>
      </c>
      <c r="E68" s="36">
        <f>SUMIFS(СВЦЭМ!$D$39:$D$782,СВЦЭМ!$A$39:$A$782,$A68,СВЦЭМ!$B$39:$B$782,E$47)+'СЕТ СН'!$G$11+СВЦЭМ!$D$10+'СЕТ СН'!$G$6-'СЕТ СН'!$G$23</f>
        <v>1981.32551827</v>
      </c>
      <c r="F68" s="36">
        <f>SUMIFS(СВЦЭМ!$D$39:$D$782,СВЦЭМ!$A$39:$A$782,$A68,СВЦЭМ!$B$39:$B$782,F$47)+'СЕТ СН'!$G$11+СВЦЭМ!$D$10+'СЕТ СН'!$G$6-'СЕТ СН'!$G$23</f>
        <v>1985.0939524300002</v>
      </c>
      <c r="G68" s="36">
        <f>SUMIFS(СВЦЭМ!$D$39:$D$782,СВЦЭМ!$A$39:$A$782,$A68,СВЦЭМ!$B$39:$B$782,G$47)+'СЕТ СН'!$G$11+СВЦЭМ!$D$10+'СЕТ СН'!$G$6-'СЕТ СН'!$G$23</f>
        <v>1956.35390551</v>
      </c>
      <c r="H68" s="36">
        <f>SUMIFS(СВЦЭМ!$D$39:$D$782,СВЦЭМ!$A$39:$A$782,$A68,СВЦЭМ!$B$39:$B$782,H$47)+'СЕТ СН'!$G$11+СВЦЭМ!$D$10+'СЕТ СН'!$G$6-'СЕТ СН'!$G$23</f>
        <v>1925.9430939400002</v>
      </c>
      <c r="I68" s="36">
        <f>SUMIFS(СВЦЭМ!$D$39:$D$782,СВЦЭМ!$A$39:$A$782,$A68,СВЦЭМ!$B$39:$B$782,I$47)+'СЕТ СН'!$G$11+СВЦЭМ!$D$10+'СЕТ СН'!$G$6-'СЕТ СН'!$G$23</f>
        <v>1846.0067032300001</v>
      </c>
      <c r="J68" s="36">
        <f>SUMIFS(СВЦЭМ!$D$39:$D$782,СВЦЭМ!$A$39:$A$782,$A68,СВЦЭМ!$B$39:$B$782,J$47)+'СЕТ СН'!$G$11+СВЦЭМ!$D$10+'СЕТ СН'!$G$6-'СЕТ СН'!$G$23</f>
        <v>1798.9875616100001</v>
      </c>
      <c r="K68" s="36">
        <f>SUMIFS(СВЦЭМ!$D$39:$D$782,СВЦЭМ!$A$39:$A$782,$A68,СВЦЭМ!$B$39:$B$782,K$47)+'СЕТ СН'!$G$11+СВЦЭМ!$D$10+'СЕТ СН'!$G$6-'СЕТ СН'!$G$23</f>
        <v>1745.3768583800002</v>
      </c>
      <c r="L68" s="36">
        <f>SUMIFS(СВЦЭМ!$D$39:$D$782,СВЦЭМ!$A$39:$A$782,$A68,СВЦЭМ!$B$39:$B$782,L$47)+'СЕТ СН'!$G$11+СВЦЭМ!$D$10+'СЕТ СН'!$G$6-'СЕТ СН'!$G$23</f>
        <v>1718.6929385600001</v>
      </c>
      <c r="M68" s="36">
        <f>SUMIFS(СВЦЭМ!$D$39:$D$782,СВЦЭМ!$A$39:$A$782,$A68,СВЦЭМ!$B$39:$B$782,M$47)+'СЕТ СН'!$G$11+СВЦЭМ!$D$10+'СЕТ СН'!$G$6-'СЕТ СН'!$G$23</f>
        <v>1726.06082229</v>
      </c>
      <c r="N68" s="36">
        <f>SUMIFS(СВЦЭМ!$D$39:$D$782,СВЦЭМ!$A$39:$A$782,$A68,СВЦЭМ!$B$39:$B$782,N$47)+'СЕТ СН'!$G$11+СВЦЭМ!$D$10+'СЕТ СН'!$G$6-'СЕТ СН'!$G$23</f>
        <v>1718.4276618800002</v>
      </c>
      <c r="O68" s="36">
        <f>SUMIFS(СВЦЭМ!$D$39:$D$782,СВЦЭМ!$A$39:$A$782,$A68,СВЦЭМ!$B$39:$B$782,O$47)+'СЕТ СН'!$G$11+СВЦЭМ!$D$10+'СЕТ СН'!$G$6-'СЕТ СН'!$G$23</f>
        <v>1736.0607332100001</v>
      </c>
      <c r="P68" s="36">
        <f>SUMIFS(СВЦЭМ!$D$39:$D$782,СВЦЭМ!$A$39:$A$782,$A68,СВЦЭМ!$B$39:$B$782,P$47)+'СЕТ СН'!$G$11+СВЦЭМ!$D$10+'СЕТ СН'!$G$6-'СЕТ СН'!$G$23</f>
        <v>1769.2486434900002</v>
      </c>
      <c r="Q68" s="36">
        <f>SUMIFS(СВЦЭМ!$D$39:$D$782,СВЦЭМ!$A$39:$A$782,$A68,СВЦЭМ!$B$39:$B$782,Q$47)+'СЕТ СН'!$G$11+СВЦЭМ!$D$10+'СЕТ СН'!$G$6-'СЕТ СН'!$G$23</f>
        <v>1751.3500208200001</v>
      </c>
      <c r="R68" s="36">
        <f>SUMIFS(СВЦЭМ!$D$39:$D$782,СВЦЭМ!$A$39:$A$782,$A68,СВЦЭМ!$B$39:$B$782,R$47)+'СЕТ СН'!$G$11+СВЦЭМ!$D$10+'СЕТ СН'!$G$6-'СЕТ СН'!$G$23</f>
        <v>1755.9825822800001</v>
      </c>
      <c r="S68" s="36">
        <f>SUMIFS(СВЦЭМ!$D$39:$D$782,СВЦЭМ!$A$39:$A$782,$A68,СВЦЭМ!$B$39:$B$782,S$47)+'СЕТ СН'!$G$11+СВЦЭМ!$D$10+'СЕТ СН'!$G$6-'СЕТ СН'!$G$23</f>
        <v>1759.80134638</v>
      </c>
      <c r="T68" s="36">
        <f>SUMIFS(СВЦЭМ!$D$39:$D$782,СВЦЭМ!$A$39:$A$782,$A68,СВЦЭМ!$B$39:$B$782,T$47)+'СЕТ СН'!$G$11+СВЦЭМ!$D$10+'СЕТ СН'!$G$6-'СЕТ СН'!$G$23</f>
        <v>1710.9927503800002</v>
      </c>
      <c r="U68" s="36">
        <f>SUMIFS(СВЦЭМ!$D$39:$D$782,СВЦЭМ!$A$39:$A$782,$A68,СВЦЭМ!$B$39:$B$782,U$47)+'СЕТ СН'!$G$11+СВЦЭМ!$D$10+'СЕТ СН'!$G$6-'СЕТ СН'!$G$23</f>
        <v>1669.2135417500001</v>
      </c>
      <c r="V68" s="36">
        <f>SUMIFS(СВЦЭМ!$D$39:$D$782,СВЦЭМ!$A$39:$A$782,$A68,СВЦЭМ!$B$39:$B$782,V$47)+'СЕТ СН'!$G$11+СВЦЭМ!$D$10+'СЕТ СН'!$G$6-'СЕТ СН'!$G$23</f>
        <v>1679.1681592900002</v>
      </c>
      <c r="W68" s="36">
        <f>SUMIFS(СВЦЭМ!$D$39:$D$782,СВЦЭМ!$A$39:$A$782,$A68,СВЦЭМ!$B$39:$B$782,W$47)+'СЕТ СН'!$G$11+СВЦЭМ!$D$10+'СЕТ СН'!$G$6-'СЕТ СН'!$G$23</f>
        <v>1707.43253353</v>
      </c>
      <c r="X68" s="36">
        <f>SUMIFS(СВЦЭМ!$D$39:$D$782,СВЦЭМ!$A$39:$A$782,$A68,СВЦЭМ!$B$39:$B$782,X$47)+'СЕТ СН'!$G$11+СВЦЭМ!$D$10+'СЕТ СН'!$G$6-'СЕТ СН'!$G$23</f>
        <v>1751.8129586800001</v>
      </c>
      <c r="Y68" s="36">
        <f>SUMIFS(СВЦЭМ!$D$39:$D$782,СВЦЭМ!$A$39:$A$782,$A68,СВЦЭМ!$B$39:$B$782,Y$47)+'СЕТ СН'!$G$11+СВЦЭМ!$D$10+'СЕТ СН'!$G$6-'СЕТ СН'!$G$23</f>
        <v>1794.9821971700001</v>
      </c>
    </row>
    <row r="69" spans="1:26" ht="15.75" x14ac:dyDescent="0.2">
      <c r="A69" s="35">
        <f t="shared" si="1"/>
        <v>45221</v>
      </c>
      <c r="B69" s="36">
        <f>SUMIFS(СВЦЭМ!$D$39:$D$782,СВЦЭМ!$A$39:$A$782,$A69,СВЦЭМ!$B$39:$B$782,B$47)+'СЕТ СН'!$G$11+СВЦЭМ!$D$10+'СЕТ СН'!$G$6-'СЕТ СН'!$G$23</f>
        <v>1875.7889838200001</v>
      </c>
      <c r="C69" s="36">
        <f>SUMIFS(СВЦЭМ!$D$39:$D$782,СВЦЭМ!$A$39:$A$782,$A69,СВЦЭМ!$B$39:$B$782,C$47)+'СЕТ СН'!$G$11+СВЦЭМ!$D$10+'СЕТ СН'!$G$6-'СЕТ СН'!$G$23</f>
        <v>1937.3533015100002</v>
      </c>
      <c r="D69" s="36">
        <f>SUMIFS(СВЦЭМ!$D$39:$D$782,СВЦЭМ!$A$39:$A$782,$A69,СВЦЭМ!$B$39:$B$782,D$47)+'СЕТ СН'!$G$11+СВЦЭМ!$D$10+'СЕТ СН'!$G$6-'СЕТ СН'!$G$23</f>
        <v>1968.59902461</v>
      </c>
      <c r="E69" s="36">
        <f>SUMIFS(СВЦЭМ!$D$39:$D$782,СВЦЭМ!$A$39:$A$782,$A69,СВЦЭМ!$B$39:$B$782,E$47)+'СЕТ СН'!$G$11+СВЦЭМ!$D$10+'СЕТ СН'!$G$6-'СЕТ СН'!$G$23</f>
        <v>1972.0529755</v>
      </c>
      <c r="F69" s="36">
        <f>SUMIFS(СВЦЭМ!$D$39:$D$782,СВЦЭМ!$A$39:$A$782,$A69,СВЦЭМ!$B$39:$B$782,F$47)+'СЕТ СН'!$G$11+СВЦЭМ!$D$10+'СЕТ СН'!$G$6-'СЕТ СН'!$G$23</f>
        <v>1964.1144150600001</v>
      </c>
      <c r="G69" s="36">
        <f>SUMIFS(СВЦЭМ!$D$39:$D$782,СВЦЭМ!$A$39:$A$782,$A69,СВЦЭМ!$B$39:$B$782,G$47)+'СЕТ СН'!$G$11+СВЦЭМ!$D$10+'СЕТ СН'!$G$6-'СЕТ СН'!$G$23</f>
        <v>1966.4976129400002</v>
      </c>
      <c r="H69" s="36">
        <f>SUMIFS(СВЦЭМ!$D$39:$D$782,СВЦЭМ!$A$39:$A$782,$A69,СВЦЭМ!$B$39:$B$782,H$47)+'СЕТ СН'!$G$11+СВЦЭМ!$D$10+'СЕТ СН'!$G$6-'СЕТ СН'!$G$23</f>
        <v>1935.47547291</v>
      </c>
      <c r="I69" s="36">
        <f>SUMIFS(СВЦЭМ!$D$39:$D$782,СВЦЭМ!$A$39:$A$782,$A69,СВЦЭМ!$B$39:$B$782,I$47)+'СЕТ СН'!$G$11+СВЦЭМ!$D$10+'СЕТ СН'!$G$6-'СЕТ СН'!$G$23</f>
        <v>1911.5758461600001</v>
      </c>
      <c r="J69" s="36">
        <f>SUMIFS(СВЦЭМ!$D$39:$D$782,СВЦЭМ!$A$39:$A$782,$A69,СВЦЭМ!$B$39:$B$782,J$47)+'СЕТ СН'!$G$11+СВЦЭМ!$D$10+'СЕТ СН'!$G$6-'СЕТ СН'!$G$23</f>
        <v>1812.2501948400002</v>
      </c>
      <c r="K69" s="36">
        <f>SUMIFS(СВЦЭМ!$D$39:$D$782,СВЦЭМ!$A$39:$A$782,$A69,СВЦЭМ!$B$39:$B$782,K$47)+'СЕТ СН'!$G$11+СВЦЭМ!$D$10+'СЕТ СН'!$G$6-'СЕТ СН'!$G$23</f>
        <v>1736.2783021700002</v>
      </c>
      <c r="L69" s="36">
        <f>SUMIFS(СВЦЭМ!$D$39:$D$782,СВЦЭМ!$A$39:$A$782,$A69,СВЦЭМ!$B$39:$B$782,L$47)+'СЕТ СН'!$G$11+СВЦЭМ!$D$10+'СЕТ СН'!$G$6-'СЕТ СН'!$G$23</f>
        <v>1718.24578969</v>
      </c>
      <c r="M69" s="36">
        <f>SUMIFS(СВЦЭМ!$D$39:$D$782,СВЦЭМ!$A$39:$A$782,$A69,СВЦЭМ!$B$39:$B$782,M$47)+'СЕТ СН'!$G$11+СВЦЭМ!$D$10+'СЕТ СН'!$G$6-'СЕТ СН'!$G$23</f>
        <v>1721.2179869500001</v>
      </c>
      <c r="N69" s="36">
        <f>SUMIFS(СВЦЭМ!$D$39:$D$782,СВЦЭМ!$A$39:$A$782,$A69,СВЦЭМ!$B$39:$B$782,N$47)+'СЕТ СН'!$G$11+СВЦЭМ!$D$10+'СЕТ СН'!$G$6-'СЕТ СН'!$G$23</f>
        <v>1716.9782431000001</v>
      </c>
      <c r="O69" s="36">
        <f>SUMIFS(СВЦЭМ!$D$39:$D$782,СВЦЭМ!$A$39:$A$782,$A69,СВЦЭМ!$B$39:$B$782,O$47)+'СЕТ СН'!$G$11+СВЦЭМ!$D$10+'СЕТ СН'!$G$6-'СЕТ СН'!$G$23</f>
        <v>1738.3694645400001</v>
      </c>
      <c r="P69" s="36">
        <f>SUMIFS(СВЦЭМ!$D$39:$D$782,СВЦЭМ!$A$39:$A$782,$A69,СВЦЭМ!$B$39:$B$782,P$47)+'СЕТ СН'!$G$11+СВЦЭМ!$D$10+'СЕТ СН'!$G$6-'СЕТ СН'!$G$23</f>
        <v>1766.1865723600001</v>
      </c>
      <c r="Q69" s="36">
        <f>SUMIFS(СВЦЭМ!$D$39:$D$782,СВЦЭМ!$A$39:$A$782,$A69,СВЦЭМ!$B$39:$B$782,Q$47)+'СЕТ СН'!$G$11+СВЦЭМ!$D$10+'СЕТ СН'!$G$6-'СЕТ СН'!$G$23</f>
        <v>1750.7751061000001</v>
      </c>
      <c r="R69" s="36">
        <f>SUMIFS(СВЦЭМ!$D$39:$D$782,СВЦЭМ!$A$39:$A$782,$A69,СВЦЭМ!$B$39:$B$782,R$47)+'СЕТ СН'!$G$11+СВЦЭМ!$D$10+'СЕТ СН'!$G$6-'СЕТ СН'!$G$23</f>
        <v>1752.6825225700002</v>
      </c>
      <c r="S69" s="36">
        <f>SUMIFS(СВЦЭМ!$D$39:$D$782,СВЦЭМ!$A$39:$A$782,$A69,СВЦЭМ!$B$39:$B$782,S$47)+'СЕТ СН'!$G$11+СВЦЭМ!$D$10+'СЕТ СН'!$G$6-'СЕТ СН'!$G$23</f>
        <v>1748.2721715600001</v>
      </c>
      <c r="T69" s="36">
        <f>SUMIFS(СВЦЭМ!$D$39:$D$782,СВЦЭМ!$A$39:$A$782,$A69,СВЦЭМ!$B$39:$B$782,T$47)+'СЕТ СН'!$G$11+СВЦЭМ!$D$10+'СЕТ СН'!$G$6-'СЕТ СН'!$G$23</f>
        <v>1698.9278209200002</v>
      </c>
      <c r="U69" s="36">
        <f>SUMIFS(СВЦЭМ!$D$39:$D$782,СВЦЭМ!$A$39:$A$782,$A69,СВЦЭМ!$B$39:$B$782,U$47)+'СЕТ СН'!$G$11+СВЦЭМ!$D$10+'СЕТ СН'!$G$6-'СЕТ СН'!$G$23</f>
        <v>1653.2351975000001</v>
      </c>
      <c r="V69" s="36">
        <f>SUMIFS(СВЦЭМ!$D$39:$D$782,СВЦЭМ!$A$39:$A$782,$A69,СВЦЭМ!$B$39:$B$782,V$47)+'СЕТ СН'!$G$11+СВЦЭМ!$D$10+'СЕТ СН'!$G$6-'СЕТ СН'!$G$23</f>
        <v>1670.1517373300001</v>
      </c>
      <c r="W69" s="36">
        <f>SUMIFS(СВЦЭМ!$D$39:$D$782,СВЦЭМ!$A$39:$A$782,$A69,СВЦЭМ!$B$39:$B$782,W$47)+'СЕТ СН'!$G$11+СВЦЭМ!$D$10+'СЕТ СН'!$G$6-'СЕТ СН'!$G$23</f>
        <v>1695.9201011600001</v>
      </c>
      <c r="X69" s="36">
        <f>SUMIFS(СВЦЭМ!$D$39:$D$782,СВЦЭМ!$A$39:$A$782,$A69,СВЦЭМ!$B$39:$B$782,X$47)+'СЕТ СН'!$G$11+СВЦЭМ!$D$10+'СЕТ СН'!$G$6-'СЕТ СН'!$G$23</f>
        <v>1751.85890148</v>
      </c>
      <c r="Y69" s="36">
        <f>SUMIFS(СВЦЭМ!$D$39:$D$782,СВЦЭМ!$A$39:$A$782,$A69,СВЦЭМ!$B$39:$B$782,Y$47)+'СЕТ СН'!$G$11+СВЦЭМ!$D$10+'СЕТ СН'!$G$6-'СЕТ СН'!$G$23</f>
        <v>1815.0726942400001</v>
      </c>
    </row>
    <row r="70" spans="1:26" ht="15.75" x14ac:dyDescent="0.2">
      <c r="A70" s="35">
        <f t="shared" si="1"/>
        <v>45222</v>
      </c>
      <c r="B70" s="36">
        <f>SUMIFS(СВЦЭМ!$D$39:$D$782,СВЦЭМ!$A$39:$A$782,$A70,СВЦЭМ!$B$39:$B$782,B$47)+'СЕТ СН'!$G$11+СВЦЭМ!$D$10+'СЕТ СН'!$G$6-'СЕТ СН'!$G$23</f>
        <v>1928.44890166</v>
      </c>
      <c r="C70" s="36">
        <f>SUMIFS(СВЦЭМ!$D$39:$D$782,СВЦЭМ!$A$39:$A$782,$A70,СВЦЭМ!$B$39:$B$782,C$47)+'СЕТ СН'!$G$11+СВЦЭМ!$D$10+'СЕТ СН'!$G$6-'СЕТ СН'!$G$23</f>
        <v>1988.81690697</v>
      </c>
      <c r="D70" s="36">
        <f>SUMIFS(СВЦЭМ!$D$39:$D$782,СВЦЭМ!$A$39:$A$782,$A70,СВЦЭМ!$B$39:$B$782,D$47)+'СЕТ СН'!$G$11+СВЦЭМ!$D$10+'СЕТ СН'!$G$6-'СЕТ СН'!$G$23</f>
        <v>2047.6246039</v>
      </c>
      <c r="E70" s="36">
        <f>SUMIFS(СВЦЭМ!$D$39:$D$782,СВЦЭМ!$A$39:$A$782,$A70,СВЦЭМ!$B$39:$B$782,E$47)+'СЕТ СН'!$G$11+СВЦЭМ!$D$10+'СЕТ СН'!$G$6-'СЕТ СН'!$G$23</f>
        <v>2082.2591977800002</v>
      </c>
      <c r="F70" s="36">
        <f>SUMIFS(СВЦЭМ!$D$39:$D$782,СВЦЭМ!$A$39:$A$782,$A70,СВЦЭМ!$B$39:$B$782,F$47)+'СЕТ СН'!$G$11+СВЦЭМ!$D$10+'СЕТ СН'!$G$6-'СЕТ СН'!$G$23</f>
        <v>2066.7119890200001</v>
      </c>
      <c r="G70" s="36">
        <f>SUMIFS(СВЦЭМ!$D$39:$D$782,СВЦЭМ!$A$39:$A$782,$A70,СВЦЭМ!$B$39:$B$782,G$47)+'СЕТ СН'!$G$11+СВЦЭМ!$D$10+'СЕТ СН'!$G$6-'СЕТ СН'!$G$23</f>
        <v>2007.45780446</v>
      </c>
      <c r="H70" s="36">
        <f>SUMIFS(СВЦЭМ!$D$39:$D$782,СВЦЭМ!$A$39:$A$782,$A70,СВЦЭМ!$B$39:$B$782,H$47)+'СЕТ СН'!$G$11+СВЦЭМ!$D$10+'СЕТ СН'!$G$6-'СЕТ СН'!$G$23</f>
        <v>1908.2271778200002</v>
      </c>
      <c r="I70" s="36">
        <f>SUMIFS(СВЦЭМ!$D$39:$D$782,СВЦЭМ!$A$39:$A$782,$A70,СВЦЭМ!$B$39:$B$782,I$47)+'СЕТ СН'!$G$11+СВЦЭМ!$D$10+'СЕТ СН'!$G$6-'СЕТ СН'!$G$23</f>
        <v>1830.9636934800001</v>
      </c>
      <c r="J70" s="36">
        <f>SUMIFS(СВЦЭМ!$D$39:$D$782,СВЦЭМ!$A$39:$A$782,$A70,СВЦЭМ!$B$39:$B$782,J$47)+'СЕТ СН'!$G$11+СВЦЭМ!$D$10+'СЕТ СН'!$G$6-'СЕТ СН'!$G$23</f>
        <v>1781.4564849800001</v>
      </c>
      <c r="K70" s="36">
        <f>SUMIFS(СВЦЭМ!$D$39:$D$782,СВЦЭМ!$A$39:$A$782,$A70,СВЦЭМ!$B$39:$B$782,K$47)+'СЕТ СН'!$G$11+СВЦЭМ!$D$10+'СЕТ СН'!$G$6-'СЕТ СН'!$G$23</f>
        <v>1737.7505182800001</v>
      </c>
      <c r="L70" s="36">
        <f>SUMIFS(СВЦЭМ!$D$39:$D$782,СВЦЭМ!$A$39:$A$782,$A70,СВЦЭМ!$B$39:$B$782,L$47)+'СЕТ СН'!$G$11+СВЦЭМ!$D$10+'СЕТ СН'!$G$6-'СЕТ СН'!$G$23</f>
        <v>1681.6139788100002</v>
      </c>
      <c r="M70" s="36">
        <f>SUMIFS(СВЦЭМ!$D$39:$D$782,СВЦЭМ!$A$39:$A$782,$A70,СВЦЭМ!$B$39:$B$782,M$47)+'СЕТ СН'!$G$11+СВЦЭМ!$D$10+'СЕТ СН'!$G$6-'СЕТ СН'!$G$23</f>
        <v>1689.93081536</v>
      </c>
      <c r="N70" s="36">
        <f>SUMIFS(СВЦЭМ!$D$39:$D$782,СВЦЭМ!$A$39:$A$782,$A70,СВЦЭМ!$B$39:$B$782,N$47)+'СЕТ СН'!$G$11+СВЦЭМ!$D$10+'СЕТ СН'!$G$6-'СЕТ СН'!$G$23</f>
        <v>1687.5181833900001</v>
      </c>
      <c r="O70" s="36">
        <f>SUMIFS(СВЦЭМ!$D$39:$D$782,СВЦЭМ!$A$39:$A$782,$A70,СВЦЭМ!$B$39:$B$782,O$47)+'СЕТ СН'!$G$11+СВЦЭМ!$D$10+'СЕТ СН'!$G$6-'СЕТ СН'!$G$23</f>
        <v>1700.6367924800002</v>
      </c>
      <c r="P70" s="36">
        <f>SUMIFS(СВЦЭМ!$D$39:$D$782,СВЦЭМ!$A$39:$A$782,$A70,СВЦЭМ!$B$39:$B$782,P$47)+'СЕТ СН'!$G$11+СВЦЭМ!$D$10+'СЕТ СН'!$G$6-'СЕТ СН'!$G$23</f>
        <v>1740.0661900700002</v>
      </c>
      <c r="Q70" s="36">
        <f>SUMIFS(СВЦЭМ!$D$39:$D$782,СВЦЭМ!$A$39:$A$782,$A70,СВЦЭМ!$B$39:$B$782,Q$47)+'СЕТ СН'!$G$11+СВЦЭМ!$D$10+'СЕТ СН'!$G$6-'СЕТ СН'!$G$23</f>
        <v>1733.1028330500001</v>
      </c>
      <c r="R70" s="36">
        <f>SUMIFS(СВЦЭМ!$D$39:$D$782,СВЦЭМ!$A$39:$A$782,$A70,СВЦЭМ!$B$39:$B$782,R$47)+'СЕТ СН'!$G$11+СВЦЭМ!$D$10+'СЕТ СН'!$G$6-'СЕТ СН'!$G$23</f>
        <v>1766.19587146</v>
      </c>
      <c r="S70" s="36">
        <f>SUMIFS(СВЦЭМ!$D$39:$D$782,СВЦЭМ!$A$39:$A$782,$A70,СВЦЭМ!$B$39:$B$782,S$47)+'СЕТ СН'!$G$11+СВЦЭМ!$D$10+'СЕТ СН'!$G$6-'СЕТ СН'!$G$23</f>
        <v>1762.3671884800001</v>
      </c>
      <c r="T70" s="36">
        <f>SUMIFS(СВЦЭМ!$D$39:$D$782,СВЦЭМ!$A$39:$A$782,$A70,СВЦЭМ!$B$39:$B$782,T$47)+'СЕТ СН'!$G$11+СВЦЭМ!$D$10+'СЕТ СН'!$G$6-'СЕТ СН'!$G$23</f>
        <v>1692.8881556900001</v>
      </c>
      <c r="U70" s="36">
        <f>SUMIFS(СВЦЭМ!$D$39:$D$782,СВЦЭМ!$A$39:$A$782,$A70,СВЦЭМ!$B$39:$B$782,U$47)+'СЕТ СН'!$G$11+СВЦЭМ!$D$10+'СЕТ СН'!$G$6-'СЕТ СН'!$G$23</f>
        <v>1656.7447847000001</v>
      </c>
      <c r="V70" s="36">
        <f>SUMIFS(СВЦЭМ!$D$39:$D$782,СВЦЭМ!$A$39:$A$782,$A70,СВЦЭМ!$B$39:$B$782,V$47)+'СЕТ СН'!$G$11+СВЦЭМ!$D$10+'СЕТ СН'!$G$6-'СЕТ СН'!$G$23</f>
        <v>1677.68167879</v>
      </c>
      <c r="W70" s="36">
        <f>SUMIFS(СВЦЭМ!$D$39:$D$782,СВЦЭМ!$A$39:$A$782,$A70,СВЦЭМ!$B$39:$B$782,W$47)+'СЕТ СН'!$G$11+СВЦЭМ!$D$10+'СЕТ СН'!$G$6-'СЕТ СН'!$G$23</f>
        <v>1695.1386983</v>
      </c>
      <c r="X70" s="36">
        <f>SUMIFS(СВЦЭМ!$D$39:$D$782,СВЦЭМ!$A$39:$A$782,$A70,СВЦЭМ!$B$39:$B$782,X$47)+'СЕТ СН'!$G$11+СВЦЭМ!$D$10+'СЕТ СН'!$G$6-'СЕТ СН'!$G$23</f>
        <v>1757.8543747900001</v>
      </c>
      <c r="Y70" s="36">
        <f>SUMIFS(СВЦЭМ!$D$39:$D$782,СВЦЭМ!$A$39:$A$782,$A70,СВЦЭМ!$B$39:$B$782,Y$47)+'СЕТ СН'!$G$11+СВЦЭМ!$D$10+'СЕТ СН'!$G$6-'СЕТ СН'!$G$23</f>
        <v>1807.6856339000001</v>
      </c>
    </row>
    <row r="71" spans="1:26" ht="15.75" x14ac:dyDescent="0.2">
      <c r="A71" s="35">
        <f t="shared" si="1"/>
        <v>45223</v>
      </c>
      <c r="B71" s="36">
        <f>SUMIFS(СВЦЭМ!$D$39:$D$782,СВЦЭМ!$A$39:$A$782,$A71,СВЦЭМ!$B$39:$B$782,B$47)+'СЕТ СН'!$G$11+СВЦЭМ!$D$10+'СЕТ СН'!$G$6-'СЕТ СН'!$G$23</f>
        <v>1911.10670796</v>
      </c>
      <c r="C71" s="36">
        <f>SUMIFS(СВЦЭМ!$D$39:$D$782,СВЦЭМ!$A$39:$A$782,$A71,СВЦЭМ!$B$39:$B$782,C$47)+'СЕТ СН'!$G$11+СВЦЭМ!$D$10+'СЕТ СН'!$G$6-'СЕТ СН'!$G$23</f>
        <v>1973.5472610200002</v>
      </c>
      <c r="D71" s="36">
        <f>SUMIFS(СВЦЭМ!$D$39:$D$782,СВЦЭМ!$A$39:$A$782,$A71,СВЦЭМ!$B$39:$B$782,D$47)+'СЕТ СН'!$G$11+СВЦЭМ!$D$10+'СЕТ СН'!$G$6-'СЕТ СН'!$G$23</f>
        <v>2044.3113190000001</v>
      </c>
      <c r="E71" s="36">
        <f>SUMIFS(СВЦЭМ!$D$39:$D$782,СВЦЭМ!$A$39:$A$782,$A71,СВЦЭМ!$B$39:$B$782,E$47)+'СЕТ СН'!$G$11+СВЦЭМ!$D$10+'СЕТ СН'!$G$6-'СЕТ СН'!$G$23</f>
        <v>2043.1102981900001</v>
      </c>
      <c r="F71" s="36">
        <f>SUMIFS(СВЦЭМ!$D$39:$D$782,СВЦЭМ!$A$39:$A$782,$A71,СВЦЭМ!$B$39:$B$782,F$47)+'СЕТ СН'!$G$11+СВЦЭМ!$D$10+'СЕТ СН'!$G$6-'СЕТ СН'!$G$23</f>
        <v>2003.41993041</v>
      </c>
      <c r="G71" s="36">
        <f>SUMIFS(СВЦЭМ!$D$39:$D$782,СВЦЭМ!$A$39:$A$782,$A71,СВЦЭМ!$B$39:$B$782,G$47)+'СЕТ СН'!$G$11+СВЦЭМ!$D$10+'СЕТ СН'!$G$6-'СЕТ СН'!$G$23</f>
        <v>1958.9737548400001</v>
      </c>
      <c r="H71" s="36">
        <f>SUMIFS(СВЦЭМ!$D$39:$D$782,СВЦЭМ!$A$39:$A$782,$A71,СВЦЭМ!$B$39:$B$782,H$47)+'СЕТ СН'!$G$11+СВЦЭМ!$D$10+'СЕТ СН'!$G$6-'СЕТ СН'!$G$23</f>
        <v>1925.3255047800001</v>
      </c>
      <c r="I71" s="36">
        <f>SUMIFS(СВЦЭМ!$D$39:$D$782,СВЦЭМ!$A$39:$A$782,$A71,СВЦЭМ!$B$39:$B$782,I$47)+'СЕТ СН'!$G$11+СВЦЭМ!$D$10+'СЕТ СН'!$G$6-'СЕТ СН'!$G$23</f>
        <v>1856.22171899</v>
      </c>
      <c r="J71" s="36">
        <f>SUMIFS(СВЦЭМ!$D$39:$D$782,СВЦЭМ!$A$39:$A$782,$A71,СВЦЭМ!$B$39:$B$782,J$47)+'СЕТ СН'!$G$11+СВЦЭМ!$D$10+'СЕТ СН'!$G$6-'СЕТ СН'!$G$23</f>
        <v>1821.4786526100002</v>
      </c>
      <c r="K71" s="36">
        <f>SUMIFS(СВЦЭМ!$D$39:$D$782,СВЦЭМ!$A$39:$A$782,$A71,СВЦЭМ!$B$39:$B$782,K$47)+'СЕТ СН'!$G$11+СВЦЭМ!$D$10+'СЕТ СН'!$G$6-'СЕТ СН'!$G$23</f>
        <v>1769.5106316400002</v>
      </c>
      <c r="L71" s="36">
        <f>SUMIFS(СВЦЭМ!$D$39:$D$782,СВЦЭМ!$A$39:$A$782,$A71,СВЦЭМ!$B$39:$B$782,L$47)+'СЕТ СН'!$G$11+СВЦЭМ!$D$10+'СЕТ СН'!$G$6-'СЕТ СН'!$G$23</f>
        <v>1759.6289436000002</v>
      </c>
      <c r="M71" s="36">
        <f>SUMIFS(СВЦЭМ!$D$39:$D$782,СВЦЭМ!$A$39:$A$782,$A71,СВЦЭМ!$B$39:$B$782,M$47)+'СЕТ СН'!$G$11+СВЦЭМ!$D$10+'СЕТ СН'!$G$6-'СЕТ СН'!$G$23</f>
        <v>1770.31947797</v>
      </c>
      <c r="N71" s="36">
        <f>SUMIFS(СВЦЭМ!$D$39:$D$782,СВЦЭМ!$A$39:$A$782,$A71,СВЦЭМ!$B$39:$B$782,N$47)+'СЕТ СН'!$G$11+СВЦЭМ!$D$10+'СЕТ СН'!$G$6-'СЕТ СН'!$G$23</f>
        <v>1760.64861993</v>
      </c>
      <c r="O71" s="36">
        <f>SUMIFS(СВЦЭМ!$D$39:$D$782,СВЦЭМ!$A$39:$A$782,$A71,СВЦЭМ!$B$39:$B$782,O$47)+'СЕТ СН'!$G$11+СВЦЭМ!$D$10+'СЕТ СН'!$G$6-'СЕТ СН'!$G$23</f>
        <v>1773.2652090700001</v>
      </c>
      <c r="P71" s="36">
        <f>SUMIFS(СВЦЭМ!$D$39:$D$782,СВЦЭМ!$A$39:$A$782,$A71,СВЦЭМ!$B$39:$B$782,P$47)+'СЕТ СН'!$G$11+СВЦЭМ!$D$10+'СЕТ СН'!$G$6-'СЕТ СН'!$G$23</f>
        <v>1809.9410419100002</v>
      </c>
      <c r="Q71" s="36">
        <f>SUMIFS(СВЦЭМ!$D$39:$D$782,СВЦЭМ!$A$39:$A$782,$A71,СВЦЭМ!$B$39:$B$782,Q$47)+'СЕТ СН'!$G$11+СВЦЭМ!$D$10+'СЕТ СН'!$G$6-'СЕТ СН'!$G$23</f>
        <v>1798.0925627600002</v>
      </c>
      <c r="R71" s="36">
        <f>SUMIFS(СВЦЭМ!$D$39:$D$782,СВЦЭМ!$A$39:$A$782,$A71,СВЦЭМ!$B$39:$B$782,R$47)+'СЕТ СН'!$G$11+СВЦЭМ!$D$10+'СЕТ СН'!$G$6-'СЕТ СН'!$G$23</f>
        <v>1811.65159049</v>
      </c>
      <c r="S71" s="36">
        <f>SUMIFS(СВЦЭМ!$D$39:$D$782,СВЦЭМ!$A$39:$A$782,$A71,СВЦЭМ!$B$39:$B$782,S$47)+'СЕТ СН'!$G$11+СВЦЭМ!$D$10+'СЕТ СН'!$G$6-'СЕТ СН'!$G$23</f>
        <v>1795.64815961</v>
      </c>
      <c r="T71" s="36">
        <f>SUMIFS(СВЦЭМ!$D$39:$D$782,СВЦЭМ!$A$39:$A$782,$A71,СВЦЭМ!$B$39:$B$782,T$47)+'СЕТ СН'!$G$11+СВЦЭМ!$D$10+'СЕТ СН'!$G$6-'СЕТ СН'!$G$23</f>
        <v>1726.36422971</v>
      </c>
      <c r="U71" s="36">
        <f>SUMIFS(СВЦЭМ!$D$39:$D$782,СВЦЭМ!$A$39:$A$782,$A71,СВЦЭМ!$B$39:$B$782,U$47)+'СЕТ СН'!$G$11+СВЦЭМ!$D$10+'СЕТ СН'!$G$6-'СЕТ СН'!$G$23</f>
        <v>1709.2511020900001</v>
      </c>
      <c r="V71" s="36">
        <f>SUMIFS(СВЦЭМ!$D$39:$D$782,СВЦЭМ!$A$39:$A$782,$A71,СВЦЭМ!$B$39:$B$782,V$47)+'СЕТ СН'!$G$11+СВЦЭМ!$D$10+'СЕТ СН'!$G$6-'СЕТ СН'!$G$23</f>
        <v>1719.7884080800002</v>
      </c>
      <c r="W71" s="36">
        <f>SUMIFS(СВЦЭМ!$D$39:$D$782,СВЦЭМ!$A$39:$A$782,$A71,СВЦЭМ!$B$39:$B$782,W$47)+'СЕТ СН'!$G$11+СВЦЭМ!$D$10+'СЕТ СН'!$G$6-'СЕТ СН'!$G$23</f>
        <v>1726.24883574</v>
      </c>
      <c r="X71" s="36">
        <f>SUMIFS(СВЦЭМ!$D$39:$D$782,СВЦЭМ!$A$39:$A$782,$A71,СВЦЭМ!$B$39:$B$782,X$47)+'СЕТ СН'!$G$11+СВЦЭМ!$D$10+'СЕТ СН'!$G$6-'СЕТ СН'!$G$23</f>
        <v>1780.4941500500001</v>
      </c>
      <c r="Y71" s="36">
        <f>SUMIFS(СВЦЭМ!$D$39:$D$782,СВЦЭМ!$A$39:$A$782,$A71,СВЦЭМ!$B$39:$B$782,Y$47)+'СЕТ СН'!$G$11+СВЦЭМ!$D$10+'СЕТ СН'!$G$6-'СЕТ СН'!$G$23</f>
        <v>1831.44799285</v>
      </c>
    </row>
    <row r="72" spans="1:26" ht="15.75" x14ac:dyDescent="0.2">
      <c r="A72" s="35">
        <f t="shared" si="1"/>
        <v>45224</v>
      </c>
      <c r="B72" s="36">
        <f>SUMIFS(СВЦЭМ!$D$39:$D$782,СВЦЭМ!$A$39:$A$782,$A72,СВЦЭМ!$B$39:$B$782,B$47)+'СЕТ СН'!$G$11+СВЦЭМ!$D$10+'СЕТ СН'!$G$6-'СЕТ СН'!$G$23</f>
        <v>1796.8875959000002</v>
      </c>
      <c r="C72" s="36">
        <f>SUMIFS(СВЦЭМ!$D$39:$D$782,СВЦЭМ!$A$39:$A$782,$A72,СВЦЭМ!$B$39:$B$782,C$47)+'СЕТ СН'!$G$11+СВЦЭМ!$D$10+'СЕТ СН'!$G$6-'СЕТ СН'!$G$23</f>
        <v>1847.34013987</v>
      </c>
      <c r="D72" s="36">
        <f>SUMIFS(СВЦЭМ!$D$39:$D$782,СВЦЭМ!$A$39:$A$782,$A72,СВЦЭМ!$B$39:$B$782,D$47)+'СЕТ СН'!$G$11+СВЦЭМ!$D$10+'СЕТ СН'!$G$6-'СЕТ СН'!$G$23</f>
        <v>1913.4177472000001</v>
      </c>
      <c r="E72" s="36">
        <f>SUMIFS(СВЦЭМ!$D$39:$D$782,СВЦЭМ!$A$39:$A$782,$A72,СВЦЭМ!$B$39:$B$782,E$47)+'СЕТ СН'!$G$11+СВЦЭМ!$D$10+'СЕТ СН'!$G$6-'СЕТ СН'!$G$23</f>
        <v>1909.3280171000001</v>
      </c>
      <c r="F72" s="36">
        <f>SUMIFS(СВЦЭМ!$D$39:$D$782,СВЦЭМ!$A$39:$A$782,$A72,СВЦЭМ!$B$39:$B$782,F$47)+'СЕТ СН'!$G$11+СВЦЭМ!$D$10+'СЕТ СН'!$G$6-'СЕТ СН'!$G$23</f>
        <v>1909.18012501</v>
      </c>
      <c r="G72" s="36">
        <f>SUMIFS(СВЦЭМ!$D$39:$D$782,СВЦЭМ!$A$39:$A$782,$A72,СВЦЭМ!$B$39:$B$782,G$47)+'СЕТ СН'!$G$11+СВЦЭМ!$D$10+'СЕТ СН'!$G$6-'СЕТ СН'!$G$23</f>
        <v>1898.8033238</v>
      </c>
      <c r="H72" s="36">
        <f>SUMIFS(СВЦЭМ!$D$39:$D$782,СВЦЭМ!$A$39:$A$782,$A72,СВЦЭМ!$B$39:$B$782,H$47)+'СЕТ СН'!$G$11+СВЦЭМ!$D$10+'СЕТ СН'!$G$6-'СЕТ СН'!$G$23</f>
        <v>1818.4627206</v>
      </c>
      <c r="I72" s="36">
        <f>SUMIFS(СВЦЭМ!$D$39:$D$782,СВЦЭМ!$A$39:$A$782,$A72,СВЦЭМ!$B$39:$B$782,I$47)+'СЕТ СН'!$G$11+СВЦЭМ!$D$10+'СЕТ СН'!$G$6-'СЕТ СН'!$G$23</f>
        <v>1731.3648509300001</v>
      </c>
      <c r="J72" s="36">
        <f>SUMIFS(СВЦЭМ!$D$39:$D$782,СВЦЭМ!$A$39:$A$782,$A72,СВЦЭМ!$B$39:$B$782,J$47)+'СЕТ СН'!$G$11+СВЦЭМ!$D$10+'СЕТ СН'!$G$6-'СЕТ СН'!$G$23</f>
        <v>1678.9553749000002</v>
      </c>
      <c r="K72" s="36">
        <f>SUMIFS(СВЦЭМ!$D$39:$D$782,СВЦЭМ!$A$39:$A$782,$A72,СВЦЭМ!$B$39:$B$782,K$47)+'СЕТ СН'!$G$11+СВЦЭМ!$D$10+'СЕТ СН'!$G$6-'СЕТ СН'!$G$23</f>
        <v>1640.3189423800002</v>
      </c>
      <c r="L72" s="36">
        <f>SUMIFS(СВЦЭМ!$D$39:$D$782,СВЦЭМ!$A$39:$A$782,$A72,СВЦЭМ!$B$39:$B$782,L$47)+'СЕТ СН'!$G$11+СВЦЭМ!$D$10+'СЕТ СН'!$G$6-'СЕТ СН'!$G$23</f>
        <v>1642.1386525300002</v>
      </c>
      <c r="M72" s="36">
        <f>SUMIFS(СВЦЭМ!$D$39:$D$782,СВЦЭМ!$A$39:$A$782,$A72,СВЦЭМ!$B$39:$B$782,M$47)+'СЕТ СН'!$G$11+СВЦЭМ!$D$10+'СЕТ СН'!$G$6-'СЕТ СН'!$G$23</f>
        <v>1648.63831071</v>
      </c>
      <c r="N72" s="36">
        <f>SUMIFS(СВЦЭМ!$D$39:$D$782,СВЦЭМ!$A$39:$A$782,$A72,СВЦЭМ!$B$39:$B$782,N$47)+'СЕТ СН'!$G$11+СВЦЭМ!$D$10+'СЕТ СН'!$G$6-'СЕТ СН'!$G$23</f>
        <v>1668.2231364500001</v>
      </c>
      <c r="O72" s="36">
        <f>SUMIFS(СВЦЭМ!$D$39:$D$782,СВЦЭМ!$A$39:$A$782,$A72,СВЦЭМ!$B$39:$B$782,O$47)+'СЕТ СН'!$G$11+СВЦЭМ!$D$10+'СЕТ СН'!$G$6-'СЕТ СН'!$G$23</f>
        <v>1682.34416962</v>
      </c>
      <c r="P72" s="36">
        <f>SUMIFS(СВЦЭМ!$D$39:$D$782,СВЦЭМ!$A$39:$A$782,$A72,СВЦЭМ!$B$39:$B$782,P$47)+'СЕТ СН'!$G$11+СВЦЭМ!$D$10+'СЕТ СН'!$G$6-'СЕТ СН'!$G$23</f>
        <v>1693.5524357100001</v>
      </c>
      <c r="Q72" s="36">
        <f>SUMIFS(СВЦЭМ!$D$39:$D$782,СВЦЭМ!$A$39:$A$782,$A72,СВЦЭМ!$B$39:$B$782,Q$47)+'СЕТ СН'!$G$11+СВЦЭМ!$D$10+'СЕТ СН'!$G$6-'СЕТ СН'!$G$23</f>
        <v>1701.5336855100002</v>
      </c>
      <c r="R72" s="36">
        <f>SUMIFS(СВЦЭМ!$D$39:$D$782,СВЦЭМ!$A$39:$A$782,$A72,СВЦЭМ!$B$39:$B$782,R$47)+'СЕТ СН'!$G$11+СВЦЭМ!$D$10+'СЕТ СН'!$G$6-'СЕТ СН'!$G$23</f>
        <v>1717.9051116100002</v>
      </c>
      <c r="S72" s="36">
        <f>SUMIFS(СВЦЭМ!$D$39:$D$782,СВЦЭМ!$A$39:$A$782,$A72,СВЦЭМ!$B$39:$B$782,S$47)+'СЕТ СН'!$G$11+СВЦЭМ!$D$10+'СЕТ СН'!$G$6-'СЕТ СН'!$G$23</f>
        <v>1682.86495332</v>
      </c>
      <c r="T72" s="36">
        <f>SUMIFS(СВЦЭМ!$D$39:$D$782,СВЦЭМ!$A$39:$A$782,$A72,СВЦЭМ!$B$39:$B$782,T$47)+'СЕТ СН'!$G$11+СВЦЭМ!$D$10+'СЕТ СН'!$G$6-'СЕТ СН'!$G$23</f>
        <v>1618.7492335700001</v>
      </c>
      <c r="U72" s="36">
        <f>SUMIFS(СВЦЭМ!$D$39:$D$782,СВЦЭМ!$A$39:$A$782,$A72,СВЦЭМ!$B$39:$B$782,U$47)+'СЕТ СН'!$G$11+СВЦЭМ!$D$10+'СЕТ СН'!$G$6-'СЕТ СН'!$G$23</f>
        <v>1591.6307915900002</v>
      </c>
      <c r="V72" s="36">
        <f>SUMIFS(СВЦЭМ!$D$39:$D$782,СВЦЭМ!$A$39:$A$782,$A72,СВЦЭМ!$B$39:$B$782,V$47)+'СЕТ СН'!$G$11+СВЦЭМ!$D$10+'СЕТ СН'!$G$6-'СЕТ СН'!$G$23</f>
        <v>1610.8272707200001</v>
      </c>
      <c r="W72" s="36">
        <f>SUMIFS(СВЦЭМ!$D$39:$D$782,СВЦЭМ!$A$39:$A$782,$A72,СВЦЭМ!$B$39:$B$782,W$47)+'СЕТ СН'!$G$11+СВЦЭМ!$D$10+'СЕТ СН'!$G$6-'СЕТ СН'!$G$23</f>
        <v>1625.23886507</v>
      </c>
      <c r="X72" s="36">
        <f>SUMIFS(СВЦЭМ!$D$39:$D$782,СВЦЭМ!$A$39:$A$782,$A72,СВЦЭМ!$B$39:$B$782,X$47)+'СЕТ СН'!$G$11+СВЦЭМ!$D$10+'СЕТ СН'!$G$6-'СЕТ СН'!$G$23</f>
        <v>1682.2800445300002</v>
      </c>
      <c r="Y72" s="36">
        <f>SUMIFS(СВЦЭМ!$D$39:$D$782,СВЦЭМ!$A$39:$A$782,$A72,СВЦЭМ!$B$39:$B$782,Y$47)+'СЕТ СН'!$G$11+СВЦЭМ!$D$10+'СЕТ СН'!$G$6-'СЕТ СН'!$G$23</f>
        <v>1754.38863027</v>
      </c>
    </row>
    <row r="73" spans="1:26" ht="15.75" x14ac:dyDescent="0.2">
      <c r="A73" s="35">
        <f t="shared" si="1"/>
        <v>45225</v>
      </c>
      <c r="B73" s="36">
        <f>SUMIFS(СВЦЭМ!$D$39:$D$782,СВЦЭМ!$A$39:$A$782,$A73,СВЦЭМ!$B$39:$B$782,B$47)+'СЕТ СН'!$G$11+СВЦЭМ!$D$10+'СЕТ СН'!$G$6-'СЕТ СН'!$G$23</f>
        <v>1820.4495454800001</v>
      </c>
      <c r="C73" s="36">
        <f>SUMIFS(СВЦЭМ!$D$39:$D$782,СВЦЭМ!$A$39:$A$782,$A73,СВЦЭМ!$B$39:$B$782,C$47)+'СЕТ СН'!$G$11+СВЦЭМ!$D$10+'СЕТ СН'!$G$6-'СЕТ СН'!$G$23</f>
        <v>1876.7690753100001</v>
      </c>
      <c r="D73" s="36">
        <f>SUMIFS(СВЦЭМ!$D$39:$D$782,СВЦЭМ!$A$39:$A$782,$A73,СВЦЭМ!$B$39:$B$782,D$47)+'СЕТ СН'!$G$11+СВЦЭМ!$D$10+'СЕТ СН'!$G$6-'СЕТ СН'!$G$23</f>
        <v>1923.4746819500001</v>
      </c>
      <c r="E73" s="36">
        <f>SUMIFS(СВЦЭМ!$D$39:$D$782,СВЦЭМ!$A$39:$A$782,$A73,СВЦЭМ!$B$39:$B$782,E$47)+'СЕТ СН'!$G$11+СВЦЭМ!$D$10+'СЕТ СН'!$G$6-'СЕТ СН'!$G$23</f>
        <v>1922.0222841700001</v>
      </c>
      <c r="F73" s="36">
        <f>SUMIFS(СВЦЭМ!$D$39:$D$782,СВЦЭМ!$A$39:$A$782,$A73,СВЦЭМ!$B$39:$B$782,F$47)+'СЕТ СН'!$G$11+СВЦЭМ!$D$10+'СЕТ СН'!$G$6-'СЕТ СН'!$G$23</f>
        <v>1913.5611659200001</v>
      </c>
      <c r="G73" s="36">
        <f>SUMIFS(СВЦЭМ!$D$39:$D$782,СВЦЭМ!$A$39:$A$782,$A73,СВЦЭМ!$B$39:$B$782,G$47)+'СЕТ СН'!$G$11+СВЦЭМ!$D$10+'СЕТ СН'!$G$6-'СЕТ СН'!$G$23</f>
        <v>1894.1517556200001</v>
      </c>
      <c r="H73" s="36">
        <f>SUMIFS(СВЦЭМ!$D$39:$D$782,СВЦЭМ!$A$39:$A$782,$A73,СВЦЭМ!$B$39:$B$782,H$47)+'СЕТ СН'!$G$11+СВЦЭМ!$D$10+'СЕТ СН'!$G$6-'СЕТ СН'!$G$23</f>
        <v>1821.2644918800002</v>
      </c>
      <c r="I73" s="36">
        <f>SUMIFS(СВЦЭМ!$D$39:$D$782,СВЦЭМ!$A$39:$A$782,$A73,СВЦЭМ!$B$39:$B$782,I$47)+'СЕТ СН'!$G$11+СВЦЭМ!$D$10+'СЕТ СН'!$G$6-'СЕТ СН'!$G$23</f>
        <v>1781.4432472200001</v>
      </c>
      <c r="J73" s="36">
        <f>SUMIFS(СВЦЭМ!$D$39:$D$782,СВЦЭМ!$A$39:$A$782,$A73,СВЦЭМ!$B$39:$B$782,J$47)+'СЕТ СН'!$G$11+СВЦЭМ!$D$10+'СЕТ СН'!$G$6-'СЕТ СН'!$G$23</f>
        <v>1725.6503571400001</v>
      </c>
      <c r="K73" s="36">
        <f>SUMIFS(СВЦЭМ!$D$39:$D$782,СВЦЭМ!$A$39:$A$782,$A73,СВЦЭМ!$B$39:$B$782,K$47)+'СЕТ СН'!$G$11+СВЦЭМ!$D$10+'СЕТ СН'!$G$6-'СЕТ СН'!$G$23</f>
        <v>1690.2317934600001</v>
      </c>
      <c r="L73" s="36">
        <f>SUMIFS(СВЦЭМ!$D$39:$D$782,СВЦЭМ!$A$39:$A$782,$A73,СВЦЭМ!$B$39:$B$782,L$47)+'СЕТ СН'!$G$11+СВЦЭМ!$D$10+'СЕТ СН'!$G$6-'СЕТ СН'!$G$23</f>
        <v>1699.60875177</v>
      </c>
      <c r="M73" s="36">
        <f>SUMIFS(СВЦЭМ!$D$39:$D$782,СВЦЭМ!$A$39:$A$782,$A73,СВЦЭМ!$B$39:$B$782,M$47)+'СЕТ СН'!$G$11+СВЦЭМ!$D$10+'СЕТ СН'!$G$6-'СЕТ СН'!$G$23</f>
        <v>1705.9724025100002</v>
      </c>
      <c r="N73" s="36">
        <f>SUMIFS(СВЦЭМ!$D$39:$D$782,СВЦЭМ!$A$39:$A$782,$A73,СВЦЭМ!$B$39:$B$782,N$47)+'СЕТ СН'!$G$11+СВЦЭМ!$D$10+'СЕТ СН'!$G$6-'СЕТ СН'!$G$23</f>
        <v>1719.96752253</v>
      </c>
      <c r="O73" s="36">
        <f>SUMIFS(СВЦЭМ!$D$39:$D$782,СВЦЭМ!$A$39:$A$782,$A73,СВЦЭМ!$B$39:$B$782,O$47)+'СЕТ СН'!$G$11+СВЦЭМ!$D$10+'СЕТ СН'!$G$6-'СЕТ СН'!$G$23</f>
        <v>1736.40996268</v>
      </c>
      <c r="P73" s="36">
        <f>SUMIFS(СВЦЭМ!$D$39:$D$782,СВЦЭМ!$A$39:$A$782,$A73,СВЦЭМ!$B$39:$B$782,P$47)+'СЕТ СН'!$G$11+СВЦЭМ!$D$10+'СЕТ СН'!$G$6-'СЕТ СН'!$G$23</f>
        <v>1745.3506575600002</v>
      </c>
      <c r="Q73" s="36">
        <f>SUMIFS(СВЦЭМ!$D$39:$D$782,СВЦЭМ!$A$39:$A$782,$A73,СВЦЭМ!$B$39:$B$782,Q$47)+'СЕТ СН'!$G$11+СВЦЭМ!$D$10+'СЕТ СН'!$G$6-'СЕТ СН'!$G$23</f>
        <v>1765.0577512900002</v>
      </c>
      <c r="R73" s="36">
        <f>SUMIFS(СВЦЭМ!$D$39:$D$782,СВЦЭМ!$A$39:$A$782,$A73,СВЦЭМ!$B$39:$B$782,R$47)+'СЕТ СН'!$G$11+СВЦЭМ!$D$10+'СЕТ СН'!$G$6-'СЕТ СН'!$G$23</f>
        <v>1786.5482249700001</v>
      </c>
      <c r="S73" s="36">
        <f>SUMIFS(СВЦЭМ!$D$39:$D$782,СВЦЭМ!$A$39:$A$782,$A73,СВЦЭМ!$B$39:$B$782,S$47)+'СЕТ СН'!$G$11+СВЦЭМ!$D$10+'СЕТ СН'!$G$6-'СЕТ СН'!$G$23</f>
        <v>1759.71033231</v>
      </c>
      <c r="T73" s="36">
        <f>SUMIFS(СВЦЭМ!$D$39:$D$782,СВЦЭМ!$A$39:$A$782,$A73,СВЦЭМ!$B$39:$B$782,T$47)+'СЕТ СН'!$G$11+СВЦЭМ!$D$10+'СЕТ СН'!$G$6-'СЕТ СН'!$G$23</f>
        <v>1695.1426501200001</v>
      </c>
      <c r="U73" s="36">
        <f>SUMIFS(СВЦЭМ!$D$39:$D$782,СВЦЭМ!$A$39:$A$782,$A73,СВЦЭМ!$B$39:$B$782,U$47)+'СЕТ СН'!$G$11+СВЦЭМ!$D$10+'СЕТ СН'!$G$6-'СЕТ СН'!$G$23</f>
        <v>1668.9432365900002</v>
      </c>
      <c r="V73" s="36">
        <f>SUMIFS(СВЦЭМ!$D$39:$D$782,СВЦЭМ!$A$39:$A$782,$A73,СВЦЭМ!$B$39:$B$782,V$47)+'СЕТ СН'!$G$11+СВЦЭМ!$D$10+'СЕТ СН'!$G$6-'СЕТ СН'!$G$23</f>
        <v>1680.7964887400001</v>
      </c>
      <c r="W73" s="36">
        <f>SUMIFS(СВЦЭМ!$D$39:$D$782,СВЦЭМ!$A$39:$A$782,$A73,СВЦЭМ!$B$39:$B$782,W$47)+'СЕТ СН'!$G$11+СВЦЭМ!$D$10+'СЕТ СН'!$G$6-'СЕТ СН'!$G$23</f>
        <v>1699.6252295900001</v>
      </c>
      <c r="X73" s="36">
        <f>SUMIFS(СВЦЭМ!$D$39:$D$782,СВЦЭМ!$A$39:$A$782,$A73,СВЦЭМ!$B$39:$B$782,X$47)+'СЕТ СН'!$G$11+СВЦЭМ!$D$10+'СЕТ СН'!$G$6-'СЕТ СН'!$G$23</f>
        <v>1764.61337742</v>
      </c>
      <c r="Y73" s="36">
        <f>SUMIFS(СВЦЭМ!$D$39:$D$782,СВЦЭМ!$A$39:$A$782,$A73,СВЦЭМ!$B$39:$B$782,Y$47)+'СЕТ СН'!$G$11+СВЦЭМ!$D$10+'СЕТ СН'!$G$6-'СЕТ СН'!$G$23</f>
        <v>1823.43243203</v>
      </c>
    </row>
    <row r="74" spans="1:26" ht="15.75" x14ac:dyDescent="0.2">
      <c r="A74" s="35">
        <f t="shared" si="1"/>
        <v>45226</v>
      </c>
      <c r="B74" s="36">
        <f>SUMIFS(СВЦЭМ!$D$39:$D$782,СВЦЭМ!$A$39:$A$782,$A74,СВЦЭМ!$B$39:$B$782,B$47)+'СЕТ СН'!$G$11+СВЦЭМ!$D$10+'СЕТ СН'!$G$6-'СЕТ СН'!$G$23</f>
        <v>1867.5964777900001</v>
      </c>
      <c r="C74" s="36">
        <f>SUMIFS(СВЦЭМ!$D$39:$D$782,СВЦЭМ!$A$39:$A$782,$A74,СВЦЭМ!$B$39:$B$782,C$47)+'СЕТ СН'!$G$11+СВЦЭМ!$D$10+'СЕТ СН'!$G$6-'СЕТ СН'!$G$23</f>
        <v>1932.23723522</v>
      </c>
      <c r="D74" s="36">
        <f>SUMIFS(СВЦЭМ!$D$39:$D$782,СВЦЭМ!$A$39:$A$782,$A74,СВЦЭМ!$B$39:$B$782,D$47)+'СЕТ СН'!$G$11+СВЦЭМ!$D$10+'СЕТ СН'!$G$6-'СЕТ СН'!$G$23</f>
        <v>1975.6900838600002</v>
      </c>
      <c r="E74" s="36">
        <f>SUMIFS(СВЦЭМ!$D$39:$D$782,СВЦЭМ!$A$39:$A$782,$A74,СВЦЭМ!$B$39:$B$782,E$47)+'СЕТ СН'!$G$11+СВЦЭМ!$D$10+'СЕТ СН'!$G$6-'СЕТ СН'!$G$23</f>
        <v>1986.4297445300001</v>
      </c>
      <c r="F74" s="36">
        <f>SUMIFS(СВЦЭМ!$D$39:$D$782,СВЦЭМ!$A$39:$A$782,$A74,СВЦЭМ!$B$39:$B$782,F$47)+'СЕТ СН'!$G$11+СВЦЭМ!$D$10+'СЕТ СН'!$G$6-'СЕТ СН'!$G$23</f>
        <v>1995.41121114</v>
      </c>
      <c r="G74" s="36">
        <f>SUMIFS(СВЦЭМ!$D$39:$D$782,СВЦЭМ!$A$39:$A$782,$A74,СВЦЭМ!$B$39:$B$782,G$47)+'СЕТ СН'!$G$11+СВЦЭМ!$D$10+'СЕТ СН'!$G$6-'СЕТ СН'!$G$23</f>
        <v>1970.8578819200002</v>
      </c>
      <c r="H74" s="36">
        <f>SUMIFS(СВЦЭМ!$D$39:$D$782,СВЦЭМ!$A$39:$A$782,$A74,СВЦЭМ!$B$39:$B$782,H$47)+'СЕТ СН'!$G$11+СВЦЭМ!$D$10+'СЕТ СН'!$G$6-'СЕТ СН'!$G$23</f>
        <v>1892.2497483000002</v>
      </c>
      <c r="I74" s="36">
        <f>SUMIFS(СВЦЭМ!$D$39:$D$782,СВЦЭМ!$A$39:$A$782,$A74,СВЦЭМ!$B$39:$B$782,I$47)+'СЕТ СН'!$G$11+СВЦЭМ!$D$10+'СЕТ СН'!$G$6-'СЕТ СН'!$G$23</f>
        <v>1783.8725223500001</v>
      </c>
      <c r="J74" s="36">
        <f>SUMIFS(СВЦЭМ!$D$39:$D$782,СВЦЭМ!$A$39:$A$782,$A74,СВЦЭМ!$B$39:$B$782,J$47)+'СЕТ СН'!$G$11+СВЦЭМ!$D$10+'СЕТ СН'!$G$6-'СЕТ СН'!$G$23</f>
        <v>1718.6712456500002</v>
      </c>
      <c r="K74" s="36">
        <f>SUMIFS(СВЦЭМ!$D$39:$D$782,СВЦЭМ!$A$39:$A$782,$A74,СВЦЭМ!$B$39:$B$782,K$47)+'СЕТ СН'!$G$11+СВЦЭМ!$D$10+'СЕТ СН'!$G$6-'СЕТ СН'!$G$23</f>
        <v>1686.1306571900002</v>
      </c>
      <c r="L74" s="36">
        <f>SUMIFS(СВЦЭМ!$D$39:$D$782,СВЦЭМ!$A$39:$A$782,$A74,СВЦЭМ!$B$39:$B$782,L$47)+'СЕТ СН'!$G$11+СВЦЭМ!$D$10+'СЕТ СН'!$G$6-'СЕТ СН'!$G$23</f>
        <v>1686.4947563400001</v>
      </c>
      <c r="M74" s="36">
        <f>SUMIFS(СВЦЭМ!$D$39:$D$782,СВЦЭМ!$A$39:$A$782,$A74,СВЦЭМ!$B$39:$B$782,M$47)+'СЕТ СН'!$G$11+СВЦЭМ!$D$10+'СЕТ СН'!$G$6-'СЕТ СН'!$G$23</f>
        <v>1701.97539041</v>
      </c>
      <c r="N74" s="36">
        <f>SUMIFS(СВЦЭМ!$D$39:$D$782,СВЦЭМ!$A$39:$A$782,$A74,СВЦЭМ!$B$39:$B$782,N$47)+'СЕТ СН'!$G$11+СВЦЭМ!$D$10+'СЕТ СН'!$G$6-'СЕТ СН'!$G$23</f>
        <v>1741.79705534</v>
      </c>
      <c r="O74" s="36">
        <f>SUMIFS(СВЦЭМ!$D$39:$D$782,СВЦЭМ!$A$39:$A$782,$A74,СВЦЭМ!$B$39:$B$782,O$47)+'СЕТ СН'!$G$11+СВЦЭМ!$D$10+'СЕТ СН'!$G$6-'СЕТ СН'!$G$23</f>
        <v>1761.5046036000001</v>
      </c>
      <c r="P74" s="36">
        <f>SUMIFS(СВЦЭМ!$D$39:$D$782,СВЦЭМ!$A$39:$A$782,$A74,СВЦЭМ!$B$39:$B$782,P$47)+'СЕТ СН'!$G$11+СВЦЭМ!$D$10+'СЕТ СН'!$G$6-'СЕТ СН'!$G$23</f>
        <v>1789.4751246800001</v>
      </c>
      <c r="Q74" s="36">
        <f>SUMIFS(СВЦЭМ!$D$39:$D$782,СВЦЭМ!$A$39:$A$782,$A74,СВЦЭМ!$B$39:$B$782,Q$47)+'СЕТ СН'!$G$11+СВЦЭМ!$D$10+'СЕТ СН'!$G$6-'СЕТ СН'!$G$23</f>
        <v>1798.5099587100001</v>
      </c>
      <c r="R74" s="36">
        <f>SUMIFS(СВЦЭМ!$D$39:$D$782,СВЦЭМ!$A$39:$A$782,$A74,СВЦЭМ!$B$39:$B$782,R$47)+'СЕТ СН'!$G$11+СВЦЭМ!$D$10+'СЕТ СН'!$G$6-'СЕТ СН'!$G$23</f>
        <v>1805.76368275</v>
      </c>
      <c r="S74" s="36">
        <f>SUMIFS(СВЦЭМ!$D$39:$D$782,СВЦЭМ!$A$39:$A$782,$A74,СВЦЭМ!$B$39:$B$782,S$47)+'СЕТ СН'!$G$11+СВЦЭМ!$D$10+'СЕТ СН'!$G$6-'СЕТ СН'!$G$23</f>
        <v>1781.32308827</v>
      </c>
      <c r="T74" s="36">
        <f>SUMIFS(СВЦЭМ!$D$39:$D$782,СВЦЭМ!$A$39:$A$782,$A74,СВЦЭМ!$B$39:$B$782,T$47)+'СЕТ СН'!$G$11+СВЦЭМ!$D$10+'СЕТ СН'!$G$6-'СЕТ СН'!$G$23</f>
        <v>1703.74578221</v>
      </c>
      <c r="U74" s="36">
        <f>SUMIFS(СВЦЭМ!$D$39:$D$782,СВЦЭМ!$A$39:$A$782,$A74,СВЦЭМ!$B$39:$B$782,U$47)+'СЕТ СН'!$G$11+СВЦЭМ!$D$10+'СЕТ СН'!$G$6-'СЕТ СН'!$G$23</f>
        <v>1671.5969700200001</v>
      </c>
      <c r="V74" s="36">
        <f>SUMIFS(СВЦЭМ!$D$39:$D$782,СВЦЭМ!$A$39:$A$782,$A74,СВЦЭМ!$B$39:$B$782,V$47)+'СЕТ СН'!$G$11+СВЦЭМ!$D$10+'СЕТ СН'!$G$6-'СЕТ СН'!$G$23</f>
        <v>1696.7175428400001</v>
      </c>
      <c r="W74" s="36">
        <f>SUMIFS(СВЦЭМ!$D$39:$D$782,СВЦЭМ!$A$39:$A$782,$A74,СВЦЭМ!$B$39:$B$782,W$47)+'СЕТ СН'!$G$11+СВЦЭМ!$D$10+'СЕТ СН'!$G$6-'СЕТ СН'!$G$23</f>
        <v>1716.6639428400001</v>
      </c>
      <c r="X74" s="36">
        <f>SUMIFS(СВЦЭМ!$D$39:$D$782,СВЦЭМ!$A$39:$A$782,$A74,СВЦЭМ!$B$39:$B$782,X$47)+'СЕТ СН'!$G$11+СВЦЭМ!$D$10+'СЕТ СН'!$G$6-'СЕТ СН'!$G$23</f>
        <v>1777.0694158200001</v>
      </c>
      <c r="Y74" s="36">
        <f>SUMIFS(СВЦЭМ!$D$39:$D$782,СВЦЭМ!$A$39:$A$782,$A74,СВЦЭМ!$B$39:$B$782,Y$47)+'СЕТ СН'!$G$11+СВЦЭМ!$D$10+'СЕТ СН'!$G$6-'СЕТ СН'!$G$23</f>
        <v>1885.0220201900001</v>
      </c>
    </row>
    <row r="75" spans="1:26" ht="15.75" x14ac:dyDescent="0.2">
      <c r="A75" s="35">
        <f t="shared" si="1"/>
        <v>45227</v>
      </c>
      <c r="B75" s="36">
        <f>SUMIFS(СВЦЭМ!$D$39:$D$782,СВЦЭМ!$A$39:$A$782,$A75,СВЦЭМ!$B$39:$B$782,B$47)+'СЕТ СН'!$G$11+СВЦЭМ!$D$10+'СЕТ СН'!$G$6-'СЕТ СН'!$G$23</f>
        <v>1912.5067780200002</v>
      </c>
      <c r="C75" s="36">
        <f>SUMIFS(СВЦЭМ!$D$39:$D$782,СВЦЭМ!$A$39:$A$782,$A75,СВЦЭМ!$B$39:$B$782,C$47)+'СЕТ СН'!$G$11+СВЦЭМ!$D$10+'СЕТ СН'!$G$6-'СЕТ СН'!$G$23</f>
        <v>1878.1447082300001</v>
      </c>
      <c r="D75" s="36">
        <f>SUMIFS(СВЦЭМ!$D$39:$D$782,СВЦЭМ!$A$39:$A$782,$A75,СВЦЭМ!$B$39:$B$782,D$47)+'СЕТ СН'!$G$11+СВЦЭМ!$D$10+'СЕТ СН'!$G$6-'СЕТ СН'!$G$23</f>
        <v>1931.3209019200001</v>
      </c>
      <c r="E75" s="36">
        <f>SUMIFS(СВЦЭМ!$D$39:$D$782,СВЦЭМ!$A$39:$A$782,$A75,СВЦЭМ!$B$39:$B$782,E$47)+'СЕТ СН'!$G$11+СВЦЭМ!$D$10+'СЕТ СН'!$G$6-'СЕТ СН'!$G$23</f>
        <v>1935.1764147000001</v>
      </c>
      <c r="F75" s="36">
        <f>SUMIFS(СВЦЭМ!$D$39:$D$782,СВЦЭМ!$A$39:$A$782,$A75,СВЦЭМ!$B$39:$B$782,F$47)+'СЕТ СН'!$G$11+СВЦЭМ!$D$10+'СЕТ СН'!$G$6-'СЕТ СН'!$G$23</f>
        <v>1936.5243370400001</v>
      </c>
      <c r="G75" s="36">
        <f>SUMIFS(СВЦЭМ!$D$39:$D$782,СВЦЭМ!$A$39:$A$782,$A75,СВЦЭМ!$B$39:$B$782,G$47)+'СЕТ СН'!$G$11+СВЦЭМ!$D$10+'СЕТ СН'!$G$6-'СЕТ СН'!$G$23</f>
        <v>1930.4186542700002</v>
      </c>
      <c r="H75" s="36">
        <f>SUMIFS(СВЦЭМ!$D$39:$D$782,СВЦЭМ!$A$39:$A$782,$A75,СВЦЭМ!$B$39:$B$782,H$47)+'СЕТ СН'!$G$11+СВЦЭМ!$D$10+'СЕТ СН'!$G$6-'СЕТ СН'!$G$23</f>
        <v>1912.7299959700001</v>
      </c>
      <c r="I75" s="36">
        <f>SUMIFS(СВЦЭМ!$D$39:$D$782,СВЦЭМ!$A$39:$A$782,$A75,СВЦЭМ!$B$39:$B$782,I$47)+'СЕТ СН'!$G$11+СВЦЭМ!$D$10+'СЕТ СН'!$G$6-'СЕТ СН'!$G$23</f>
        <v>1866.8863205</v>
      </c>
      <c r="J75" s="36">
        <f>SUMIFS(СВЦЭМ!$D$39:$D$782,СВЦЭМ!$A$39:$A$782,$A75,СВЦЭМ!$B$39:$B$782,J$47)+'СЕТ СН'!$G$11+СВЦЭМ!$D$10+'СЕТ СН'!$G$6-'СЕТ СН'!$G$23</f>
        <v>1808.06415889</v>
      </c>
      <c r="K75" s="36">
        <f>SUMIFS(СВЦЭМ!$D$39:$D$782,СВЦЭМ!$A$39:$A$782,$A75,СВЦЭМ!$B$39:$B$782,K$47)+'СЕТ СН'!$G$11+СВЦЭМ!$D$10+'СЕТ СН'!$G$6-'СЕТ СН'!$G$23</f>
        <v>1731.96222134</v>
      </c>
      <c r="L75" s="36">
        <f>SUMIFS(СВЦЭМ!$D$39:$D$782,СВЦЭМ!$A$39:$A$782,$A75,СВЦЭМ!$B$39:$B$782,L$47)+'СЕТ СН'!$G$11+СВЦЭМ!$D$10+'СЕТ СН'!$G$6-'СЕТ СН'!$G$23</f>
        <v>1708.1850138900002</v>
      </c>
      <c r="M75" s="36">
        <f>SUMIFS(СВЦЭМ!$D$39:$D$782,СВЦЭМ!$A$39:$A$782,$A75,СВЦЭМ!$B$39:$B$782,M$47)+'СЕТ СН'!$G$11+СВЦЭМ!$D$10+'СЕТ СН'!$G$6-'СЕТ СН'!$G$23</f>
        <v>1710.15511874</v>
      </c>
      <c r="N75" s="36">
        <f>SUMIFS(СВЦЭМ!$D$39:$D$782,СВЦЭМ!$A$39:$A$782,$A75,СВЦЭМ!$B$39:$B$782,N$47)+'СЕТ СН'!$G$11+СВЦЭМ!$D$10+'СЕТ СН'!$G$6-'СЕТ СН'!$G$23</f>
        <v>1731.8333223900001</v>
      </c>
      <c r="O75" s="36">
        <f>SUMIFS(СВЦЭМ!$D$39:$D$782,СВЦЭМ!$A$39:$A$782,$A75,СВЦЭМ!$B$39:$B$782,O$47)+'СЕТ СН'!$G$11+СВЦЭМ!$D$10+'СЕТ СН'!$G$6-'СЕТ СН'!$G$23</f>
        <v>1743.82655707</v>
      </c>
      <c r="P75" s="36">
        <f>SUMIFS(СВЦЭМ!$D$39:$D$782,СВЦЭМ!$A$39:$A$782,$A75,СВЦЭМ!$B$39:$B$782,P$47)+'СЕТ СН'!$G$11+СВЦЭМ!$D$10+'СЕТ СН'!$G$6-'СЕТ СН'!$G$23</f>
        <v>1758.4132115100001</v>
      </c>
      <c r="Q75" s="36">
        <f>SUMIFS(СВЦЭМ!$D$39:$D$782,СВЦЭМ!$A$39:$A$782,$A75,СВЦЭМ!$B$39:$B$782,Q$47)+'СЕТ СН'!$G$11+СВЦЭМ!$D$10+'СЕТ СН'!$G$6-'СЕТ СН'!$G$23</f>
        <v>1771.2962143900002</v>
      </c>
      <c r="R75" s="36">
        <f>SUMIFS(СВЦЭМ!$D$39:$D$782,СВЦЭМ!$A$39:$A$782,$A75,СВЦЭМ!$B$39:$B$782,R$47)+'СЕТ СН'!$G$11+СВЦЭМ!$D$10+'СЕТ СН'!$G$6-'СЕТ СН'!$G$23</f>
        <v>1765.7038415000002</v>
      </c>
      <c r="S75" s="36">
        <f>SUMIFS(СВЦЭМ!$D$39:$D$782,СВЦЭМ!$A$39:$A$782,$A75,СВЦЭМ!$B$39:$B$782,S$47)+'СЕТ СН'!$G$11+СВЦЭМ!$D$10+'СЕТ СН'!$G$6-'СЕТ СН'!$G$23</f>
        <v>1764.16885088</v>
      </c>
      <c r="T75" s="36">
        <f>SUMIFS(СВЦЭМ!$D$39:$D$782,СВЦЭМ!$A$39:$A$782,$A75,СВЦЭМ!$B$39:$B$782,T$47)+'СЕТ СН'!$G$11+СВЦЭМ!$D$10+'СЕТ СН'!$G$6-'СЕТ СН'!$G$23</f>
        <v>1700.1601046600001</v>
      </c>
      <c r="U75" s="36">
        <f>SUMIFS(СВЦЭМ!$D$39:$D$782,СВЦЭМ!$A$39:$A$782,$A75,СВЦЭМ!$B$39:$B$782,U$47)+'СЕТ СН'!$G$11+СВЦЭМ!$D$10+'СЕТ СН'!$G$6-'СЕТ СН'!$G$23</f>
        <v>1676.17521308</v>
      </c>
      <c r="V75" s="36">
        <f>SUMIFS(СВЦЭМ!$D$39:$D$782,СВЦЭМ!$A$39:$A$782,$A75,СВЦЭМ!$B$39:$B$782,V$47)+'СЕТ СН'!$G$11+СВЦЭМ!$D$10+'СЕТ СН'!$G$6-'СЕТ СН'!$G$23</f>
        <v>1697.0681327100001</v>
      </c>
      <c r="W75" s="36">
        <f>SUMIFS(СВЦЭМ!$D$39:$D$782,СВЦЭМ!$A$39:$A$782,$A75,СВЦЭМ!$B$39:$B$782,W$47)+'СЕТ СН'!$G$11+СВЦЭМ!$D$10+'СЕТ СН'!$G$6-'СЕТ СН'!$G$23</f>
        <v>1719.66692414</v>
      </c>
      <c r="X75" s="36">
        <f>SUMIFS(СВЦЭМ!$D$39:$D$782,СВЦЭМ!$A$39:$A$782,$A75,СВЦЭМ!$B$39:$B$782,X$47)+'СЕТ СН'!$G$11+СВЦЭМ!$D$10+'СЕТ СН'!$G$6-'СЕТ СН'!$G$23</f>
        <v>1753.1456498700002</v>
      </c>
      <c r="Y75" s="36">
        <f>SUMIFS(СВЦЭМ!$D$39:$D$782,СВЦЭМ!$A$39:$A$782,$A75,СВЦЭМ!$B$39:$B$782,Y$47)+'СЕТ СН'!$G$11+СВЦЭМ!$D$10+'СЕТ СН'!$G$6-'СЕТ СН'!$G$23</f>
        <v>1808.3714352200002</v>
      </c>
    </row>
    <row r="76" spans="1:26" ht="15.75" x14ac:dyDescent="0.2">
      <c r="A76" s="35">
        <f t="shared" si="1"/>
        <v>45228</v>
      </c>
      <c r="B76" s="36">
        <f>SUMIFS(СВЦЭМ!$D$39:$D$782,СВЦЭМ!$A$39:$A$782,$A76,СВЦЭМ!$B$39:$B$782,B$47)+'СЕТ СН'!$G$11+СВЦЭМ!$D$10+'СЕТ СН'!$G$6-'СЕТ СН'!$G$23</f>
        <v>1799.9715911800001</v>
      </c>
      <c r="C76" s="36">
        <f>SUMIFS(СВЦЭМ!$D$39:$D$782,СВЦЭМ!$A$39:$A$782,$A76,СВЦЭМ!$B$39:$B$782,C$47)+'СЕТ СН'!$G$11+СВЦЭМ!$D$10+'СЕТ СН'!$G$6-'СЕТ СН'!$G$23</f>
        <v>1847.9193722300001</v>
      </c>
      <c r="D76" s="36">
        <f>SUMIFS(СВЦЭМ!$D$39:$D$782,СВЦЭМ!$A$39:$A$782,$A76,СВЦЭМ!$B$39:$B$782,D$47)+'СЕТ СН'!$G$11+СВЦЭМ!$D$10+'СЕТ СН'!$G$6-'СЕТ СН'!$G$23</f>
        <v>1905.2727500000001</v>
      </c>
      <c r="E76" s="36">
        <f>SUMIFS(СВЦЭМ!$D$39:$D$782,СВЦЭМ!$A$39:$A$782,$A76,СВЦЭМ!$B$39:$B$782,E$47)+'СЕТ СН'!$G$11+СВЦЭМ!$D$10+'СЕТ СН'!$G$6-'СЕТ СН'!$G$23</f>
        <v>1906.76567864</v>
      </c>
      <c r="F76" s="36">
        <f>SUMIFS(СВЦЭМ!$D$39:$D$782,СВЦЭМ!$A$39:$A$782,$A76,СВЦЭМ!$B$39:$B$782,F$47)+'СЕТ СН'!$G$11+СВЦЭМ!$D$10+'СЕТ СН'!$G$6-'СЕТ СН'!$G$23</f>
        <v>1909.15765543</v>
      </c>
      <c r="G76" s="36">
        <f>SUMIFS(СВЦЭМ!$D$39:$D$782,СВЦЭМ!$A$39:$A$782,$A76,СВЦЭМ!$B$39:$B$782,G$47)+'СЕТ СН'!$G$11+СВЦЭМ!$D$10+'СЕТ СН'!$G$6-'СЕТ СН'!$G$23</f>
        <v>1907.0534563000001</v>
      </c>
      <c r="H76" s="36">
        <f>SUMIFS(СВЦЭМ!$D$39:$D$782,СВЦЭМ!$A$39:$A$782,$A76,СВЦЭМ!$B$39:$B$782,H$47)+'СЕТ СН'!$G$11+СВЦЭМ!$D$10+'СЕТ СН'!$G$6-'СЕТ СН'!$G$23</f>
        <v>1891.0750244800001</v>
      </c>
      <c r="I76" s="36">
        <f>SUMIFS(СВЦЭМ!$D$39:$D$782,СВЦЭМ!$A$39:$A$782,$A76,СВЦЭМ!$B$39:$B$782,I$47)+'СЕТ СН'!$G$11+СВЦЭМ!$D$10+'СЕТ СН'!$G$6-'СЕТ СН'!$G$23</f>
        <v>1865.16681326</v>
      </c>
      <c r="J76" s="36">
        <f>SUMIFS(СВЦЭМ!$D$39:$D$782,СВЦЭМ!$A$39:$A$782,$A76,СВЦЭМ!$B$39:$B$782,J$47)+'СЕТ СН'!$G$11+СВЦЭМ!$D$10+'СЕТ СН'!$G$6-'СЕТ СН'!$G$23</f>
        <v>1857.77332686</v>
      </c>
      <c r="K76" s="36">
        <f>SUMIFS(СВЦЭМ!$D$39:$D$782,СВЦЭМ!$A$39:$A$782,$A76,СВЦЭМ!$B$39:$B$782,K$47)+'СЕТ СН'!$G$11+СВЦЭМ!$D$10+'СЕТ СН'!$G$6-'СЕТ СН'!$G$23</f>
        <v>1785.87017315</v>
      </c>
      <c r="L76" s="36">
        <f>SUMIFS(СВЦЭМ!$D$39:$D$782,СВЦЭМ!$A$39:$A$782,$A76,СВЦЭМ!$B$39:$B$782,L$47)+'СЕТ СН'!$G$11+СВЦЭМ!$D$10+'СЕТ СН'!$G$6-'СЕТ СН'!$G$23</f>
        <v>1757.93238965</v>
      </c>
      <c r="M76" s="36">
        <f>SUMIFS(СВЦЭМ!$D$39:$D$782,СВЦЭМ!$A$39:$A$782,$A76,СВЦЭМ!$B$39:$B$782,M$47)+'СЕТ СН'!$G$11+СВЦЭМ!$D$10+'СЕТ СН'!$G$6-'СЕТ СН'!$G$23</f>
        <v>1760.0254616700001</v>
      </c>
      <c r="N76" s="36">
        <f>SUMIFS(СВЦЭМ!$D$39:$D$782,СВЦЭМ!$A$39:$A$782,$A76,СВЦЭМ!$B$39:$B$782,N$47)+'СЕТ СН'!$G$11+СВЦЭМ!$D$10+'СЕТ СН'!$G$6-'СЕТ СН'!$G$23</f>
        <v>1769.1011269200001</v>
      </c>
      <c r="O76" s="36">
        <f>SUMIFS(СВЦЭМ!$D$39:$D$782,СВЦЭМ!$A$39:$A$782,$A76,СВЦЭМ!$B$39:$B$782,O$47)+'СЕТ СН'!$G$11+СВЦЭМ!$D$10+'СЕТ СН'!$G$6-'СЕТ СН'!$G$23</f>
        <v>1784.95193857</v>
      </c>
      <c r="P76" s="36">
        <f>SUMIFS(СВЦЭМ!$D$39:$D$782,СВЦЭМ!$A$39:$A$782,$A76,СВЦЭМ!$B$39:$B$782,P$47)+'СЕТ СН'!$G$11+СВЦЭМ!$D$10+'СЕТ СН'!$G$6-'СЕТ СН'!$G$23</f>
        <v>1801.6841280000001</v>
      </c>
      <c r="Q76" s="36">
        <f>SUMIFS(СВЦЭМ!$D$39:$D$782,СВЦЭМ!$A$39:$A$782,$A76,СВЦЭМ!$B$39:$B$782,Q$47)+'СЕТ СН'!$G$11+СВЦЭМ!$D$10+'СЕТ СН'!$G$6-'СЕТ СН'!$G$23</f>
        <v>1816.4608293000001</v>
      </c>
      <c r="R76" s="36">
        <f>SUMIFS(СВЦЭМ!$D$39:$D$782,СВЦЭМ!$A$39:$A$782,$A76,СВЦЭМ!$B$39:$B$782,R$47)+'СЕТ СН'!$G$11+СВЦЭМ!$D$10+'СЕТ СН'!$G$6-'СЕТ СН'!$G$23</f>
        <v>1807.0153531600001</v>
      </c>
      <c r="S76" s="36">
        <f>SUMIFS(СВЦЭМ!$D$39:$D$782,СВЦЭМ!$A$39:$A$782,$A76,СВЦЭМ!$B$39:$B$782,S$47)+'СЕТ СН'!$G$11+СВЦЭМ!$D$10+'СЕТ СН'!$G$6-'СЕТ СН'!$G$23</f>
        <v>1788.2198390000001</v>
      </c>
      <c r="T76" s="36">
        <f>SUMIFS(СВЦЭМ!$D$39:$D$782,СВЦЭМ!$A$39:$A$782,$A76,СВЦЭМ!$B$39:$B$782,T$47)+'СЕТ СН'!$G$11+СВЦЭМ!$D$10+'СЕТ СН'!$G$6-'СЕТ СН'!$G$23</f>
        <v>1721.40744006</v>
      </c>
      <c r="U76" s="36">
        <f>SUMIFS(СВЦЭМ!$D$39:$D$782,СВЦЭМ!$A$39:$A$782,$A76,СВЦЭМ!$B$39:$B$782,U$47)+'СЕТ СН'!$G$11+СВЦЭМ!$D$10+'СЕТ СН'!$G$6-'СЕТ СН'!$G$23</f>
        <v>1694.5613814400001</v>
      </c>
      <c r="V76" s="36">
        <f>SUMIFS(СВЦЭМ!$D$39:$D$782,СВЦЭМ!$A$39:$A$782,$A76,СВЦЭМ!$B$39:$B$782,V$47)+'СЕТ СН'!$G$11+СВЦЭМ!$D$10+'СЕТ СН'!$G$6-'СЕТ СН'!$G$23</f>
        <v>1711.96310343</v>
      </c>
      <c r="W76" s="36">
        <f>SUMIFS(СВЦЭМ!$D$39:$D$782,СВЦЭМ!$A$39:$A$782,$A76,СВЦЭМ!$B$39:$B$782,W$47)+'СЕТ СН'!$G$11+СВЦЭМ!$D$10+'СЕТ СН'!$G$6-'СЕТ СН'!$G$23</f>
        <v>1734.01518996</v>
      </c>
      <c r="X76" s="36">
        <f>SUMIFS(СВЦЭМ!$D$39:$D$782,СВЦЭМ!$A$39:$A$782,$A76,СВЦЭМ!$B$39:$B$782,X$47)+'СЕТ СН'!$G$11+СВЦЭМ!$D$10+'СЕТ СН'!$G$6-'СЕТ СН'!$G$23</f>
        <v>1772.6952097200001</v>
      </c>
      <c r="Y76" s="36">
        <f>SUMIFS(СВЦЭМ!$D$39:$D$782,СВЦЭМ!$A$39:$A$782,$A76,СВЦЭМ!$B$39:$B$782,Y$47)+'СЕТ СН'!$G$11+СВЦЭМ!$D$10+'СЕТ СН'!$G$6-'СЕТ СН'!$G$23</f>
        <v>1838.86440674</v>
      </c>
    </row>
    <row r="77" spans="1:26" ht="15.75" x14ac:dyDescent="0.2">
      <c r="A77" s="35">
        <f t="shared" si="1"/>
        <v>45229</v>
      </c>
      <c r="B77" s="36">
        <f>SUMIFS(СВЦЭМ!$D$39:$D$782,СВЦЭМ!$A$39:$A$782,$A77,СВЦЭМ!$B$39:$B$782,B$47)+'СЕТ СН'!$G$11+СВЦЭМ!$D$10+'СЕТ СН'!$G$6-'СЕТ СН'!$G$23</f>
        <v>1772.0145755600001</v>
      </c>
      <c r="C77" s="36">
        <f>SUMIFS(СВЦЭМ!$D$39:$D$782,СВЦЭМ!$A$39:$A$782,$A77,СВЦЭМ!$B$39:$B$782,C$47)+'СЕТ СН'!$G$11+СВЦЭМ!$D$10+'СЕТ СН'!$G$6-'СЕТ СН'!$G$23</f>
        <v>1833.51254625</v>
      </c>
      <c r="D77" s="36">
        <f>SUMIFS(СВЦЭМ!$D$39:$D$782,СВЦЭМ!$A$39:$A$782,$A77,СВЦЭМ!$B$39:$B$782,D$47)+'СЕТ СН'!$G$11+СВЦЭМ!$D$10+'СЕТ СН'!$G$6-'СЕТ СН'!$G$23</f>
        <v>1870.4057661400002</v>
      </c>
      <c r="E77" s="36">
        <f>SUMIFS(СВЦЭМ!$D$39:$D$782,СВЦЭМ!$A$39:$A$782,$A77,СВЦЭМ!$B$39:$B$782,E$47)+'СЕТ СН'!$G$11+СВЦЭМ!$D$10+'СЕТ СН'!$G$6-'СЕТ СН'!$G$23</f>
        <v>1867.95506914</v>
      </c>
      <c r="F77" s="36">
        <f>SUMIFS(СВЦЭМ!$D$39:$D$782,СВЦЭМ!$A$39:$A$782,$A77,СВЦЭМ!$B$39:$B$782,F$47)+'СЕТ СН'!$G$11+СВЦЭМ!$D$10+'СЕТ СН'!$G$6-'СЕТ СН'!$G$23</f>
        <v>1863.80625278</v>
      </c>
      <c r="G77" s="36">
        <f>SUMIFS(СВЦЭМ!$D$39:$D$782,СВЦЭМ!$A$39:$A$782,$A77,СВЦЭМ!$B$39:$B$782,G$47)+'СЕТ СН'!$G$11+СВЦЭМ!$D$10+'СЕТ СН'!$G$6-'СЕТ СН'!$G$23</f>
        <v>1887.5444334000001</v>
      </c>
      <c r="H77" s="36">
        <f>SUMIFS(СВЦЭМ!$D$39:$D$782,СВЦЭМ!$A$39:$A$782,$A77,СВЦЭМ!$B$39:$B$782,H$47)+'СЕТ СН'!$G$11+СВЦЭМ!$D$10+'СЕТ СН'!$G$6-'СЕТ СН'!$G$23</f>
        <v>1925.84912523</v>
      </c>
      <c r="I77" s="36">
        <f>SUMIFS(СВЦЭМ!$D$39:$D$782,СВЦЭМ!$A$39:$A$782,$A77,СВЦЭМ!$B$39:$B$782,I$47)+'СЕТ СН'!$G$11+СВЦЭМ!$D$10+'СЕТ СН'!$G$6-'СЕТ СН'!$G$23</f>
        <v>1866.7431032200002</v>
      </c>
      <c r="J77" s="36">
        <f>SUMIFS(СВЦЭМ!$D$39:$D$782,СВЦЭМ!$A$39:$A$782,$A77,СВЦЭМ!$B$39:$B$782,J$47)+'СЕТ СН'!$G$11+СВЦЭМ!$D$10+'СЕТ СН'!$G$6-'СЕТ СН'!$G$23</f>
        <v>1864.6230944400002</v>
      </c>
      <c r="K77" s="36">
        <f>SUMIFS(СВЦЭМ!$D$39:$D$782,СВЦЭМ!$A$39:$A$782,$A77,СВЦЭМ!$B$39:$B$782,K$47)+'СЕТ СН'!$G$11+СВЦЭМ!$D$10+'СЕТ СН'!$G$6-'СЕТ СН'!$G$23</f>
        <v>1836.82512335</v>
      </c>
      <c r="L77" s="36">
        <f>SUMIFS(СВЦЭМ!$D$39:$D$782,СВЦЭМ!$A$39:$A$782,$A77,СВЦЭМ!$B$39:$B$782,L$47)+'СЕТ СН'!$G$11+СВЦЭМ!$D$10+'СЕТ СН'!$G$6-'СЕТ СН'!$G$23</f>
        <v>1834.08382577</v>
      </c>
      <c r="M77" s="36">
        <f>SUMIFS(СВЦЭМ!$D$39:$D$782,СВЦЭМ!$A$39:$A$782,$A77,СВЦЭМ!$B$39:$B$782,M$47)+'СЕТ СН'!$G$11+СВЦЭМ!$D$10+'СЕТ СН'!$G$6-'СЕТ СН'!$G$23</f>
        <v>1848.87729261</v>
      </c>
      <c r="N77" s="36">
        <f>SUMIFS(СВЦЭМ!$D$39:$D$782,СВЦЭМ!$A$39:$A$782,$A77,СВЦЭМ!$B$39:$B$782,N$47)+'СЕТ СН'!$G$11+СВЦЭМ!$D$10+'СЕТ СН'!$G$6-'СЕТ СН'!$G$23</f>
        <v>1870.83099743</v>
      </c>
      <c r="O77" s="36">
        <f>SUMIFS(СВЦЭМ!$D$39:$D$782,СВЦЭМ!$A$39:$A$782,$A77,СВЦЭМ!$B$39:$B$782,O$47)+'СЕТ СН'!$G$11+СВЦЭМ!$D$10+'СЕТ СН'!$G$6-'СЕТ СН'!$G$23</f>
        <v>1890.7148631300001</v>
      </c>
      <c r="P77" s="36">
        <f>SUMIFS(СВЦЭМ!$D$39:$D$782,СВЦЭМ!$A$39:$A$782,$A77,СВЦЭМ!$B$39:$B$782,P$47)+'СЕТ СН'!$G$11+СВЦЭМ!$D$10+'СЕТ СН'!$G$6-'СЕТ СН'!$G$23</f>
        <v>1903.6755493000001</v>
      </c>
      <c r="Q77" s="36">
        <f>SUMIFS(СВЦЭМ!$D$39:$D$782,СВЦЭМ!$A$39:$A$782,$A77,СВЦЭМ!$B$39:$B$782,Q$47)+'СЕТ СН'!$G$11+СВЦЭМ!$D$10+'СЕТ СН'!$G$6-'СЕТ СН'!$G$23</f>
        <v>1918.7954618800002</v>
      </c>
      <c r="R77" s="36">
        <f>SUMIFS(СВЦЭМ!$D$39:$D$782,СВЦЭМ!$A$39:$A$782,$A77,СВЦЭМ!$B$39:$B$782,R$47)+'СЕТ СН'!$G$11+СВЦЭМ!$D$10+'СЕТ СН'!$G$6-'СЕТ СН'!$G$23</f>
        <v>1909.05239106</v>
      </c>
      <c r="S77" s="36">
        <f>SUMIFS(СВЦЭМ!$D$39:$D$782,СВЦЭМ!$A$39:$A$782,$A77,СВЦЭМ!$B$39:$B$782,S$47)+'СЕТ СН'!$G$11+СВЦЭМ!$D$10+'СЕТ СН'!$G$6-'СЕТ СН'!$G$23</f>
        <v>1867.4044785800002</v>
      </c>
      <c r="T77" s="36">
        <f>SUMIFS(СВЦЭМ!$D$39:$D$782,СВЦЭМ!$A$39:$A$782,$A77,СВЦЭМ!$B$39:$B$782,T$47)+'СЕТ СН'!$G$11+СВЦЭМ!$D$10+'СЕТ СН'!$G$6-'СЕТ СН'!$G$23</f>
        <v>1817.1026550000001</v>
      </c>
      <c r="U77" s="36">
        <f>SUMIFS(СВЦЭМ!$D$39:$D$782,СВЦЭМ!$A$39:$A$782,$A77,СВЦЭМ!$B$39:$B$782,U$47)+'СЕТ СН'!$G$11+СВЦЭМ!$D$10+'СЕТ СН'!$G$6-'СЕТ СН'!$G$23</f>
        <v>1783.40035915</v>
      </c>
      <c r="V77" s="36">
        <f>SUMIFS(СВЦЭМ!$D$39:$D$782,СВЦЭМ!$A$39:$A$782,$A77,СВЦЭМ!$B$39:$B$782,V$47)+'СЕТ СН'!$G$11+СВЦЭМ!$D$10+'СЕТ СН'!$G$6-'СЕТ СН'!$G$23</f>
        <v>1810.76456063</v>
      </c>
      <c r="W77" s="36">
        <f>SUMIFS(СВЦЭМ!$D$39:$D$782,СВЦЭМ!$A$39:$A$782,$A77,СВЦЭМ!$B$39:$B$782,W$47)+'СЕТ СН'!$G$11+СВЦЭМ!$D$10+'СЕТ СН'!$G$6-'СЕТ СН'!$G$23</f>
        <v>1826.7545512300001</v>
      </c>
      <c r="X77" s="36">
        <f>SUMIFS(СВЦЭМ!$D$39:$D$782,СВЦЭМ!$A$39:$A$782,$A77,СВЦЭМ!$B$39:$B$782,X$47)+'СЕТ СН'!$G$11+СВЦЭМ!$D$10+'СЕТ СН'!$G$6-'СЕТ СН'!$G$23</f>
        <v>1888.0494794400001</v>
      </c>
      <c r="Y77" s="36">
        <f>SUMIFS(СВЦЭМ!$D$39:$D$782,СВЦЭМ!$A$39:$A$782,$A77,СВЦЭМ!$B$39:$B$782,Y$47)+'СЕТ СН'!$G$11+СВЦЭМ!$D$10+'СЕТ СН'!$G$6-'СЕТ СН'!$G$23</f>
        <v>1943.3085177200001</v>
      </c>
    </row>
    <row r="78" spans="1:26" ht="15.75" x14ac:dyDescent="0.2">
      <c r="A78" s="35">
        <f t="shared" si="1"/>
        <v>45230</v>
      </c>
      <c r="B78" s="36">
        <f>SUMIFS(СВЦЭМ!$D$39:$D$782,СВЦЭМ!$A$39:$A$782,$A78,СВЦЭМ!$B$39:$B$782,B$47)+'СЕТ СН'!$G$11+СВЦЭМ!$D$10+'СЕТ СН'!$G$6-'СЕТ СН'!$G$23</f>
        <v>1993.0990078100001</v>
      </c>
      <c r="C78" s="36">
        <f>SUMIFS(СВЦЭМ!$D$39:$D$782,СВЦЭМ!$A$39:$A$782,$A78,СВЦЭМ!$B$39:$B$782,C$47)+'СЕТ СН'!$G$11+СВЦЭМ!$D$10+'СЕТ СН'!$G$6-'СЕТ СН'!$G$23</f>
        <v>2054.2315816099999</v>
      </c>
      <c r="D78" s="36">
        <f>SUMIFS(СВЦЭМ!$D$39:$D$782,СВЦЭМ!$A$39:$A$782,$A78,СВЦЭМ!$B$39:$B$782,D$47)+'СЕТ СН'!$G$11+СВЦЭМ!$D$10+'СЕТ СН'!$G$6-'СЕТ СН'!$G$23</f>
        <v>2114.60696762</v>
      </c>
      <c r="E78" s="36">
        <f>SUMIFS(СВЦЭМ!$D$39:$D$782,СВЦЭМ!$A$39:$A$782,$A78,СВЦЭМ!$B$39:$B$782,E$47)+'СЕТ СН'!$G$11+СВЦЭМ!$D$10+'СЕТ СН'!$G$6-'СЕТ СН'!$G$23</f>
        <v>2125.0147373199998</v>
      </c>
      <c r="F78" s="36">
        <f>SUMIFS(СВЦЭМ!$D$39:$D$782,СВЦЭМ!$A$39:$A$782,$A78,СВЦЭМ!$B$39:$B$782,F$47)+'СЕТ СН'!$G$11+СВЦЭМ!$D$10+'СЕТ СН'!$G$6-'СЕТ СН'!$G$23</f>
        <v>2125.7283879400002</v>
      </c>
      <c r="G78" s="36">
        <f>SUMIFS(СВЦЭМ!$D$39:$D$782,СВЦЭМ!$A$39:$A$782,$A78,СВЦЭМ!$B$39:$B$782,G$47)+'СЕТ СН'!$G$11+СВЦЭМ!$D$10+'СЕТ СН'!$G$6-'СЕТ СН'!$G$23</f>
        <v>2109.6132131100003</v>
      </c>
      <c r="H78" s="36">
        <f>SUMIFS(СВЦЭМ!$D$39:$D$782,СВЦЭМ!$A$39:$A$782,$A78,СВЦЭМ!$B$39:$B$782,H$47)+'СЕТ СН'!$G$11+СВЦЭМ!$D$10+'СЕТ СН'!$G$6-'СЕТ СН'!$G$23</f>
        <v>2025.9398468000002</v>
      </c>
      <c r="I78" s="36">
        <f>SUMIFS(СВЦЭМ!$D$39:$D$782,СВЦЭМ!$A$39:$A$782,$A78,СВЦЭМ!$B$39:$B$782,I$47)+'СЕТ СН'!$G$11+СВЦЭМ!$D$10+'СЕТ СН'!$G$6-'СЕТ СН'!$G$23</f>
        <v>1943.2437075600001</v>
      </c>
      <c r="J78" s="36">
        <f>SUMIFS(СВЦЭМ!$D$39:$D$782,СВЦЭМ!$A$39:$A$782,$A78,СВЦЭМ!$B$39:$B$782,J$47)+'СЕТ СН'!$G$11+СВЦЭМ!$D$10+'СЕТ СН'!$G$6-'СЕТ СН'!$G$23</f>
        <v>1896.37838994</v>
      </c>
      <c r="K78" s="36">
        <f>SUMIFS(СВЦЭМ!$D$39:$D$782,СВЦЭМ!$A$39:$A$782,$A78,СВЦЭМ!$B$39:$B$782,K$47)+'СЕТ СН'!$G$11+СВЦЭМ!$D$10+'СЕТ СН'!$G$6-'СЕТ СН'!$G$23</f>
        <v>1879.8502171</v>
      </c>
      <c r="L78" s="36">
        <f>SUMIFS(СВЦЭМ!$D$39:$D$782,СВЦЭМ!$A$39:$A$782,$A78,СВЦЭМ!$B$39:$B$782,L$47)+'СЕТ СН'!$G$11+СВЦЭМ!$D$10+'СЕТ СН'!$G$6-'СЕТ СН'!$G$23</f>
        <v>1849.5381273800001</v>
      </c>
      <c r="M78" s="36">
        <f>SUMIFS(СВЦЭМ!$D$39:$D$782,СВЦЭМ!$A$39:$A$782,$A78,СВЦЭМ!$B$39:$B$782,M$47)+'СЕТ СН'!$G$11+СВЦЭМ!$D$10+'СЕТ СН'!$G$6-'СЕТ СН'!$G$23</f>
        <v>1871.06108092</v>
      </c>
      <c r="N78" s="36">
        <f>SUMIFS(СВЦЭМ!$D$39:$D$782,СВЦЭМ!$A$39:$A$782,$A78,СВЦЭМ!$B$39:$B$782,N$47)+'СЕТ СН'!$G$11+СВЦЭМ!$D$10+'СЕТ СН'!$G$6-'СЕТ СН'!$G$23</f>
        <v>1892.06799787</v>
      </c>
      <c r="O78" s="36">
        <f>SUMIFS(СВЦЭМ!$D$39:$D$782,СВЦЭМ!$A$39:$A$782,$A78,СВЦЭМ!$B$39:$B$782,O$47)+'СЕТ СН'!$G$11+СВЦЭМ!$D$10+'СЕТ СН'!$G$6-'СЕТ СН'!$G$23</f>
        <v>1907.5778369900002</v>
      </c>
      <c r="P78" s="36">
        <f>SUMIFS(СВЦЭМ!$D$39:$D$782,СВЦЭМ!$A$39:$A$782,$A78,СВЦЭМ!$B$39:$B$782,P$47)+'СЕТ СН'!$G$11+СВЦЭМ!$D$10+'СЕТ СН'!$G$6-'СЕТ СН'!$G$23</f>
        <v>1917.69049139</v>
      </c>
      <c r="Q78" s="36">
        <f>SUMIFS(СВЦЭМ!$D$39:$D$782,СВЦЭМ!$A$39:$A$782,$A78,СВЦЭМ!$B$39:$B$782,Q$47)+'СЕТ СН'!$G$11+СВЦЭМ!$D$10+'СЕТ СН'!$G$6-'СЕТ СН'!$G$23</f>
        <v>1930.0966914400001</v>
      </c>
      <c r="R78" s="36">
        <f>SUMIFS(СВЦЭМ!$D$39:$D$782,СВЦЭМ!$A$39:$A$782,$A78,СВЦЭМ!$B$39:$B$782,R$47)+'СЕТ СН'!$G$11+СВЦЭМ!$D$10+'СЕТ СН'!$G$6-'СЕТ СН'!$G$23</f>
        <v>1927.1250715900001</v>
      </c>
      <c r="S78" s="36">
        <f>SUMIFS(СВЦЭМ!$D$39:$D$782,СВЦЭМ!$A$39:$A$782,$A78,СВЦЭМ!$B$39:$B$782,S$47)+'СЕТ СН'!$G$11+СВЦЭМ!$D$10+'СЕТ СН'!$G$6-'СЕТ СН'!$G$23</f>
        <v>1901.2638203800002</v>
      </c>
      <c r="T78" s="36">
        <f>SUMIFS(СВЦЭМ!$D$39:$D$782,СВЦЭМ!$A$39:$A$782,$A78,СВЦЭМ!$B$39:$B$782,T$47)+'СЕТ СН'!$G$11+СВЦЭМ!$D$10+'СЕТ СН'!$G$6-'СЕТ СН'!$G$23</f>
        <v>1838.1360663500002</v>
      </c>
      <c r="U78" s="36">
        <f>SUMIFS(СВЦЭМ!$D$39:$D$782,СВЦЭМ!$A$39:$A$782,$A78,СВЦЭМ!$B$39:$B$782,U$47)+'СЕТ СН'!$G$11+СВЦЭМ!$D$10+'СЕТ СН'!$G$6-'СЕТ СН'!$G$23</f>
        <v>1815.66357283</v>
      </c>
      <c r="V78" s="36">
        <f>SUMIFS(СВЦЭМ!$D$39:$D$782,СВЦЭМ!$A$39:$A$782,$A78,СВЦЭМ!$B$39:$B$782,V$47)+'СЕТ СН'!$G$11+СВЦЭМ!$D$10+'СЕТ СН'!$G$6-'СЕТ СН'!$G$23</f>
        <v>1837.9423215400002</v>
      </c>
      <c r="W78" s="36">
        <f>SUMIFS(СВЦЭМ!$D$39:$D$782,СВЦЭМ!$A$39:$A$782,$A78,СВЦЭМ!$B$39:$B$782,W$47)+'СЕТ СН'!$G$11+СВЦЭМ!$D$10+'СЕТ СН'!$G$6-'СЕТ СН'!$G$23</f>
        <v>1844.6788252200001</v>
      </c>
      <c r="X78" s="36">
        <f>SUMIFS(СВЦЭМ!$D$39:$D$782,СВЦЭМ!$A$39:$A$782,$A78,СВЦЭМ!$B$39:$B$782,X$47)+'СЕТ СН'!$G$11+СВЦЭМ!$D$10+'СЕТ СН'!$G$6-'СЕТ СН'!$G$23</f>
        <v>1905.8183095300001</v>
      </c>
      <c r="Y78" s="36">
        <f>SUMIFS(СВЦЭМ!$D$39:$D$782,СВЦЭМ!$A$39:$A$782,$A78,СВЦЭМ!$B$39:$B$782,Y$47)+'СЕТ СН'!$G$11+СВЦЭМ!$D$10+'СЕТ СН'!$G$6-'СЕТ СН'!$G$23</f>
        <v>1921.9593170000001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01.10.2023</v>
      </c>
      <c r="B84" s="36">
        <f>SUMIFS(СВЦЭМ!$D$39:$D$782,СВЦЭМ!$A$39:$A$782,$A84,СВЦЭМ!$B$39:$B$782,B$83)+'СЕТ СН'!$H$11+СВЦЭМ!$D$10+'СЕТ СН'!$H$6-'СЕТ СН'!$H$23</f>
        <v>1909.4111632900001</v>
      </c>
      <c r="C84" s="36">
        <f>SUMIFS(СВЦЭМ!$D$39:$D$782,СВЦЭМ!$A$39:$A$782,$A84,СВЦЭМ!$B$39:$B$782,C$83)+'СЕТ СН'!$H$11+СВЦЭМ!$D$10+'СЕТ СН'!$H$6-'СЕТ СН'!$H$23</f>
        <v>1968.06728961</v>
      </c>
      <c r="D84" s="36">
        <f>SUMIFS(СВЦЭМ!$D$39:$D$782,СВЦЭМ!$A$39:$A$782,$A84,СВЦЭМ!$B$39:$B$782,D$83)+'СЕТ СН'!$H$11+СВЦЭМ!$D$10+'СЕТ СН'!$H$6-'СЕТ СН'!$H$23</f>
        <v>2041.3789538600001</v>
      </c>
      <c r="E84" s="36">
        <f>SUMIFS(СВЦЭМ!$D$39:$D$782,СВЦЭМ!$A$39:$A$782,$A84,СВЦЭМ!$B$39:$B$782,E$83)+'СЕТ СН'!$H$11+СВЦЭМ!$D$10+'СЕТ СН'!$H$6-'СЕТ СН'!$H$23</f>
        <v>2030.9139479299999</v>
      </c>
      <c r="F84" s="36">
        <f>SUMIFS(СВЦЭМ!$D$39:$D$782,СВЦЭМ!$A$39:$A$782,$A84,СВЦЭМ!$B$39:$B$782,F$83)+'СЕТ СН'!$H$11+СВЦЭМ!$D$10+'СЕТ СН'!$H$6-'СЕТ СН'!$H$23</f>
        <v>2026.7340289700001</v>
      </c>
      <c r="G84" s="36">
        <f>SUMIFS(СВЦЭМ!$D$39:$D$782,СВЦЭМ!$A$39:$A$782,$A84,СВЦЭМ!$B$39:$B$782,G$83)+'СЕТ СН'!$H$11+СВЦЭМ!$D$10+'СЕТ СН'!$H$6-'СЕТ СН'!$H$23</f>
        <v>2031.45883471</v>
      </c>
      <c r="H84" s="36">
        <f>SUMIFS(СВЦЭМ!$D$39:$D$782,СВЦЭМ!$A$39:$A$782,$A84,СВЦЭМ!$B$39:$B$782,H$83)+'СЕТ СН'!$H$11+СВЦЭМ!$D$10+'СЕТ СН'!$H$6-'СЕТ СН'!$H$23</f>
        <v>1988.1813933800001</v>
      </c>
      <c r="I84" s="36">
        <f>SUMIFS(СВЦЭМ!$D$39:$D$782,СВЦЭМ!$A$39:$A$782,$A84,СВЦЭМ!$B$39:$B$782,I$83)+'СЕТ СН'!$H$11+СВЦЭМ!$D$10+'СЕТ СН'!$H$6-'СЕТ СН'!$H$23</f>
        <v>1974.0100908100001</v>
      </c>
      <c r="J84" s="36">
        <f>SUMIFS(СВЦЭМ!$D$39:$D$782,СВЦЭМ!$A$39:$A$782,$A84,СВЦЭМ!$B$39:$B$782,J$83)+'СЕТ СН'!$H$11+СВЦЭМ!$D$10+'СЕТ СН'!$H$6-'СЕТ СН'!$H$23</f>
        <v>1958.33613092</v>
      </c>
      <c r="K84" s="36">
        <f>SUMIFS(СВЦЭМ!$D$39:$D$782,СВЦЭМ!$A$39:$A$782,$A84,СВЦЭМ!$B$39:$B$782,K$83)+'СЕТ СН'!$H$11+СВЦЭМ!$D$10+'СЕТ СН'!$H$6-'СЕТ СН'!$H$23</f>
        <v>1929.42332994</v>
      </c>
      <c r="L84" s="36">
        <f>SUMIFS(СВЦЭМ!$D$39:$D$782,СВЦЭМ!$A$39:$A$782,$A84,СВЦЭМ!$B$39:$B$782,L$83)+'СЕТ СН'!$H$11+СВЦЭМ!$D$10+'СЕТ СН'!$H$6-'СЕТ СН'!$H$23</f>
        <v>1857.16941174</v>
      </c>
      <c r="M84" s="36">
        <f>SUMIFS(СВЦЭМ!$D$39:$D$782,СВЦЭМ!$A$39:$A$782,$A84,СВЦЭМ!$B$39:$B$782,M$83)+'СЕТ СН'!$H$11+СВЦЭМ!$D$10+'СЕТ СН'!$H$6-'СЕТ СН'!$H$23</f>
        <v>1856.2005764800001</v>
      </c>
      <c r="N84" s="36">
        <f>SUMIFS(СВЦЭМ!$D$39:$D$782,СВЦЭМ!$A$39:$A$782,$A84,СВЦЭМ!$B$39:$B$782,N$83)+'СЕТ СН'!$H$11+СВЦЭМ!$D$10+'СЕТ СН'!$H$6-'СЕТ СН'!$H$23</f>
        <v>1824.10351287</v>
      </c>
      <c r="O84" s="36">
        <f>SUMIFS(СВЦЭМ!$D$39:$D$782,СВЦЭМ!$A$39:$A$782,$A84,СВЦЭМ!$B$39:$B$782,O$83)+'СЕТ СН'!$H$11+СВЦЭМ!$D$10+'СЕТ СН'!$H$6-'СЕТ СН'!$H$23</f>
        <v>1859.6515626299999</v>
      </c>
      <c r="P84" s="36">
        <f>SUMIFS(СВЦЭМ!$D$39:$D$782,СВЦЭМ!$A$39:$A$782,$A84,СВЦЭМ!$B$39:$B$782,P$83)+'СЕТ СН'!$H$11+СВЦЭМ!$D$10+'СЕТ СН'!$H$6-'СЕТ СН'!$H$23</f>
        <v>1908.7271123400001</v>
      </c>
      <c r="Q84" s="36">
        <f>SUMIFS(СВЦЭМ!$D$39:$D$782,СВЦЭМ!$A$39:$A$782,$A84,СВЦЭМ!$B$39:$B$782,Q$83)+'СЕТ СН'!$H$11+СВЦЭМ!$D$10+'СЕТ СН'!$H$6-'СЕТ СН'!$H$23</f>
        <v>1882.72231405</v>
      </c>
      <c r="R84" s="36">
        <f>SUMIFS(СВЦЭМ!$D$39:$D$782,СВЦЭМ!$A$39:$A$782,$A84,СВЦЭМ!$B$39:$B$782,R$83)+'СЕТ СН'!$H$11+СВЦЭМ!$D$10+'СЕТ СН'!$H$6-'СЕТ СН'!$H$23</f>
        <v>1880.8626592099999</v>
      </c>
      <c r="S84" s="36">
        <f>SUMIFS(СВЦЭМ!$D$39:$D$782,СВЦЭМ!$A$39:$A$782,$A84,СВЦЭМ!$B$39:$B$782,S$83)+'СЕТ СН'!$H$11+СВЦЭМ!$D$10+'СЕТ СН'!$H$6-'СЕТ СН'!$H$23</f>
        <v>1891.4565910200001</v>
      </c>
      <c r="T84" s="36">
        <f>SUMIFS(СВЦЭМ!$D$39:$D$782,СВЦЭМ!$A$39:$A$782,$A84,СВЦЭМ!$B$39:$B$782,T$83)+'СЕТ СН'!$H$11+СВЦЭМ!$D$10+'СЕТ СН'!$H$6-'СЕТ СН'!$H$23</f>
        <v>1853.4128650800001</v>
      </c>
      <c r="U84" s="36">
        <f>SUMIFS(СВЦЭМ!$D$39:$D$782,СВЦЭМ!$A$39:$A$782,$A84,СВЦЭМ!$B$39:$B$782,U$83)+'СЕТ СН'!$H$11+СВЦЭМ!$D$10+'СЕТ СН'!$H$6-'СЕТ СН'!$H$23</f>
        <v>1782.0547892</v>
      </c>
      <c r="V84" s="36">
        <f>SUMIFS(СВЦЭМ!$D$39:$D$782,СВЦЭМ!$A$39:$A$782,$A84,СВЦЭМ!$B$39:$B$782,V$83)+'СЕТ СН'!$H$11+СВЦЭМ!$D$10+'СЕТ СН'!$H$6-'СЕТ СН'!$H$23</f>
        <v>1772.44694273</v>
      </c>
      <c r="W84" s="36">
        <f>SUMIFS(СВЦЭМ!$D$39:$D$782,СВЦЭМ!$A$39:$A$782,$A84,СВЦЭМ!$B$39:$B$782,W$83)+'СЕТ СН'!$H$11+СВЦЭМ!$D$10+'СЕТ СН'!$H$6-'СЕТ СН'!$H$23</f>
        <v>1788.52952925</v>
      </c>
      <c r="X84" s="36">
        <f>SUMIFS(СВЦЭМ!$D$39:$D$782,СВЦЭМ!$A$39:$A$782,$A84,СВЦЭМ!$B$39:$B$782,X$83)+'СЕТ СН'!$H$11+СВЦЭМ!$D$10+'СЕТ СН'!$H$6-'СЕТ СН'!$H$23</f>
        <v>1876.7676416300001</v>
      </c>
      <c r="Y84" s="36">
        <f>SUMIFS(СВЦЭМ!$D$39:$D$782,СВЦЭМ!$A$39:$A$782,$A84,СВЦЭМ!$B$39:$B$782,Y$83)+'СЕТ СН'!$H$11+СВЦЭМ!$D$10+'СЕТ СН'!$H$6-'СЕТ СН'!$H$23</f>
        <v>1960.24377734</v>
      </c>
      <c r="AA84" s="45"/>
    </row>
    <row r="85" spans="1:27" ht="15.75" x14ac:dyDescent="0.2">
      <c r="A85" s="35">
        <f>A84+1</f>
        <v>45201</v>
      </c>
      <c r="B85" s="36">
        <f>SUMIFS(СВЦЭМ!$D$39:$D$782,СВЦЭМ!$A$39:$A$782,$A85,СВЦЭМ!$B$39:$B$782,B$83)+'СЕТ СН'!$H$11+СВЦЭМ!$D$10+'СЕТ СН'!$H$6-'СЕТ СН'!$H$23</f>
        <v>2004.7989489900001</v>
      </c>
      <c r="C85" s="36">
        <f>SUMIFS(СВЦЭМ!$D$39:$D$782,СВЦЭМ!$A$39:$A$782,$A85,СВЦЭМ!$B$39:$B$782,C$83)+'СЕТ СН'!$H$11+СВЦЭМ!$D$10+'СЕТ СН'!$H$6-'СЕТ СН'!$H$23</f>
        <v>2092.9730433300001</v>
      </c>
      <c r="D85" s="36">
        <f>SUMIFS(СВЦЭМ!$D$39:$D$782,СВЦЭМ!$A$39:$A$782,$A85,СВЦЭМ!$B$39:$B$782,D$83)+'СЕТ СН'!$H$11+СВЦЭМ!$D$10+'СЕТ СН'!$H$6-'СЕТ СН'!$H$23</f>
        <v>2164.3515588</v>
      </c>
      <c r="E85" s="36">
        <f>SUMIFS(СВЦЭМ!$D$39:$D$782,СВЦЭМ!$A$39:$A$782,$A85,СВЦЭМ!$B$39:$B$782,E$83)+'СЕТ СН'!$H$11+СВЦЭМ!$D$10+'СЕТ СН'!$H$6-'СЕТ СН'!$H$23</f>
        <v>2115.12759508</v>
      </c>
      <c r="F85" s="36">
        <f>SUMIFS(СВЦЭМ!$D$39:$D$782,СВЦЭМ!$A$39:$A$782,$A85,СВЦЭМ!$B$39:$B$782,F$83)+'СЕТ СН'!$H$11+СВЦЭМ!$D$10+'СЕТ СН'!$H$6-'СЕТ СН'!$H$23</f>
        <v>2124.9654049600003</v>
      </c>
      <c r="G85" s="36">
        <f>SUMIFS(СВЦЭМ!$D$39:$D$782,СВЦЭМ!$A$39:$A$782,$A85,СВЦЭМ!$B$39:$B$782,G$83)+'СЕТ СН'!$H$11+СВЦЭМ!$D$10+'СЕТ СН'!$H$6-'СЕТ СН'!$H$23</f>
        <v>2120.4232410200002</v>
      </c>
      <c r="H85" s="36">
        <f>SUMIFS(СВЦЭМ!$D$39:$D$782,СВЦЭМ!$A$39:$A$782,$A85,СВЦЭМ!$B$39:$B$782,H$83)+'СЕТ СН'!$H$11+СВЦЭМ!$D$10+'СЕТ СН'!$H$6-'СЕТ СН'!$H$23</f>
        <v>2040.94257642</v>
      </c>
      <c r="I85" s="36">
        <f>SUMIFS(СВЦЭМ!$D$39:$D$782,СВЦЭМ!$A$39:$A$782,$A85,СВЦЭМ!$B$39:$B$782,I$83)+'СЕТ СН'!$H$11+СВЦЭМ!$D$10+'СЕТ СН'!$H$6-'СЕТ СН'!$H$23</f>
        <v>1900.96844992</v>
      </c>
      <c r="J85" s="36">
        <f>SUMIFS(СВЦЭМ!$D$39:$D$782,СВЦЭМ!$A$39:$A$782,$A85,СВЦЭМ!$B$39:$B$782,J$83)+'СЕТ СН'!$H$11+СВЦЭМ!$D$10+'СЕТ СН'!$H$6-'СЕТ СН'!$H$23</f>
        <v>1856.8638654900001</v>
      </c>
      <c r="K85" s="36">
        <f>SUMIFS(СВЦЭМ!$D$39:$D$782,СВЦЭМ!$A$39:$A$782,$A85,СВЦЭМ!$B$39:$B$782,K$83)+'СЕТ СН'!$H$11+СВЦЭМ!$D$10+'СЕТ СН'!$H$6-'СЕТ СН'!$H$23</f>
        <v>1814.3484321400001</v>
      </c>
      <c r="L85" s="36">
        <f>SUMIFS(СВЦЭМ!$D$39:$D$782,СВЦЭМ!$A$39:$A$782,$A85,СВЦЭМ!$B$39:$B$782,L$83)+'СЕТ СН'!$H$11+СВЦЭМ!$D$10+'СЕТ СН'!$H$6-'СЕТ СН'!$H$23</f>
        <v>1798.29485131</v>
      </c>
      <c r="M85" s="36">
        <f>SUMIFS(СВЦЭМ!$D$39:$D$782,СВЦЭМ!$A$39:$A$782,$A85,СВЦЭМ!$B$39:$B$782,M$83)+'СЕТ СН'!$H$11+СВЦЭМ!$D$10+'СЕТ СН'!$H$6-'СЕТ СН'!$H$23</f>
        <v>1809.9783469400002</v>
      </c>
      <c r="N85" s="36">
        <f>SUMIFS(СВЦЭМ!$D$39:$D$782,СВЦЭМ!$A$39:$A$782,$A85,СВЦЭМ!$B$39:$B$782,N$83)+'СЕТ СН'!$H$11+СВЦЭМ!$D$10+'СЕТ СН'!$H$6-'СЕТ СН'!$H$23</f>
        <v>1799.4878114400001</v>
      </c>
      <c r="O85" s="36">
        <f>SUMIFS(СВЦЭМ!$D$39:$D$782,СВЦЭМ!$A$39:$A$782,$A85,СВЦЭМ!$B$39:$B$782,O$83)+'СЕТ СН'!$H$11+СВЦЭМ!$D$10+'СЕТ СН'!$H$6-'СЕТ СН'!$H$23</f>
        <v>1801.2264299800001</v>
      </c>
      <c r="P85" s="36">
        <f>SUMIFS(СВЦЭМ!$D$39:$D$782,СВЦЭМ!$A$39:$A$782,$A85,СВЦЭМ!$B$39:$B$782,P$83)+'СЕТ СН'!$H$11+СВЦЭМ!$D$10+'СЕТ СН'!$H$6-'СЕТ СН'!$H$23</f>
        <v>1887.3542907600001</v>
      </c>
      <c r="Q85" s="36">
        <f>SUMIFS(СВЦЭМ!$D$39:$D$782,СВЦЭМ!$A$39:$A$782,$A85,СВЦЭМ!$B$39:$B$782,Q$83)+'СЕТ СН'!$H$11+СВЦЭМ!$D$10+'СЕТ СН'!$H$6-'СЕТ СН'!$H$23</f>
        <v>1882.8035591800001</v>
      </c>
      <c r="R85" s="36">
        <f>SUMIFS(СВЦЭМ!$D$39:$D$782,СВЦЭМ!$A$39:$A$782,$A85,СВЦЭМ!$B$39:$B$782,R$83)+'СЕТ СН'!$H$11+СВЦЭМ!$D$10+'СЕТ СН'!$H$6-'СЕТ СН'!$H$23</f>
        <v>1891.70341332</v>
      </c>
      <c r="S85" s="36">
        <f>SUMIFS(СВЦЭМ!$D$39:$D$782,СВЦЭМ!$A$39:$A$782,$A85,СВЦЭМ!$B$39:$B$782,S$83)+'СЕТ СН'!$H$11+СВЦЭМ!$D$10+'СЕТ СН'!$H$6-'СЕТ СН'!$H$23</f>
        <v>1891.1923429600001</v>
      </c>
      <c r="T85" s="36">
        <f>SUMIFS(СВЦЭМ!$D$39:$D$782,СВЦЭМ!$A$39:$A$782,$A85,СВЦЭМ!$B$39:$B$782,T$83)+'СЕТ СН'!$H$11+СВЦЭМ!$D$10+'СЕТ СН'!$H$6-'СЕТ СН'!$H$23</f>
        <v>1870.8355691199999</v>
      </c>
      <c r="U85" s="36">
        <f>SUMIFS(СВЦЭМ!$D$39:$D$782,СВЦЭМ!$A$39:$A$782,$A85,СВЦЭМ!$B$39:$B$782,U$83)+'СЕТ СН'!$H$11+СВЦЭМ!$D$10+'СЕТ СН'!$H$6-'СЕТ СН'!$H$23</f>
        <v>1806.5843632000001</v>
      </c>
      <c r="V85" s="36">
        <f>SUMIFS(СВЦЭМ!$D$39:$D$782,СВЦЭМ!$A$39:$A$782,$A85,СВЦЭМ!$B$39:$B$782,V$83)+'СЕТ СН'!$H$11+СВЦЭМ!$D$10+'СЕТ СН'!$H$6-'СЕТ СН'!$H$23</f>
        <v>1797.66259322</v>
      </c>
      <c r="W85" s="36">
        <f>SUMIFS(СВЦЭМ!$D$39:$D$782,СВЦЭМ!$A$39:$A$782,$A85,СВЦЭМ!$B$39:$B$782,W$83)+'СЕТ СН'!$H$11+СВЦЭМ!$D$10+'СЕТ СН'!$H$6-'СЕТ СН'!$H$23</f>
        <v>1820.4552152799999</v>
      </c>
      <c r="X85" s="36">
        <f>SUMIFS(СВЦЭМ!$D$39:$D$782,СВЦЭМ!$A$39:$A$782,$A85,СВЦЭМ!$B$39:$B$782,X$83)+'СЕТ СН'!$H$11+СВЦЭМ!$D$10+'СЕТ СН'!$H$6-'СЕТ СН'!$H$23</f>
        <v>1892.22535268</v>
      </c>
      <c r="Y85" s="36">
        <f>SUMIFS(СВЦЭМ!$D$39:$D$782,СВЦЭМ!$A$39:$A$782,$A85,СВЦЭМ!$B$39:$B$782,Y$83)+'СЕТ СН'!$H$11+СВЦЭМ!$D$10+'СЕТ СН'!$H$6-'СЕТ СН'!$H$23</f>
        <v>1985.4575466900001</v>
      </c>
    </row>
    <row r="86" spans="1:27" ht="15.75" x14ac:dyDescent="0.2">
      <c r="A86" s="35">
        <f t="shared" ref="A86:A114" si="2">A85+1</f>
        <v>45202</v>
      </c>
      <c r="B86" s="36">
        <f>SUMIFS(СВЦЭМ!$D$39:$D$782,СВЦЭМ!$A$39:$A$782,$A86,СВЦЭМ!$B$39:$B$782,B$83)+'СЕТ СН'!$H$11+СВЦЭМ!$D$10+'СЕТ СН'!$H$6-'СЕТ СН'!$H$23</f>
        <v>1998.4821865400002</v>
      </c>
      <c r="C86" s="36">
        <f>SUMIFS(СВЦЭМ!$D$39:$D$782,СВЦЭМ!$A$39:$A$782,$A86,СВЦЭМ!$B$39:$B$782,C$83)+'СЕТ СН'!$H$11+СВЦЭМ!$D$10+'СЕТ СН'!$H$6-'СЕТ СН'!$H$23</f>
        <v>2086.0487094800001</v>
      </c>
      <c r="D86" s="36">
        <f>SUMIFS(СВЦЭМ!$D$39:$D$782,СВЦЭМ!$A$39:$A$782,$A86,СВЦЭМ!$B$39:$B$782,D$83)+'СЕТ СН'!$H$11+СВЦЭМ!$D$10+'СЕТ СН'!$H$6-'СЕТ СН'!$H$23</f>
        <v>2170.1284718900001</v>
      </c>
      <c r="E86" s="36">
        <f>SUMIFS(СВЦЭМ!$D$39:$D$782,СВЦЭМ!$A$39:$A$782,$A86,СВЦЭМ!$B$39:$B$782,E$83)+'СЕТ СН'!$H$11+СВЦЭМ!$D$10+'СЕТ СН'!$H$6-'СЕТ СН'!$H$23</f>
        <v>2155.5615324700002</v>
      </c>
      <c r="F86" s="36">
        <f>SUMIFS(СВЦЭМ!$D$39:$D$782,СВЦЭМ!$A$39:$A$782,$A86,СВЦЭМ!$B$39:$B$782,F$83)+'СЕТ СН'!$H$11+СВЦЭМ!$D$10+'СЕТ СН'!$H$6-'СЕТ СН'!$H$23</f>
        <v>2150.3161790700001</v>
      </c>
      <c r="G86" s="36">
        <f>SUMIFS(СВЦЭМ!$D$39:$D$782,СВЦЭМ!$A$39:$A$782,$A86,СВЦЭМ!$B$39:$B$782,G$83)+'СЕТ СН'!$H$11+СВЦЭМ!$D$10+'СЕТ СН'!$H$6-'СЕТ СН'!$H$23</f>
        <v>2145.7027258800003</v>
      </c>
      <c r="H86" s="36">
        <f>SUMIFS(СВЦЭМ!$D$39:$D$782,СВЦЭМ!$A$39:$A$782,$A86,СВЦЭМ!$B$39:$B$782,H$83)+'СЕТ СН'!$H$11+СВЦЭМ!$D$10+'СЕТ СН'!$H$6-'СЕТ СН'!$H$23</f>
        <v>2044.2751580700001</v>
      </c>
      <c r="I86" s="36">
        <f>SUMIFS(СВЦЭМ!$D$39:$D$782,СВЦЭМ!$A$39:$A$782,$A86,СВЦЭМ!$B$39:$B$782,I$83)+'СЕТ СН'!$H$11+СВЦЭМ!$D$10+'СЕТ СН'!$H$6-'СЕТ СН'!$H$23</f>
        <v>1964.1582225700001</v>
      </c>
      <c r="J86" s="36">
        <f>SUMIFS(СВЦЭМ!$D$39:$D$782,СВЦЭМ!$A$39:$A$782,$A86,СВЦЭМ!$B$39:$B$782,J$83)+'СЕТ СН'!$H$11+СВЦЭМ!$D$10+'СЕТ СН'!$H$6-'СЕТ СН'!$H$23</f>
        <v>1899.98411027</v>
      </c>
      <c r="K86" s="36">
        <f>SUMIFS(СВЦЭМ!$D$39:$D$782,СВЦЭМ!$A$39:$A$782,$A86,СВЦЭМ!$B$39:$B$782,K$83)+'СЕТ СН'!$H$11+СВЦЭМ!$D$10+'СЕТ СН'!$H$6-'СЕТ СН'!$H$23</f>
        <v>1842.3315965900001</v>
      </c>
      <c r="L86" s="36">
        <f>SUMIFS(СВЦЭМ!$D$39:$D$782,СВЦЭМ!$A$39:$A$782,$A86,СВЦЭМ!$B$39:$B$782,L$83)+'СЕТ СН'!$H$11+СВЦЭМ!$D$10+'СЕТ СН'!$H$6-'СЕТ СН'!$H$23</f>
        <v>1825.4766816200001</v>
      </c>
      <c r="M86" s="36">
        <f>SUMIFS(СВЦЭМ!$D$39:$D$782,СВЦЭМ!$A$39:$A$782,$A86,СВЦЭМ!$B$39:$B$782,M$83)+'СЕТ СН'!$H$11+СВЦЭМ!$D$10+'СЕТ СН'!$H$6-'СЕТ СН'!$H$23</f>
        <v>1829.30070002</v>
      </c>
      <c r="N86" s="36">
        <f>SUMIFS(СВЦЭМ!$D$39:$D$782,СВЦЭМ!$A$39:$A$782,$A86,СВЦЭМ!$B$39:$B$782,N$83)+'СЕТ СН'!$H$11+СВЦЭМ!$D$10+'СЕТ СН'!$H$6-'СЕТ СН'!$H$23</f>
        <v>1798.80624098</v>
      </c>
      <c r="O86" s="36">
        <f>SUMIFS(СВЦЭМ!$D$39:$D$782,СВЦЭМ!$A$39:$A$782,$A86,СВЦЭМ!$B$39:$B$782,O$83)+'СЕТ СН'!$H$11+СВЦЭМ!$D$10+'СЕТ СН'!$H$6-'СЕТ СН'!$H$23</f>
        <v>1808.64727253</v>
      </c>
      <c r="P86" s="36">
        <f>SUMIFS(СВЦЭМ!$D$39:$D$782,СВЦЭМ!$A$39:$A$782,$A86,СВЦЭМ!$B$39:$B$782,P$83)+'СЕТ СН'!$H$11+СВЦЭМ!$D$10+'СЕТ СН'!$H$6-'СЕТ СН'!$H$23</f>
        <v>1848.80583409</v>
      </c>
      <c r="Q86" s="36">
        <f>SUMIFS(СВЦЭМ!$D$39:$D$782,СВЦЭМ!$A$39:$A$782,$A86,СВЦЭМ!$B$39:$B$782,Q$83)+'СЕТ СН'!$H$11+СВЦЭМ!$D$10+'СЕТ СН'!$H$6-'СЕТ СН'!$H$23</f>
        <v>1841.3142689700001</v>
      </c>
      <c r="R86" s="36">
        <f>SUMIFS(СВЦЭМ!$D$39:$D$782,СВЦЭМ!$A$39:$A$782,$A86,СВЦЭМ!$B$39:$B$782,R$83)+'СЕТ СН'!$H$11+СВЦЭМ!$D$10+'СЕТ СН'!$H$6-'СЕТ СН'!$H$23</f>
        <v>1850.8431136900001</v>
      </c>
      <c r="S86" s="36">
        <f>SUMIFS(СВЦЭМ!$D$39:$D$782,СВЦЭМ!$A$39:$A$782,$A86,СВЦЭМ!$B$39:$B$782,S$83)+'СЕТ СН'!$H$11+СВЦЭМ!$D$10+'СЕТ СН'!$H$6-'СЕТ СН'!$H$23</f>
        <v>1852.0790483600001</v>
      </c>
      <c r="T86" s="36">
        <f>SUMIFS(СВЦЭМ!$D$39:$D$782,СВЦЭМ!$A$39:$A$782,$A86,СВЦЭМ!$B$39:$B$782,T$83)+'СЕТ СН'!$H$11+СВЦЭМ!$D$10+'СЕТ СН'!$H$6-'СЕТ СН'!$H$23</f>
        <v>1830.944105</v>
      </c>
      <c r="U86" s="36">
        <f>SUMIFS(СВЦЭМ!$D$39:$D$782,СВЦЭМ!$A$39:$A$782,$A86,СВЦЭМ!$B$39:$B$782,U$83)+'СЕТ СН'!$H$11+СВЦЭМ!$D$10+'СЕТ СН'!$H$6-'СЕТ СН'!$H$23</f>
        <v>1784.59028433</v>
      </c>
      <c r="V86" s="36">
        <f>SUMIFS(СВЦЭМ!$D$39:$D$782,СВЦЭМ!$A$39:$A$782,$A86,СВЦЭМ!$B$39:$B$782,V$83)+'СЕТ СН'!$H$11+СВЦЭМ!$D$10+'СЕТ СН'!$H$6-'СЕТ СН'!$H$23</f>
        <v>1778.0149119800001</v>
      </c>
      <c r="W86" s="36">
        <f>SUMIFS(СВЦЭМ!$D$39:$D$782,СВЦЭМ!$A$39:$A$782,$A86,СВЦЭМ!$B$39:$B$782,W$83)+'СЕТ СН'!$H$11+СВЦЭМ!$D$10+'СЕТ СН'!$H$6-'СЕТ СН'!$H$23</f>
        <v>1811.82904287</v>
      </c>
      <c r="X86" s="36">
        <f>SUMIFS(СВЦЭМ!$D$39:$D$782,СВЦЭМ!$A$39:$A$782,$A86,СВЦЭМ!$B$39:$B$782,X$83)+'СЕТ СН'!$H$11+СВЦЭМ!$D$10+'СЕТ СН'!$H$6-'СЕТ СН'!$H$23</f>
        <v>1873.53279193</v>
      </c>
      <c r="Y86" s="36">
        <f>SUMIFS(СВЦЭМ!$D$39:$D$782,СВЦЭМ!$A$39:$A$782,$A86,СВЦЭМ!$B$39:$B$782,Y$83)+'СЕТ СН'!$H$11+СВЦЭМ!$D$10+'СЕТ СН'!$H$6-'СЕТ СН'!$H$23</f>
        <v>1972.27651997</v>
      </c>
    </row>
    <row r="87" spans="1:27" ht="15.75" x14ac:dyDescent="0.2">
      <c r="A87" s="35">
        <f t="shared" si="2"/>
        <v>45203</v>
      </c>
      <c r="B87" s="36">
        <f>SUMIFS(СВЦЭМ!$D$39:$D$782,СВЦЭМ!$A$39:$A$782,$A87,СВЦЭМ!$B$39:$B$782,B$83)+'СЕТ СН'!$H$11+СВЦЭМ!$D$10+'СЕТ СН'!$H$6-'СЕТ СН'!$H$23</f>
        <v>1865.45017706</v>
      </c>
      <c r="C87" s="36">
        <f>SUMIFS(СВЦЭМ!$D$39:$D$782,СВЦЭМ!$A$39:$A$782,$A87,СВЦЭМ!$B$39:$B$782,C$83)+'СЕТ СН'!$H$11+СВЦЭМ!$D$10+'СЕТ СН'!$H$6-'СЕТ СН'!$H$23</f>
        <v>1948.66786609</v>
      </c>
      <c r="D87" s="36">
        <f>SUMIFS(СВЦЭМ!$D$39:$D$782,СВЦЭМ!$A$39:$A$782,$A87,СВЦЭМ!$B$39:$B$782,D$83)+'СЕТ СН'!$H$11+СВЦЭМ!$D$10+'СЕТ СН'!$H$6-'СЕТ СН'!$H$23</f>
        <v>2039.52147866</v>
      </c>
      <c r="E87" s="36">
        <f>SUMIFS(СВЦЭМ!$D$39:$D$782,СВЦЭМ!$A$39:$A$782,$A87,СВЦЭМ!$B$39:$B$782,E$83)+'СЕТ СН'!$H$11+СВЦЭМ!$D$10+'СЕТ СН'!$H$6-'СЕТ СН'!$H$23</f>
        <v>2041.02553949</v>
      </c>
      <c r="F87" s="36">
        <f>SUMIFS(СВЦЭМ!$D$39:$D$782,СВЦЭМ!$A$39:$A$782,$A87,СВЦЭМ!$B$39:$B$782,F$83)+'СЕТ СН'!$H$11+СВЦЭМ!$D$10+'СЕТ СН'!$H$6-'СЕТ СН'!$H$23</f>
        <v>2032.0745253100001</v>
      </c>
      <c r="G87" s="36">
        <f>SUMIFS(СВЦЭМ!$D$39:$D$782,СВЦЭМ!$A$39:$A$782,$A87,СВЦЭМ!$B$39:$B$782,G$83)+'СЕТ СН'!$H$11+СВЦЭМ!$D$10+'СЕТ СН'!$H$6-'СЕТ СН'!$H$23</f>
        <v>2009.8510659000001</v>
      </c>
      <c r="H87" s="36">
        <f>SUMIFS(СВЦЭМ!$D$39:$D$782,СВЦЭМ!$A$39:$A$782,$A87,СВЦЭМ!$B$39:$B$782,H$83)+'СЕТ СН'!$H$11+СВЦЭМ!$D$10+'СЕТ СН'!$H$6-'СЕТ СН'!$H$23</f>
        <v>1910.8059019500001</v>
      </c>
      <c r="I87" s="36">
        <f>SUMIFS(СВЦЭМ!$D$39:$D$782,СВЦЭМ!$A$39:$A$782,$A87,СВЦЭМ!$B$39:$B$782,I$83)+'СЕТ СН'!$H$11+СВЦЭМ!$D$10+'СЕТ СН'!$H$6-'СЕТ СН'!$H$23</f>
        <v>1795.54985033</v>
      </c>
      <c r="J87" s="36">
        <f>SUMIFS(СВЦЭМ!$D$39:$D$782,СВЦЭМ!$A$39:$A$782,$A87,СВЦЭМ!$B$39:$B$782,J$83)+'СЕТ СН'!$H$11+СВЦЭМ!$D$10+'СЕТ СН'!$H$6-'СЕТ СН'!$H$23</f>
        <v>1762.89744544</v>
      </c>
      <c r="K87" s="36">
        <f>SUMIFS(СВЦЭМ!$D$39:$D$782,СВЦЭМ!$A$39:$A$782,$A87,СВЦЭМ!$B$39:$B$782,K$83)+'СЕТ СН'!$H$11+СВЦЭМ!$D$10+'СЕТ СН'!$H$6-'СЕТ СН'!$H$23</f>
        <v>1711.3052893200002</v>
      </c>
      <c r="L87" s="36">
        <f>SUMIFS(СВЦЭМ!$D$39:$D$782,СВЦЭМ!$A$39:$A$782,$A87,СВЦЭМ!$B$39:$B$782,L$83)+'СЕТ СН'!$H$11+СВЦЭМ!$D$10+'СЕТ СН'!$H$6-'СЕТ СН'!$H$23</f>
        <v>1697.0377216900001</v>
      </c>
      <c r="M87" s="36">
        <f>SUMIFS(СВЦЭМ!$D$39:$D$782,СВЦЭМ!$A$39:$A$782,$A87,СВЦЭМ!$B$39:$B$782,M$83)+'СЕТ СН'!$H$11+СВЦЭМ!$D$10+'СЕТ СН'!$H$6-'СЕТ СН'!$H$23</f>
        <v>1704.5149737199999</v>
      </c>
      <c r="N87" s="36">
        <f>SUMIFS(СВЦЭМ!$D$39:$D$782,СВЦЭМ!$A$39:$A$782,$A87,СВЦЭМ!$B$39:$B$782,N$83)+'СЕТ СН'!$H$11+СВЦЭМ!$D$10+'СЕТ СН'!$H$6-'СЕТ СН'!$H$23</f>
        <v>1688.7826527</v>
      </c>
      <c r="O87" s="36">
        <f>SUMIFS(СВЦЭМ!$D$39:$D$782,СВЦЭМ!$A$39:$A$782,$A87,СВЦЭМ!$B$39:$B$782,O$83)+'СЕТ СН'!$H$11+СВЦЭМ!$D$10+'СЕТ СН'!$H$6-'СЕТ СН'!$H$23</f>
        <v>1698.9637706200001</v>
      </c>
      <c r="P87" s="36">
        <f>SUMIFS(СВЦЭМ!$D$39:$D$782,СВЦЭМ!$A$39:$A$782,$A87,СВЦЭМ!$B$39:$B$782,P$83)+'СЕТ СН'!$H$11+СВЦЭМ!$D$10+'СЕТ СН'!$H$6-'СЕТ СН'!$H$23</f>
        <v>1735.9527101900001</v>
      </c>
      <c r="Q87" s="36">
        <f>SUMIFS(СВЦЭМ!$D$39:$D$782,СВЦЭМ!$A$39:$A$782,$A87,СВЦЭМ!$B$39:$B$782,Q$83)+'СЕТ СН'!$H$11+СВЦЭМ!$D$10+'СЕТ СН'!$H$6-'СЕТ СН'!$H$23</f>
        <v>1721.2547839400002</v>
      </c>
      <c r="R87" s="36">
        <f>SUMIFS(СВЦЭМ!$D$39:$D$782,СВЦЭМ!$A$39:$A$782,$A87,СВЦЭМ!$B$39:$B$782,R$83)+'СЕТ СН'!$H$11+СВЦЭМ!$D$10+'СЕТ СН'!$H$6-'СЕТ СН'!$H$23</f>
        <v>1717.9714175000001</v>
      </c>
      <c r="S87" s="36">
        <f>SUMIFS(СВЦЭМ!$D$39:$D$782,СВЦЭМ!$A$39:$A$782,$A87,СВЦЭМ!$B$39:$B$782,S$83)+'СЕТ СН'!$H$11+СВЦЭМ!$D$10+'СЕТ СН'!$H$6-'СЕТ СН'!$H$23</f>
        <v>1726.6970830499999</v>
      </c>
      <c r="T87" s="36">
        <f>SUMIFS(СВЦЭМ!$D$39:$D$782,СВЦЭМ!$A$39:$A$782,$A87,СВЦЭМ!$B$39:$B$782,T$83)+'СЕТ СН'!$H$11+СВЦЭМ!$D$10+'СЕТ СН'!$H$6-'СЕТ СН'!$H$23</f>
        <v>1701.6871743700001</v>
      </c>
      <c r="U87" s="36">
        <f>SUMIFS(СВЦЭМ!$D$39:$D$782,СВЦЭМ!$A$39:$A$782,$A87,СВЦЭМ!$B$39:$B$782,U$83)+'СЕТ СН'!$H$11+СВЦЭМ!$D$10+'СЕТ СН'!$H$6-'СЕТ СН'!$H$23</f>
        <v>1649.7107722400001</v>
      </c>
      <c r="V87" s="36">
        <f>SUMIFS(СВЦЭМ!$D$39:$D$782,СВЦЭМ!$A$39:$A$782,$A87,СВЦЭМ!$B$39:$B$782,V$83)+'СЕТ СН'!$H$11+СВЦЭМ!$D$10+'СЕТ СН'!$H$6-'СЕТ СН'!$H$23</f>
        <v>1638.35177129</v>
      </c>
      <c r="W87" s="36">
        <f>SUMIFS(СВЦЭМ!$D$39:$D$782,СВЦЭМ!$A$39:$A$782,$A87,СВЦЭМ!$B$39:$B$782,W$83)+'СЕТ СН'!$H$11+СВЦЭМ!$D$10+'СЕТ СН'!$H$6-'СЕТ СН'!$H$23</f>
        <v>1666.57316309</v>
      </c>
      <c r="X87" s="36">
        <f>SUMIFS(СВЦЭМ!$D$39:$D$782,СВЦЭМ!$A$39:$A$782,$A87,СВЦЭМ!$B$39:$B$782,X$83)+'СЕТ СН'!$H$11+СВЦЭМ!$D$10+'СЕТ СН'!$H$6-'СЕТ СН'!$H$23</f>
        <v>1733.1222631099999</v>
      </c>
      <c r="Y87" s="36">
        <f>SUMIFS(СВЦЭМ!$D$39:$D$782,СВЦЭМ!$A$39:$A$782,$A87,СВЦЭМ!$B$39:$B$782,Y$83)+'СЕТ СН'!$H$11+СВЦЭМ!$D$10+'СЕТ СН'!$H$6-'СЕТ СН'!$H$23</f>
        <v>1822.1855813</v>
      </c>
    </row>
    <row r="88" spans="1:27" ht="15.75" x14ac:dyDescent="0.2">
      <c r="A88" s="35">
        <f t="shared" si="2"/>
        <v>45204</v>
      </c>
      <c r="B88" s="36">
        <f>SUMIFS(СВЦЭМ!$D$39:$D$782,СВЦЭМ!$A$39:$A$782,$A88,СВЦЭМ!$B$39:$B$782,B$83)+'СЕТ СН'!$H$11+СВЦЭМ!$D$10+'СЕТ СН'!$H$6-'СЕТ СН'!$H$23</f>
        <v>1909.6194839</v>
      </c>
      <c r="C88" s="36">
        <f>SUMIFS(СВЦЭМ!$D$39:$D$782,СВЦЭМ!$A$39:$A$782,$A88,СВЦЭМ!$B$39:$B$782,C$83)+'СЕТ СН'!$H$11+СВЦЭМ!$D$10+'СЕТ СН'!$H$6-'СЕТ СН'!$H$23</f>
        <v>1980.2914971600001</v>
      </c>
      <c r="D88" s="36">
        <f>SUMIFS(СВЦЭМ!$D$39:$D$782,СВЦЭМ!$A$39:$A$782,$A88,СВЦЭМ!$B$39:$B$782,D$83)+'СЕТ СН'!$H$11+СВЦЭМ!$D$10+'СЕТ СН'!$H$6-'СЕТ СН'!$H$23</f>
        <v>2052.5391800400002</v>
      </c>
      <c r="E88" s="36">
        <f>SUMIFS(СВЦЭМ!$D$39:$D$782,СВЦЭМ!$A$39:$A$782,$A88,СВЦЭМ!$B$39:$B$782,E$83)+'СЕТ СН'!$H$11+СВЦЭМ!$D$10+'СЕТ СН'!$H$6-'СЕТ СН'!$H$23</f>
        <v>2036.3913578000002</v>
      </c>
      <c r="F88" s="36">
        <f>SUMIFS(СВЦЭМ!$D$39:$D$782,СВЦЭМ!$A$39:$A$782,$A88,СВЦЭМ!$B$39:$B$782,F$83)+'СЕТ СН'!$H$11+СВЦЭМ!$D$10+'СЕТ СН'!$H$6-'СЕТ СН'!$H$23</f>
        <v>2034.03356839</v>
      </c>
      <c r="G88" s="36">
        <f>SUMIFS(СВЦЭМ!$D$39:$D$782,СВЦЭМ!$A$39:$A$782,$A88,СВЦЭМ!$B$39:$B$782,G$83)+'СЕТ СН'!$H$11+СВЦЭМ!$D$10+'СЕТ СН'!$H$6-'СЕТ СН'!$H$23</f>
        <v>2035.37303965</v>
      </c>
      <c r="H88" s="36">
        <f>SUMIFS(СВЦЭМ!$D$39:$D$782,СВЦЭМ!$A$39:$A$782,$A88,СВЦЭМ!$B$39:$B$782,H$83)+'СЕТ СН'!$H$11+СВЦЭМ!$D$10+'СЕТ СН'!$H$6-'СЕТ СН'!$H$23</f>
        <v>1951.17457489</v>
      </c>
      <c r="I88" s="36">
        <f>SUMIFS(СВЦЭМ!$D$39:$D$782,СВЦЭМ!$A$39:$A$782,$A88,СВЦЭМ!$B$39:$B$782,I$83)+'СЕТ СН'!$H$11+СВЦЭМ!$D$10+'СЕТ СН'!$H$6-'СЕТ СН'!$H$23</f>
        <v>1867.7987756800001</v>
      </c>
      <c r="J88" s="36">
        <f>SUMIFS(СВЦЭМ!$D$39:$D$782,СВЦЭМ!$A$39:$A$782,$A88,СВЦЭМ!$B$39:$B$782,J$83)+'СЕТ СН'!$H$11+СВЦЭМ!$D$10+'СЕТ СН'!$H$6-'СЕТ СН'!$H$23</f>
        <v>1806.4419090599999</v>
      </c>
      <c r="K88" s="36">
        <f>SUMIFS(СВЦЭМ!$D$39:$D$782,СВЦЭМ!$A$39:$A$782,$A88,СВЦЭМ!$B$39:$B$782,K$83)+'СЕТ СН'!$H$11+СВЦЭМ!$D$10+'СЕТ СН'!$H$6-'СЕТ СН'!$H$23</f>
        <v>1774.47859838</v>
      </c>
      <c r="L88" s="36">
        <f>SUMIFS(СВЦЭМ!$D$39:$D$782,СВЦЭМ!$A$39:$A$782,$A88,СВЦЭМ!$B$39:$B$782,L$83)+'СЕТ СН'!$H$11+СВЦЭМ!$D$10+'СЕТ СН'!$H$6-'СЕТ СН'!$H$23</f>
        <v>1772.7039923100001</v>
      </c>
      <c r="M88" s="36">
        <f>SUMIFS(СВЦЭМ!$D$39:$D$782,СВЦЭМ!$A$39:$A$782,$A88,СВЦЭМ!$B$39:$B$782,M$83)+'СЕТ СН'!$H$11+СВЦЭМ!$D$10+'СЕТ СН'!$H$6-'СЕТ СН'!$H$23</f>
        <v>1776.4656180500001</v>
      </c>
      <c r="N88" s="36">
        <f>SUMIFS(СВЦЭМ!$D$39:$D$782,СВЦЭМ!$A$39:$A$782,$A88,СВЦЭМ!$B$39:$B$782,N$83)+'СЕТ СН'!$H$11+СВЦЭМ!$D$10+'СЕТ СН'!$H$6-'СЕТ СН'!$H$23</f>
        <v>1758.5310558800002</v>
      </c>
      <c r="O88" s="36">
        <f>SUMIFS(СВЦЭМ!$D$39:$D$782,СВЦЭМ!$A$39:$A$782,$A88,СВЦЭМ!$B$39:$B$782,O$83)+'СЕТ СН'!$H$11+СВЦЭМ!$D$10+'СЕТ СН'!$H$6-'СЕТ СН'!$H$23</f>
        <v>1807.1174177800001</v>
      </c>
      <c r="P88" s="36">
        <f>SUMIFS(СВЦЭМ!$D$39:$D$782,СВЦЭМ!$A$39:$A$782,$A88,СВЦЭМ!$B$39:$B$782,P$83)+'СЕТ СН'!$H$11+СВЦЭМ!$D$10+'СЕТ СН'!$H$6-'СЕТ СН'!$H$23</f>
        <v>1836.9161553900001</v>
      </c>
      <c r="Q88" s="36">
        <f>SUMIFS(СВЦЭМ!$D$39:$D$782,СВЦЭМ!$A$39:$A$782,$A88,СВЦЭМ!$B$39:$B$782,Q$83)+'СЕТ СН'!$H$11+СВЦЭМ!$D$10+'СЕТ СН'!$H$6-'СЕТ СН'!$H$23</f>
        <v>1836.41603427</v>
      </c>
      <c r="R88" s="36">
        <f>SUMIFS(СВЦЭМ!$D$39:$D$782,СВЦЭМ!$A$39:$A$782,$A88,СВЦЭМ!$B$39:$B$782,R$83)+'СЕТ СН'!$H$11+СВЦЭМ!$D$10+'СЕТ СН'!$H$6-'СЕТ СН'!$H$23</f>
        <v>1827.9194984800001</v>
      </c>
      <c r="S88" s="36">
        <f>SUMIFS(СВЦЭМ!$D$39:$D$782,СВЦЭМ!$A$39:$A$782,$A88,СВЦЭМ!$B$39:$B$782,S$83)+'СЕТ СН'!$H$11+СВЦЭМ!$D$10+'СЕТ СН'!$H$6-'СЕТ СН'!$H$23</f>
        <v>1831.69107024</v>
      </c>
      <c r="T88" s="36">
        <f>SUMIFS(СВЦЭМ!$D$39:$D$782,СВЦЭМ!$A$39:$A$782,$A88,СВЦЭМ!$B$39:$B$782,T$83)+'СЕТ СН'!$H$11+СВЦЭМ!$D$10+'СЕТ СН'!$H$6-'СЕТ СН'!$H$23</f>
        <v>1826.33376155</v>
      </c>
      <c r="U88" s="36">
        <f>SUMIFS(СВЦЭМ!$D$39:$D$782,СВЦЭМ!$A$39:$A$782,$A88,СВЦЭМ!$B$39:$B$782,U$83)+'СЕТ СН'!$H$11+СВЦЭМ!$D$10+'СЕТ СН'!$H$6-'СЕТ СН'!$H$23</f>
        <v>1761.8257029400002</v>
      </c>
      <c r="V88" s="36">
        <f>SUMIFS(СВЦЭМ!$D$39:$D$782,СВЦЭМ!$A$39:$A$782,$A88,СВЦЭМ!$B$39:$B$782,V$83)+'СЕТ СН'!$H$11+СВЦЭМ!$D$10+'СЕТ СН'!$H$6-'СЕТ СН'!$H$23</f>
        <v>1770.51553678</v>
      </c>
      <c r="W88" s="36">
        <f>SUMIFS(СВЦЭМ!$D$39:$D$782,СВЦЭМ!$A$39:$A$782,$A88,СВЦЭМ!$B$39:$B$782,W$83)+'СЕТ СН'!$H$11+СВЦЭМ!$D$10+'СЕТ СН'!$H$6-'СЕТ СН'!$H$23</f>
        <v>1760.0961396500002</v>
      </c>
      <c r="X88" s="36">
        <f>SUMIFS(СВЦЭМ!$D$39:$D$782,СВЦЭМ!$A$39:$A$782,$A88,СВЦЭМ!$B$39:$B$782,X$83)+'СЕТ СН'!$H$11+СВЦЭМ!$D$10+'СЕТ СН'!$H$6-'СЕТ СН'!$H$23</f>
        <v>1818.7120743200001</v>
      </c>
      <c r="Y88" s="36">
        <f>SUMIFS(СВЦЭМ!$D$39:$D$782,СВЦЭМ!$A$39:$A$782,$A88,СВЦЭМ!$B$39:$B$782,Y$83)+'СЕТ СН'!$H$11+СВЦЭМ!$D$10+'СЕТ СН'!$H$6-'СЕТ СН'!$H$23</f>
        <v>1878.2208726600002</v>
      </c>
    </row>
    <row r="89" spans="1:27" ht="15.75" x14ac:dyDescent="0.2">
      <c r="A89" s="35">
        <f t="shared" si="2"/>
        <v>45205</v>
      </c>
      <c r="B89" s="36">
        <f>SUMIFS(СВЦЭМ!$D$39:$D$782,СВЦЭМ!$A$39:$A$782,$A89,СВЦЭМ!$B$39:$B$782,B$83)+'СЕТ СН'!$H$11+СВЦЭМ!$D$10+'СЕТ СН'!$H$6-'СЕТ СН'!$H$23</f>
        <v>1833.81337899</v>
      </c>
      <c r="C89" s="36">
        <f>SUMIFS(СВЦЭМ!$D$39:$D$782,СВЦЭМ!$A$39:$A$782,$A89,СВЦЭМ!$B$39:$B$782,C$83)+'СЕТ СН'!$H$11+СВЦЭМ!$D$10+'СЕТ СН'!$H$6-'СЕТ СН'!$H$23</f>
        <v>1857.4180126400001</v>
      </c>
      <c r="D89" s="36">
        <f>SUMIFS(СВЦЭМ!$D$39:$D$782,СВЦЭМ!$A$39:$A$782,$A89,СВЦЭМ!$B$39:$B$782,D$83)+'СЕТ СН'!$H$11+СВЦЭМ!$D$10+'СЕТ СН'!$H$6-'СЕТ СН'!$H$23</f>
        <v>1928.12416463</v>
      </c>
      <c r="E89" s="36">
        <f>SUMIFS(СВЦЭМ!$D$39:$D$782,СВЦЭМ!$A$39:$A$782,$A89,СВЦЭМ!$B$39:$B$782,E$83)+'СЕТ СН'!$H$11+СВЦЭМ!$D$10+'СЕТ СН'!$H$6-'СЕТ СН'!$H$23</f>
        <v>1928.7732791200001</v>
      </c>
      <c r="F89" s="36">
        <f>SUMIFS(СВЦЭМ!$D$39:$D$782,СВЦЭМ!$A$39:$A$782,$A89,СВЦЭМ!$B$39:$B$782,F$83)+'СЕТ СН'!$H$11+СВЦЭМ!$D$10+'СЕТ СН'!$H$6-'СЕТ СН'!$H$23</f>
        <v>1928.46812284</v>
      </c>
      <c r="G89" s="36">
        <f>SUMIFS(СВЦЭМ!$D$39:$D$782,СВЦЭМ!$A$39:$A$782,$A89,СВЦЭМ!$B$39:$B$782,G$83)+'СЕТ СН'!$H$11+СВЦЭМ!$D$10+'СЕТ СН'!$H$6-'СЕТ СН'!$H$23</f>
        <v>1917.08545536</v>
      </c>
      <c r="H89" s="36">
        <f>SUMIFS(СВЦЭМ!$D$39:$D$782,СВЦЭМ!$A$39:$A$782,$A89,СВЦЭМ!$B$39:$B$782,H$83)+'СЕТ СН'!$H$11+СВЦЭМ!$D$10+'СЕТ СН'!$H$6-'СЕТ СН'!$H$23</f>
        <v>1829.72503886</v>
      </c>
      <c r="I89" s="36">
        <f>SUMIFS(СВЦЭМ!$D$39:$D$782,СВЦЭМ!$A$39:$A$782,$A89,СВЦЭМ!$B$39:$B$782,I$83)+'СЕТ СН'!$H$11+СВЦЭМ!$D$10+'СЕТ СН'!$H$6-'СЕТ СН'!$H$23</f>
        <v>1709.0980310100001</v>
      </c>
      <c r="J89" s="36">
        <f>SUMIFS(СВЦЭМ!$D$39:$D$782,СВЦЭМ!$A$39:$A$782,$A89,СВЦЭМ!$B$39:$B$782,J$83)+'СЕТ СН'!$H$11+СВЦЭМ!$D$10+'СЕТ СН'!$H$6-'СЕТ СН'!$H$23</f>
        <v>1682.2697603200002</v>
      </c>
      <c r="K89" s="36">
        <f>SUMIFS(СВЦЭМ!$D$39:$D$782,СВЦЭМ!$A$39:$A$782,$A89,СВЦЭМ!$B$39:$B$782,K$83)+'СЕТ СН'!$H$11+СВЦЭМ!$D$10+'СЕТ СН'!$H$6-'СЕТ СН'!$H$23</f>
        <v>1651.8065624800001</v>
      </c>
      <c r="L89" s="36">
        <f>SUMIFS(СВЦЭМ!$D$39:$D$782,СВЦЭМ!$A$39:$A$782,$A89,СВЦЭМ!$B$39:$B$782,L$83)+'СЕТ СН'!$H$11+СВЦЭМ!$D$10+'СЕТ СН'!$H$6-'СЕТ СН'!$H$23</f>
        <v>1644.6523084800001</v>
      </c>
      <c r="M89" s="36">
        <f>SUMIFS(СВЦЭМ!$D$39:$D$782,СВЦЭМ!$A$39:$A$782,$A89,СВЦЭМ!$B$39:$B$782,M$83)+'СЕТ СН'!$H$11+СВЦЭМ!$D$10+'СЕТ СН'!$H$6-'СЕТ СН'!$H$23</f>
        <v>1661.9197665900001</v>
      </c>
      <c r="N89" s="36">
        <f>SUMIFS(СВЦЭМ!$D$39:$D$782,СВЦЭМ!$A$39:$A$782,$A89,СВЦЭМ!$B$39:$B$782,N$83)+'СЕТ СН'!$H$11+СВЦЭМ!$D$10+'СЕТ СН'!$H$6-'СЕТ СН'!$H$23</f>
        <v>1654.7270219100001</v>
      </c>
      <c r="O89" s="36">
        <f>SUMIFS(СВЦЭМ!$D$39:$D$782,СВЦЭМ!$A$39:$A$782,$A89,СВЦЭМ!$B$39:$B$782,O$83)+'СЕТ СН'!$H$11+СВЦЭМ!$D$10+'СЕТ СН'!$H$6-'СЕТ СН'!$H$23</f>
        <v>1658.9827612399999</v>
      </c>
      <c r="P89" s="36">
        <f>SUMIFS(СВЦЭМ!$D$39:$D$782,СВЦЭМ!$A$39:$A$782,$A89,СВЦЭМ!$B$39:$B$782,P$83)+'СЕТ СН'!$H$11+СВЦЭМ!$D$10+'СЕТ СН'!$H$6-'СЕТ СН'!$H$23</f>
        <v>1689.84667627</v>
      </c>
      <c r="Q89" s="36">
        <f>SUMIFS(СВЦЭМ!$D$39:$D$782,СВЦЭМ!$A$39:$A$782,$A89,СВЦЭМ!$B$39:$B$782,Q$83)+'СЕТ СН'!$H$11+СВЦЭМ!$D$10+'СЕТ СН'!$H$6-'СЕТ СН'!$H$23</f>
        <v>1701.0332015200001</v>
      </c>
      <c r="R89" s="36">
        <f>SUMIFS(СВЦЭМ!$D$39:$D$782,СВЦЭМ!$A$39:$A$782,$A89,СВЦЭМ!$B$39:$B$782,R$83)+'СЕТ СН'!$H$11+СВЦЭМ!$D$10+'СЕТ СН'!$H$6-'СЕТ СН'!$H$23</f>
        <v>1706.2366417200001</v>
      </c>
      <c r="S89" s="36">
        <f>SUMIFS(СВЦЭМ!$D$39:$D$782,СВЦЭМ!$A$39:$A$782,$A89,СВЦЭМ!$B$39:$B$782,S$83)+'СЕТ СН'!$H$11+СВЦЭМ!$D$10+'СЕТ СН'!$H$6-'СЕТ СН'!$H$23</f>
        <v>1717.0947178500001</v>
      </c>
      <c r="T89" s="36">
        <f>SUMIFS(СВЦЭМ!$D$39:$D$782,СВЦЭМ!$A$39:$A$782,$A89,СВЦЭМ!$B$39:$B$782,T$83)+'СЕТ СН'!$H$11+СВЦЭМ!$D$10+'СЕТ СН'!$H$6-'СЕТ СН'!$H$23</f>
        <v>1686.57225877</v>
      </c>
      <c r="U89" s="36">
        <f>SUMIFS(СВЦЭМ!$D$39:$D$782,СВЦЭМ!$A$39:$A$782,$A89,СВЦЭМ!$B$39:$B$782,U$83)+'СЕТ СН'!$H$11+СВЦЭМ!$D$10+'СЕТ СН'!$H$6-'СЕТ СН'!$H$23</f>
        <v>1634.0604358099999</v>
      </c>
      <c r="V89" s="36">
        <f>SUMIFS(СВЦЭМ!$D$39:$D$782,СВЦЭМ!$A$39:$A$782,$A89,СВЦЭМ!$B$39:$B$782,V$83)+'СЕТ СН'!$H$11+СВЦЭМ!$D$10+'СЕТ СН'!$H$6-'СЕТ СН'!$H$23</f>
        <v>1641.1647292800001</v>
      </c>
      <c r="W89" s="36">
        <f>SUMIFS(СВЦЭМ!$D$39:$D$782,СВЦЭМ!$A$39:$A$782,$A89,СВЦЭМ!$B$39:$B$782,W$83)+'СЕТ СН'!$H$11+СВЦЭМ!$D$10+'СЕТ СН'!$H$6-'СЕТ СН'!$H$23</f>
        <v>1658.1373047500001</v>
      </c>
      <c r="X89" s="36">
        <f>SUMIFS(СВЦЭМ!$D$39:$D$782,СВЦЭМ!$A$39:$A$782,$A89,СВЦЭМ!$B$39:$B$782,X$83)+'СЕТ СН'!$H$11+СВЦЭМ!$D$10+'СЕТ СН'!$H$6-'СЕТ СН'!$H$23</f>
        <v>1720.9441846500001</v>
      </c>
      <c r="Y89" s="36">
        <f>SUMIFS(СВЦЭМ!$D$39:$D$782,СВЦЭМ!$A$39:$A$782,$A89,СВЦЭМ!$B$39:$B$782,Y$83)+'СЕТ СН'!$H$11+СВЦЭМ!$D$10+'СЕТ СН'!$H$6-'СЕТ СН'!$H$23</f>
        <v>1831.9902598200001</v>
      </c>
    </row>
    <row r="90" spans="1:27" ht="15.75" x14ac:dyDescent="0.2">
      <c r="A90" s="35">
        <f t="shared" si="2"/>
        <v>45206</v>
      </c>
      <c r="B90" s="36">
        <f>SUMIFS(СВЦЭМ!$D$39:$D$782,СВЦЭМ!$A$39:$A$782,$A90,СВЦЭМ!$B$39:$B$782,B$83)+'СЕТ СН'!$H$11+СВЦЭМ!$D$10+'СЕТ СН'!$H$6-'СЕТ СН'!$H$23</f>
        <v>1798.0843794300001</v>
      </c>
      <c r="C90" s="36">
        <f>SUMIFS(СВЦЭМ!$D$39:$D$782,СВЦЭМ!$A$39:$A$782,$A90,СВЦЭМ!$B$39:$B$782,C$83)+'СЕТ СН'!$H$11+СВЦЭМ!$D$10+'СЕТ СН'!$H$6-'СЕТ СН'!$H$23</f>
        <v>1848.3350142900001</v>
      </c>
      <c r="D90" s="36">
        <f>SUMIFS(СВЦЭМ!$D$39:$D$782,СВЦЭМ!$A$39:$A$782,$A90,СВЦЭМ!$B$39:$B$782,D$83)+'СЕТ СН'!$H$11+СВЦЭМ!$D$10+'СЕТ СН'!$H$6-'СЕТ СН'!$H$23</f>
        <v>1908.2756209900001</v>
      </c>
      <c r="E90" s="36">
        <f>SUMIFS(СВЦЭМ!$D$39:$D$782,СВЦЭМ!$A$39:$A$782,$A90,СВЦЭМ!$B$39:$B$782,E$83)+'СЕТ СН'!$H$11+СВЦЭМ!$D$10+'СЕТ СН'!$H$6-'СЕТ СН'!$H$23</f>
        <v>1906.0450947500001</v>
      </c>
      <c r="F90" s="36">
        <f>SUMIFS(СВЦЭМ!$D$39:$D$782,СВЦЭМ!$A$39:$A$782,$A90,СВЦЭМ!$B$39:$B$782,F$83)+'СЕТ СН'!$H$11+СВЦЭМ!$D$10+'СЕТ СН'!$H$6-'СЕТ СН'!$H$23</f>
        <v>1900.5465404300001</v>
      </c>
      <c r="G90" s="36">
        <f>SUMIFS(СВЦЭМ!$D$39:$D$782,СВЦЭМ!$A$39:$A$782,$A90,СВЦЭМ!$B$39:$B$782,G$83)+'СЕТ СН'!$H$11+СВЦЭМ!$D$10+'СЕТ СН'!$H$6-'СЕТ СН'!$H$23</f>
        <v>1900.1545207900001</v>
      </c>
      <c r="H90" s="36">
        <f>SUMIFS(СВЦЭМ!$D$39:$D$782,СВЦЭМ!$A$39:$A$782,$A90,СВЦЭМ!$B$39:$B$782,H$83)+'СЕТ СН'!$H$11+СВЦЭМ!$D$10+'СЕТ СН'!$H$6-'СЕТ СН'!$H$23</f>
        <v>1871.96323628</v>
      </c>
      <c r="I90" s="36">
        <f>SUMIFS(СВЦЭМ!$D$39:$D$782,СВЦЭМ!$A$39:$A$782,$A90,СВЦЭМ!$B$39:$B$782,I$83)+'СЕТ СН'!$H$11+СВЦЭМ!$D$10+'СЕТ СН'!$H$6-'СЕТ СН'!$H$23</f>
        <v>1802.9945052100002</v>
      </c>
      <c r="J90" s="36">
        <f>SUMIFS(СВЦЭМ!$D$39:$D$782,СВЦЭМ!$A$39:$A$782,$A90,СВЦЭМ!$B$39:$B$782,J$83)+'СЕТ СН'!$H$11+СВЦЭМ!$D$10+'СЕТ СН'!$H$6-'СЕТ СН'!$H$23</f>
        <v>1725.3177643500001</v>
      </c>
      <c r="K90" s="36">
        <f>SUMIFS(СВЦЭМ!$D$39:$D$782,СВЦЭМ!$A$39:$A$782,$A90,СВЦЭМ!$B$39:$B$782,K$83)+'СЕТ СН'!$H$11+СВЦЭМ!$D$10+'СЕТ СН'!$H$6-'СЕТ СН'!$H$23</f>
        <v>1648.95731267</v>
      </c>
      <c r="L90" s="36">
        <f>SUMIFS(СВЦЭМ!$D$39:$D$782,СВЦЭМ!$A$39:$A$782,$A90,СВЦЭМ!$B$39:$B$782,L$83)+'СЕТ СН'!$H$11+СВЦЭМ!$D$10+'СЕТ СН'!$H$6-'СЕТ СН'!$H$23</f>
        <v>1629.1225967600001</v>
      </c>
      <c r="M90" s="36">
        <f>SUMIFS(СВЦЭМ!$D$39:$D$782,СВЦЭМ!$A$39:$A$782,$A90,СВЦЭМ!$B$39:$B$782,M$83)+'СЕТ СН'!$H$11+СВЦЭМ!$D$10+'СЕТ СН'!$H$6-'СЕТ СН'!$H$23</f>
        <v>1625.35033015</v>
      </c>
      <c r="N90" s="36">
        <f>SUMIFS(СВЦЭМ!$D$39:$D$782,СВЦЭМ!$A$39:$A$782,$A90,СВЦЭМ!$B$39:$B$782,N$83)+'СЕТ СН'!$H$11+СВЦЭМ!$D$10+'СЕТ СН'!$H$6-'СЕТ СН'!$H$23</f>
        <v>1645.56861254</v>
      </c>
      <c r="O90" s="36">
        <f>SUMIFS(СВЦЭМ!$D$39:$D$782,СВЦЭМ!$A$39:$A$782,$A90,СВЦЭМ!$B$39:$B$782,O$83)+'СЕТ СН'!$H$11+СВЦЭМ!$D$10+'СЕТ СН'!$H$6-'СЕТ СН'!$H$23</f>
        <v>1620.9834101000001</v>
      </c>
      <c r="P90" s="36">
        <f>SUMIFS(СВЦЭМ!$D$39:$D$782,СВЦЭМ!$A$39:$A$782,$A90,СВЦЭМ!$B$39:$B$782,P$83)+'СЕТ СН'!$H$11+СВЦЭМ!$D$10+'СЕТ СН'!$H$6-'СЕТ СН'!$H$23</f>
        <v>1652.9705771500001</v>
      </c>
      <c r="Q90" s="36">
        <f>SUMIFS(СВЦЭМ!$D$39:$D$782,СВЦЭМ!$A$39:$A$782,$A90,СВЦЭМ!$B$39:$B$782,Q$83)+'СЕТ СН'!$H$11+СВЦЭМ!$D$10+'СЕТ СН'!$H$6-'СЕТ СН'!$H$23</f>
        <v>1633.2501160900001</v>
      </c>
      <c r="R90" s="36">
        <f>SUMIFS(СВЦЭМ!$D$39:$D$782,СВЦЭМ!$A$39:$A$782,$A90,СВЦЭМ!$B$39:$B$782,R$83)+'СЕТ СН'!$H$11+СВЦЭМ!$D$10+'СЕТ СН'!$H$6-'СЕТ СН'!$H$23</f>
        <v>1642.2862212</v>
      </c>
      <c r="S90" s="36">
        <f>SUMIFS(СВЦЭМ!$D$39:$D$782,СВЦЭМ!$A$39:$A$782,$A90,СВЦЭМ!$B$39:$B$782,S$83)+'СЕТ СН'!$H$11+СВЦЭМ!$D$10+'СЕТ СН'!$H$6-'СЕТ СН'!$H$23</f>
        <v>1653.37120121</v>
      </c>
      <c r="T90" s="36">
        <f>SUMIFS(СВЦЭМ!$D$39:$D$782,СВЦЭМ!$A$39:$A$782,$A90,СВЦЭМ!$B$39:$B$782,T$83)+'СЕТ СН'!$H$11+СВЦЭМ!$D$10+'СЕТ СН'!$H$6-'СЕТ СН'!$H$23</f>
        <v>1665.3774428300001</v>
      </c>
      <c r="U90" s="36">
        <f>SUMIFS(СВЦЭМ!$D$39:$D$782,СВЦЭМ!$A$39:$A$782,$A90,СВЦЭМ!$B$39:$B$782,U$83)+'СЕТ СН'!$H$11+СВЦЭМ!$D$10+'СЕТ СН'!$H$6-'СЕТ СН'!$H$23</f>
        <v>1622.9839392000001</v>
      </c>
      <c r="V90" s="36">
        <f>SUMIFS(СВЦЭМ!$D$39:$D$782,СВЦЭМ!$A$39:$A$782,$A90,СВЦЭМ!$B$39:$B$782,V$83)+'СЕТ СН'!$H$11+СВЦЭМ!$D$10+'СЕТ СН'!$H$6-'СЕТ СН'!$H$23</f>
        <v>1629.9201658300001</v>
      </c>
      <c r="W90" s="36">
        <f>SUMIFS(СВЦЭМ!$D$39:$D$782,СВЦЭМ!$A$39:$A$782,$A90,СВЦЭМ!$B$39:$B$782,W$83)+'СЕТ СН'!$H$11+СВЦЭМ!$D$10+'СЕТ СН'!$H$6-'СЕТ СН'!$H$23</f>
        <v>1615.9596098300001</v>
      </c>
      <c r="X90" s="36">
        <f>SUMIFS(СВЦЭМ!$D$39:$D$782,СВЦЭМ!$A$39:$A$782,$A90,СВЦЭМ!$B$39:$B$782,X$83)+'СЕТ СН'!$H$11+СВЦЭМ!$D$10+'СЕТ СН'!$H$6-'СЕТ СН'!$H$23</f>
        <v>1664.31946883</v>
      </c>
      <c r="Y90" s="36">
        <f>SUMIFS(СВЦЭМ!$D$39:$D$782,СВЦЭМ!$A$39:$A$782,$A90,СВЦЭМ!$B$39:$B$782,Y$83)+'СЕТ СН'!$H$11+СВЦЭМ!$D$10+'СЕТ СН'!$H$6-'СЕТ СН'!$H$23</f>
        <v>1759.6633158500001</v>
      </c>
    </row>
    <row r="91" spans="1:27" ht="15.75" x14ac:dyDescent="0.2">
      <c r="A91" s="35">
        <f t="shared" si="2"/>
        <v>45207</v>
      </c>
      <c r="B91" s="36">
        <f>SUMIFS(СВЦЭМ!$D$39:$D$782,СВЦЭМ!$A$39:$A$782,$A91,СВЦЭМ!$B$39:$B$782,B$83)+'СЕТ СН'!$H$11+СВЦЭМ!$D$10+'СЕТ СН'!$H$6-'СЕТ СН'!$H$23</f>
        <v>1814.17278274</v>
      </c>
      <c r="C91" s="36">
        <f>SUMIFS(СВЦЭМ!$D$39:$D$782,СВЦЭМ!$A$39:$A$782,$A91,СВЦЭМ!$B$39:$B$782,C$83)+'СЕТ СН'!$H$11+СВЦЭМ!$D$10+'СЕТ СН'!$H$6-'СЕТ СН'!$H$23</f>
        <v>1877.76894354</v>
      </c>
      <c r="D91" s="36">
        <f>SUMIFS(СВЦЭМ!$D$39:$D$782,СВЦЭМ!$A$39:$A$782,$A91,СВЦЭМ!$B$39:$B$782,D$83)+'СЕТ СН'!$H$11+СВЦЭМ!$D$10+'СЕТ СН'!$H$6-'СЕТ СН'!$H$23</f>
        <v>1946.92840497</v>
      </c>
      <c r="E91" s="36">
        <f>SUMIFS(СВЦЭМ!$D$39:$D$782,СВЦЭМ!$A$39:$A$782,$A91,СВЦЭМ!$B$39:$B$782,E$83)+'СЕТ СН'!$H$11+СВЦЭМ!$D$10+'СЕТ СН'!$H$6-'СЕТ СН'!$H$23</f>
        <v>1942.9560225</v>
      </c>
      <c r="F91" s="36">
        <f>SUMIFS(СВЦЭМ!$D$39:$D$782,СВЦЭМ!$A$39:$A$782,$A91,СВЦЭМ!$B$39:$B$782,F$83)+'СЕТ СН'!$H$11+СВЦЭМ!$D$10+'СЕТ СН'!$H$6-'СЕТ СН'!$H$23</f>
        <v>1947.23470903</v>
      </c>
      <c r="G91" s="36">
        <f>SUMIFS(СВЦЭМ!$D$39:$D$782,СВЦЭМ!$A$39:$A$782,$A91,СВЦЭМ!$B$39:$B$782,G$83)+'СЕТ СН'!$H$11+СВЦЭМ!$D$10+'СЕТ СН'!$H$6-'СЕТ СН'!$H$23</f>
        <v>1965.34391407</v>
      </c>
      <c r="H91" s="36">
        <f>SUMIFS(СВЦЭМ!$D$39:$D$782,СВЦЭМ!$A$39:$A$782,$A91,СВЦЭМ!$B$39:$B$782,H$83)+'СЕТ СН'!$H$11+СВЦЭМ!$D$10+'СЕТ СН'!$H$6-'СЕТ СН'!$H$23</f>
        <v>1936.3264822400001</v>
      </c>
      <c r="I91" s="36">
        <f>SUMIFS(СВЦЭМ!$D$39:$D$782,СВЦЭМ!$A$39:$A$782,$A91,СВЦЭМ!$B$39:$B$782,I$83)+'СЕТ СН'!$H$11+СВЦЭМ!$D$10+'СЕТ СН'!$H$6-'СЕТ СН'!$H$23</f>
        <v>1893.1977484700001</v>
      </c>
      <c r="J91" s="36">
        <f>SUMIFS(СВЦЭМ!$D$39:$D$782,СВЦЭМ!$A$39:$A$782,$A91,СВЦЭМ!$B$39:$B$782,J$83)+'СЕТ СН'!$H$11+СВЦЭМ!$D$10+'СЕТ СН'!$H$6-'СЕТ СН'!$H$23</f>
        <v>1820.2312355500001</v>
      </c>
      <c r="K91" s="36">
        <f>SUMIFS(СВЦЭМ!$D$39:$D$782,СВЦЭМ!$A$39:$A$782,$A91,СВЦЭМ!$B$39:$B$782,K$83)+'СЕТ СН'!$H$11+СВЦЭМ!$D$10+'СЕТ СН'!$H$6-'СЕТ СН'!$H$23</f>
        <v>1731.9546742700002</v>
      </c>
      <c r="L91" s="36">
        <f>SUMIFS(СВЦЭМ!$D$39:$D$782,СВЦЭМ!$A$39:$A$782,$A91,СВЦЭМ!$B$39:$B$782,L$83)+'СЕТ СН'!$H$11+СВЦЭМ!$D$10+'СЕТ СН'!$H$6-'СЕТ СН'!$H$23</f>
        <v>1644.3853731300001</v>
      </c>
      <c r="M91" s="36">
        <f>SUMIFS(СВЦЭМ!$D$39:$D$782,СВЦЭМ!$A$39:$A$782,$A91,СВЦЭМ!$B$39:$B$782,M$83)+'СЕТ СН'!$H$11+СВЦЭМ!$D$10+'СЕТ СН'!$H$6-'СЕТ СН'!$H$23</f>
        <v>1636.53945886</v>
      </c>
      <c r="N91" s="36">
        <f>SUMIFS(СВЦЭМ!$D$39:$D$782,СВЦЭМ!$A$39:$A$782,$A91,СВЦЭМ!$B$39:$B$782,N$83)+'СЕТ СН'!$H$11+СВЦЭМ!$D$10+'СЕТ СН'!$H$6-'СЕТ СН'!$H$23</f>
        <v>1604.6891024700001</v>
      </c>
      <c r="O91" s="36">
        <f>SUMIFS(СВЦЭМ!$D$39:$D$782,СВЦЭМ!$A$39:$A$782,$A91,СВЦЭМ!$B$39:$B$782,O$83)+'СЕТ СН'!$H$11+СВЦЭМ!$D$10+'СЕТ СН'!$H$6-'СЕТ СН'!$H$23</f>
        <v>1630.2202062700001</v>
      </c>
      <c r="P91" s="36">
        <f>SUMIFS(СВЦЭМ!$D$39:$D$782,СВЦЭМ!$A$39:$A$782,$A91,СВЦЭМ!$B$39:$B$782,P$83)+'СЕТ СН'!$H$11+СВЦЭМ!$D$10+'СЕТ СН'!$H$6-'СЕТ СН'!$H$23</f>
        <v>1671.7789814</v>
      </c>
      <c r="Q91" s="36">
        <f>SUMIFS(СВЦЭМ!$D$39:$D$782,СВЦЭМ!$A$39:$A$782,$A91,СВЦЭМ!$B$39:$B$782,Q$83)+'СЕТ СН'!$H$11+СВЦЭМ!$D$10+'СЕТ СН'!$H$6-'СЕТ СН'!$H$23</f>
        <v>1714.8133534400001</v>
      </c>
      <c r="R91" s="36">
        <f>SUMIFS(СВЦЭМ!$D$39:$D$782,СВЦЭМ!$A$39:$A$782,$A91,СВЦЭМ!$B$39:$B$782,R$83)+'СЕТ СН'!$H$11+СВЦЭМ!$D$10+'СЕТ СН'!$H$6-'СЕТ СН'!$H$23</f>
        <v>1707.8395035800002</v>
      </c>
      <c r="S91" s="36">
        <f>SUMIFS(СВЦЭМ!$D$39:$D$782,СВЦЭМ!$A$39:$A$782,$A91,СВЦЭМ!$B$39:$B$782,S$83)+'СЕТ СН'!$H$11+СВЦЭМ!$D$10+'СЕТ СН'!$H$6-'СЕТ СН'!$H$23</f>
        <v>1714.53243195</v>
      </c>
      <c r="T91" s="36">
        <f>SUMIFS(СВЦЭМ!$D$39:$D$782,СВЦЭМ!$A$39:$A$782,$A91,СВЦЭМ!$B$39:$B$782,T$83)+'СЕТ СН'!$H$11+СВЦЭМ!$D$10+'СЕТ СН'!$H$6-'СЕТ СН'!$H$23</f>
        <v>1679.8421793500002</v>
      </c>
      <c r="U91" s="36">
        <f>SUMIFS(СВЦЭМ!$D$39:$D$782,СВЦЭМ!$A$39:$A$782,$A91,СВЦЭМ!$B$39:$B$782,U$83)+'СЕТ СН'!$H$11+СВЦЭМ!$D$10+'СЕТ СН'!$H$6-'СЕТ СН'!$H$23</f>
        <v>1623.8487683800001</v>
      </c>
      <c r="V91" s="36">
        <f>SUMIFS(СВЦЭМ!$D$39:$D$782,СВЦЭМ!$A$39:$A$782,$A91,СВЦЭМ!$B$39:$B$782,V$83)+'СЕТ СН'!$H$11+СВЦЭМ!$D$10+'СЕТ СН'!$H$6-'СЕТ СН'!$H$23</f>
        <v>1626.5584541000001</v>
      </c>
      <c r="W91" s="36">
        <f>SUMIFS(СВЦЭМ!$D$39:$D$782,СВЦЭМ!$A$39:$A$782,$A91,СВЦЭМ!$B$39:$B$782,W$83)+'СЕТ СН'!$H$11+СВЦЭМ!$D$10+'СЕТ СН'!$H$6-'СЕТ СН'!$H$23</f>
        <v>1645.17343155</v>
      </c>
      <c r="X91" s="36">
        <f>SUMIFS(СВЦЭМ!$D$39:$D$782,СВЦЭМ!$A$39:$A$782,$A91,СВЦЭМ!$B$39:$B$782,X$83)+'СЕТ СН'!$H$11+СВЦЭМ!$D$10+'СЕТ СН'!$H$6-'СЕТ СН'!$H$23</f>
        <v>1691.4081322100001</v>
      </c>
      <c r="Y91" s="36">
        <f>SUMIFS(СВЦЭМ!$D$39:$D$782,СВЦЭМ!$A$39:$A$782,$A91,СВЦЭМ!$B$39:$B$782,Y$83)+'СЕТ СН'!$H$11+СВЦЭМ!$D$10+'СЕТ СН'!$H$6-'СЕТ СН'!$H$23</f>
        <v>1828.6139007300001</v>
      </c>
    </row>
    <row r="92" spans="1:27" ht="15.75" x14ac:dyDescent="0.2">
      <c r="A92" s="35">
        <f t="shared" si="2"/>
        <v>45208</v>
      </c>
      <c r="B92" s="36">
        <f>SUMIFS(СВЦЭМ!$D$39:$D$782,СВЦЭМ!$A$39:$A$782,$A92,СВЦЭМ!$B$39:$B$782,B$83)+'СЕТ СН'!$H$11+СВЦЭМ!$D$10+'СЕТ СН'!$H$6-'СЕТ СН'!$H$23</f>
        <v>1899.1515044499999</v>
      </c>
      <c r="C92" s="36">
        <f>SUMIFS(СВЦЭМ!$D$39:$D$782,СВЦЭМ!$A$39:$A$782,$A92,СВЦЭМ!$B$39:$B$782,C$83)+'СЕТ СН'!$H$11+СВЦЭМ!$D$10+'СЕТ СН'!$H$6-'СЕТ СН'!$H$23</f>
        <v>2005.84674733</v>
      </c>
      <c r="D92" s="36">
        <f>SUMIFS(СВЦЭМ!$D$39:$D$782,СВЦЭМ!$A$39:$A$782,$A92,СВЦЭМ!$B$39:$B$782,D$83)+'СЕТ СН'!$H$11+СВЦЭМ!$D$10+'СЕТ СН'!$H$6-'СЕТ СН'!$H$23</f>
        <v>2096.2974282500004</v>
      </c>
      <c r="E92" s="36">
        <f>SUMIFS(СВЦЭМ!$D$39:$D$782,СВЦЭМ!$A$39:$A$782,$A92,СВЦЭМ!$B$39:$B$782,E$83)+'СЕТ СН'!$H$11+СВЦЭМ!$D$10+'СЕТ СН'!$H$6-'СЕТ СН'!$H$23</f>
        <v>2211.4716318400001</v>
      </c>
      <c r="F92" s="36">
        <f>SUMIFS(СВЦЭМ!$D$39:$D$782,СВЦЭМ!$A$39:$A$782,$A92,СВЦЭМ!$B$39:$B$782,F$83)+'СЕТ СН'!$H$11+СВЦЭМ!$D$10+'СЕТ СН'!$H$6-'СЕТ СН'!$H$23</f>
        <v>2175.5367105400001</v>
      </c>
      <c r="G92" s="36">
        <f>SUMIFS(СВЦЭМ!$D$39:$D$782,СВЦЭМ!$A$39:$A$782,$A92,СВЦЭМ!$B$39:$B$782,G$83)+'СЕТ СН'!$H$11+СВЦЭМ!$D$10+'СЕТ СН'!$H$6-'СЕТ СН'!$H$23</f>
        <v>2161.3365434400002</v>
      </c>
      <c r="H92" s="36">
        <f>SUMIFS(СВЦЭМ!$D$39:$D$782,СВЦЭМ!$A$39:$A$782,$A92,СВЦЭМ!$B$39:$B$782,H$83)+'СЕТ СН'!$H$11+СВЦЭМ!$D$10+'СЕТ СН'!$H$6-'СЕТ СН'!$H$23</f>
        <v>2052.5091549200001</v>
      </c>
      <c r="I92" s="36">
        <f>SUMIFS(СВЦЭМ!$D$39:$D$782,СВЦЭМ!$A$39:$A$782,$A92,СВЦЭМ!$B$39:$B$782,I$83)+'СЕТ СН'!$H$11+СВЦЭМ!$D$10+'СЕТ СН'!$H$6-'СЕТ СН'!$H$23</f>
        <v>1905.6588532800001</v>
      </c>
      <c r="J92" s="36">
        <f>SUMIFS(СВЦЭМ!$D$39:$D$782,СВЦЭМ!$A$39:$A$782,$A92,СВЦЭМ!$B$39:$B$782,J$83)+'СЕТ СН'!$H$11+СВЦЭМ!$D$10+'СЕТ СН'!$H$6-'СЕТ СН'!$H$23</f>
        <v>1836.4162578200001</v>
      </c>
      <c r="K92" s="36">
        <f>SUMIFS(СВЦЭМ!$D$39:$D$782,СВЦЭМ!$A$39:$A$782,$A92,СВЦЭМ!$B$39:$B$782,K$83)+'СЕТ СН'!$H$11+СВЦЭМ!$D$10+'СЕТ СН'!$H$6-'СЕТ СН'!$H$23</f>
        <v>1796.8937531300001</v>
      </c>
      <c r="L92" s="36">
        <f>SUMIFS(СВЦЭМ!$D$39:$D$782,СВЦЭМ!$A$39:$A$782,$A92,СВЦЭМ!$B$39:$B$782,L$83)+'СЕТ СН'!$H$11+СВЦЭМ!$D$10+'СЕТ СН'!$H$6-'СЕТ СН'!$H$23</f>
        <v>1781.33908853</v>
      </c>
      <c r="M92" s="36">
        <f>SUMIFS(СВЦЭМ!$D$39:$D$782,СВЦЭМ!$A$39:$A$782,$A92,СВЦЭМ!$B$39:$B$782,M$83)+'СЕТ СН'!$H$11+СВЦЭМ!$D$10+'СЕТ СН'!$H$6-'СЕТ СН'!$H$23</f>
        <v>1798.9508316000001</v>
      </c>
      <c r="N92" s="36">
        <f>SUMIFS(СВЦЭМ!$D$39:$D$782,СВЦЭМ!$A$39:$A$782,$A92,СВЦЭМ!$B$39:$B$782,N$83)+'СЕТ СН'!$H$11+СВЦЭМ!$D$10+'СЕТ СН'!$H$6-'СЕТ СН'!$H$23</f>
        <v>1786.7191194900001</v>
      </c>
      <c r="O92" s="36">
        <f>SUMIFS(СВЦЭМ!$D$39:$D$782,СВЦЭМ!$A$39:$A$782,$A92,СВЦЭМ!$B$39:$B$782,O$83)+'СЕТ СН'!$H$11+СВЦЭМ!$D$10+'СЕТ СН'!$H$6-'СЕТ СН'!$H$23</f>
        <v>1778.55139775</v>
      </c>
      <c r="P92" s="36">
        <f>SUMIFS(СВЦЭМ!$D$39:$D$782,СВЦЭМ!$A$39:$A$782,$A92,СВЦЭМ!$B$39:$B$782,P$83)+'СЕТ СН'!$H$11+СВЦЭМ!$D$10+'СЕТ СН'!$H$6-'СЕТ СН'!$H$23</f>
        <v>1828.7482533100001</v>
      </c>
      <c r="Q92" s="36">
        <f>SUMIFS(СВЦЭМ!$D$39:$D$782,СВЦЭМ!$A$39:$A$782,$A92,СВЦЭМ!$B$39:$B$782,Q$83)+'СЕТ СН'!$H$11+СВЦЭМ!$D$10+'СЕТ СН'!$H$6-'СЕТ СН'!$H$23</f>
        <v>1803.9100095900001</v>
      </c>
      <c r="R92" s="36">
        <f>SUMIFS(СВЦЭМ!$D$39:$D$782,СВЦЭМ!$A$39:$A$782,$A92,СВЦЭМ!$B$39:$B$782,R$83)+'СЕТ СН'!$H$11+СВЦЭМ!$D$10+'СЕТ СН'!$H$6-'СЕТ СН'!$H$23</f>
        <v>1804.15771378</v>
      </c>
      <c r="S92" s="36">
        <f>SUMIFS(СВЦЭМ!$D$39:$D$782,СВЦЭМ!$A$39:$A$782,$A92,СВЦЭМ!$B$39:$B$782,S$83)+'СЕТ СН'!$H$11+СВЦЭМ!$D$10+'СЕТ СН'!$H$6-'СЕТ СН'!$H$23</f>
        <v>1824.46732318</v>
      </c>
      <c r="T92" s="36">
        <f>SUMIFS(СВЦЭМ!$D$39:$D$782,СВЦЭМ!$A$39:$A$782,$A92,СВЦЭМ!$B$39:$B$782,T$83)+'СЕТ СН'!$H$11+СВЦЭМ!$D$10+'СЕТ СН'!$H$6-'СЕТ СН'!$H$23</f>
        <v>1792.7660900800001</v>
      </c>
      <c r="U92" s="36">
        <f>SUMIFS(СВЦЭМ!$D$39:$D$782,СВЦЭМ!$A$39:$A$782,$A92,СВЦЭМ!$B$39:$B$782,U$83)+'СЕТ СН'!$H$11+СВЦЭМ!$D$10+'СЕТ СН'!$H$6-'СЕТ СН'!$H$23</f>
        <v>1738.7693438900001</v>
      </c>
      <c r="V92" s="36">
        <f>SUMIFS(СВЦЭМ!$D$39:$D$782,СВЦЭМ!$A$39:$A$782,$A92,СВЦЭМ!$B$39:$B$782,V$83)+'СЕТ СН'!$H$11+СВЦЭМ!$D$10+'СЕТ СН'!$H$6-'СЕТ СН'!$H$23</f>
        <v>1742.84320695</v>
      </c>
      <c r="W92" s="36">
        <f>SUMIFS(СВЦЭМ!$D$39:$D$782,СВЦЭМ!$A$39:$A$782,$A92,СВЦЭМ!$B$39:$B$782,W$83)+'СЕТ СН'!$H$11+СВЦЭМ!$D$10+'СЕТ СН'!$H$6-'СЕТ СН'!$H$23</f>
        <v>1761.3892517700001</v>
      </c>
      <c r="X92" s="36">
        <f>SUMIFS(СВЦЭМ!$D$39:$D$782,СВЦЭМ!$A$39:$A$782,$A92,СВЦЭМ!$B$39:$B$782,X$83)+'СЕТ СН'!$H$11+СВЦЭМ!$D$10+'СЕТ СН'!$H$6-'СЕТ СН'!$H$23</f>
        <v>1833.7516763800002</v>
      </c>
      <c r="Y92" s="36">
        <f>SUMIFS(СВЦЭМ!$D$39:$D$782,СВЦЭМ!$A$39:$A$782,$A92,СВЦЭМ!$B$39:$B$782,Y$83)+'СЕТ СН'!$H$11+СВЦЭМ!$D$10+'СЕТ СН'!$H$6-'СЕТ СН'!$H$23</f>
        <v>1897.2038705300001</v>
      </c>
    </row>
    <row r="93" spans="1:27" ht="15.75" x14ac:dyDescent="0.2">
      <c r="A93" s="35">
        <f t="shared" si="2"/>
        <v>45209</v>
      </c>
      <c r="B93" s="36">
        <f>SUMIFS(СВЦЭМ!$D$39:$D$782,СВЦЭМ!$A$39:$A$782,$A93,СВЦЭМ!$B$39:$B$782,B$83)+'СЕТ СН'!$H$11+СВЦЭМ!$D$10+'СЕТ СН'!$H$6-'СЕТ СН'!$H$23</f>
        <v>1966.77071415</v>
      </c>
      <c r="C93" s="36">
        <f>SUMIFS(СВЦЭМ!$D$39:$D$782,СВЦЭМ!$A$39:$A$782,$A93,СВЦЭМ!$B$39:$B$782,C$83)+'СЕТ СН'!$H$11+СВЦЭМ!$D$10+'СЕТ СН'!$H$6-'СЕТ СН'!$H$23</f>
        <v>2022.7949845600001</v>
      </c>
      <c r="D93" s="36">
        <f>SUMIFS(СВЦЭМ!$D$39:$D$782,СВЦЭМ!$A$39:$A$782,$A93,СВЦЭМ!$B$39:$B$782,D$83)+'СЕТ СН'!$H$11+СВЦЭМ!$D$10+'СЕТ СН'!$H$6-'СЕТ СН'!$H$23</f>
        <v>2092.8298918600003</v>
      </c>
      <c r="E93" s="36">
        <f>SUMIFS(СВЦЭМ!$D$39:$D$782,СВЦЭМ!$A$39:$A$782,$A93,СВЦЭМ!$B$39:$B$782,E$83)+'СЕТ СН'!$H$11+СВЦЭМ!$D$10+'СЕТ СН'!$H$6-'СЕТ СН'!$H$23</f>
        <v>2078.3824133400003</v>
      </c>
      <c r="F93" s="36">
        <f>SUMIFS(СВЦЭМ!$D$39:$D$782,СВЦЭМ!$A$39:$A$782,$A93,СВЦЭМ!$B$39:$B$782,F$83)+'СЕТ СН'!$H$11+СВЦЭМ!$D$10+'СЕТ СН'!$H$6-'СЕТ СН'!$H$23</f>
        <v>2081.4148691600003</v>
      </c>
      <c r="G93" s="36">
        <f>SUMIFS(СВЦЭМ!$D$39:$D$782,СВЦЭМ!$A$39:$A$782,$A93,СВЦЭМ!$B$39:$B$782,G$83)+'СЕТ СН'!$H$11+СВЦЭМ!$D$10+'СЕТ СН'!$H$6-'СЕТ СН'!$H$23</f>
        <v>2059.32133871</v>
      </c>
      <c r="H93" s="36">
        <f>SUMIFS(СВЦЭМ!$D$39:$D$782,СВЦЭМ!$A$39:$A$782,$A93,СВЦЭМ!$B$39:$B$782,H$83)+'СЕТ СН'!$H$11+СВЦЭМ!$D$10+'СЕТ СН'!$H$6-'СЕТ СН'!$H$23</f>
        <v>1992.1912361500001</v>
      </c>
      <c r="I93" s="36">
        <f>SUMIFS(СВЦЭМ!$D$39:$D$782,СВЦЭМ!$A$39:$A$782,$A93,СВЦЭМ!$B$39:$B$782,I$83)+'СЕТ СН'!$H$11+СВЦЭМ!$D$10+'СЕТ СН'!$H$6-'СЕТ СН'!$H$23</f>
        <v>1916.4155106800001</v>
      </c>
      <c r="J93" s="36">
        <f>SUMIFS(СВЦЭМ!$D$39:$D$782,СВЦЭМ!$A$39:$A$782,$A93,СВЦЭМ!$B$39:$B$782,J$83)+'СЕТ СН'!$H$11+СВЦЭМ!$D$10+'СЕТ СН'!$H$6-'СЕТ СН'!$H$23</f>
        <v>1846.70121939</v>
      </c>
      <c r="K93" s="36">
        <f>SUMIFS(СВЦЭМ!$D$39:$D$782,СВЦЭМ!$A$39:$A$782,$A93,СВЦЭМ!$B$39:$B$782,K$83)+'СЕТ СН'!$H$11+СВЦЭМ!$D$10+'СЕТ СН'!$H$6-'СЕТ СН'!$H$23</f>
        <v>1788.10592718</v>
      </c>
      <c r="L93" s="36">
        <f>SUMIFS(СВЦЭМ!$D$39:$D$782,СВЦЭМ!$A$39:$A$782,$A93,СВЦЭМ!$B$39:$B$782,L$83)+'СЕТ СН'!$H$11+СВЦЭМ!$D$10+'СЕТ СН'!$H$6-'СЕТ СН'!$H$23</f>
        <v>1782.1269516300001</v>
      </c>
      <c r="M93" s="36">
        <f>SUMIFS(СВЦЭМ!$D$39:$D$782,СВЦЭМ!$A$39:$A$782,$A93,СВЦЭМ!$B$39:$B$782,M$83)+'СЕТ СН'!$H$11+СВЦЭМ!$D$10+'СЕТ СН'!$H$6-'СЕТ СН'!$H$23</f>
        <v>1797.57430838</v>
      </c>
      <c r="N93" s="36">
        <f>SUMIFS(СВЦЭМ!$D$39:$D$782,СВЦЭМ!$A$39:$A$782,$A93,СВЦЭМ!$B$39:$B$782,N$83)+'СЕТ СН'!$H$11+СВЦЭМ!$D$10+'СЕТ СН'!$H$6-'СЕТ СН'!$H$23</f>
        <v>1793.3283491500001</v>
      </c>
      <c r="O93" s="36">
        <f>SUMIFS(СВЦЭМ!$D$39:$D$782,СВЦЭМ!$A$39:$A$782,$A93,СВЦЭМ!$B$39:$B$782,O$83)+'СЕТ СН'!$H$11+СВЦЭМ!$D$10+'СЕТ СН'!$H$6-'СЕТ СН'!$H$23</f>
        <v>1812.30274775</v>
      </c>
      <c r="P93" s="36">
        <f>SUMIFS(СВЦЭМ!$D$39:$D$782,СВЦЭМ!$A$39:$A$782,$A93,СВЦЭМ!$B$39:$B$782,P$83)+'СЕТ СН'!$H$11+СВЦЭМ!$D$10+'СЕТ СН'!$H$6-'СЕТ СН'!$H$23</f>
        <v>1843.7287310200002</v>
      </c>
      <c r="Q93" s="36">
        <f>SUMIFS(СВЦЭМ!$D$39:$D$782,СВЦЭМ!$A$39:$A$782,$A93,СВЦЭМ!$B$39:$B$782,Q$83)+'СЕТ СН'!$H$11+СВЦЭМ!$D$10+'СЕТ СН'!$H$6-'СЕТ СН'!$H$23</f>
        <v>1830.85167744</v>
      </c>
      <c r="R93" s="36">
        <f>SUMIFS(СВЦЭМ!$D$39:$D$782,СВЦЭМ!$A$39:$A$782,$A93,СВЦЭМ!$B$39:$B$782,R$83)+'СЕТ СН'!$H$11+СВЦЭМ!$D$10+'СЕТ СН'!$H$6-'СЕТ СН'!$H$23</f>
        <v>1833.3384011800001</v>
      </c>
      <c r="S93" s="36">
        <f>SUMIFS(СВЦЭМ!$D$39:$D$782,СВЦЭМ!$A$39:$A$782,$A93,СВЦЭМ!$B$39:$B$782,S$83)+'СЕТ СН'!$H$11+СВЦЭМ!$D$10+'СЕТ СН'!$H$6-'СЕТ СН'!$H$23</f>
        <v>1827.2403265800001</v>
      </c>
      <c r="T93" s="36">
        <f>SUMIFS(СВЦЭМ!$D$39:$D$782,СВЦЭМ!$A$39:$A$782,$A93,СВЦЭМ!$B$39:$B$782,T$83)+'СЕТ СН'!$H$11+СВЦЭМ!$D$10+'СЕТ СН'!$H$6-'СЕТ СН'!$H$23</f>
        <v>1801.3518494300001</v>
      </c>
      <c r="U93" s="36">
        <f>SUMIFS(СВЦЭМ!$D$39:$D$782,СВЦЭМ!$A$39:$A$782,$A93,СВЦЭМ!$B$39:$B$782,U$83)+'СЕТ СН'!$H$11+СВЦЭМ!$D$10+'СЕТ СН'!$H$6-'СЕТ СН'!$H$23</f>
        <v>1746.9241123700001</v>
      </c>
      <c r="V93" s="36">
        <f>SUMIFS(СВЦЭМ!$D$39:$D$782,СВЦЭМ!$A$39:$A$782,$A93,СВЦЭМ!$B$39:$B$782,V$83)+'СЕТ СН'!$H$11+СВЦЭМ!$D$10+'СЕТ СН'!$H$6-'СЕТ СН'!$H$23</f>
        <v>1740.35360257</v>
      </c>
      <c r="W93" s="36">
        <f>SUMIFS(СВЦЭМ!$D$39:$D$782,СВЦЭМ!$A$39:$A$782,$A93,СВЦЭМ!$B$39:$B$782,W$83)+'СЕТ СН'!$H$11+СВЦЭМ!$D$10+'СЕТ СН'!$H$6-'СЕТ СН'!$H$23</f>
        <v>1761.42937495</v>
      </c>
      <c r="X93" s="36">
        <f>SUMIFS(СВЦЭМ!$D$39:$D$782,СВЦЭМ!$A$39:$A$782,$A93,СВЦЭМ!$B$39:$B$782,X$83)+'СЕТ СН'!$H$11+СВЦЭМ!$D$10+'СЕТ СН'!$H$6-'СЕТ СН'!$H$23</f>
        <v>1836.52064967</v>
      </c>
      <c r="Y93" s="36">
        <f>SUMIFS(СВЦЭМ!$D$39:$D$782,СВЦЭМ!$A$39:$A$782,$A93,СВЦЭМ!$B$39:$B$782,Y$83)+'СЕТ СН'!$H$11+СВЦЭМ!$D$10+'СЕТ СН'!$H$6-'СЕТ СН'!$H$23</f>
        <v>1916.35745307</v>
      </c>
    </row>
    <row r="94" spans="1:27" ht="15.75" x14ac:dyDescent="0.2">
      <c r="A94" s="35">
        <f t="shared" si="2"/>
        <v>45210</v>
      </c>
      <c r="B94" s="36">
        <f>SUMIFS(СВЦЭМ!$D$39:$D$782,СВЦЭМ!$A$39:$A$782,$A94,СВЦЭМ!$B$39:$B$782,B$83)+'СЕТ СН'!$H$11+СВЦЭМ!$D$10+'СЕТ СН'!$H$6-'СЕТ СН'!$H$23</f>
        <v>1954.06259854</v>
      </c>
      <c r="C94" s="36">
        <f>SUMIFS(СВЦЭМ!$D$39:$D$782,СВЦЭМ!$A$39:$A$782,$A94,СВЦЭМ!$B$39:$B$782,C$83)+'СЕТ СН'!$H$11+СВЦЭМ!$D$10+'СЕТ СН'!$H$6-'СЕТ СН'!$H$23</f>
        <v>2017.6957941400001</v>
      </c>
      <c r="D94" s="36">
        <f>SUMIFS(СВЦЭМ!$D$39:$D$782,СВЦЭМ!$A$39:$A$782,$A94,СВЦЭМ!$B$39:$B$782,D$83)+'СЕТ СН'!$H$11+СВЦЭМ!$D$10+'СЕТ СН'!$H$6-'СЕТ СН'!$H$23</f>
        <v>2075.0297690800003</v>
      </c>
      <c r="E94" s="36">
        <f>SUMIFS(СВЦЭМ!$D$39:$D$782,СВЦЭМ!$A$39:$A$782,$A94,СВЦЭМ!$B$39:$B$782,E$83)+'СЕТ СН'!$H$11+СВЦЭМ!$D$10+'СЕТ СН'!$H$6-'СЕТ СН'!$H$23</f>
        <v>2074.1815803700001</v>
      </c>
      <c r="F94" s="36">
        <f>SUMIFS(СВЦЭМ!$D$39:$D$782,СВЦЭМ!$A$39:$A$782,$A94,СВЦЭМ!$B$39:$B$782,F$83)+'СЕТ СН'!$H$11+СВЦЭМ!$D$10+'СЕТ СН'!$H$6-'СЕТ СН'!$H$23</f>
        <v>2064.1202898800002</v>
      </c>
      <c r="G94" s="36">
        <f>SUMIFS(СВЦЭМ!$D$39:$D$782,СВЦЭМ!$A$39:$A$782,$A94,СВЦЭМ!$B$39:$B$782,G$83)+'СЕТ СН'!$H$11+СВЦЭМ!$D$10+'СЕТ СН'!$H$6-'СЕТ СН'!$H$23</f>
        <v>2063.1422463400004</v>
      </c>
      <c r="H94" s="36">
        <f>SUMIFS(СВЦЭМ!$D$39:$D$782,СВЦЭМ!$A$39:$A$782,$A94,СВЦЭМ!$B$39:$B$782,H$83)+'СЕТ СН'!$H$11+СВЦЭМ!$D$10+'СЕТ СН'!$H$6-'СЕТ СН'!$H$23</f>
        <v>1975.50405802</v>
      </c>
      <c r="I94" s="36">
        <f>SUMIFS(СВЦЭМ!$D$39:$D$782,СВЦЭМ!$A$39:$A$782,$A94,СВЦЭМ!$B$39:$B$782,I$83)+'СЕТ СН'!$H$11+СВЦЭМ!$D$10+'СЕТ СН'!$H$6-'СЕТ СН'!$H$23</f>
        <v>1884.3760820300001</v>
      </c>
      <c r="J94" s="36">
        <f>SUMIFS(СВЦЭМ!$D$39:$D$782,СВЦЭМ!$A$39:$A$782,$A94,СВЦЭМ!$B$39:$B$782,J$83)+'СЕТ СН'!$H$11+СВЦЭМ!$D$10+'СЕТ СН'!$H$6-'СЕТ СН'!$H$23</f>
        <v>1833.2101914500001</v>
      </c>
      <c r="K94" s="36">
        <f>SUMIFS(СВЦЭМ!$D$39:$D$782,СВЦЭМ!$A$39:$A$782,$A94,СВЦЭМ!$B$39:$B$782,K$83)+'СЕТ СН'!$H$11+СВЦЭМ!$D$10+'СЕТ СН'!$H$6-'СЕТ СН'!$H$23</f>
        <v>1793.6442612200001</v>
      </c>
      <c r="L94" s="36">
        <f>SUMIFS(СВЦЭМ!$D$39:$D$782,СВЦЭМ!$A$39:$A$782,$A94,СВЦЭМ!$B$39:$B$782,L$83)+'СЕТ СН'!$H$11+СВЦЭМ!$D$10+'СЕТ СН'!$H$6-'СЕТ СН'!$H$23</f>
        <v>1801.8463599500001</v>
      </c>
      <c r="M94" s="36">
        <f>SUMIFS(СВЦЭМ!$D$39:$D$782,СВЦЭМ!$A$39:$A$782,$A94,СВЦЭМ!$B$39:$B$782,M$83)+'СЕТ СН'!$H$11+СВЦЭМ!$D$10+'СЕТ СН'!$H$6-'СЕТ СН'!$H$23</f>
        <v>1799.8650345000001</v>
      </c>
      <c r="N94" s="36">
        <f>SUMIFS(СВЦЭМ!$D$39:$D$782,СВЦЭМ!$A$39:$A$782,$A94,СВЦЭМ!$B$39:$B$782,N$83)+'СЕТ СН'!$H$11+СВЦЭМ!$D$10+'СЕТ СН'!$H$6-'СЕТ СН'!$H$23</f>
        <v>1800.4377753700001</v>
      </c>
      <c r="O94" s="36">
        <f>SUMIFS(СВЦЭМ!$D$39:$D$782,СВЦЭМ!$A$39:$A$782,$A94,СВЦЭМ!$B$39:$B$782,O$83)+'СЕТ СН'!$H$11+СВЦЭМ!$D$10+'СЕТ СН'!$H$6-'СЕТ СН'!$H$23</f>
        <v>1808.7441094000001</v>
      </c>
      <c r="P94" s="36">
        <f>SUMIFS(СВЦЭМ!$D$39:$D$782,СВЦЭМ!$A$39:$A$782,$A94,СВЦЭМ!$B$39:$B$782,P$83)+'СЕТ СН'!$H$11+СВЦЭМ!$D$10+'СЕТ СН'!$H$6-'СЕТ СН'!$H$23</f>
        <v>1848.1411533800001</v>
      </c>
      <c r="Q94" s="36">
        <f>SUMIFS(СВЦЭМ!$D$39:$D$782,СВЦЭМ!$A$39:$A$782,$A94,СВЦЭМ!$B$39:$B$782,Q$83)+'СЕТ СН'!$H$11+СВЦЭМ!$D$10+'СЕТ СН'!$H$6-'СЕТ СН'!$H$23</f>
        <v>1837.1188897700001</v>
      </c>
      <c r="R94" s="36">
        <f>SUMIFS(СВЦЭМ!$D$39:$D$782,СВЦЭМ!$A$39:$A$782,$A94,СВЦЭМ!$B$39:$B$782,R$83)+'СЕТ СН'!$H$11+СВЦЭМ!$D$10+'СЕТ СН'!$H$6-'СЕТ СН'!$H$23</f>
        <v>1838.19334448</v>
      </c>
      <c r="S94" s="36">
        <f>SUMIFS(СВЦЭМ!$D$39:$D$782,СВЦЭМ!$A$39:$A$782,$A94,СВЦЭМ!$B$39:$B$782,S$83)+'СЕТ СН'!$H$11+СВЦЭМ!$D$10+'СЕТ СН'!$H$6-'СЕТ СН'!$H$23</f>
        <v>1843.88371598</v>
      </c>
      <c r="T94" s="36">
        <f>SUMIFS(СВЦЭМ!$D$39:$D$782,СВЦЭМ!$A$39:$A$782,$A94,СВЦЭМ!$B$39:$B$782,T$83)+'СЕТ СН'!$H$11+СВЦЭМ!$D$10+'СЕТ СН'!$H$6-'СЕТ СН'!$H$23</f>
        <v>1813.45026764</v>
      </c>
      <c r="U94" s="36">
        <f>SUMIFS(СВЦЭМ!$D$39:$D$782,СВЦЭМ!$A$39:$A$782,$A94,СВЦЭМ!$B$39:$B$782,U$83)+'СЕТ СН'!$H$11+СВЦЭМ!$D$10+'СЕТ СН'!$H$6-'СЕТ СН'!$H$23</f>
        <v>1755.9713488700002</v>
      </c>
      <c r="V94" s="36">
        <f>SUMIFS(СВЦЭМ!$D$39:$D$782,СВЦЭМ!$A$39:$A$782,$A94,СВЦЭМ!$B$39:$B$782,V$83)+'СЕТ СН'!$H$11+СВЦЭМ!$D$10+'СЕТ СН'!$H$6-'СЕТ СН'!$H$23</f>
        <v>1750.6770197600001</v>
      </c>
      <c r="W94" s="36">
        <f>SUMIFS(СВЦЭМ!$D$39:$D$782,СВЦЭМ!$A$39:$A$782,$A94,СВЦЭМ!$B$39:$B$782,W$83)+'СЕТ СН'!$H$11+СВЦЭМ!$D$10+'СЕТ СН'!$H$6-'СЕТ СН'!$H$23</f>
        <v>1764.6918757200001</v>
      </c>
      <c r="X94" s="36">
        <f>SUMIFS(СВЦЭМ!$D$39:$D$782,СВЦЭМ!$A$39:$A$782,$A94,СВЦЭМ!$B$39:$B$782,X$83)+'СЕТ СН'!$H$11+СВЦЭМ!$D$10+'СЕТ СН'!$H$6-'СЕТ СН'!$H$23</f>
        <v>1836.1710438800001</v>
      </c>
      <c r="Y94" s="36">
        <f>SUMIFS(СВЦЭМ!$D$39:$D$782,СВЦЭМ!$A$39:$A$782,$A94,СВЦЭМ!$B$39:$B$782,Y$83)+'СЕТ СН'!$H$11+СВЦЭМ!$D$10+'СЕТ СН'!$H$6-'СЕТ СН'!$H$23</f>
        <v>1915.1923425300001</v>
      </c>
    </row>
    <row r="95" spans="1:27" ht="15.75" x14ac:dyDescent="0.2">
      <c r="A95" s="35">
        <f t="shared" si="2"/>
        <v>45211</v>
      </c>
      <c r="B95" s="36">
        <f>SUMIFS(СВЦЭМ!$D$39:$D$782,СВЦЭМ!$A$39:$A$782,$A95,СВЦЭМ!$B$39:$B$782,B$83)+'СЕТ СН'!$H$11+СВЦЭМ!$D$10+'СЕТ СН'!$H$6-'СЕТ СН'!$H$23</f>
        <v>1975.63725389</v>
      </c>
      <c r="C95" s="36">
        <f>SUMIFS(СВЦЭМ!$D$39:$D$782,СВЦЭМ!$A$39:$A$782,$A95,СВЦЭМ!$B$39:$B$782,C$83)+'СЕТ СН'!$H$11+СВЦЭМ!$D$10+'СЕТ СН'!$H$6-'СЕТ СН'!$H$23</f>
        <v>2035.52506012</v>
      </c>
      <c r="D95" s="36">
        <f>SUMIFS(СВЦЭМ!$D$39:$D$782,СВЦЭМ!$A$39:$A$782,$A95,СВЦЭМ!$B$39:$B$782,D$83)+'СЕТ СН'!$H$11+СВЦЭМ!$D$10+'СЕТ СН'!$H$6-'СЕТ СН'!$H$23</f>
        <v>2096.9773358300004</v>
      </c>
      <c r="E95" s="36">
        <f>SUMIFS(СВЦЭМ!$D$39:$D$782,СВЦЭМ!$A$39:$A$782,$A95,СВЦЭМ!$B$39:$B$782,E$83)+'СЕТ СН'!$H$11+СВЦЭМ!$D$10+'СЕТ СН'!$H$6-'СЕТ СН'!$H$23</f>
        <v>2093.3063139600004</v>
      </c>
      <c r="F95" s="36">
        <f>SUMIFS(СВЦЭМ!$D$39:$D$782,СВЦЭМ!$A$39:$A$782,$A95,СВЦЭМ!$B$39:$B$782,F$83)+'СЕТ СН'!$H$11+СВЦЭМ!$D$10+'СЕТ СН'!$H$6-'СЕТ СН'!$H$23</f>
        <v>2088.3759168500001</v>
      </c>
      <c r="G95" s="36">
        <f>SUMIFS(СВЦЭМ!$D$39:$D$782,СВЦЭМ!$A$39:$A$782,$A95,СВЦЭМ!$B$39:$B$782,G$83)+'СЕТ СН'!$H$11+СВЦЭМ!$D$10+'СЕТ СН'!$H$6-'СЕТ СН'!$H$23</f>
        <v>2075.5949471000004</v>
      </c>
      <c r="H95" s="36">
        <f>SUMIFS(СВЦЭМ!$D$39:$D$782,СВЦЭМ!$A$39:$A$782,$A95,СВЦЭМ!$B$39:$B$782,H$83)+'СЕТ СН'!$H$11+СВЦЭМ!$D$10+'СЕТ СН'!$H$6-'СЕТ СН'!$H$23</f>
        <v>1988.3038313100001</v>
      </c>
      <c r="I95" s="36">
        <f>SUMIFS(СВЦЭМ!$D$39:$D$782,СВЦЭМ!$A$39:$A$782,$A95,СВЦЭМ!$B$39:$B$782,I$83)+'СЕТ СН'!$H$11+СВЦЭМ!$D$10+'СЕТ СН'!$H$6-'СЕТ СН'!$H$23</f>
        <v>1895.0298005900001</v>
      </c>
      <c r="J95" s="36">
        <f>SUMIFS(СВЦЭМ!$D$39:$D$782,СВЦЭМ!$A$39:$A$782,$A95,СВЦЭМ!$B$39:$B$782,J$83)+'СЕТ СН'!$H$11+СВЦЭМ!$D$10+'СЕТ СН'!$H$6-'СЕТ СН'!$H$23</f>
        <v>1865.2820679400002</v>
      </c>
      <c r="K95" s="36">
        <f>SUMIFS(СВЦЭМ!$D$39:$D$782,СВЦЭМ!$A$39:$A$782,$A95,СВЦЭМ!$B$39:$B$782,K$83)+'СЕТ СН'!$H$11+СВЦЭМ!$D$10+'СЕТ СН'!$H$6-'СЕТ СН'!$H$23</f>
        <v>1823.1560980300001</v>
      </c>
      <c r="L95" s="36">
        <f>SUMIFS(СВЦЭМ!$D$39:$D$782,СВЦЭМ!$A$39:$A$782,$A95,СВЦЭМ!$B$39:$B$782,L$83)+'СЕТ СН'!$H$11+СВЦЭМ!$D$10+'СЕТ СН'!$H$6-'СЕТ СН'!$H$23</f>
        <v>1824.85655675</v>
      </c>
      <c r="M95" s="36">
        <f>SUMIFS(СВЦЭМ!$D$39:$D$782,СВЦЭМ!$A$39:$A$782,$A95,СВЦЭМ!$B$39:$B$782,M$83)+'СЕТ СН'!$H$11+СВЦЭМ!$D$10+'СЕТ СН'!$H$6-'СЕТ СН'!$H$23</f>
        <v>1831.6221931500002</v>
      </c>
      <c r="N95" s="36">
        <f>SUMIFS(СВЦЭМ!$D$39:$D$782,СВЦЭМ!$A$39:$A$782,$A95,СВЦЭМ!$B$39:$B$782,N$83)+'СЕТ СН'!$H$11+СВЦЭМ!$D$10+'СЕТ СН'!$H$6-'СЕТ СН'!$H$23</f>
        <v>1835.21789018</v>
      </c>
      <c r="O95" s="36">
        <f>SUMIFS(СВЦЭМ!$D$39:$D$782,СВЦЭМ!$A$39:$A$782,$A95,СВЦЭМ!$B$39:$B$782,O$83)+'СЕТ СН'!$H$11+СВЦЭМ!$D$10+'СЕТ СН'!$H$6-'СЕТ СН'!$H$23</f>
        <v>1865.6069820100001</v>
      </c>
      <c r="P95" s="36">
        <f>SUMIFS(СВЦЭМ!$D$39:$D$782,СВЦЭМ!$A$39:$A$782,$A95,СВЦЭМ!$B$39:$B$782,P$83)+'СЕТ СН'!$H$11+СВЦЭМ!$D$10+'СЕТ СН'!$H$6-'СЕТ СН'!$H$23</f>
        <v>1894.7983918700002</v>
      </c>
      <c r="Q95" s="36">
        <f>SUMIFS(СВЦЭМ!$D$39:$D$782,СВЦЭМ!$A$39:$A$782,$A95,СВЦЭМ!$B$39:$B$782,Q$83)+'СЕТ СН'!$H$11+СВЦЭМ!$D$10+'СЕТ СН'!$H$6-'СЕТ СН'!$H$23</f>
        <v>1879.82450952</v>
      </c>
      <c r="R95" s="36">
        <f>SUMIFS(СВЦЭМ!$D$39:$D$782,СВЦЭМ!$A$39:$A$782,$A95,СВЦЭМ!$B$39:$B$782,R$83)+'СЕТ СН'!$H$11+СВЦЭМ!$D$10+'СЕТ СН'!$H$6-'СЕТ СН'!$H$23</f>
        <v>1891.2882295300001</v>
      </c>
      <c r="S95" s="36">
        <f>SUMIFS(СВЦЭМ!$D$39:$D$782,СВЦЭМ!$A$39:$A$782,$A95,СВЦЭМ!$B$39:$B$782,S$83)+'СЕТ СН'!$H$11+СВЦЭМ!$D$10+'СЕТ СН'!$H$6-'СЕТ СН'!$H$23</f>
        <v>1890.2089438200001</v>
      </c>
      <c r="T95" s="36">
        <f>SUMIFS(СВЦЭМ!$D$39:$D$782,СВЦЭМ!$A$39:$A$782,$A95,СВЦЭМ!$B$39:$B$782,T$83)+'СЕТ СН'!$H$11+СВЦЭМ!$D$10+'СЕТ СН'!$H$6-'СЕТ СН'!$H$23</f>
        <v>1842.90468218</v>
      </c>
      <c r="U95" s="36">
        <f>SUMIFS(СВЦЭМ!$D$39:$D$782,СВЦЭМ!$A$39:$A$782,$A95,СВЦЭМ!$B$39:$B$782,U$83)+'СЕТ СН'!$H$11+СВЦЭМ!$D$10+'СЕТ СН'!$H$6-'СЕТ СН'!$H$23</f>
        <v>1779.83882236</v>
      </c>
      <c r="V95" s="36">
        <f>SUMIFS(СВЦЭМ!$D$39:$D$782,СВЦЭМ!$A$39:$A$782,$A95,СВЦЭМ!$B$39:$B$782,V$83)+'СЕТ СН'!$H$11+СВЦЭМ!$D$10+'СЕТ СН'!$H$6-'СЕТ СН'!$H$23</f>
        <v>1771.0593809</v>
      </c>
      <c r="W95" s="36">
        <f>SUMIFS(СВЦЭМ!$D$39:$D$782,СВЦЭМ!$A$39:$A$782,$A95,СВЦЭМ!$B$39:$B$782,W$83)+'СЕТ СН'!$H$11+СВЦЭМ!$D$10+'СЕТ СН'!$H$6-'СЕТ СН'!$H$23</f>
        <v>1791.86688781</v>
      </c>
      <c r="X95" s="36">
        <f>SUMIFS(СВЦЭМ!$D$39:$D$782,СВЦЭМ!$A$39:$A$782,$A95,СВЦЭМ!$B$39:$B$782,X$83)+'СЕТ СН'!$H$11+СВЦЭМ!$D$10+'СЕТ СН'!$H$6-'СЕТ СН'!$H$23</f>
        <v>1857.47446909</v>
      </c>
      <c r="Y95" s="36">
        <f>SUMIFS(СВЦЭМ!$D$39:$D$782,СВЦЭМ!$A$39:$A$782,$A95,СВЦЭМ!$B$39:$B$782,Y$83)+'СЕТ СН'!$H$11+СВЦЭМ!$D$10+'СЕТ СН'!$H$6-'СЕТ СН'!$H$23</f>
        <v>1918.24883219</v>
      </c>
    </row>
    <row r="96" spans="1:27" ht="15.75" x14ac:dyDescent="0.2">
      <c r="A96" s="35">
        <f t="shared" si="2"/>
        <v>45212</v>
      </c>
      <c r="B96" s="36">
        <f>SUMIFS(СВЦЭМ!$D$39:$D$782,СВЦЭМ!$A$39:$A$782,$A96,СВЦЭМ!$B$39:$B$782,B$83)+'СЕТ СН'!$H$11+СВЦЭМ!$D$10+'СЕТ СН'!$H$6-'СЕТ СН'!$H$23</f>
        <v>1925.75062789</v>
      </c>
      <c r="C96" s="36">
        <f>SUMIFS(СВЦЭМ!$D$39:$D$782,СВЦЭМ!$A$39:$A$782,$A96,СВЦЭМ!$B$39:$B$782,C$83)+'СЕТ СН'!$H$11+СВЦЭМ!$D$10+'СЕТ СН'!$H$6-'СЕТ СН'!$H$23</f>
        <v>1959.2895201900001</v>
      </c>
      <c r="D96" s="36">
        <f>SUMIFS(СВЦЭМ!$D$39:$D$782,СВЦЭМ!$A$39:$A$782,$A96,СВЦЭМ!$B$39:$B$782,D$83)+'СЕТ СН'!$H$11+СВЦЭМ!$D$10+'СЕТ СН'!$H$6-'СЕТ СН'!$H$23</f>
        <v>2024.97504869</v>
      </c>
      <c r="E96" s="36">
        <f>SUMIFS(СВЦЭМ!$D$39:$D$782,СВЦЭМ!$A$39:$A$782,$A96,СВЦЭМ!$B$39:$B$782,E$83)+'СЕТ СН'!$H$11+СВЦЭМ!$D$10+'СЕТ СН'!$H$6-'СЕТ СН'!$H$23</f>
        <v>2030.9049254900001</v>
      </c>
      <c r="F96" s="36">
        <f>SUMIFS(СВЦЭМ!$D$39:$D$782,СВЦЭМ!$A$39:$A$782,$A96,СВЦЭМ!$B$39:$B$782,F$83)+'СЕТ СН'!$H$11+СВЦЭМ!$D$10+'СЕТ СН'!$H$6-'СЕТ СН'!$H$23</f>
        <v>2029.13195423</v>
      </c>
      <c r="G96" s="36">
        <f>SUMIFS(СВЦЭМ!$D$39:$D$782,СВЦЭМ!$A$39:$A$782,$A96,СВЦЭМ!$B$39:$B$782,G$83)+'СЕТ СН'!$H$11+СВЦЭМ!$D$10+'СЕТ СН'!$H$6-'СЕТ СН'!$H$23</f>
        <v>2011.2563493600001</v>
      </c>
      <c r="H96" s="36">
        <f>SUMIFS(СВЦЭМ!$D$39:$D$782,СВЦЭМ!$A$39:$A$782,$A96,СВЦЭМ!$B$39:$B$782,H$83)+'СЕТ СН'!$H$11+СВЦЭМ!$D$10+'СЕТ СН'!$H$6-'СЕТ СН'!$H$23</f>
        <v>1916.9415645500001</v>
      </c>
      <c r="I96" s="36">
        <f>SUMIFS(СВЦЭМ!$D$39:$D$782,СВЦЭМ!$A$39:$A$782,$A96,СВЦЭМ!$B$39:$B$782,I$83)+'СЕТ СН'!$H$11+СВЦЭМ!$D$10+'СЕТ СН'!$H$6-'СЕТ СН'!$H$23</f>
        <v>1818.18407974</v>
      </c>
      <c r="J96" s="36">
        <f>SUMIFS(СВЦЭМ!$D$39:$D$782,СВЦЭМ!$A$39:$A$782,$A96,СВЦЭМ!$B$39:$B$782,J$83)+'СЕТ СН'!$H$11+СВЦЭМ!$D$10+'СЕТ СН'!$H$6-'СЕТ СН'!$H$23</f>
        <v>1792.70129309</v>
      </c>
      <c r="K96" s="36">
        <f>SUMIFS(СВЦЭМ!$D$39:$D$782,СВЦЭМ!$A$39:$A$782,$A96,СВЦЭМ!$B$39:$B$782,K$83)+'СЕТ СН'!$H$11+СВЦЭМ!$D$10+'СЕТ СН'!$H$6-'СЕТ СН'!$H$23</f>
        <v>1766.1258918600001</v>
      </c>
      <c r="L96" s="36">
        <f>SUMIFS(СВЦЭМ!$D$39:$D$782,СВЦЭМ!$A$39:$A$782,$A96,СВЦЭМ!$B$39:$B$782,L$83)+'СЕТ СН'!$H$11+СВЦЭМ!$D$10+'СЕТ СН'!$H$6-'СЕТ СН'!$H$23</f>
        <v>1777.37819713</v>
      </c>
      <c r="M96" s="36">
        <f>SUMIFS(СВЦЭМ!$D$39:$D$782,СВЦЭМ!$A$39:$A$782,$A96,СВЦЭМ!$B$39:$B$782,M$83)+'СЕТ СН'!$H$11+СВЦЭМ!$D$10+'СЕТ СН'!$H$6-'СЕТ СН'!$H$23</f>
        <v>1762.5244530300001</v>
      </c>
      <c r="N96" s="36">
        <f>SUMIFS(СВЦЭМ!$D$39:$D$782,СВЦЭМ!$A$39:$A$782,$A96,СВЦЭМ!$B$39:$B$782,N$83)+'СЕТ СН'!$H$11+СВЦЭМ!$D$10+'СЕТ СН'!$H$6-'СЕТ СН'!$H$23</f>
        <v>1774.53345221</v>
      </c>
      <c r="O96" s="36">
        <f>SUMIFS(СВЦЭМ!$D$39:$D$782,СВЦЭМ!$A$39:$A$782,$A96,СВЦЭМ!$B$39:$B$782,O$83)+'СЕТ СН'!$H$11+СВЦЭМ!$D$10+'СЕТ СН'!$H$6-'СЕТ СН'!$H$23</f>
        <v>1793.8204170700001</v>
      </c>
      <c r="P96" s="36">
        <f>SUMIFS(СВЦЭМ!$D$39:$D$782,СВЦЭМ!$A$39:$A$782,$A96,СВЦЭМ!$B$39:$B$782,P$83)+'СЕТ СН'!$H$11+СВЦЭМ!$D$10+'СЕТ СН'!$H$6-'СЕТ СН'!$H$23</f>
        <v>1847.53016338</v>
      </c>
      <c r="Q96" s="36">
        <f>SUMIFS(СВЦЭМ!$D$39:$D$782,СВЦЭМ!$A$39:$A$782,$A96,СВЦЭМ!$B$39:$B$782,Q$83)+'СЕТ СН'!$H$11+СВЦЭМ!$D$10+'СЕТ СН'!$H$6-'СЕТ СН'!$H$23</f>
        <v>1838.92241545</v>
      </c>
      <c r="R96" s="36">
        <f>SUMIFS(СВЦЭМ!$D$39:$D$782,СВЦЭМ!$A$39:$A$782,$A96,СВЦЭМ!$B$39:$B$782,R$83)+'СЕТ СН'!$H$11+СВЦЭМ!$D$10+'СЕТ СН'!$H$6-'СЕТ СН'!$H$23</f>
        <v>1842.8941364500001</v>
      </c>
      <c r="S96" s="36">
        <f>SUMIFS(СВЦЭМ!$D$39:$D$782,СВЦЭМ!$A$39:$A$782,$A96,СВЦЭМ!$B$39:$B$782,S$83)+'СЕТ СН'!$H$11+СВЦЭМ!$D$10+'СЕТ СН'!$H$6-'СЕТ СН'!$H$23</f>
        <v>1854.66034165</v>
      </c>
      <c r="T96" s="36">
        <f>SUMIFS(СВЦЭМ!$D$39:$D$782,СВЦЭМ!$A$39:$A$782,$A96,СВЦЭМ!$B$39:$B$782,T$83)+'СЕТ СН'!$H$11+СВЦЭМ!$D$10+'СЕТ СН'!$H$6-'СЕТ СН'!$H$23</f>
        <v>1814.7744820600001</v>
      </c>
      <c r="U96" s="36">
        <f>SUMIFS(СВЦЭМ!$D$39:$D$782,СВЦЭМ!$A$39:$A$782,$A96,СВЦЭМ!$B$39:$B$782,U$83)+'СЕТ СН'!$H$11+СВЦЭМ!$D$10+'СЕТ СН'!$H$6-'СЕТ СН'!$H$23</f>
        <v>1721.5534977</v>
      </c>
      <c r="V96" s="36">
        <f>SUMIFS(СВЦЭМ!$D$39:$D$782,СВЦЭМ!$A$39:$A$782,$A96,СВЦЭМ!$B$39:$B$782,V$83)+'СЕТ СН'!$H$11+СВЦЭМ!$D$10+'СЕТ СН'!$H$6-'СЕТ СН'!$H$23</f>
        <v>1711.06105781</v>
      </c>
      <c r="W96" s="36">
        <f>SUMIFS(СВЦЭМ!$D$39:$D$782,СВЦЭМ!$A$39:$A$782,$A96,СВЦЭМ!$B$39:$B$782,W$83)+'СЕТ СН'!$H$11+СВЦЭМ!$D$10+'СЕТ СН'!$H$6-'СЕТ СН'!$H$23</f>
        <v>1721.8485891600001</v>
      </c>
      <c r="X96" s="36">
        <f>SUMIFS(СВЦЭМ!$D$39:$D$782,СВЦЭМ!$A$39:$A$782,$A96,СВЦЭМ!$B$39:$B$782,X$83)+'СЕТ СН'!$H$11+СВЦЭМ!$D$10+'СЕТ СН'!$H$6-'СЕТ СН'!$H$23</f>
        <v>1790.3406066800001</v>
      </c>
      <c r="Y96" s="36">
        <f>SUMIFS(СВЦЭМ!$D$39:$D$782,СВЦЭМ!$A$39:$A$782,$A96,СВЦЭМ!$B$39:$B$782,Y$83)+'СЕТ СН'!$H$11+СВЦЭМ!$D$10+'СЕТ СН'!$H$6-'СЕТ СН'!$H$23</f>
        <v>1930.59667102</v>
      </c>
    </row>
    <row r="97" spans="1:25" ht="15.75" x14ac:dyDescent="0.2">
      <c r="A97" s="35">
        <f t="shared" si="2"/>
        <v>45213</v>
      </c>
      <c r="B97" s="36">
        <f>SUMIFS(СВЦЭМ!$D$39:$D$782,СВЦЭМ!$A$39:$A$782,$A97,СВЦЭМ!$B$39:$B$782,B$83)+'СЕТ СН'!$H$11+СВЦЭМ!$D$10+'СЕТ СН'!$H$6-'СЕТ СН'!$H$23</f>
        <v>1765.0733806800001</v>
      </c>
      <c r="C97" s="36">
        <f>SUMIFS(СВЦЭМ!$D$39:$D$782,СВЦЭМ!$A$39:$A$782,$A97,СВЦЭМ!$B$39:$B$782,C$83)+'СЕТ СН'!$H$11+СВЦЭМ!$D$10+'СЕТ СН'!$H$6-'СЕТ СН'!$H$23</f>
        <v>1805.0322094400001</v>
      </c>
      <c r="D97" s="36">
        <f>SUMIFS(СВЦЭМ!$D$39:$D$782,СВЦЭМ!$A$39:$A$782,$A97,СВЦЭМ!$B$39:$B$782,D$83)+'СЕТ СН'!$H$11+СВЦЭМ!$D$10+'СЕТ СН'!$H$6-'СЕТ СН'!$H$23</f>
        <v>1855.10019683</v>
      </c>
      <c r="E97" s="36">
        <f>SUMIFS(СВЦЭМ!$D$39:$D$782,СВЦЭМ!$A$39:$A$782,$A97,СВЦЭМ!$B$39:$B$782,E$83)+'СЕТ СН'!$H$11+СВЦЭМ!$D$10+'СЕТ СН'!$H$6-'СЕТ СН'!$H$23</f>
        <v>1875.5720450900001</v>
      </c>
      <c r="F97" s="36">
        <f>SUMIFS(СВЦЭМ!$D$39:$D$782,СВЦЭМ!$A$39:$A$782,$A97,СВЦЭМ!$B$39:$B$782,F$83)+'СЕТ СН'!$H$11+СВЦЭМ!$D$10+'СЕТ СН'!$H$6-'СЕТ СН'!$H$23</f>
        <v>1873.3880092300001</v>
      </c>
      <c r="G97" s="36">
        <f>SUMIFS(СВЦЭМ!$D$39:$D$782,СВЦЭМ!$A$39:$A$782,$A97,СВЦЭМ!$B$39:$B$782,G$83)+'СЕТ СН'!$H$11+СВЦЭМ!$D$10+'СЕТ СН'!$H$6-'СЕТ СН'!$H$23</f>
        <v>1849.6621407600001</v>
      </c>
      <c r="H97" s="36">
        <f>SUMIFS(СВЦЭМ!$D$39:$D$782,СВЦЭМ!$A$39:$A$782,$A97,СВЦЭМ!$B$39:$B$782,H$83)+'СЕТ СН'!$H$11+СВЦЭМ!$D$10+'СЕТ СН'!$H$6-'СЕТ СН'!$H$23</f>
        <v>1807.0912333000001</v>
      </c>
      <c r="I97" s="36">
        <f>SUMIFS(СВЦЭМ!$D$39:$D$782,СВЦЭМ!$A$39:$A$782,$A97,СВЦЭМ!$B$39:$B$782,I$83)+'СЕТ СН'!$H$11+СВЦЭМ!$D$10+'СЕТ СН'!$H$6-'СЕТ СН'!$H$23</f>
        <v>1742.8154974200002</v>
      </c>
      <c r="J97" s="36">
        <f>SUMIFS(СВЦЭМ!$D$39:$D$782,СВЦЭМ!$A$39:$A$782,$A97,СВЦЭМ!$B$39:$B$782,J$83)+'СЕТ СН'!$H$11+СВЦЭМ!$D$10+'СЕТ СН'!$H$6-'СЕТ СН'!$H$23</f>
        <v>1694.6302400700001</v>
      </c>
      <c r="K97" s="36">
        <f>SUMIFS(СВЦЭМ!$D$39:$D$782,СВЦЭМ!$A$39:$A$782,$A97,СВЦЭМ!$B$39:$B$782,K$83)+'СЕТ СН'!$H$11+СВЦЭМ!$D$10+'СЕТ СН'!$H$6-'СЕТ СН'!$H$23</f>
        <v>1679.51220506</v>
      </c>
      <c r="L97" s="36">
        <f>SUMIFS(СВЦЭМ!$D$39:$D$782,СВЦЭМ!$A$39:$A$782,$A97,СВЦЭМ!$B$39:$B$782,L$83)+'СЕТ СН'!$H$11+СВЦЭМ!$D$10+'СЕТ СН'!$H$6-'СЕТ СН'!$H$23</f>
        <v>1644.1178977100001</v>
      </c>
      <c r="M97" s="36">
        <f>SUMIFS(СВЦЭМ!$D$39:$D$782,СВЦЭМ!$A$39:$A$782,$A97,СВЦЭМ!$B$39:$B$782,M$83)+'СЕТ СН'!$H$11+СВЦЭМ!$D$10+'СЕТ СН'!$H$6-'СЕТ СН'!$H$23</f>
        <v>1647.21729377</v>
      </c>
      <c r="N97" s="36">
        <f>SUMIFS(СВЦЭМ!$D$39:$D$782,СВЦЭМ!$A$39:$A$782,$A97,СВЦЭМ!$B$39:$B$782,N$83)+'СЕТ СН'!$H$11+СВЦЭМ!$D$10+'СЕТ СН'!$H$6-'СЕТ СН'!$H$23</f>
        <v>1632.0492693000001</v>
      </c>
      <c r="O97" s="36">
        <f>SUMIFS(СВЦЭМ!$D$39:$D$782,СВЦЭМ!$A$39:$A$782,$A97,СВЦЭМ!$B$39:$B$782,O$83)+'СЕТ СН'!$H$11+СВЦЭМ!$D$10+'СЕТ СН'!$H$6-'СЕТ СН'!$H$23</f>
        <v>1660.5675383400001</v>
      </c>
      <c r="P97" s="36">
        <f>SUMIFS(СВЦЭМ!$D$39:$D$782,СВЦЭМ!$A$39:$A$782,$A97,СВЦЭМ!$B$39:$B$782,P$83)+'СЕТ СН'!$H$11+СВЦЭМ!$D$10+'СЕТ СН'!$H$6-'СЕТ СН'!$H$23</f>
        <v>1695.3856654800002</v>
      </c>
      <c r="Q97" s="36">
        <f>SUMIFS(СВЦЭМ!$D$39:$D$782,СВЦЭМ!$A$39:$A$782,$A97,СВЦЭМ!$B$39:$B$782,Q$83)+'СЕТ СН'!$H$11+СВЦЭМ!$D$10+'СЕТ СН'!$H$6-'СЕТ СН'!$H$23</f>
        <v>1696.9311047200001</v>
      </c>
      <c r="R97" s="36">
        <f>SUMIFS(СВЦЭМ!$D$39:$D$782,СВЦЭМ!$A$39:$A$782,$A97,СВЦЭМ!$B$39:$B$782,R$83)+'СЕТ СН'!$H$11+СВЦЭМ!$D$10+'СЕТ СН'!$H$6-'СЕТ СН'!$H$23</f>
        <v>1693.98022896</v>
      </c>
      <c r="S97" s="36">
        <f>SUMIFS(СВЦЭМ!$D$39:$D$782,СВЦЭМ!$A$39:$A$782,$A97,СВЦЭМ!$B$39:$B$782,S$83)+'СЕТ СН'!$H$11+СВЦЭМ!$D$10+'СЕТ СН'!$H$6-'СЕТ СН'!$H$23</f>
        <v>1685.39009614</v>
      </c>
      <c r="T97" s="36">
        <f>SUMIFS(СВЦЭМ!$D$39:$D$782,СВЦЭМ!$A$39:$A$782,$A97,СВЦЭМ!$B$39:$B$782,T$83)+'СЕТ СН'!$H$11+СВЦЭМ!$D$10+'СЕТ СН'!$H$6-'СЕТ СН'!$H$23</f>
        <v>1645.5384957400001</v>
      </c>
      <c r="U97" s="36">
        <f>SUMIFS(СВЦЭМ!$D$39:$D$782,СВЦЭМ!$A$39:$A$782,$A97,СВЦЭМ!$B$39:$B$782,U$83)+'СЕТ СН'!$H$11+СВЦЭМ!$D$10+'СЕТ СН'!$H$6-'СЕТ СН'!$H$23</f>
        <v>1624.02891346</v>
      </c>
      <c r="V97" s="36">
        <f>SUMIFS(СВЦЭМ!$D$39:$D$782,СВЦЭМ!$A$39:$A$782,$A97,СВЦЭМ!$B$39:$B$782,V$83)+'СЕТ СН'!$H$11+СВЦЭМ!$D$10+'СЕТ СН'!$H$6-'СЕТ СН'!$H$23</f>
        <v>1622.0429967699999</v>
      </c>
      <c r="W97" s="36">
        <f>SUMIFS(СВЦЭМ!$D$39:$D$782,СВЦЭМ!$A$39:$A$782,$A97,СВЦЭМ!$B$39:$B$782,W$83)+'СЕТ СН'!$H$11+СВЦЭМ!$D$10+'СЕТ СН'!$H$6-'СЕТ СН'!$H$23</f>
        <v>1644.52844654</v>
      </c>
      <c r="X97" s="36">
        <f>SUMIFS(СВЦЭМ!$D$39:$D$782,СВЦЭМ!$A$39:$A$782,$A97,СВЦЭМ!$B$39:$B$782,X$83)+'СЕТ СН'!$H$11+СВЦЭМ!$D$10+'СЕТ СН'!$H$6-'СЕТ СН'!$H$23</f>
        <v>1701.5991707000001</v>
      </c>
      <c r="Y97" s="36">
        <f>SUMIFS(СВЦЭМ!$D$39:$D$782,СВЦЭМ!$A$39:$A$782,$A97,СВЦЭМ!$B$39:$B$782,Y$83)+'СЕТ СН'!$H$11+СВЦЭМ!$D$10+'СЕТ СН'!$H$6-'СЕТ СН'!$H$23</f>
        <v>1747.16887593</v>
      </c>
    </row>
    <row r="98" spans="1:25" ht="15.75" x14ac:dyDescent="0.2">
      <c r="A98" s="35">
        <f t="shared" si="2"/>
        <v>45214</v>
      </c>
      <c r="B98" s="36">
        <f>SUMIFS(СВЦЭМ!$D$39:$D$782,СВЦЭМ!$A$39:$A$782,$A98,СВЦЭМ!$B$39:$B$782,B$83)+'СЕТ СН'!$H$11+СВЦЭМ!$D$10+'СЕТ СН'!$H$6-'СЕТ СН'!$H$23</f>
        <v>1830.89620163</v>
      </c>
      <c r="C98" s="36">
        <f>SUMIFS(СВЦЭМ!$D$39:$D$782,СВЦЭМ!$A$39:$A$782,$A98,СВЦЭМ!$B$39:$B$782,C$83)+'СЕТ СН'!$H$11+СВЦЭМ!$D$10+'СЕТ СН'!$H$6-'СЕТ СН'!$H$23</f>
        <v>1892.1108484600002</v>
      </c>
      <c r="D98" s="36">
        <f>SUMIFS(СВЦЭМ!$D$39:$D$782,СВЦЭМ!$A$39:$A$782,$A98,СВЦЭМ!$B$39:$B$782,D$83)+'СЕТ СН'!$H$11+СВЦЭМ!$D$10+'СЕТ СН'!$H$6-'СЕТ СН'!$H$23</f>
        <v>1929.9719933600002</v>
      </c>
      <c r="E98" s="36">
        <f>SUMIFS(СВЦЭМ!$D$39:$D$782,СВЦЭМ!$A$39:$A$782,$A98,СВЦЭМ!$B$39:$B$782,E$83)+'СЕТ СН'!$H$11+СВЦЭМ!$D$10+'СЕТ СН'!$H$6-'СЕТ СН'!$H$23</f>
        <v>1923.8300952700001</v>
      </c>
      <c r="F98" s="36">
        <f>SUMIFS(СВЦЭМ!$D$39:$D$782,СВЦЭМ!$A$39:$A$782,$A98,СВЦЭМ!$B$39:$B$782,F$83)+'СЕТ СН'!$H$11+СВЦЭМ!$D$10+'СЕТ СН'!$H$6-'СЕТ СН'!$H$23</f>
        <v>1927.9456371799999</v>
      </c>
      <c r="G98" s="36">
        <f>SUMIFS(СВЦЭМ!$D$39:$D$782,СВЦЭМ!$A$39:$A$782,$A98,СВЦЭМ!$B$39:$B$782,G$83)+'СЕТ СН'!$H$11+СВЦЭМ!$D$10+'СЕТ СН'!$H$6-'СЕТ СН'!$H$23</f>
        <v>1935.5680436600001</v>
      </c>
      <c r="H98" s="36">
        <f>SUMIFS(СВЦЭМ!$D$39:$D$782,СВЦЭМ!$A$39:$A$782,$A98,СВЦЭМ!$B$39:$B$782,H$83)+'СЕТ СН'!$H$11+СВЦЭМ!$D$10+'СЕТ СН'!$H$6-'СЕТ СН'!$H$23</f>
        <v>1891.93506284</v>
      </c>
      <c r="I98" s="36">
        <f>SUMIFS(СВЦЭМ!$D$39:$D$782,СВЦЭМ!$A$39:$A$782,$A98,СВЦЭМ!$B$39:$B$782,I$83)+'СЕТ СН'!$H$11+СВЦЭМ!$D$10+'СЕТ СН'!$H$6-'СЕТ СН'!$H$23</f>
        <v>1859.83317246</v>
      </c>
      <c r="J98" s="36">
        <f>SUMIFS(СВЦЭМ!$D$39:$D$782,СВЦЭМ!$A$39:$A$782,$A98,СВЦЭМ!$B$39:$B$782,J$83)+'СЕТ СН'!$H$11+СВЦЭМ!$D$10+'СЕТ СН'!$H$6-'СЕТ СН'!$H$23</f>
        <v>1790.54908735</v>
      </c>
      <c r="K98" s="36">
        <f>SUMIFS(СВЦЭМ!$D$39:$D$782,СВЦЭМ!$A$39:$A$782,$A98,СВЦЭМ!$B$39:$B$782,K$83)+'СЕТ СН'!$H$11+СВЦЭМ!$D$10+'СЕТ СН'!$H$6-'СЕТ СН'!$H$23</f>
        <v>1723.57731038</v>
      </c>
      <c r="L98" s="36">
        <f>SUMIFS(СВЦЭМ!$D$39:$D$782,СВЦЭМ!$A$39:$A$782,$A98,СВЦЭМ!$B$39:$B$782,L$83)+'СЕТ СН'!$H$11+СВЦЭМ!$D$10+'СЕТ СН'!$H$6-'СЕТ СН'!$H$23</f>
        <v>1703.1223311700001</v>
      </c>
      <c r="M98" s="36">
        <f>SUMIFS(СВЦЭМ!$D$39:$D$782,СВЦЭМ!$A$39:$A$782,$A98,СВЦЭМ!$B$39:$B$782,M$83)+'СЕТ СН'!$H$11+СВЦЭМ!$D$10+'СЕТ СН'!$H$6-'СЕТ СН'!$H$23</f>
        <v>1708.75008572</v>
      </c>
      <c r="N98" s="36">
        <f>SUMIFS(СВЦЭМ!$D$39:$D$782,СВЦЭМ!$A$39:$A$782,$A98,СВЦЭМ!$B$39:$B$782,N$83)+'СЕТ СН'!$H$11+СВЦЭМ!$D$10+'СЕТ СН'!$H$6-'СЕТ СН'!$H$23</f>
        <v>1683.9497964700001</v>
      </c>
      <c r="O98" s="36">
        <f>SUMIFS(СВЦЭМ!$D$39:$D$782,СВЦЭМ!$A$39:$A$782,$A98,СВЦЭМ!$B$39:$B$782,O$83)+'СЕТ СН'!$H$11+СВЦЭМ!$D$10+'СЕТ СН'!$H$6-'СЕТ СН'!$H$23</f>
        <v>1717.08969591</v>
      </c>
      <c r="P98" s="36">
        <f>SUMIFS(СВЦЭМ!$D$39:$D$782,СВЦЭМ!$A$39:$A$782,$A98,СВЦЭМ!$B$39:$B$782,P$83)+'СЕТ СН'!$H$11+СВЦЭМ!$D$10+'СЕТ СН'!$H$6-'СЕТ СН'!$H$23</f>
        <v>1736.46648177</v>
      </c>
      <c r="Q98" s="36">
        <f>SUMIFS(СВЦЭМ!$D$39:$D$782,СВЦЭМ!$A$39:$A$782,$A98,СВЦЭМ!$B$39:$B$782,Q$83)+'СЕТ СН'!$H$11+СВЦЭМ!$D$10+'СЕТ СН'!$H$6-'СЕТ СН'!$H$23</f>
        <v>1730.9469663</v>
      </c>
      <c r="R98" s="36">
        <f>SUMIFS(СВЦЭМ!$D$39:$D$782,СВЦЭМ!$A$39:$A$782,$A98,СВЦЭМ!$B$39:$B$782,R$83)+'СЕТ СН'!$H$11+СВЦЭМ!$D$10+'СЕТ СН'!$H$6-'СЕТ СН'!$H$23</f>
        <v>1733.3409266200001</v>
      </c>
      <c r="S98" s="36">
        <f>SUMIFS(СВЦЭМ!$D$39:$D$782,СВЦЭМ!$A$39:$A$782,$A98,СВЦЭМ!$B$39:$B$782,S$83)+'СЕТ СН'!$H$11+СВЦЭМ!$D$10+'СЕТ СН'!$H$6-'СЕТ СН'!$H$23</f>
        <v>1733.7081409300001</v>
      </c>
      <c r="T98" s="36">
        <f>SUMIFS(СВЦЭМ!$D$39:$D$782,СВЦЭМ!$A$39:$A$782,$A98,СВЦЭМ!$B$39:$B$782,T$83)+'СЕТ СН'!$H$11+СВЦЭМ!$D$10+'СЕТ СН'!$H$6-'СЕТ СН'!$H$23</f>
        <v>1698.09814003</v>
      </c>
      <c r="U98" s="36">
        <f>SUMIFS(СВЦЭМ!$D$39:$D$782,СВЦЭМ!$A$39:$A$782,$A98,СВЦЭМ!$B$39:$B$782,U$83)+'СЕТ СН'!$H$11+СВЦЭМ!$D$10+'СЕТ СН'!$H$6-'СЕТ СН'!$H$23</f>
        <v>1638.2118892800002</v>
      </c>
      <c r="V98" s="36">
        <f>SUMIFS(СВЦЭМ!$D$39:$D$782,СВЦЭМ!$A$39:$A$782,$A98,СВЦЭМ!$B$39:$B$782,V$83)+'СЕТ СН'!$H$11+СВЦЭМ!$D$10+'СЕТ СН'!$H$6-'СЕТ СН'!$H$23</f>
        <v>1637.7257835800001</v>
      </c>
      <c r="W98" s="36">
        <f>SUMIFS(СВЦЭМ!$D$39:$D$782,СВЦЭМ!$A$39:$A$782,$A98,СВЦЭМ!$B$39:$B$782,W$83)+'СЕТ СН'!$H$11+СВЦЭМ!$D$10+'СЕТ СН'!$H$6-'СЕТ СН'!$H$23</f>
        <v>1653.1486555000001</v>
      </c>
      <c r="X98" s="36">
        <f>SUMIFS(СВЦЭМ!$D$39:$D$782,СВЦЭМ!$A$39:$A$782,$A98,СВЦЭМ!$B$39:$B$782,X$83)+'СЕТ СН'!$H$11+СВЦЭМ!$D$10+'СЕТ СН'!$H$6-'СЕТ СН'!$H$23</f>
        <v>1710.12978187</v>
      </c>
      <c r="Y98" s="36">
        <f>SUMIFS(СВЦЭМ!$D$39:$D$782,СВЦЭМ!$A$39:$A$782,$A98,СВЦЭМ!$B$39:$B$782,Y$83)+'СЕТ СН'!$H$11+СВЦЭМ!$D$10+'СЕТ СН'!$H$6-'СЕТ СН'!$H$23</f>
        <v>1787.87026332</v>
      </c>
    </row>
    <row r="99" spans="1:25" ht="15.75" x14ac:dyDescent="0.2">
      <c r="A99" s="35">
        <f t="shared" si="2"/>
        <v>45215</v>
      </c>
      <c r="B99" s="36">
        <f>SUMIFS(СВЦЭМ!$D$39:$D$782,СВЦЭМ!$A$39:$A$782,$A99,СВЦЭМ!$B$39:$B$782,B$83)+'СЕТ СН'!$H$11+СВЦЭМ!$D$10+'СЕТ СН'!$H$6-'СЕТ СН'!$H$23</f>
        <v>1842.65372772</v>
      </c>
      <c r="C99" s="36">
        <f>SUMIFS(СВЦЭМ!$D$39:$D$782,СВЦЭМ!$A$39:$A$782,$A99,СВЦЭМ!$B$39:$B$782,C$83)+'СЕТ СН'!$H$11+СВЦЭМ!$D$10+'СЕТ СН'!$H$6-'СЕТ СН'!$H$23</f>
        <v>1917.7999532600002</v>
      </c>
      <c r="D99" s="36">
        <f>SUMIFS(СВЦЭМ!$D$39:$D$782,СВЦЭМ!$A$39:$A$782,$A99,СВЦЭМ!$B$39:$B$782,D$83)+'СЕТ СН'!$H$11+СВЦЭМ!$D$10+'СЕТ СН'!$H$6-'СЕТ СН'!$H$23</f>
        <v>1993.79002223</v>
      </c>
      <c r="E99" s="36">
        <f>SUMIFS(СВЦЭМ!$D$39:$D$782,СВЦЭМ!$A$39:$A$782,$A99,СВЦЭМ!$B$39:$B$782,E$83)+'СЕТ СН'!$H$11+СВЦЭМ!$D$10+'СЕТ СН'!$H$6-'СЕТ СН'!$H$23</f>
        <v>2023.27750223</v>
      </c>
      <c r="F99" s="36">
        <f>SUMIFS(СВЦЭМ!$D$39:$D$782,СВЦЭМ!$A$39:$A$782,$A99,СВЦЭМ!$B$39:$B$782,F$83)+'СЕТ СН'!$H$11+СВЦЭМ!$D$10+'СЕТ СН'!$H$6-'СЕТ СН'!$H$23</f>
        <v>2024.0602012100001</v>
      </c>
      <c r="G99" s="36">
        <f>SUMIFS(СВЦЭМ!$D$39:$D$782,СВЦЭМ!$A$39:$A$782,$A99,СВЦЭМ!$B$39:$B$782,G$83)+'СЕТ СН'!$H$11+СВЦЭМ!$D$10+'СЕТ СН'!$H$6-'СЕТ СН'!$H$23</f>
        <v>2017.5904621</v>
      </c>
      <c r="H99" s="36">
        <f>SUMIFS(СВЦЭМ!$D$39:$D$782,СВЦЭМ!$A$39:$A$782,$A99,СВЦЭМ!$B$39:$B$782,H$83)+'СЕТ СН'!$H$11+СВЦЭМ!$D$10+'СЕТ СН'!$H$6-'СЕТ СН'!$H$23</f>
        <v>1929.1454459300001</v>
      </c>
      <c r="I99" s="36">
        <f>SUMIFS(СВЦЭМ!$D$39:$D$782,СВЦЭМ!$A$39:$A$782,$A99,СВЦЭМ!$B$39:$B$782,I$83)+'СЕТ СН'!$H$11+СВЦЭМ!$D$10+'СЕТ СН'!$H$6-'СЕТ СН'!$H$23</f>
        <v>1850.6613665</v>
      </c>
      <c r="J99" s="36">
        <f>SUMIFS(СВЦЭМ!$D$39:$D$782,СВЦЭМ!$A$39:$A$782,$A99,СВЦЭМ!$B$39:$B$782,J$83)+'СЕТ СН'!$H$11+СВЦЭМ!$D$10+'СЕТ СН'!$H$6-'СЕТ СН'!$H$23</f>
        <v>1806.73226561</v>
      </c>
      <c r="K99" s="36">
        <f>SUMIFS(СВЦЭМ!$D$39:$D$782,СВЦЭМ!$A$39:$A$782,$A99,СВЦЭМ!$B$39:$B$782,K$83)+'СЕТ СН'!$H$11+СВЦЭМ!$D$10+'СЕТ СН'!$H$6-'СЕТ СН'!$H$23</f>
        <v>1779.72149661</v>
      </c>
      <c r="L99" s="36">
        <f>SUMIFS(СВЦЭМ!$D$39:$D$782,СВЦЭМ!$A$39:$A$782,$A99,СВЦЭМ!$B$39:$B$782,L$83)+'СЕТ СН'!$H$11+СВЦЭМ!$D$10+'СЕТ СН'!$H$6-'СЕТ СН'!$H$23</f>
        <v>1778.09900651</v>
      </c>
      <c r="M99" s="36">
        <f>SUMIFS(СВЦЭМ!$D$39:$D$782,СВЦЭМ!$A$39:$A$782,$A99,СВЦЭМ!$B$39:$B$782,M$83)+'СЕТ СН'!$H$11+СВЦЭМ!$D$10+'СЕТ СН'!$H$6-'СЕТ СН'!$H$23</f>
        <v>1782.95204859</v>
      </c>
      <c r="N99" s="36">
        <f>SUMIFS(СВЦЭМ!$D$39:$D$782,СВЦЭМ!$A$39:$A$782,$A99,СВЦЭМ!$B$39:$B$782,N$83)+'СЕТ СН'!$H$11+СВЦЭМ!$D$10+'СЕТ СН'!$H$6-'СЕТ СН'!$H$23</f>
        <v>1779.7501928000001</v>
      </c>
      <c r="O99" s="36">
        <f>SUMIFS(СВЦЭМ!$D$39:$D$782,СВЦЭМ!$A$39:$A$782,$A99,СВЦЭМ!$B$39:$B$782,O$83)+'СЕТ СН'!$H$11+СВЦЭМ!$D$10+'СЕТ СН'!$H$6-'СЕТ СН'!$H$23</f>
        <v>1790.19498497</v>
      </c>
      <c r="P99" s="36">
        <f>SUMIFS(СВЦЭМ!$D$39:$D$782,СВЦЭМ!$A$39:$A$782,$A99,СВЦЭМ!$B$39:$B$782,P$83)+'СЕТ СН'!$H$11+СВЦЭМ!$D$10+'СЕТ СН'!$H$6-'СЕТ СН'!$H$23</f>
        <v>1816.6904001100002</v>
      </c>
      <c r="Q99" s="36">
        <f>SUMIFS(СВЦЭМ!$D$39:$D$782,СВЦЭМ!$A$39:$A$782,$A99,СВЦЭМ!$B$39:$B$782,Q$83)+'СЕТ СН'!$H$11+СВЦЭМ!$D$10+'СЕТ СН'!$H$6-'СЕТ СН'!$H$23</f>
        <v>1799.5227275700001</v>
      </c>
      <c r="R99" s="36">
        <f>SUMIFS(СВЦЭМ!$D$39:$D$782,СВЦЭМ!$A$39:$A$782,$A99,СВЦЭМ!$B$39:$B$782,R$83)+'СЕТ СН'!$H$11+СВЦЭМ!$D$10+'СЕТ СН'!$H$6-'СЕТ СН'!$H$23</f>
        <v>1801.9423531700002</v>
      </c>
      <c r="S99" s="36">
        <f>SUMIFS(СВЦЭМ!$D$39:$D$782,СВЦЭМ!$A$39:$A$782,$A99,СВЦЭМ!$B$39:$B$782,S$83)+'СЕТ СН'!$H$11+СВЦЭМ!$D$10+'СЕТ СН'!$H$6-'СЕТ СН'!$H$23</f>
        <v>1813.0891746300001</v>
      </c>
      <c r="T99" s="36">
        <f>SUMIFS(СВЦЭМ!$D$39:$D$782,СВЦЭМ!$A$39:$A$782,$A99,СВЦЭМ!$B$39:$B$782,T$83)+'СЕТ СН'!$H$11+СВЦЭМ!$D$10+'СЕТ СН'!$H$6-'СЕТ СН'!$H$23</f>
        <v>1771.3859621500001</v>
      </c>
      <c r="U99" s="36">
        <f>SUMIFS(СВЦЭМ!$D$39:$D$782,СВЦЭМ!$A$39:$A$782,$A99,СВЦЭМ!$B$39:$B$782,U$83)+'СЕТ СН'!$H$11+СВЦЭМ!$D$10+'СЕТ СН'!$H$6-'СЕТ СН'!$H$23</f>
        <v>1717.81856049</v>
      </c>
      <c r="V99" s="36">
        <f>SUMIFS(СВЦЭМ!$D$39:$D$782,СВЦЭМ!$A$39:$A$782,$A99,СВЦЭМ!$B$39:$B$782,V$83)+'СЕТ СН'!$H$11+СВЦЭМ!$D$10+'СЕТ СН'!$H$6-'СЕТ СН'!$H$23</f>
        <v>1739.26763153</v>
      </c>
      <c r="W99" s="36">
        <f>SUMIFS(СВЦЭМ!$D$39:$D$782,СВЦЭМ!$A$39:$A$782,$A99,СВЦЭМ!$B$39:$B$782,W$83)+'СЕТ СН'!$H$11+СВЦЭМ!$D$10+'СЕТ СН'!$H$6-'СЕТ СН'!$H$23</f>
        <v>1757.8443526200001</v>
      </c>
      <c r="X99" s="36">
        <f>SUMIFS(СВЦЭМ!$D$39:$D$782,СВЦЭМ!$A$39:$A$782,$A99,СВЦЭМ!$B$39:$B$782,X$83)+'СЕТ СН'!$H$11+СВЦЭМ!$D$10+'СЕТ СН'!$H$6-'СЕТ СН'!$H$23</f>
        <v>1800.5248072700001</v>
      </c>
      <c r="Y99" s="36">
        <f>SUMIFS(СВЦЭМ!$D$39:$D$782,СВЦЭМ!$A$39:$A$782,$A99,СВЦЭМ!$B$39:$B$782,Y$83)+'СЕТ СН'!$H$11+СВЦЭМ!$D$10+'СЕТ СН'!$H$6-'СЕТ СН'!$H$23</f>
        <v>1861.66053231</v>
      </c>
    </row>
    <row r="100" spans="1:25" ht="15.75" x14ac:dyDescent="0.2">
      <c r="A100" s="35">
        <f t="shared" si="2"/>
        <v>45216</v>
      </c>
      <c r="B100" s="36">
        <f>SUMIFS(СВЦЭМ!$D$39:$D$782,СВЦЭМ!$A$39:$A$782,$A100,СВЦЭМ!$B$39:$B$782,B$83)+'СЕТ СН'!$H$11+СВЦЭМ!$D$10+'СЕТ СН'!$H$6-'СЕТ СН'!$H$23</f>
        <v>1988.3715726200001</v>
      </c>
      <c r="C100" s="36">
        <f>SUMIFS(СВЦЭМ!$D$39:$D$782,СВЦЭМ!$A$39:$A$782,$A100,СВЦЭМ!$B$39:$B$782,C$83)+'СЕТ СН'!$H$11+СВЦЭМ!$D$10+'СЕТ СН'!$H$6-'СЕТ СН'!$H$23</f>
        <v>2046.56739049</v>
      </c>
      <c r="D100" s="36">
        <f>SUMIFS(СВЦЭМ!$D$39:$D$782,СВЦЭМ!$A$39:$A$782,$A100,СВЦЭМ!$B$39:$B$782,D$83)+'СЕТ СН'!$H$11+СВЦЭМ!$D$10+'СЕТ СН'!$H$6-'СЕТ СН'!$H$23</f>
        <v>2110.4966482900004</v>
      </c>
      <c r="E100" s="36">
        <f>SUMIFS(СВЦЭМ!$D$39:$D$782,СВЦЭМ!$A$39:$A$782,$A100,СВЦЭМ!$B$39:$B$782,E$83)+'СЕТ СН'!$H$11+СВЦЭМ!$D$10+'СЕТ СН'!$H$6-'СЕТ СН'!$H$23</f>
        <v>2077.18418303</v>
      </c>
      <c r="F100" s="36">
        <f>SUMIFS(СВЦЭМ!$D$39:$D$782,СВЦЭМ!$A$39:$A$782,$A100,СВЦЭМ!$B$39:$B$782,F$83)+'СЕТ СН'!$H$11+СВЦЭМ!$D$10+'СЕТ СН'!$H$6-'СЕТ СН'!$H$23</f>
        <v>2080.9398559200004</v>
      </c>
      <c r="G100" s="36">
        <f>SUMIFS(СВЦЭМ!$D$39:$D$782,СВЦЭМ!$A$39:$A$782,$A100,СВЦЭМ!$B$39:$B$782,G$83)+'СЕТ СН'!$H$11+СВЦЭМ!$D$10+'СЕТ СН'!$H$6-'СЕТ СН'!$H$23</f>
        <v>2092.7745407300004</v>
      </c>
      <c r="H100" s="36">
        <f>SUMIFS(СВЦЭМ!$D$39:$D$782,СВЦЭМ!$A$39:$A$782,$A100,СВЦЭМ!$B$39:$B$782,H$83)+'СЕТ СН'!$H$11+СВЦЭМ!$D$10+'СЕТ СН'!$H$6-'СЕТ СН'!$H$23</f>
        <v>2000.4108324400001</v>
      </c>
      <c r="I100" s="36">
        <f>SUMIFS(СВЦЭМ!$D$39:$D$782,СВЦЭМ!$A$39:$A$782,$A100,СВЦЭМ!$B$39:$B$782,I$83)+'СЕТ СН'!$H$11+СВЦЭМ!$D$10+'СЕТ СН'!$H$6-'СЕТ СН'!$H$23</f>
        <v>1905.4884995700002</v>
      </c>
      <c r="J100" s="36">
        <f>SUMIFS(СВЦЭМ!$D$39:$D$782,СВЦЭМ!$A$39:$A$782,$A100,СВЦЭМ!$B$39:$B$782,J$83)+'СЕТ СН'!$H$11+СВЦЭМ!$D$10+'СЕТ СН'!$H$6-'СЕТ СН'!$H$23</f>
        <v>1849.28759496</v>
      </c>
      <c r="K100" s="36">
        <f>SUMIFS(СВЦЭМ!$D$39:$D$782,СВЦЭМ!$A$39:$A$782,$A100,СВЦЭМ!$B$39:$B$782,K$83)+'СЕТ СН'!$H$11+СВЦЭМ!$D$10+'СЕТ СН'!$H$6-'СЕТ СН'!$H$23</f>
        <v>1817.5146998500002</v>
      </c>
      <c r="L100" s="36">
        <f>SUMIFS(СВЦЭМ!$D$39:$D$782,СВЦЭМ!$A$39:$A$782,$A100,СВЦЭМ!$B$39:$B$782,L$83)+'СЕТ СН'!$H$11+СВЦЭМ!$D$10+'СЕТ СН'!$H$6-'СЕТ СН'!$H$23</f>
        <v>1813.58140185</v>
      </c>
      <c r="M100" s="36">
        <f>SUMIFS(СВЦЭМ!$D$39:$D$782,СВЦЭМ!$A$39:$A$782,$A100,СВЦЭМ!$B$39:$B$782,M$83)+'СЕТ СН'!$H$11+СВЦЭМ!$D$10+'СЕТ СН'!$H$6-'СЕТ СН'!$H$23</f>
        <v>1824.3478635500001</v>
      </c>
      <c r="N100" s="36">
        <f>SUMIFS(СВЦЭМ!$D$39:$D$782,СВЦЭМ!$A$39:$A$782,$A100,СВЦЭМ!$B$39:$B$782,N$83)+'СЕТ СН'!$H$11+СВЦЭМ!$D$10+'СЕТ СН'!$H$6-'СЕТ СН'!$H$23</f>
        <v>1818.2506572700001</v>
      </c>
      <c r="O100" s="36">
        <f>SUMIFS(СВЦЭМ!$D$39:$D$782,СВЦЭМ!$A$39:$A$782,$A100,СВЦЭМ!$B$39:$B$782,O$83)+'СЕТ СН'!$H$11+СВЦЭМ!$D$10+'СЕТ СН'!$H$6-'СЕТ СН'!$H$23</f>
        <v>1834.88279674</v>
      </c>
      <c r="P100" s="36">
        <f>SUMIFS(СВЦЭМ!$D$39:$D$782,СВЦЭМ!$A$39:$A$782,$A100,СВЦЭМ!$B$39:$B$782,P$83)+'СЕТ СН'!$H$11+СВЦЭМ!$D$10+'СЕТ СН'!$H$6-'СЕТ СН'!$H$23</f>
        <v>1862.27839251</v>
      </c>
      <c r="Q100" s="36">
        <f>SUMIFS(СВЦЭМ!$D$39:$D$782,СВЦЭМ!$A$39:$A$782,$A100,СВЦЭМ!$B$39:$B$782,Q$83)+'СЕТ СН'!$H$11+СВЦЭМ!$D$10+'СЕТ СН'!$H$6-'СЕТ СН'!$H$23</f>
        <v>1823.6870942800001</v>
      </c>
      <c r="R100" s="36">
        <f>SUMIFS(СВЦЭМ!$D$39:$D$782,СВЦЭМ!$A$39:$A$782,$A100,СВЦЭМ!$B$39:$B$782,R$83)+'СЕТ СН'!$H$11+СВЦЭМ!$D$10+'СЕТ СН'!$H$6-'СЕТ СН'!$H$23</f>
        <v>1821.0769314700001</v>
      </c>
      <c r="S100" s="36">
        <f>SUMIFS(СВЦЭМ!$D$39:$D$782,СВЦЭМ!$A$39:$A$782,$A100,СВЦЭМ!$B$39:$B$782,S$83)+'СЕТ СН'!$H$11+СВЦЭМ!$D$10+'СЕТ СН'!$H$6-'СЕТ СН'!$H$23</f>
        <v>1842.0339818</v>
      </c>
      <c r="T100" s="36">
        <f>SUMIFS(СВЦЭМ!$D$39:$D$782,СВЦЭМ!$A$39:$A$782,$A100,СВЦЭМ!$B$39:$B$782,T$83)+'СЕТ СН'!$H$11+СВЦЭМ!$D$10+'СЕТ СН'!$H$6-'СЕТ СН'!$H$23</f>
        <v>1803.8371154700001</v>
      </c>
      <c r="U100" s="36">
        <f>SUMIFS(СВЦЭМ!$D$39:$D$782,СВЦЭМ!$A$39:$A$782,$A100,СВЦЭМ!$B$39:$B$782,U$83)+'СЕТ СН'!$H$11+СВЦЭМ!$D$10+'СЕТ СН'!$H$6-'СЕТ СН'!$H$23</f>
        <v>1757.6884157900001</v>
      </c>
      <c r="V100" s="36">
        <f>SUMIFS(СВЦЭМ!$D$39:$D$782,СВЦЭМ!$A$39:$A$782,$A100,СВЦЭМ!$B$39:$B$782,V$83)+'СЕТ СН'!$H$11+СВЦЭМ!$D$10+'СЕТ СН'!$H$6-'СЕТ СН'!$H$23</f>
        <v>1760.8562661200001</v>
      </c>
      <c r="W100" s="36">
        <f>SUMIFS(СВЦЭМ!$D$39:$D$782,СВЦЭМ!$A$39:$A$782,$A100,СВЦЭМ!$B$39:$B$782,W$83)+'СЕТ СН'!$H$11+СВЦЭМ!$D$10+'СЕТ СН'!$H$6-'СЕТ СН'!$H$23</f>
        <v>1782.8658624100001</v>
      </c>
      <c r="X100" s="36">
        <f>SUMIFS(СВЦЭМ!$D$39:$D$782,СВЦЭМ!$A$39:$A$782,$A100,СВЦЭМ!$B$39:$B$782,X$83)+'СЕТ СН'!$H$11+СВЦЭМ!$D$10+'СЕТ СН'!$H$6-'СЕТ СН'!$H$23</f>
        <v>1836.94071263</v>
      </c>
      <c r="Y100" s="36">
        <f>SUMIFS(СВЦЭМ!$D$39:$D$782,СВЦЭМ!$A$39:$A$782,$A100,СВЦЭМ!$B$39:$B$782,Y$83)+'СЕТ СН'!$H$11+СВЦЭМ!$D$10+'СЕТ СН'!$H$6-'СЕТ СН'!$H$23</f>
        <v>1905.98696651</v>
      </c>
    </row>
    <row r="101" spans="1:25" ht="15.75" x14ac:dyDescent="0.2">
      <c r="A101" s="35">
        <f t="shared" si="2"/>
        <v>45217</v>
      </c>
      <c r="B101" s="36">
        <f>SUMIFS(СВЦЭМ!$D$39:$D$782,СВЦЭМ!$A$39:$A$782,$A101,СВЦЭМ!$B$39:$B$782,B$83)+'СЕТ СН'!$H$11+СВЦЭМ!$D$10+'СЕТ СН'!$H$6-'СЕТ СН'!$H$23</f>
        <v>2000.4789227900001</v>
      </c>
      <c r="C101" s="36">
        <f>SUMIFS(СВЦЭМ!$D$39:$D$782,СВЦЭМ!$A$39:$A$782,$A101,СВЦЭМ!$B$39:$B$782,C$83)+'СЕТ СН'!$H$11+СВЦЭМ!$D$10+'СЕТ СН'!$H$6-'СЕТ СН'!$H$23</f>
        <v>2052.42751684</v>
      </c>
      <c r="D101" s="36">
        <f>SUMIFS(СВЦЭМ!$D$39:$D$782,СВЦЭМ!$A$39:$A$782,$A101,СВЦЭМ!$B$39:$B$782,D$83)+'СЕТ СН'!$H$11+СВЦЭМ!$D$10+'СЕТ СН'!$H$6-'СЕТ СН'!$H$23</f>
        <v>2120.6947499299999</v>
      </c>
      <c r="E101" s="36">
        <f>SUMIFS(СВЦЭМ!$D$39:$D$782,СВЦЭМ!$A$39:$A$782,$A101,СВЦЭМ!$B$39:$B$782,E$83)+'СЕТ СН'!$H$11+СВЦЭМ!$D$10+'СЕТ СН'!$H$6-'СЕТ СН'!$H$23</f>
        <v>2119.2067787400001</v>
      </c>
      <c r="F101" s="36">
        <f>SUMIFS(СВЦЭМ!$D$39:$D$782,СВЦЭМ!$A$39:$A$782,$A101,СВЦЭМ!$B$39:$B$782,F$83)+'СЕТ СН'!$H$11+СВЦЭМ!$D$10+'СЕТ СН'!$H$6-'СЕТ СН'!$H$23</f>
        <v>2116.4587406800001</v>
      </c>
      <c r="G101" s="36">
        <f>SUMIFS(СВЦЭМ!$D$39:$D$782,СВЦЭМ!$A$39:$A$782,$A101,СВЦЭМ!$B$39:$B$782,G$83)+'СЕТ СН'!$H$11+СВЦЭМ!$D$10+'СЕТ СН'!$H$6-'СЕТ СН'!$H$23</f>
        <v>2104.6012133300001</v>
      </c>
      <c r="H101" s="36">
        <f>SUMIFS(СВЦЭМ!$D$39:$D$782,СВЦЭМ!$A$39:$A$782,$A101,СВЦЭМ!$B$39:$B$782,H$83)+'СЕТ СН'!$H$11+СВЦЭМ!$D$10+'СЕТ СН'!$H$6-'СЕТ СН'!$H$23</f>
        <v>2015.3021282900002</v>
      </c>
      <c r="I101" s="36">
        <f>SUMIFS(СВЦЭМ!$D$39:$D$782,СВЦЭМ!$A$39:$A$782,$A101,СВЦЭМ!$B$39:$B$782,I$83)+'СЕТ СН'!$H$11+СВЦЭМ!$D$10+'СЕТ СН'!$H$6-'СЕТ СН'!$H$23</f>
        <v>1937.05793451</v>
      </c>
      <c r="J101" s="36">
        <f>SUMIFS(СВЦЭМ!$D$39:$D$782,СВЦЭМ!$A$39:$A$782,$A101,СВЦЭМ!$B$39:$B$782,J$83)+'СЕТ СН'!$H$11+СВЦЭМ!$D$10+'СЕТ СН'!$H$6-'СЕТ СН'!$H$23</f>
        <v>1888.4576145400001</v>
      </c>
      <c r="K101" s="36">
        <f>SUMIFS(СВЦЭМ!$D$39:$D$782,СВЦЭМ!$A$39:$A$782,$A101,СВЦЭМ!$B$39:$B$782,K$83)+'СЕТ СН'!$H$11+СВЦЭМ!$D$10+'СЕТ СН'!$H$6-'СЕТ СН'!$H$23</f>
        <v>1791.32552257</v>
      </c>
      <c r="L101" s="36">
        <f>SUMIFS(СВЦЭМ!$D$39:$D$782,СВЦЭМ!$A$39:$A$782,$A101,СВЦЭМ!$B$39:$B$782,L$83)+'СЕТ СН'!$H$11+СВЦЭМ!$D$10+'СЕТ СН'!$H$6-'СЕТ СН'!$H$23</f>
        <v>1802.1246634700001</v>
      </c>
      <c r="M101" s="36">
        <f>SUMIFS(СВЦЭМ!$D$39:$D$782,СВЦЭМ!$A$39:$A$782,$A101,СВЦЭМ!$B$39:$B$782,M$83)+'СЕТ СН'!$H$11+СВЦЭМ!$D$10+'СЕТ СН'!$H$6-'СЕТ СН'!$H$23</f>
        <v>1816.0239912500001</v>
      </c>
      <c r="N101" s="36">
        <f>SUMIFS(СВЦЭМ!$D$39:$D$782,СВЦЭМ!$A$39:$A$782,$A101,СВЦЭМ!$B$39:$B$782,N$83)+'СЕТ СН'!$H$11+СВЦЭМ!$D$10+'СЕТ СН'!$H$6-'СЕТ СН'!$H$23</f>
        <v>1836.46474625</v>
      </c>
      <c r="O101" s="36">
        <f>SUMIFS(СВЦЭМ!$D$39:$D$782,СВЦЭМ!$A$39:$A$782,$A101,СВЦЭМ!$B$39:$B$782,O$83)+'СЕТ СН'!$H$11+СВЦЭМ!$D$10+'СЕТ СН'!$H$6-'СЕТ СН'!$H$23</f>
        <v>1844.21871194</v>
      </c>
      <c r="P101" s="36">
        <f>SUMIFS(СВЦЭМ!$D$39:$D$782,СВЦЭМ!$A$39:$A$782,$A101,СВЦЭМ!$B$39:$B$782,P$83)+'СЕТ СН'!$H$11+СВЦЭМ!$D$10+'СЕТ СН'!$H$6-'СЕТ СН'!$H$23</f>
        <v>1857.7169897799999</v>
      </c>
      <c r="Q101" s="36">
        <f>SUMIFS(СВЦЭМ!$D$39:$D$782,СВЦЭМ!$A$39:$A$782,$A101,СВЦЭМ!$B$39:$B$782,Q$83)+'СЕТ СН'!$H$11+СВЦЭМ!$D$10+'СЕТ СН'!$H$6-'СЕТ СН'!$H$23</f>
        <v>1822.9477161</v>
      </c>
      <c r="R101" s="36">
        <f>SUMIFS(СВЦЭМ!$D$39:$D$782,СВЦЭМ!$A$39:$A$782,$A101,СВЦЭМ!$B$39:$B$782,R$83)+'СЕТ СН'!$H$11+СВЦЭМ!$D$10+'СЕТ СН'!$H$6-'СЕТ СН'!$H$23</f>
        <v>1833.40366958</v>
      </c>
      <c r="S101" s="36">
        <f>SUMIFS(СВЦЭМ!$D$39:$D$782,СВЦЭМ!$A$39:$A$782,$A101,СВЦЭМ!$B$39:$B$782,S$83)+'СЕТ СН'!$H$11+СВЦЭМ!$D$10+'СЕТ СН'!$H$6-'СЕТ СН'!$H$23</f>
        <v>1838.28798951</v>
      </c>
      <c r="T101" s="36">
        <f>SUMIFS(СВЦЭМ!$D$39:$D$782,СВЦЭМ!$A$39:$A$782,$A101,СВЦЭМ!$B$39:$B$782,T$83)+'СЕТ СН'!$H$11+СВЦЭМ!$D$10+'СЕТ СН'!$H$6-'СЕТ СН'!$H$23</f>
        <v>1858.7759998500001</v>
      </c>
      <c r="U101" s="36">
        <f>SUMIFS(СВЦЭМ!$D$39:$D$782,СВЦЭМ!$A$39:$A$782,$A101,СВЦЭМ!$B$39:$B$782,U$83)+'СЕТ СН'!$H$11+СВЦЭМ!$D$10+'СЕТ СН'!$H$6-'СЕТ СН'!$H$23</f>
        <v>1813.1791057600001</v>
      </c>
      <c r="V101" s="36">
        <f>SUMIFS(СВЦЭМ!$D$39:$D$782,СВЦЭМ!$A$39:$A$782,$A101,СВЦЭМ!$B$39:$B$782,V$83)+'СЕТ СН'!$H$11+СВЦЭМ!$D$10+'СЕТ СН'!$H$6-'СЕТ СН'!$H$23</f>
        <v>1821.5140652100001</v>
      </c>
      <c r="W101" s="36">
        <f>SUMIFS(СВЦЭМ!$D$39:$D$782,СВЦЭМ!$A$39:$A$782,$A101,СВЦЭМ!$B$39:$B$782,W$83)+'СЕТ СН'!$H$11+СВЦЭМ!$D$10+'СЕТ СН'!$H$6-'СЕТ СН'!$H$23</f>
        <v>1847.8503122500001</v>
      </c>
      <c r="X101" s="36">
        <f>SUMIFS(СВЦЭМ!$D$39:$D$782,СВЦЭМ!$A$39:$A$782,$A101,СВЦЭМ!$B$39:$B$782,X$83)+'СЕТ СН'!$H$11+СВЦЭМ!$D$10+'СЕТ СН'!$H$6-'СЕТ СН'!$H$23</f>
        <v>1901.1633676000001</v>
      </c>
      <c r="Y101" s="36">
        <f>SUMIFS(СВЦЭМ!$D$39:$D$782,СВЦЭМ!$A$39:$A$782,$A101,СВЦЭМ!$B$39:$B$782,Y$83)+'СЕТ СН'!$H$11+СВЦЭМ!$D$10+'СЕТ СН'!$H$6-'СЕТ СН'!$H$23</f>
        <v>1940.41557225</v>
      </c>
    </row>
    <row r="102" spans="1:25" ht="15.75" x14ac:dyDescent="0.2">
      <c r="A102" s="35">
        <f t="shared" si="2"/>
        <v>45218</v>
      </c>
      <c r="B102" s="36">
        <f>SUMIFS(СВЦЭМ!$D$39:$D$782,СВЦЭМ!$A$39:$A$782,$A102,СВЦЭМ!$B$39:$B$782,B$83)+'СЕТ СН'!$H$11+СВЦЭМ!$D$10+'СЕТ СН'!$H$6-'СЕТ СН'!$H$23</f>
        <v>1960.32772447</v>
      </c>
      <c r="C102" s="36">
        <f>SUMIFS(СВЦЭМ!$D$39:$D$782,СВЦЭМ!$A$39:$A$782,$A102,СВЦЭМ!$B$39:$B$782,C$83)+'СЕТ СН'!$H$11+СВЦЭМ!$D$10+'СЕТ СН'!$H$6-'СЕТ СН'!$H$23</f>
        <v>2013.3341754</v>
      </c>
      <c r="D102" s="36">
        <f>SUMIFS(СВЦЭМ!$D$39:$D$782,СВЦЭМ!$A$39:$A$782,$A102,СВЦЭМ!$B$39:$B$782,D$83)+'СЕТ СН'!$H$11+СВЦЭМ!$D$10+'СЕТ СН'!$H$6-'СЕТ СН'!$H$23</f>
        <v>2069.8169293200003</v>
      </c>
      <c r="E102" s="36">
        <f>SUMIFS(СВЦЭМ!$D$39:$D$782,СВЦЭМ!$A$39:$A$782,$A102,СВЦЭМ!$B$39:$B$782,E$83)+'СЕТ СН'!$H$11+СВЦЭМ!$D$10+'СЕТ СН'!$H$6-'СЕТ СН'!$H$23</f>
        <v>2034.65617926</v>
      </c>
      <c r="F102" s="36">
        <f>SUMIFS(СВЦЭМ!$D$39:$D$782,СВЦЭМ!$A$39:$A$782,$A102,СВЦЭМ!$B$39:$B$782,F$83)+'СЕТ СН'!$H$11+СВЦЭМ!$D$10+'СЕТ СН'!$H$6-'СЕТ СН'!$H$23</f>
        <v>2027.09122991</v>
      </c>
      <c r="G102" s="36">
        <f>SUMIFS(СВЦЭМ!$D$39:$D$782,СВЦЭМ!$A$39:$A$782,$A102,СВЦЭМ!$B$39:$B$782,G$83)+'СЕТ СН'!$H$11+СВЦЭМ!$D$10+'СЕТ СН'!$H$6-'СЕТ СН'!$H$23</f>
        <v>2051.30059334</v>
      </c>
      <c r="H102" s="36">
        <f>SUMIFS(СВЦЭМ!$D$39:$D$782,СВЦЭМ!$A$39:$A$782,$A102,СВЦЭМ!$B$39:$B$782,H$83)+'СЕТ СН'!$H$11+СВЦЭМ!$D$10+'СЕТ СН'!$H$6-'СЕТ СН'!$H$23</f>
        <v>1971.2220784200001</v>
      </c>
      <c r="I102" s="36">
        <f>SUMIFS(СВЦЭМ!$D$39:$D$782,СВЦЭМ!$A$39:$A$782,$A102,СВЦЭМ!$B$39:$B$782,I$83)+'СЕТ СН'!$H$11+СВЦЭМ!$D$10+'СЕТ СН'!$H$6-'СЕТ СН'!$H$23</f>
        <v>1897.28084199</v>
      </c>
      <c r="J102" s="36">
        <f>SUMIFS(СВЦЭМ!$D$39:$D$782,СВЦЭМ!$A$39:$A$782,$A102,СВЦЭМ!$B$39:$B$782,J$83)+'СЕТ СН'!$H$11+СВЦЭМ!$D$10+'СЕТ СН'!$H$6-'СЕТ СН'!$H$23</f>
        <v>1838.4277989900002</v>
      </c>
      <c r="K102" s="36">
        <f>SUMIFS(СВЦЭМ!$D$39:$D$782,СВЦЭМ!$A$39:$A$782,$A102,СВЦЭМ!$B$39:$B$782,K$83)+'СЕТ СН'!$H$11+СВЦЭМ!$D$10+'СЕТ СН'!$H$6-'СЕТ СН'!$H$23</f>
        <v>1743.01516307</v>
      </c>
      <c r="L102" s="36">
        <f>SUMIFS(СВЦЭМ!$D$39:$D$782,СВЦЭМ!$A$39:$A$782,$A102,СВЦЭМ!$B$39:$B$782,L$83)+'СЕТ СН'!$H$11+СВЦЭМ!$D$10+'СЕТ СН'!$H$6-'СЕТ СН'!$H$23</f>
        <v>1741.7705371900001</v>
      </c>
      <c r="M102" s="36">
        <f>SUMIFS(СВЦЭМ!$D$39:$D$782,СВЦЭМ!$A$39:$A$782,$A102,СВЦЭМ!$B$39:$B$782,M$83)+'СЕТ СН'!$H$11+СВЦЭМ!$D$10+'СЕТ СН'!$H$6-'СЕТ СН'!$H$23</f>
        <v>1764.7184727700001</v>
      </c>
      <c r="N102" s="36">
        <f>SUMIFS(СВЦЭМ!$D$39:$D$782,СВЦЭМ!$A$39:$A$782,$A102,СВЦЭМ!$B$39:$B$782,N$83)+'СЕТ СН'!$H$11+СВЦЭМ!$D$10+'СЕТ СН'!$H$6-'СЕТ СН'!$H$23</f>
        <v>1779.65277715</v>
      </c>
      <c r="O102" s="36">
        <f>SUMIFS(СВЦЭМ!$D$39:$D$782,СВЦЭМ!$A$39:$A$782,$A102,СВЦЭМ!$B$39:$B$782,O$83)+'СЕТ СН'!$H$11+СВЦЭМ!$D$10+'СЕТ СН'!$H$6-'СЕТ СН'!$H$23</f>
        <v>1798.92375578</v>
      </c>
      <c r="P102" s="36">
        <f>SUMIFS(СВЦЭМ!$D$39:$D$782,СВЦЭМ!$A$39:$A$782,$A102,СВЦЭМ!$B$39:$B$782,P$83)+'СЕТ СН'!$H$11+СВЦЭМ!$D$10+'СЕТ СН'!$H$6-'СЕТ СН'!$H$23</f>
        <v>1830.62572075</v>
      </c>
      <c r="Q102" s="36">
        <f>SUMIFS(СВЦЭМ!$D$39:$D$782,СВЦЭМ!$A$39:$A$782,$A102,СВЦЭМ!$B$39:$B$782,Q$83)+'СЕТ СН'!$H$11+СВЦЭМ!$D$10+'СЕТ СН'!$H$6-'СЕТ СН'!$H$23</f>
        <v>1847.80712705</v>
      </c>
      <c r="R102" s="36">
        <f>SUMIFS(СВЦЭМ!$D$39:$D$782,СВЦЭМ!$A$39:$A$782,$A102,СВЦЭМ!$B$39:$B$782,R$83)+'СЕТ СН'!$H$11+СВЦЭМ!$D$10+'СЕТ СН'!$H$6-'СЕТ СН'!$H$23</f>
        <v>1858.61274389</v>
      </c>
      <c r="S102" s="36">
        <f>SUMIFS(СВЦЭМ!$D$39:$D$782,СВЦЭМ!$A$39:$A$782,$A102,СВЦЭМ!$B$39:$B$782,S$83)+'СЕТ СН'!$H$11+СВЦЭМ!$D$10+'СЕТ СН'!$H$6-'СЕТ СН'!$H$23</f>
        <v>1851.0651615900001</v>
      </c>
      <c r="T102" s="36">
        <f>SUMIFS(СВЦЭМ!$D$39:$D$782,СВЦЭМ!$A$39:$A$782,$A102,СВЦЭМ!$B$39:$B$782,T$83)+'СЕТ СН'!$H$11+СВЦЭМ!$D$10+'СЕТ СН'!$H$6-'СЕТ СН'!$H$23</f>
        <v>1849.68504826</v>
      </c>
      <c r="U102" s="36">
        <f>SUMIFS(СВЦЭМ!$D$39:$D$782,СВЦЭМ!$A$39:$A$782,$A102,СВЦЭМ!$B$39:$B$782,U$83)+'СЕТ СН'!$H$11+СВЦЭМ!$D$10+'СЕТ СН'!$H$6-'СЕТ СН'!$H$23</f>
        <v>1799.61346435</v>
      </c>
      <c r="V102" s="36">
        <f>SUMIFS(СВЦЭМ!$D$39:$D$782,СВЦЭМ!$A$39:$A$782,$A102,СВЦЭМ!$B$39:$B$782,V$83)+'СЕТ СН'!$H$11+СВЦЭМ!$D$10+'СЕТ СН'!$H$6-'СЕТ СН'!$H$23</f>
        <v>1807.7346774100001</v>
      </c>
      <c r="W102" s="36">
        <f>SUMIFS(СВЦЭМ!$D$39:$D$782,СВЦЭМ!$A$39:$A$782,$A102,СВЦЭМ!$B$39:$B$782,W$83)+'СЕТ СН'!$H$11+СВЦЭМ!$D$10+'СЕТ СН'!$H$6-'СЕТ СН'!$H$23</f>
        <v>1830.7834728600001</v>
      </c>
      <c r="X102" s="36">
        <f>SUMIFS(СВЦЭМ!$D$39:$D$782,СВЦЭМ!$A$39:$A$782,$A102,СВЦЭМ!$B$39:$B$782,X$83)+'СЕТ СН'!$H$11+СВЦЭМ!$D$10+'СЕТ СН'!$H$6-'СЕТ СН'!$H$23</f>
        <v>1890.4562232200001</v>
      </c>
      <c r="Y102" s="36">
        <f>SUMIFS(СВЦЭМ!$D$39:$D$782,СВЦЭМ!$A$39:$A$782,$A102,СВЦЭМ!$B$39:$B$782,Y$83)+'СЕТ СН'!$H$11+СВЦЭМ!$D$10+'СЕТ СН'!$H$6-'СЕТ СН'!$H$23</f>
        <v>1958.7240865700001</v>
      </c>
    </row>
    <row r="103" spans="1:25" ht="15.75" x14ac:dyDescent="0.2">
      <c r="A103" s="35">
        <f t="shared" si="2"/>
        <v>45219</v>
      </c>
      <c r="B103" s="36">
        <f>SUMIFS(СВЦЭМ!$D$39:$D$782,СВЦЭМ!$A$39:$A$782,$A103,СВЦЭМ!$B$39:$B$782,B$83)+'СЕТ СН'!$H$11+СВЦЭМ!$D$10+'СЕТ СН'!$H$6-'СЕТ СН'!$H$23</f>
        <v>1998.67041113</v>
      </c>
      <c r="C103" s="36">
        <f>SUMIFS(СВЦЭМ!$D$39:$D$782,СВЦЭМ!$A$39:$A$782,$A103,СВЦЭМ!$B$39:$B$782,C$83)+'СЕТ СН'!$H$11+СВЦЭМ!$D$10+'СЕТ СН'!$H$6-'СЕТ СН'!$H$23</f>
        <v>2069.5636346600004</v>
      </c>
      <c r="D103" s="36">
        <f>SUMIFS(СВЦЭМ!$D$39:$D$782,СВЦЭМ!$A$39:$A$782,$A103,СВЦЭМ!$B$39:$B$782,D$83)+'СЕТ СН'!$H$11+СВЦЭМ!$D$10+'СЕТ СН'!$H$6-'СЕТ СН'!$H$23</f>
        <v>2116.67970178</v>
      </c>
      <c r="E103" s="36">
        <f>SUMIFS(СВЦЭМ!$D$39:$D$782,СВЦЭМ!$A$39:$A$782,$A103,СВЦЭМ!$B$39:$B$782,E$83)+'СЕТ СН'!$H$11+СВЦЭМ!$D$10+'СЕТ СН'!$H$6-'СЕТ СН'!$H$23</f>
        <v>2091.9342818500004</v>
      </c>
      <c r="F103" s="36">
        <f>SUMIFS(СВЦЭМ!$D$39:$D$782,СВЦЭМ!$A$39:$A$782,$A103,СВЦЭМ!$B$39:$B$782,F$83)+'СЕТ СН'!$H$11+СВЦЭМ!$D$10+'СЕТ СН'!$H$6-'СЕТ СН'!$H$23</f>
        <v>2091.85806723</v>
      </c>
      <c r="G103" s="36">
        <f>SUMIFS(СВЦЭМ!$D$39:$D$782,СВЦЭМ!$A$39:$A$782,$A103,СВЦЭМ!$B$39:$B$782,G$83)+'СЕТ СН'!$H$11+СВЦЭМ!$D$10+'СЕТ СН'!$H$6-'СЕТ СН'!$H$23</f>
        <v>2093.2569507800004</v>
      </c>
      <c r="H103" s="36">
        <f>SUMIFS(СВЦЭМ!$D$39:$D$782,СВЦЭМ!$A$39:$A$782,$A103,СВЦЭМ!$B$39:$B$782,H$83)+'СЕТ СН'!$H$11+СВЦЭМ!$D$10+'СЕТ СН'!$H$6-'СЕТ СН'!$H$23</f>
        <v>2012.2144417900001</v>
      </c>
      <c r="I103" s="36">
        <f>SUMIFS(СВЦЭМ!$D$39:$D$782,СВЦЭМ!$A$39:$A$782,$A103,СВЦЭМ!$B$39:$B$782,I$83)+'СЕТ СН'!$H$11+СВЦЭМ!$D$10+'СЕТ СН'!$H$6-'СЕТ СН'!$H$23</f>
        <v>1931.62417284</v>
      </c>
      <c r="J103" s="36">
        <f>SUMIFS(СВЦЭМ!$D$39:$D$782,СВЦЭМ!$A$39:$A$782,$A103,СВЦЭМ!$B$39:$B$782,J$83)+'СЕТ СН'!$H$11+СВЦЭМ!$D$10+'СЕТ СН'!$H$6-'СЕТ СН'!$H$23</f>
        <v>1863.1789451</v>
      </c>
      <c r="K103" s="36">
        <f>SUMIFS(СВЦЭМ!$D$39:$D$782,СВЦЭМ!$A$39:$A$782,$A103,СВЦЭМ!$B$39:$B$782,K$83)+'СЕТ СН'!$H$11+СВЦЭМ!$D$10+'СЕТ СН'!$H$6-'СЕТ СН'!$H$23</f>
        <v>1839.4814680500001</v>
      </c>
      <c r="L103" s="36">
        <f>SUMIFS(СВЦЭМ!$D$39:$D$782,СВЦЭМ!$A$39:$A$782,$A103,СВЦЭМ!$B$39:$B$782,L$83)+'СЕТ СН'!$H$11+СВЦЭМ!$D$10+'СЕТ СН'!$H$6-'СЕТ СН'!$H$23</f>
        <v>1819.8795134300001</v>
      </c>
      <c r="M103" s="36">
        <f>SUMIFS(СВЦЭМ!$D$39:$D$782,СВЦЭМ!$A$39:$A$782,$A103,СВЦЭМ!$B$39:$B$782,M$83)+'СЕТ СН'!$H$11+СВЦЭМ!$D$10+'СЕТ СН'!$H$6-'СЕТ СН'!$H$23</f>
        <v>1834.8387078400001</v>
      </c>
      <c r="N103" s="36">
        <f>SUMIFS(СВЦЭМ!$D$39:$D$782,СВЦЭМ!$A$39:$A$782,$A103,СВЦЭМ!$B$39:$B$782,N$83)+'СЕТ СН'!$H$11+СВЦЭМ!$D$10+'СЕТ СН'!$H$6-'СЕТ СН'!$H$23</f>
        <v>1852.8881369000001</v>
      </c>
      <c r="O103" s="36">
        <f>SUMIFS(СВЦЭМ!$D$39:$D$782,СВЦЭМ!$A$39:$A$782,$A103,СВЦЭМ!$B$39:$B$782,O$83)+'СЕТ СН'!$H$11+СВЦЭМ!$D$10+'СЕТ СН'!$H$6-'СЕТ СН'!$H$23</f>
        <v>1845.1273954800001</v>
      </c>
      <c r="P103" s="36">
        <f>SUMIFS(СВЦЭМ!$D$39:$D$782,СВЦЭМ!$A$39:$A$782,$A103,СВЦЭМ!$B$39:$B$782,P$83)+'СЕТ СН'!$H$11+СВЦЭМ!$D$10+'СЕТ СН'!$H$6-'СЕТ СН'!$H$23</f>
        <v>1892.6139836100001</v>
      </c>
      <c r="Q103" s="36">
        <f>SUMIFS(СВЦЭМ!$D$39:$D$782,СВЦЭМ!$A$39:$A$782,$A103,СВЦЭМ!$B$39:$B$782,Q$83)+'СЕТ СН'!$H$11+СВЦЭМ!$D$10+'СЕТ СН'!$H$6-'СЕТ СН'!$H$23</f>
        <v>1866.4710764500001</v>
      </c>
      <c r="R103" s="36">
        <f>SUMIFS(СВЦЭМ!$D$39:$D$782,СВЦЭМ!$A$39:$A$782,$A103,СВЦЭМ!$B$39:$B$782,R$83)+'СЕТ СН'!$H$11+СВЦЭМ!$D$10+'СЕТ СН'!$H$6-'СЕТ СН'!$H$23</f>
        <v>1898.28669485</v>
      </c>
      <c r="S103" s="36">
        <f>SUMIFS(СВЦЭМ!$D$39:$D$782,СВЦЭМ!$A$39:$A$782,$A103,СВЦЭМ!$B$39:$B$782,S$83)+'СЕТ СН'!$H$11+СВЦЭМ!$D$10+'СЕТ СН'!$H$6-'СЕТ СН'!$H$23</f>
        <v>1906.3531236700001</v>
      </c>
      <c r="T103" s="36">
        <f>SUMIFS(СВЦЭМ!$D$39:$D$782,СВЦЭМ!$A$39:$A$782,$A103,СВЦЭМ!$B$39:$B$782,T$83)+'СЕТ СН'!$H$11+СВЦЭМ!$D$10+'СЕТ СН'!$H$6-'СЕТ СН'!$H$23</f>
        <v>1834.7295607000001</v>
      </c>
      <c r="U103" s="36">
        <f>SUMIFS(СВЦЭМ!$D$39:$D$782,СВЦЭМ!$A$39:$A$782,$A103,СВЦЭМ!$B$39:$B$782,U$83)+'СЕТ СН'!$H$11+СВЦЭМ!$D$10+'СЕТ СН'!$H$6-'СЕТ СН'!$H$23</f>
        <v>1796.8375881100001</v>
      </c>
      <c r="V103" s="36">
        <f>SUMIFS(СВЦЭМ!$D$39:$D$782,СВЦЭМ!$A$39:$A$782,$A103,СВЦЭМ!$B$39:$B$782,V$83)+'СЕТ СН'!$H$11+СВЦЭМ!$D$10+'СЕТ СН'!$H$6-'СЕТ СН'!$H$23</f>
        <v>1818.45222539</v>
      </c>
      <c r="W103" s="36">
        <f>SUMIFS(СВЦЭМ!$D$39:$D$782,СВЦЭМ!$A$39:$A$782,$A103,СВЦЭМ!$B$39:$B$782,W$83)+'СЕТ СН'!$H$11+СВЦЭМ!$D$10+'СЕТ СН'!$H$6-'СЕТ СН'!$H$23</f>
        <v>1854.85762639</v>
      </c>
      <c r="X103" s="36">
        <f>SUMIFS(СВЦЭМ!$D$39:$D$782,СВЦЭМ!$A$39:$A$782,$A103,СВЦЭМ!$B$39:$B$782,X$83)+'СЕТ СН'!$H$11+СВЦЭМ!$D$10+'СЕТ СН'!$H$6-'СЕТ СН'!$H$23</f>
        <v>1912.5678051700002</v>
      </c>
      <c r="Y103" s="36">
        <f>SUMIFS(СВЦЭМ!$D$39:$D$782,СВЦЭМ!$A$39:$A$782,$A103,СВЦЭМ!$B$39:$B$782,Y$83)+'СЕТ СН'!$H$11+СВЦЭМ!$D$10+'СЕТ СН'!$H$6-'СЕТ СН'!$H$23</f>
        <v>1913.9242518400001</v>
      </c>
    </row>
    <row r="104" spans="1:25" ht="15.75" x14ac:dyDescent="0.2">
      <c r="A104" s="35">
        <f t="shared" si="2"/>
        <v>45220</v>
      </c>
      <c r="B104" s="36">
        <f>SUMIFS(СВЦЭМ!$D$39:$D$782,СВЦЭМ!$A$39:$A$782,$A104,СВЦЭМ!$B$39:$B$782,B$83)+'СЕТ СН'!$H$11+СВЦЭМ!$D$10+'СЕТ СН'!$H$6-'СЕТ СН'!$H$23</f>
        <v>1965.2762213600001</v>
      </c>
      <c r="C104" s="36">
        <f>SUMIFS(СВЦЭМ!$D$39:$D$782,СВЦЭМ!$A$39:$A$782,$A104,СВЦЭМ!$B$39:$B$782,C$83)+'СЕТ СН'!$H$11+СВЦЭМ!$D$10+'СЕТ СН'!$H$6-'СЕТ СН'!$H$23</f>
        <v>1995.3948934500002</v>
      </c>
      <c r="D104" s="36">
        <f>SUMIFS(СВЦЭМ!$D$39:$D$782,СВЦЭМ!$A$39:$A$782,$A104,СВЦЭМ!$B$39:$B$782,D$83)+'СЕТ СН'!$H$11+СВЦЭМ!$D$10+'СЕТ СН'!$H$6-'СЕТ СН'!$H$23</f>
        <v>2046.49140298</v>
      </c>
      <c r="E104" s="36">
        <f>SUMIFS(СВЦЭМ!$D$39:$D$782,СВЦЭМ!$A$39:$A$782,$A104,СВЦЭМ!$B$39:$B$782,E$83)+'СЕТ СН'!$H$11+СВЦЭМ!$D$10+'СЕТ СН'!$H$6-'СЕТ СН'!$H$23</f>
        <v>2045.3555182699999</v>
      </c>
      <c r="F104" s="36">
        <f>SUMIFS(СВЦЭМ!$D$39:$D$782,СВЦЭМ!$A$39:$A$782,$A104,СВЦЭМ!$B$39:$B$782,F$83)+'СЕТ СН'!$H$11+СВЦЭМ!$D$10+'СЕТ СН'!$H$6-'СЕТ СН'!$H$23</f>
        <v>2049.1239524300004</v>
      </c>
      <c r="G104" s="36">
        <f>SUMIFS(СВЦЭМ!$D$39:$D$782,СВЦЭМ!$A$39:$A$782,$A104,СВЦЭМ!$B$39:$B$782,G$83)+'СЕТ СН'!$H$11+СВЦЭМ!$D$10+'СЕТ СН'!$H$6-'СЕТ СН'!$H$23</f>
        <v>2020.38390551</v>
      </c>
      <c r="H104" s="36">
        <f>SUMIFS(СВЦЭМ!$D$39:$D$782,СВЦЭМ!$A$39:$A$782,$A104,СВЦЭМ!$B$39:$B$782,H$83)+'СЕТ СН'!$H$11+СВЦЭМ!$D$10+'СЕТ СН'!$H$6-'СЕТ СН'!$H$23</f>
        <v>1989.9730939400001</v>
      </c>
      <c r="I104" s="36">
        <f>SUMIFS(СВЦЭМ!$D$39:$D$782,СВЦЭМ!$A$39:$A$782,$A104,СВЦЭМ!$B$39:$B$782,I$83)+'СЕТ СН'!$H$11+СВЦЭМ!$D$10+'СЕТ СН'!$H$6-'СЕТ СН'!$H$23</f>
        <v>1910.0367032300001</v>
      </c>
      <c r="J104" s="36">
        <f>SUMIFS(СВЦЭМ!$D$39:$D$782,СВЦЭМ!$A$39:$A$782,$A104,СВЦЭМ!$B$39:$B$782,J$83)+'СЕТ СН'!$H$11+СВЦЭМ!$D$10+'СЕТ СН'!$H$6-'СЕТ СН'!$H$23</f>
        <v>1863.01756161</v>
      </c>
      <c r="K104" s="36">
        <f>SUMIFS(СВЦЭМ!$D$39:$D$782,СВЦЭМ!$A$39:$A$782,$A104,СВЦЭМ!$B$39:$B$782,K$83)+'СЕТ СН'!$H$11+СВЦЭМ!$D$10+'СЕТ СН'!$H$6-'СЕТ СН'!$H$23</f>
        <v>1809.4068583800001</v>
      </c>
      <c r="L104" s="36">
        <f>SUMIFS(СВЦЭМ!$D$39:$D$782,СВЦЭМ!$A$39:$A$782,$A104,СВЦЭМ!$B$39:$B$782,L$83)+'СЕТ СН'!$H$11+СВЦЭМ!$D$10+'СЕТ СН'!$H$6-'СЕТ СН'!$H$23</f>
        <v>1782.7229385600001</v>
      </c>
      <c r="M104" s="36">
        <f>SUMIFS(СВЦЭМ!$D$39:$D$782,СВЦЭМ!$A$39:$A$782,$A104,СВЦЭМ!$B$39:$B$782,M$83)+'СЕТ СН'!$H$11+СВЦЭМ!$D$10+'СЕТ СН'!$H$6-'СЕТ СН'!$H$23</f>
        <v>1790.09082229</v>
      </c>
      <c r="N104" s="36">
        <f>SUMIFS(СВЦЭМ!$D$39:$D$782,СВЦЭМ!$A$39:$A$782,$A104,СВЦЭМ!$B$39:$B$782,N$83)+'СЕТ СН'!$H$11+СВЦЭМ!$D$10+'СЕТ СН'!$H$6-'СЕТ СН'!$H$23</f>
        <v>1782.4576618800002</v>
      </c>
      <c r="O104" s="36">
        <f>SUMIFS(СВЦЭМ!$D$39:$D$782,СВЦЭМ!$A$39:$A$782,$A104,СВЦЭМ!$B$39:$B$782,O$83)+'СЕТ СН'!$H$11+СВЦЭМ!$D$10+'СЕТ СН'!$H$6-'СЕТ СН'!$H$23</f>
        <v>1800.0907332100001</v>
      </c>
      <c r="P104" s="36">
        <f>SUMIFS(СВЦЭМ!$D$39:$D$782,СВЦЭМ!$A$39:$A$782,$A104,СВЦЭМ!$B$39:$B$782,P$83)+'СЕТ СН'!$H$11+СВЦЭМ!$D$10+'СЕТ СН'!$H$6-'СЕТ СН'!$H$23</f>
        <v>1833.2786434900001</v>
      </c>
      <c r="Q104" s="36">
        <f>SUMIFS(СВЦЭМ!$D$39:$D$782,СВЦЭМ!$A$39:$A$782,$A104,СВЦЭМ!$B$39:$B$782,Q$83)+'СЕТ СН'!$H$11+СВЦЭМ!$D$10+'СЕТ СН'!$H$6-'СЕТ СН'!$H$23</f>
        <v>1815.38002082</v>
      </c>
      <c r="R104" s="36">
        <f>SUMIFS(СВЦЭМ!$D$39:$D$782,СВЦЭМ!$A$39:$A$782,$A104,СВЦЭМ!$B$39:$B$782,R$83)+'СЕТ СН'!$H$11+СВЦЭМ!$D$10+'СЕТ СН'!$H$6-'СЕТ СН'!$H$23</f>
        <v>1820.0125822800001</v>
      </c>
      <c r="S104" s="36">
        <f>SUMIFS(СВЦЭМ!$D$39:$D$782,СВЦЭМ!$A$39:$A$782,$A104,СВЦЭМ!$B$39:$B$782,S$83)+'СЕТ СН'!$H$11+СВЦЭМ!$D$10+'СЕТ СН'!$H$6-'СЕТ СН'!$H$23</f>
        <v>1823.83134638</v>
      </c>
      <c r="T104" s="36">
        <f>SUMIFS(СВЦЭМ!$D$39:$D$782,СВЦЭМ!$A$39:$A$782,$A104,СВЦЭМ!$B$39:$B$782,T$83)+'СЕТ СН'!$H$11+СВЦЭМ!$D$10+'СЕТ СН'!$H$6-'СЕТ СН'!$H$23</f>
        <v>1775.0227503800002</v>
      </c>
      <c r="U104" s="36">
        <f>SUMIFS(СВЦЭМ!$D$39:$D$782,СВЦЭМ!$A$39:$A$782,$A104,СВЦЭМ!$B$39:$B$782,U$83)+'СЕТ СН'!$H$11+СВЦЭМ!$D$10+'СЕТ СН'!$H$6-'СЕТ СН'!$H$23</f>
        <v>1733.2435417500001</v>
      </c>
      <c r="V104" s="36">
        <f>SUMIFS(СВЦЭМ!$D$39:$D$782,СВЦЭМ!$A$39:$A$782,$A104,СВЦЭМ!$B$39:$B$782,V$83)+'СЕТ СН'!$H$11+СВЦЭМ!$D$10+'СЕТ СН'!$H$6-'СЕТ СН'!$H$23</f>
        <v>1743.1981592900001</v>
      </c>
      <c r="W104" s="36">
        <f>SUMIFS(СВЦЭМ!$D$39:$D$782,СВЦЭМ!$A$39:$A$782,$A104,СВЦЭМ!$B$39:$B$782,W$83)+'СЕТ СН'!$H$11+СВЦЭМ!$D$10+'СЕТ СН'!$H$6-'СЕТ СН'!$H$23</f>
        <v>1771.46253353</v>
      </c>
      <c r="X104" s="36">
        <f>SUMIFS(СВЦЭМ!$D$39:$D$782,СВЦЭМ!$A$39:$A$782,$A104,СВЦЭМ!$B$39:$B$782,X$83)+'СЕТ СН'!$H$11+СВЦЭМ!$D$10+'СЕТ СН'!$H$6-'СЕТ СН'!$H$23</f>
        <v>1815.84295868</v>
      </c>
      <c r="Y104" s="36">
        <f>SUMIFS(СВЦЭМ!$D$39:$D$782,СВЦЭМ!$A$39:$A$782,$A104,СВЦЭМ!$B$39:$B$782,Y$83)+'СЕТ СН'!$H$11+СВЦЭМ!$D$10+'СЕТ СН'!$H$6-'СЕТ СН'!$H$23</f>
        <v>1859.01219717</v>
      </c>
    </row>
    <row r="105" spans="1:25" ht="15.75" x14ac:dyDescent="0.2">
      <c r="A105" s="35">
        <f t="shared" si="2"/>
        <v>45221</v>
      </c>
      <c r="B105" s="36">
        <f>SUMIFS(СВЦЭМ!$D$39:$D$782,СВЦЭМ!$A$39:$A$782,$A105,СВЦЭМ!$B$39:$B$782,B$83)+'СЕТ СН'!$H$11+СВЦЭМ!$D$10+'СЕТ СН'!$H$6-'СЕТ СН'!$H$23</f>
        <v>1939.8189838200001</v>
      </c>
      <c r="C105" s="36">
        <f>SUMIFS(СВЦЭМ!$D$39:$D$782,СВЦЭМ!$A$39:$A$782,$A105,СВЦЭМ!$B$39:$B$782,C$83)+'СЕТ СН'!$H$11+СВЦЭМ!$D$10+'СЕТ СН'!$H$6-'СЕТ СН'!$H$23</f>
        <v>2001.3833015100001</v>
      </c>
      <c r="D105" s="36">
        <f>SUMIFS(СВЦЭМ!$D$39:$D$782,СВЦЭМ!$A$39:$A$782,$A105,СВЦЭМ!$B$39:$B$782,D$83)+'СЕТ СН'!$H$11+СВЦЭМ!$D$10+'СЕТ СН'!$H$6-'СЕТ СН'!$H$23</f>
        <v>2032.62902461</v>
      </c>
      <c r="E105" s="36">
        <f>SUMIFS(СВЦЭМ!$D$39:$D$782,СВЦЭМ!$A$39:$A$782,$A105,СВЦЭМ!$B$39:$B$782,E$83)+'СЕТ СН'!$H$11+СВЦЭМ!$D$10+'СЕТ СН'!$H$6-'СЕТ СН'!$H$23</f>
        <v>2036.0829755</v>
      </c>
      <c r="F105" s="36">
        <f>SUMIFS(СВЦЭМ!$D$39:$D$782,СВЦЭМ!$A$39:$A$782,$A105,СВЦЭМ!$B$39:$B$782,F$83)+'СЕТ СН'!$H$11+СВЦЭМ!$D$10+'СЕТ СН'!$H$6-'СЕТ СН'!$H$23</f>
        <v>2028.14441506</v>
      </c>
      <c r="G105" s="36">
        <f>SUMIFS(СВЦЭМ!$D$39:$D$782,СВЦЭМ!$A$39:$A$782,$A105,СВЦЭМ!$B$39:$B$782,G$83)+'СЕТ СН'!$H$11+СВЦЭМ!$D$10+'СЕТ СН'!$H$6-'СЕТ СН'!$H$23</f>
        <v>2030.5276129400002</v>
      </c>
      <c r="H105" s="36">
        <f>SUMIFS(СВЦЭМ!$D$39:$D$782,СВЦЭМ!$A$39:$A$782,$A105,СВЦЭМ!$B$39:$B$782,H$83)+'СЕТ СН'!$H$11+СВЦЭМ!$D$10+'СЕТ СН'!$H$6-'СЕТ СН'!$H$23</f>
        <v>1999.50547291</v>
      </c>
      <c r="I105" s="36">
        <f>SUMIFS(СВЦЭМ!$D$39:$D$782,СВЦЭМ!$A$39:$A$782,$A105,СВЦЭМ!$B$39:$B$782,I$83)+'СЕТ СН'!$H$11+СВЦЭМ!$D$10+'СЕТ СН'!$H$6-'СЕТ СН'!$H$23</f>
        <v>1975.6058461600001</v>
      </c>
      <c r="J105" s="36">
        <f>SUMIFS(СВЦЭМ!$D$39:$D$782,СВЦЭМ!$A$39:$A$782,$A105,СВЦЭМ!$B$39:$B$782,J$83)+'СЕТ СН'!$H$11+СВЦЭМ!$D$10+'СЕТ СН'!$H$6-'СЕТ СН'!$H$23</f>
        <v>1876.2801948400001</v>
      </c>
      <c r="K105" s="36">
        <f>SUMIFS(СВЦЭМ!$D$39:$D$782,СВЦЭМ!$A$39:$A$782,$A105,СВЦЭМ!$B$39:$B$782,K$83)+'СЕТ СН'!$H$11+СВЦЭМ!$D$10+'СЕТ СН'!$H$6-'СЕТ СН'!$H$23</f>
        <v>1800.3083021700002</v>
      </c>
      <c r="L105" s="36">
        <f>SUMIFS(СВЦЭМ!$D$39:$D$782,СВЦЭМ!$A$39:$A$782,$A105,СВЦЭМ!$B$39:$B$782,L$83)+'СЕТ СН'!$H$11+СВЦЭМ!$D$10+'СЕТ СН'!$H$6-'СЕТ СН'!$H$23</f>
        <v>1782.27578969</v>
      </c>
      <c r="M105" s="36">
        <f>SUMIFS(СВЦЭМ!$D$39:$D$782,СВЦЭМ!$A$39:$A$782,$A105,СВЦЭМ!$B$39:$B$782,M$83)+'СЕТ СН'!$H$11+СВЦЭМ!$D$10+'СЕТ СН'!$H$6-'СЕТ СН'!$H$23</f>
        <v>1785.24798695</v>
      </c>
      <c r="N105" s="36">
        <f>SUMIFS(СВЦЭМ!$D$39:$D$782,СВЦЭМ!$A$39:$A$782,$A105,СВЦЭМ!$B$39:$B$782,N$83)+'СЕТ СН'!$H$11+СВЦЭМ!$D$10+'СЕТ СН'!$H$6-'СЕТ СН'!$H$23</f>
        <v>1781.0082431000001</v>
      </c>
      <c r="O105" s="36">
        <f>SUMIFS(СВЦЭМ!$D$39:$D$782,СВЦЭМ!$A$39:$A$782,$A105,СВЦЭМ!$B$39:$B$782,O$83)+'СЕТ СН'!$H$11+СВЦЭМ!$D$10+'СЕТ СН'!$H$6-'СЕТ СН'!$H$23</f>
        <v>1802.3994645400001</v>
      </c>
      <c r="P105" s="36">
        <f>SUMIFS(СВЦЭМ!$D$39:$D$782,СВЦЭМ!$A$39:$A$782,$A105,СВЦЭМ!$B$39:$B$782,P$83)+'СЕТ СН'!$H$11+СВЦЭМ!$D$10+'СЕТ СН'!$H$6-'СЕТ СН'!$H$23</f>
        <v>1830.2165723600001</v>
      </c>
      <c r="Q105" s="36">
        <f>SUMIFS(СВЦЭМ!$D$39:$D$782,СВЦЭМ!$A$39:$A$782,$A105,СВЦЭМ!$B$39:$B$782,Q$83)+'СЕТ СН'!$H$11+СВЦЭМ!$D$10+'СЕТ СН'!$H$6-'СЕТ СН'!$H$23</f>
        <v>1814.8051061000001</v>
      </c>
      <c r="R105" s="36">
        <f>SUMIFS(СВЦЭМ!$D$39:$D$782,СВЦЭМ!$A$39:$A$782,$A105,СВЦЭМ!$B$39:$B$782,R$83)+'СЕТ СН'!$H$11+СВЦЭМ!$D$10+'СЕТ СН'!$H$6-'СЕТ СН'!$H$23</f>
        <v>1816.7125225700001</v>
      </c>
      <c r="S105" s="36">
        <f>SUMIFS(СВЦЭМ!$D$39:$D$782,СВЦЭМ!$A$39:$A$782,$A105,СВЦЭМ!$B$39:$B$782,S$83)+'СЕТ СН'!$H$11+СВЦЭМ!$D$10+'СЕТ СН'!$H$6-'СЕТ СН'!$H$23</f>
        <v>1812.30217156</v>
      </c>
      <c r="T105" s="36">
        <f>SUMIFS(СВЦЭМ!$D$39:$D$782,СВЦЭМ!$A$39:$A$782,$A105,СВЦЭМ!$B$39:$B$782,T$83)+'СЕТ СН'!$H$11+СВЦЭМ!$D$10+'СЕТ СН'!$H$6-'СЕТ СН'!$H$23</f>
        <v>1762.9578209200001</v>
      </c>
      <c r="U105" s="36">
        <f>SUMIFS(СВЦЭМ!$D$39:$D$782,СВЦЭМ!$A$39:$A$782,$A105,СВЦЭМ!$B$39:$B$782,U$83)+'СЕТ СН'!$H$11+СВЦЭМ!$D$10+'СЕТ СН'!$H$6-'СЕТ СН'!$H$23</f>
        <v>1717.2651975000001</v>
      </c>
      <c r="V105" s="36">
        <f>SUMIFS(СВЦЭМ!$D$39:$D$782,СВЦЭМ!$A$39:$A$782,$A105,СВЦЭМ!$B$39:$B$782,V$83)+'СЕТ СН'!$H$11+СВЦЭМ!$D$10+'СЕТ СН'!$H$6-'СЕТ СН'!$H$23</f>
        <v>1734.18173733</v>
      </c>
      <c r="W105" s="36">
        <f>SUMIFS(СВЦЭМ!$D$39:$D$782,СВЦЭМ!$A$39:$A$782,$A105,СВЦЭМ!$B$39:$B$782,W$83)+'СЕТ СН'!$H$11+СВЦЭМ!$D$10+'СЕТ СН'!$H$6-'СЕТ СН'!$H$23</f>
        <v>1759.95010116</v>
      </c>
      <c r="X105" s="36">
        <f>SUMIFS(СВЦЭМ!$D$39:$D$782,СВЦЭМ!$A$39:$A$782,$A105,СВЦЭМ!$B$39:$B$782,X$83)+'СЕТ СН'!$H$11+СВЦЭМ!$D$10+'СЕТ СН'!$H$6-'СЕТ СН'!$H$23</f>
        <v>1815.88890148</v>
      </c>
      <c r="Y105" s="36">
        <f>SUMIFS(СВЦЭМ!$D$39:$D$782,СВЦЭМ!$A$39:$A$782,$A105,СВЦЭМ!$B$39:$B$782,Y$83)+'СЕТ СН'!$H$11+СВЦЭМ!$D$10+'СЕТ СН'!$H$6-'СЕТ СН'!$H$23</f>
        <v>1879.1026942400001</v>
      </c>
    </row>
    <row r="106" spans="1:25" ht="15.75" x14ac:dyDescent="0.2">
      <c r="A106" s="35">
        <f t="shared" si="2"/>
        <v>45222</v>
      </c>
      <c r="B106" s="36">
        <f>SUMIFS(СВЦЭМ!$D$39:$D$782,СВЦЭМ!$A$39:$A$782,$A106,СВЦЭМ!$B$39:$B$782,B$83)+'СЕТ СН'!$H$11+СВЦЭМ!$D$10+'СЕТ СН'!$H$6-'СЕТ СН'!$H$23</f>
        <v>1992.47890166</v>
      </c>
      <c r="C106" s="36">
        <f>SUMIFS(СВЦЭМ!$D$39:$D$782,СВЦЭМ!$A$39:$A$782,$A106,СВЦЭМ!$B$39:$B$782,C$83)+'СЕТ СН'!$H$11+СВЦЭМ!$D$10+'СЕТ СН'!$H$6-'СЕТ СН'!$H$23</f>
        <v>2052.84690697</v>
      </c>
      <c r="D106" s="36">
        <f>SUMIFS(СВЦЭМ!$D$39:$D$782,СВЦЭМ!$A$39:$A$782,$A106,СВЦЭМ!$B$39:$B$782,D$83)+'СЕТ СН'!$H$11+СВЦЭМ!$D$10+'СЕТ СН'!$H$6-'СЕТ СН'!$H$23</f>
        <v>2111.6546039</v>
      </c>
      <c r="E106" s="36">
        <f>SUMIFS(СВЦЭМ!$D$39:$D$782,СВЦЭМ!$A$39:$A$782,$A106,СВЦЭМ!$B$39:$B$782,E$83)+'СЕТ СН'!$H$11+СВЦЭМ!$D$10+'СЕТ СН'!$H$6-'СЕТ СН'!$H$23</f>
        <v>2146.28919778</v>
      </c>
      <c r="F106" s="36">
        <f>SUMIFS(СВЦЭМ!$D$39:$D$782,СВЦЭМ!$A$39:$A$782,$A106,СВЦЭМ!$B$39:$B$782,F$83)+'СЕТ СН'!$H$11+СВЦЭМ!$D$10+'СЕТ СН'!$H$6-'СЕТ СН'!$H$23</f>
        <v>2130.7419890200003</v>
      </c>
      <c r="G106" s="36">
        <f>SUMIFS(СВЦЭМ!$D$39:$D$782,СВЦЭМ!$A$39:$A$782,$A106,СВЦЭМ!$B$39:$B$782,G$83)+'СЕТ СН'!$H$11+СВЦЭМ!$D$10+'СЕТ СН'!$H$6-'СЕТ СН'!$H$23</f>
        <v>2071.48780446</v>
      </c>
      <c r="H106" s="36">
        <f>SUMIFS(СВЦЭМ!$D$39:$D$782,СВЦЭМ!$A$39:$A$782,$A106,СВЦЭМ!$B$39:$B$782,H$83)+'СЕТ СН'!$H$11+СВЦЭМ!$D$10+'СЕТ СН'!$H$6-'СЕТ СН'!$H$23</f>
        <v>1972.2571778200002</v>
      </c>
      <c r="I106" s="36">
        <f>SUMIFS(СВЦЭМ!$D$39:$D$782,СВЦЭМ!$A$39:$A$782,$A106,СВЦЭМ!$B$39:$B$782,I$83)+'СЕТ СН'!$H$11+СВЦЭМ!$D$10+'СЕТ СН'!$H$6-'СЕТ СН'!$H$23</f>
        <v>1894.99369348</v>
      </c>
      <c r="J106" s="36">
        <f>SUMIFS(СВЦЭМ!$D$39:$D$782,СВЦЭМ!$A$39:$A$782,$A106,СВЦЭМ!$B$39:$B$782,J$83)+'СЕТ СН'!$H$11+СВЦЭМ!$D$10+'СЕТ СН'!$H$6-'СЕТ СН'!$H$23</f>
        <v>1845.4864849800001</v>
      </c>
      <c r="K106" s="36">
        <f>SUMIFS(СВЦЭМ!$D$39:$D$782,СВЦЭМ!$A$39:$A$782,$A106,СВЦЭМ!$B$39:$B$782,K$83)+'СЕТ СН'!$H$11+СВЦЭМ!$D$10+'СЕТ СН'!$H$6-'СЕТ СН'!$H$23</f>
        <v>1801.78051828</v>
      </c>
      <c r="L106" s="36">
        <f>SUMIFS(СВЦЭМ!$D$39:$D$782,СВЦЭМ!$A$39:$A$782,$A106,СВЦЭМ!$B$39:$B$782,L$83)+'СЕТ СН'!$H$11+СВЦЭМ!$D$10+'СЕТ СН'!$H$6-'СЕТ СН'!$H$23</f>
        <v>1745.6439788100001</v>
      </c>
      <c r="M106" s="36">
        <f>SUMIFS(СВЦЭМ!$D$39:$D$782,СВЦЭМ!$A$39:$A$782,$A106,СВЦЭМ!$B$39:$B$782,M$83)+'СЕТ СН'!$H$11+СВЦЭМ!$D$10+'СЕТ СН'!$H$6-'СЕТ СН'!$H$23</f>
        <v>1753.96081536</v>
      </c>
      <c r="N106" s="36">
        <f>SUMIFS(СВЦЭМ!$D$39:$D$782,СВЦЭМ!$A$39:$A$782,$A106,СВЦЭМ!$B$39:$B$782,N$83)+'СЕТ СН'!$H$11+СВЦЭМ!$D$10+'СЕТ СН'!$H$6-'СЕТ СН'!$H$23</f>
        <v>1751.5481833900001</v>
      </c>
      <c r="O106" s="36">
        <f>SUMIFS(СВЦЭМ!$D$39:$D$782,СВЦЭМ!$A$39:$A$782,$A106,СВЦЭМ!$B$39:$B$782,O$83)+'СЕТ СН'!$H$11+СВЦЭМ!$D$10+'СЕТ СН'!$H$6-'СЕТ СН'!$H$23</f>
        <v>1764.6667924800001</v>
      </c>
      <c r="P106" s="36">
        <f>SUMIFS(СВЦЭМ!$D$39:$D$782,СВЦЭМ!$A$39:$A$782,$A106,СВЦЭМ!$B$39:$B$782,P$83)+'СЕТ СН'!$H$11+СВЦЭМ!$D$10+'СЕТ СН'!$H$6-'СЕТ СН'!$H$23</f>
        <v>1804.0961900700001</v>
      </c>
      <c r="Q106" s="36">
        <f>SUMIFS(СВЦЭМ!$D$39:$D$782,СВЦЭМ!$A$39:$A$782,$A106,СВЦЭМ!$B$39:$B$782,Q$83)+'СЕТ СН'!$H$11+СВЦЭМ!$D$10+'СЕТ СН'!$H$6-'СЕТ СН'!$H$23</f>
        <v>1797.13283305</v>
      </c>
      <c r="R106" s="36">
        <f>SUMIFS(СВЦЭМ!$D$39:$D$782,СВЦЭМ!$A$39:$A$782,$A106,СВЦЭМ!$B$39:$B$782,R$83)+'СЕТ СН'!$H$11+СВЦЭМ!$D$10+'СЕТ СН'!$H$6-'СЕТ СН'!$H$23</f>
        <v>1830.22587146</v>
      </c>
      <c r="S106" s="36">
        <f>SUMIFS(СВЦЭМ!$D$39:$D$782,СВЦЭМ!$A$39:$A$782,$A106,СВЦЭМ!$B$39:$B$782,S$83)+'СЕТ СН'!$H$11+СВЦЭМ!$D$10+'СЕТ СН'!$H$6-'СЕТ СН'!$H$23</f>
        <v>1826.3971884800001</v>
      </c>
      <c r="T106" s="36">
        <f>SUMIFS(СВЦЭМ!$D$39:$D$782,СВЦЭМ!$A$39:$A$782,$A106,СВЦЭМ!$B$39:$B$782,T$83)+'СЕТ СН'!$H$11+СВЦЭМ!$D$10+'СЕТ СН'!$H$6-'СЕТ СН'!$H$23</f>
        <v>1756.91815569</v>
      </c>
      <c r="U106" s="36">
        <f>SUMIFS(СВЦЭМ!$D$39:$D$782,СВЦЭМ!$A$39:$A$782,$A106,СВЦЭМ!$B$39:$B$782,U$83)+'СЕТ СН'!$H$11+СВЦЭМ!$D$10+'СЕТ СН'!$H$6-'СЕТ СН'!$H$23</f>
        <v>1720.7747847000001</v>
      </c>
      <c r="V106" s="36">
        <f>SUMIFS(СВЦЭМ!$D$39:$D$782,СВЦЭМ!$A$39:$A$782,$A106,СВЦЭМ!$B$39:$B$782,V$83)+'СЕТ СН'!$H$11+СВЦЭМ!$D$10+'СЕТ СН'!$H$6-'СЕТ СН'!$H$23</f>
        <v>1741.71167879</v>
      </c>
      <c r="W106" s="36">
        <f>SUMIFS(СВЦЭМ!$D$39:$D$782,СВЦЭМ!$A$39:$A$782,$A106,СВЦЭМ!$B$39:$B$782,W$83)+'СЕТ СН'!$H$11+СВЦЭМ!$D$10+'СЕТ СН'!$H$6-'СЕТ СН'!$H$23</f>
        <v>1759.1686983</v>
      </c>
      <c r="X106" s="36">
        <f>SUMIFS(СВЦЭМ!$D$39:$D$782,СВЦЭМ!$A$39:$A$782,$A106,СВЦЭМ!$B$39:$B$782,X$83)+'СЕТ СН'!$H$11+СВЦЭМ!$D$10+'СЕТ СН'!$H$6-'СЕТ СН'!$H$23</f>
        <v>1821.88437479</v>
      </c>
      <c r="Y106" s="36">
        <f>SUMIFS(СВЦЭМ!$D$39:$D$782,СВЦЭМ!$A$39:$A$782,$A106,СВЦЭМ!$B$39:$B$782,Y$83)+'СЕТ СН'!$H$11+СВЦЭМ!$D$10+'СЕТ СН'!$H$6-'СЕТ СН'!$H$23</f>
        <v>1871.7156339000001</v>
      </c>
    </row>
    <row r="107" spans="1:25" ht="15.75" x14ac:dyDescent="0.2">
      <c r="A107" s="35">
        <f t="shared" si="2"/>
        <v>45223</v>
      </c>
      <c r="B107" s="36">
        <f>SUMIFS(СВЦЭМ!$D$39:$D$782,СВЦЭМ!$A$39:$A$782,$A107,СВЦЭМ!$B$39:$B$782,B$83)+'СЕТ СН'!$H$11+СВЦЭМ!$D$10+'СЕТ СН'!$H$6-'СЕТ СН'!$H$23</f>
        <v>1975.13670796</v>
      </c>
      <c r="C107" s="36">
        <f>SUMIFS(СВЦЭМ!$D$39:$D$782,СВЦЭМ!$A$39:$A$782,$A107,СВЦЭМ!$B$39:$B$782,C$83)+'СЕТ СН'!$H$11+СВЦЭМ!$D$10+'СЕТ СН'!$H$6-'СЕТ СН'!$H$23</f>
        <v>2037.5772610200002</v>
      </c>
      <c r="D107" s="36">
        <f>SUMIFS(СВЦЭМ!$D$39:$D$782,СВЦЭМ!$A$39:$A$782,$A107,СВЦЭМ!$B$39:$B$782,D$83)+'СЕТ СН'!$H$11+СВЦЭМ!$D$10+'СЕТ СН'!$H$6-'СЕТ СН'!$H$23</f>
        <v>2108.3413190000001</v>
      </c>
      <c r="E107" s="36">
        <f>SUMIFS(СВЦЭМ!$D$39:$D$782,СВЦЭМ!$A$39:$A$782,$A107,СВЦЭМ!$B$39:$B$782,E$83)+'СЕТ СН'!$H$11+СВЦЭМ!$D$10+'СЕТ СН'!$H$6-'СЕТ СН'!$H$23</f>
        <v>2107.1402981900001</v>
      </c>
      <c r="F107" s="36">
        <f>SUMIFS(СВЦЭМ!$D$39:$D$782,СВЦЭМ!$A$39:$A$782,$A107,СВЦЭМ!$B$39:$B$782,F$83)+'СЕТ СН'!$H$11+СВЦЭМ!$D$10+'СЕТ СН'!$H$6-'СЕТ СН'!$H$23</f>
        <v>2067.44993041</v>
      </c>
      <c r="G107" s="36">
        <f>SUMIFS(СВЦЭМ!$D$39:$D$782,СВЦЭМ!$A$39:$A$782,$A107,СВЦЭМ!$B$39:$B$782,G$83)+'СЕТ СН'!$H$11+СВЦЭМ!$D$10+'СЕТ СН'!$H$6-'СЕТ СН'!$H$23</f>
        <v>2023.0037548400001</v>
      </c>
      <c r="H107" s="36">
        <f>SUMIFS(СВЦЭМ!$D$39:$D$782,СВЦЭМ!$A$39:$A$782,$A107,СВЦЭМ!$B$39:$B$782,H$83)+'СЕТ СН'!$H$11+СВЦЭМ!$D$10+'СЕТ СН'!$H$6-'СЕТ СН'!$H$23</f>
        <v>1989.35550478</v>
      </c>
      <c r="I107" s="36">
        <f>SUMIFS(СВЦЭМ!$D$39:$D$782,СВЦЭМ!$A$39:$A$782,$A107,СВЦЭМ!$B$39:$B$782,I$83)+'СЕТ СН'!$H$11+СВЦЭМ!$D$10+'СЕТ СН'!$H$6-'СЕТ СН'!$H$23</f>
        <v>1920.25171899</v>
      </c>
      <c r="J107" s="36">
        <f>SUMIFS(СВЦЭМ!$D$39:$D$782,СВЦЭМ!$A$39:$A$782,$A107,СВЦЭМ!$B$39:$B$782,J$83)+'СЕТ СН'!$H$11+СВЦЭМ!$D$10+'СЕТ СН'!$H$6-'СЕТ СН'!$H$23</f>
        <v>1885.5086526100001</v>
      </c>
      <c r="K107" s="36">
        <f>SUMIFS(СВЦЭМ!$D$39:$D$782,СВЦЭМ!$A$39:$A$782,$A107,СВЦЭМ!$B$39:$B$782,K$83)+'СЕТ СН'!$H$11+СВЦЭМ!$D$10+'СЕТ СН'!$H$6-'СЕТ СН'!$H$23</f>
        <v>1833.5406316400001</v>
      </c>
      <c r="L107" s="36">
        <f>SUMIFS(СВЦЭМ!$D$39:$D$782,СВЦЭМ!$A$39:$A$782,$A107,СВЦЭМ!$B$39:$B$782,L$83)+'СЕТ СН'!$H$11+СВЦЭМ!$D$10+'СЕТ СН'!$H$6-'СЕТ СН'!$H$23</f>
        <v>1823.6589436000002</v>
      </c>
      <c r="M107" s="36">
        <f>SUMIFS(СВЦЭМ!$D$39:$D$782,СВЦЭМ!$A$39:$A$782,$A107,СВЦЭМ!$B$39:$B$782,M$83)+'СЕТ СН'!$H$11+СВЦЭМ!$D$10+'СЕТ СН'!$H$6-'СЕТ СН'!$H$23</f>
        <v>1834.34947797</v>
      </c>
      <c r="N107" s="36">
        <f>SUMIFS(СВЦЭМ!$D$39:$D$782,СВЦЭМ!$A$39:$A$782,$A107,СВЦЭМ!$B$39:$B$782,N$83)+'СЕТ СН'!$H$11+СВЦЭМ!$D$10+'СЕТ СН'!$H$6-'СЕТ СН'!$H$23</f>
        <v>1824.67861993</v>
      </c>
      <c r="O107" s="36">
        <f>SUMIFS(СВЦЭМ!$D$39:$D$782,СВЦЭМ!$A$39:$A$782,$A107,СВЦЭМ!$B$39:$B$782,O$83)+'СЕТ СН'!$H$11+СВЦЭМ!$D$10+'СЕТ СН'!$H$6-'СЕТ СН'!$H$23</f>
        <v>1837.2952090700001</v>
      </c>
      <c r="P107" s="36">
        <f>SUMIFS(СВЦЭМ!$D$39:$D$782,СВЦЭМ!$A$39:$A$782,$A107,СВЦЭМ!$B$39:$B$782,P$83)+'СЕТ СН'!$H$11+СВЦЭМ!$D$10+'СЕТ СН'!$H$6-'СЕТ СН'!$H$23</f>
        <v>1873.9710419100002</v>
      </c>
      <c r="Q107" s="36">
        <f>SUMIFS(СВЦЭМ!$D$39:$D$782,СВЦЭМ!$A$39:$A$782,$A107,СВЦЭМ!$B$39:$B$782,Q$83)+'СЕТ СН'!$H$11+СВЦЭМ!$D$10+'СЕТ СН'!$H$6-'СЕТ СН'!$H$23</f>
        <v>1862.1225627600002</v>
      </c>
      <c r="R107" s="36">
        <f>SUMIFS(СВЦЭМ!$D$39:$D$782,СВЦЭМ!$A$39:$A$782,$A107,СВЦЭМ!$B$39:$B$782,R$83)+'СЕТ СН'!$H$11+СВЦЭМ!$D$10+'СЕТ СН'!$H$6-'СЕТ СН'!$H$23</f>
        <v>1875.68159049</v>
      </c>
      <c r="S107" s="36">
        <f>SUMIFS(СВЦЭМ!$D$39:$D$782,СВЦЭМ!$A$39:$A$782,$A107,СВЦЭМ!$B$39:$B$782,S$83)+'СЕТ СН'!$H$11+СВЦЭМ!$D$10+'СЕТ СН'!$H$6-'СЕТ СН'!$H$23</f>
        <v>1859.67815961</v>
      </c>
      <c r="T107" s="36">
        <f>SUMIFS(СВЦЭМ!$D$39:$D$782,СВЦЭМ!$A$39:$A$782,$A107,СВЦЭМ!$B$39:$B$782,T$83)+'СЕТ СН'!$H$11+СВЦЭМ!$D$10+'СЕТ СН'!$H$6-'СЕТ СН'!$H$23</f>
        <v>1790.39422971</v>
      </c>
      <c r="U107" s="36">
        <f>SUMIFS(СВЦЭМ!$D$39:$D$782,СВЦЭМ!$A$39:$A$782,$A107,СВЦЭМ!$B$39:$B$782,U$83)+'СЕТ СН'!$H$11+СВЦЭМ!$D$10+'СЕТ СН'!$H$6-'СЕТ СН'!$H$23</f>
        <v>1773.2811020900001</v>
      </c>
      <c r="V107" s="36">
        <f>SUMIFS(СВЦЭМ!$D$39:$D$782,СВЦЭМ!$A$39:$A$782,$A107,СВЦЭМ!$B$39:$B$782,V$83)+'СЕТ СН'!$H$11+СВЦЭМ!$D$10+'СЕТ СН'!$H$6-'СЕТ СН'!$H$23</f>
        <v>1783.8184080800002</v>
      </c>
      <c r="W107" s="36">
        <f>SUMIFS(СВЦЭМ!$D$39:$D$782,СВЦЭМ!$A$39:$A$782,$A107,СВЦЭМ!$B$39:$B$782,W$83)+'СЕТ СН'!$H$11+СВЦЭМ!$D$10+'СЕТ СН'!$H$6-'СЕТ СН'!$H$23</f>
        <v>1790.27883574</v>
      </c>
      <c r="X107" s="36">
        <f>SUMIFS(СВЦЭМ!$D$39:$D$782,СВЦЭМ!$A$39:$A$782,$A107,СВЦЭМ!$B$39:$B$782,X$83)+'СЕТ СН'!$H$11+СВЦЭМ!$D$10+'СЕТ СН'!$H$6-'СЕТ СН'!$H$23</f>
        <v>1844.5241500500001</v>
      </c>
      <c r="Y107" s="36">
        <f>SUMIFS(СВЦЭМ!$D$39:$D$782,СВЦЭМ!$A$39:$A$782,$A107,СВЦЭМ!$B$39:$B$782,Y$83)+'СЕТ СН'!$H$11+СВЦЭМ!$D$10+'СЕТ СН'!$H$6-'СЕТ СН'!$H$23</f>
        <v>1895.47799285</v>
      </c>
    </row>
    <row r="108" spans="1:25" ht="15.75" x14ac:dyDescent="0.2">
      <c r="A108" s="35">
        <f t="shared" si="2"/>
        <v>45224</v>
      </c>
      <c r="B108" s="36">
        <f>SUMIFS(СВЦЭМ!$D$39:$D$782,СВЦЭМ!$A$39:$A$782,$A108,СВЦЭМ!$B$39:$B$782,B$83)+'СЕТ СН'!$H$11+СВЦЭМ!$D$10+'СЕТ СН'!$H$6-'СЕТ СН'!$H$23</f>
        <v>1860.9175959000002</v>
      </c>
      <c r="C108" s="36">
        <f>SUMIFS(СВЦЭМ!$D$39:$D$782,СВЦЭМ!$A$39:$A$782,$A108,СВЦЭМ!$B$39:$B$782,C$83)+'СЕТ СН'!$H$11+СВЦЭМ!$D$10+'СЕТ СН'!$H$6-'СЕТ СН'!$H$23</f>
        <v>1911.37013987</v>
      </c>
      <c r="D108" s="36">
        <f>SUMIFS(СВЦЭМ!$D$39:$D$782,СВЦЭМ!$A$39:$A$782,$A108,СВЦЭМ!$B$39:$B$782,D$83)+'СЕТ СН'!$H$11+СВЦЭМ!$D$10+'СЕТ СН'!$H$6-'СЕТ СН'!$H$23</f>
        <v>1977.4477472000001</v>
      </c>
      <c r="E108" s="36">
        <f>SUMIFS(СВЦЭМ!$D$39:$D$782,СВЦЭМ!$A$39:$A$782,$A108,СВЦЭМ!$B$39:$B$782,E$83)+'СЕТ СН'!$H$11+СВЦЭМ!$D$10+'СЕТ СН'!$H$6-'СЕТ СН'!$H$23</f>
        <v>1973.3580171000001</v>
      </c>
      <c r="F108" s="36">
        <f>SUMIFS(СВЦЭМ!$D$39:$D$782,СВЦЭМ!$A$39:$A$782,$A108,СВЦЭМ!$B$39:$B$782,F$83)+'СЕТ СН'!$H$11+СВЦЭМ!$D$10+'СЕТ СН'!$H$6-'СЕТ СН'!$H$23</f>
        <v>1973.21012501</v>
      </c>
      <c r="G108" s="36">
        <f>SUMIFS(СВЦЭМ!$D$39:$D$782,СВЦЭМ!$A$39:$A$782,$A108,СВЦЭМ!$B$39:$B$782,G$83)+'СЕТ СН'!$H$11+СВЦЭМ!$D$10+'СЕТ СН'!$H$6-'СЕТ СН'!$H$23</f>
        <v>1962.8333238</v>
      </c>
      <c r="H108" s="36">
        <f>SUMIFS(СВЦЭМ!$D$39:$D$782,СВЦЭМ!$A$39:$A$782,$A108,СВЦЭМ!$B$39:$B$782,H$83)+'СЕТ СН'!$H$11+СВЦЭМ!$D$10+'СЕТ СН'!$H$6-'СЕТ СН'!$H$23</f>
        <v>1882.4927206</v>
      </c>
      <c r="I108" s="36">
        <f>SUMIFS(СВЦЭМ!$D$39:$D$782,СВЦЭМ!$A$39:$A$782,$A108,СВЦЭМ!$B$39:$B$782,I$83)+'СЕТ СН'!$H$11+СВЦЭМ!$D$10+'СЕТ СН'!$H$6-'СЕТ СН'!$H$23</f>
        <v>1795.3948509300001</v>
      </c>
      <c r="J108" s="36">
        <f>SUMIFS(СВЦЭМ!$D$39:$D$782,СВЦЭМ!$A$39:$A$782,$A108,СВЦЭМ!$B$39:$B$782,J$83)+'СЕТ СН'!$H$11+СВЦЭМ!$D$10+'СЕТ СН'!$H$6-'СЕТ СН'!$H$23</f>
        <v>1742.9853749000001</v>
      </c>
      <c r="K108" s="36">
        <f>SUMIFS(СВЦЭМ!$D$39:$D$782,СВЦЭМ!$A$39:$A$782,$A108,СВЦЭМ!$B$39:$B$782,K$83)+'СЕТ СН'!$H$11+СВЦЭМ!$D$10+'СЕТ СН'!$H$6-'СЕТ СН'!$H$23</f>
        <v>1704.3489423800002</v>
      </c>
      <c r="L108" s="36">
        <f>SUMIFS(СВЦЭМ!$D$39:$D$782,СВЦЭМ!$A$39:$A$782,$A108,СВЦЭМ!$B$39:$B$782,L$83)+'СЕТ СН'!$H$11+СВЦЭМ!$D$10+'СЕТ СН'!$H$6-'СЕТ СН'!$H$23</f>
        <v>1706.1686525300001</v>
      </c>
      <c r="M108" s="36">
        <f>SUMIFS(СВЦЭМ!$D$39:$D$782,СВЦЭМ!$A$39:$A$782,$A108,СВЦЭМ!$B$39:$B$782,M$83)+'СЕТ СН'!$H$11+СВЦЭМ!$D$10+'СЕТ СН'!$H$6-'СЕТ СН'!$H$23</f>
        <v>1712.66831071</v>
      </c>
      <c r="N108" s="36">
        <f>SUMIFS(СВЦЭМ!$D$39:$D$782,СВЦЭМ!$A$39:$A$782,$A108,СВЦЭМ!$B$39:$B$782,N$83)+'СЕТ СН'!$H$11+СВЦЭМ!$D$10+'СЕТ СН'!$H$6-'СЕТ СН'!$H$23</f>
        <v>1732.2531364500001</v>
      </c>
      <c r="O108" s="36">
        <f>SUMIFS(СВЦЭМ!$D$39:$D$782,СВЦЭМ!$A$39:$A$782,$A108,СВЦЭМ!$B$39:$B$782,O$83)+'СЕТ СН'!$H$11+СВЦЭМ!$D$10+'СЕТ СН'!$H$6-'СЕТ СН'!$H$23</f>
        <v>1746.37416962</v>
      </c>
      <c r="P108" s="36">
        <f>SUMIFS(СВЦЭМ!$D$39:$D$782,СВЦЭМ!$A$39:$A$782,$A108,СВЦЭМ!$B$39:$B$782,P$83)+'СЕТ СН'!$H$11+СВЦЭМ!$D$10+'СЕТ СН'!$H$6-'СЕТ СН'!$H$23</f>
        <v>1757.58243571</v>
      </c>
      <c r="Q108" s="36">
        <f>SUMIFS(СВЦЭМ!$D$39:$D$782,СВЦЭМ!$A$39:$A$782,$A108,СВЦЭМ!$B$39:$B$782,Q$83)+'СЕТ СН'!$H$11+СВЦЭМ!$D$10+'СЕТ СН'!$H$6-'СЕТ СН'!$H$23</f>
        <v>1765.5636855100001</v>
      </c>
      <c r="R108" s="36">
        <f>SUMIFS(СВЦЭМ!$D$39:$D$782,СВЦЭМ!$A$39:$A$782,$A108,СВЦЭМ!$B$39:$B$782,R$83)+'СЕТ СН'!$H$11+СВЦЭМ!$D$10+'СЕТ СН'!$H$6-'СЕТ СН'!$H$23</f>
        <v>1781.9351116100001</v>
      </c>
      <c r="S108" s="36">
        <f>SUMIFS(СВЦЭМ!$D$39:$D$782,СВЦЭМ!$A$39:$A$782,$A108,СВЦЭМ!$B$39:$B$782,S$83)+'СЕТ СН'!$H$11+СВЦЭМ!$D$10+'СЕТ СН'!$H$6-'СЕТ СН'!$H$23</f>
        <v>1746.89495332</v>
      </c>
      <c r="T108" s="36">
        <f>SUMIFS(СВЦЭМ!$D$39:$D$782,СВЦЭМ!$A$39:$A$782,$A108,СВЦЭМ!$B$39:$B$782,T$83)+'СЕТ СН'!$H$11+СВЦЭМ!$D$10+'СЕТ СН'!$H$6-'СЕТ СН'!$H$23</f>
        <v>1682.7792335700001</v>
      </c>
      <c r="U108" s="36">
        <f>SUMIFS(СВЦЭМ!$D$39:$D$782,СВЦЭМ!$A$39:$A$782,$A108,СВЦЭМ!$B$39:$B$782,U$83)+'СЕТ СН'!$H$11+СВЦЭМ!$D$10+'СЕТ СН'!$H$6-'СЕТ СН'!$H$23</f>
        <v>1655.6607915900001</v>
      </c>
      <c r="V108" s="36">
        <f>SUMIFS(СВЦЭМ!$D$39:$D$782,СВЦЭМ!$A$39:$A$782,$A108,СВЦЭМ!$B$39:$B$782,V$83)+'СЕТ СН'!$H$11+СВЦЭМ!$D$10+'СЕТ СН'!$H$6-'СЕТ СН'!$H$23</f>
        <v>1674.8572707200001</v>
      </c>
      <c r="W108" s="36">
        <f>SUMIFS(СВЦЭМ!$D$39:$D$782,СВЦЭМ!$A$39:$A$782,$A108,СВЦЭМ!$B$39:$B$782,W$83)+'СЕТ СН'!$H$11+СВЦЭМ!$D$10+'СЕТ СН'!$H$6-'СЕТ СН'!$H$23</f>
        <v>1689.2688650699999</v>
      </c>
      <c r="X108" s="36">
        <f>SUMIFS(СВЦЭМ!$D$39:$D$782,СВЦЭМ!$A$39:$A$782,$A108,СВЦЭМ!$B$39:$B$782,X$83)+'СЕТ СН'!$H$11+СВЦЭМ!$D$10+'СЕТ СН'!$H$6-'СЕТ СН'!$H$23</f>
        <v>1746.3100445300001</v>
      </c>
      <c r="Y108" s="36">
        <f>SUMIFS(СВЦЭМ!$D$39:$D$782,СВЦЭМ!$A$39:$A$782,$A108,СВЦЭМ!$B$39:$B$782,Y$83)+'СЕТ СН'!$H$11+СВЦЭМ!$D$10+'СЕТ СН'!$H$6-'СЕТ СН'!$H$23</f>
        <v>1818.41863027</v>
      </c>
    </row>
    <row r="109" spans="1:25" ht="15.75" x14ac:dyDescent="0.2">
      <c r="A109" s="35">
        <f t="shared" si="2"/>
        <v>45225</v>
      </c>
      <c r="B109" s="36">
        <f>SUMIFS(СВЦЭМ!$D$39:$D$782,СВЦЭМ!$A$39:$A$782,$A109,СВЦЭМ!$B$39:$B$782,B$83)+'СЕТ СН'!$H$11+СВЦЭМ!$D$10+'СЕТ СН'!$H$6-'СЕТ СН'!$H$23</f>
        <v>1884.4795454800001</v>
      </c>
      <c r="C109" s="36">
        <f>SUMIFS(СВЦЭМ!$D$39:$D$782,СВЦЭМ!$A$39:$A$782,$A109,СВЦЭМ!$B$39:$B$782,C$83)+'СЕТ СН'!$H$11+СВЦЭМ!$D$10+'СЕТ СН'!$H$6-'СЕТ СН'!$H$23</f>
        <v>1940.79907531</v>
      </c>
      <c r="D109" s="36">
        <f>SUMIFS(СВЦЭМ!$D$39:$D$782,СВЦЭМ!$A$39:$A$782,$A109,СВЦЭМ!$B$39:$B$782,D$83)+'СЕТ СН'!$H$11+СВЦЭМ!$D$10+'СЕТ СН'!$H$6-'СЕТ СН'!$H$23</f>
        <v>1987.5046819500001</v>
      </c>
      <c r="E109" s="36">
        <f>SUMIFS(СВЦЭМ!$D$39:$D$782,СВЦЭМ!$A$39:$A$782,$A109,СВЦЭМ!$B$39:$B$782,E$83)+'СЕТ СН'!$H$11+СВЦЭМ!$D$10+'СЕТ СН'!$H$6-'СЕТ СН'!$H$23</f>
        <v>1986.0522841700001</v>
      </c>
      <c r="F109" s="36">
        <f>SUMIFS(СВЦЭМ!$D$39:$D$782,СВЦЭМ!$A$39:$A$782,$A109,СВЦЭМ!$B$39:$B$782,F$83)+'СЕТ СН'!$H$11+СВЦЭМ!$D$10+'СЕТ СН'!$H$6-'СЕТ СН'!$H$23</f>
        <v>1977.5911659200001</v>
      </c>
      <c r="G109" s="36">
        <f>SUMIFS(СВЦЭМ!$D$39:$D$782,СВЦЭМ!$A$39:$A$782,$A109,СВЦЭМ!$B$39:$B$782,G$83)+'СЕТ СН'!$H$11+СВЦЭМ!$D$10+'СЕТ СН'!$H$6-'СЕТ СН'!$H$23</f>
        <v>1958.1817556200001</v>
      </c>
      <c r="H109" s="36">
        <f>SUMIFS(СВЦЭМ!$D$39:$D$782,СВЦЭМ!$A$39:$A$782,$A109,СВЦЭМ!$B$39:$B$782,H$83)+'СЕТ СН'!$H$11+СВЦЭМ!$D$10+'СЕТ СН'!$H$6-'СЕТ СН'!$H$23</f>
        <v>1885.2944918800001</v>
      </c>
      <c r="I109" s="36">
        <f>SUMIFS(СВЦЭМ!$D$39:$D$782,СВЦЭМ!$A$39:$A$782,$A109,СВЦЭМ!$B$39:$B$782,I$83)+'СЕТ СН'!$H$11+СВЦЭМ!$D$10+'СЕТ СН'!$H$6-'СЕТ СН'!$H$23</f>
        <v>1845.4732472200001</v>
      </c>
      <c r="J109" s="36">
        <f>SUMIFS(СВЦЭМ!$D$39:$D$782,СВЦЭМ!$A$39:$A$782,$A109,СВЦЭМ!$B$39:$B$782,J$83)+'СЕТ СН'!$H$11+СВЦЭМ!$D$10+'СЕТ СН'!$H$6-'СЕТ СН'!$H$23</f>
        <v>1789.6803571400001</v>
      </c>
      <c r="K109" s="36">
        <f>SUMIFS(СВЦЭМ!$D$39:$D$782,СВЦЭМ!$A$39:$A$782,$A109,СВЦЭМ!$B$39:$B$782,K$83)+'СЕТ СН'!$H$11+СВЦЭМ!$D$10+'СЕТ СН'!$H$6-'СЕТ СН'!$H$23</f>
        <v>1754.26179346</v>
      </c>
      <c r="L109" s="36">
        <f>SUMIFS(СВЦЭМ!$D$39:$D$782,СВЦЭМ!$A$39:$A$782,$A109,СВЦЭМ!$B$39:$B$782,L$83)+'СЕТ СН'!$H$11+СВЦЭМ!$D$10+'СЕТ СН'!$H$6-'СЕТ СН'!$H$23</f>
        <v>1763.63875177</v>
      </c>
      <c r="M109" s="36">
        <f>SUMIFS(СВЦЭМ!$D$39:$D$782,СВЦЭМ!$A$39:$A$782,$A109,СВЦЭМ!$B$39:$B$782,M$83)+'СЕТ СН'!$H$11+СВЦЭМ!$D$10+'СЕТ СН'!$H$6-'СЕТ СН'!$H$23</f>
        <v>1770.0024025100001</v>
      </c>
      <c r="N109" s="36">
        <f>SUMIFS(СВЦЭМ!$D$39:$D$782,СВЦЭМ!$A$39:$A$782,$A109,СВЦЭМ!$B$39:$B$782,N$83)+'СЕТ СН'!$H$11+СВЦЭМ!$D$10+'СЕТ СН'!$H$6-'СЕТ СН'!$H$23</f>
        <v>1783.99752253</v>
      </c>
      <c r="O109" s="36">
        <f>SUMIFS(СВЦЭМ!$D$39:$D$782,СВЦЭМ!$A$39:$A$782,$A109,СВЦЭМ!$B$39:$B$782,O$83)+'СЕТ СН'!$H$11+СВЦЭМ!$D$10+'СЕТ СН'!$H$6-'СЕТ СН'!$H$23</f>
        <v>1800.43996268</v>
      </c>
      <c r="P109" s="36">
        <f>SUMIFS(СВЦЭМ!$D$39:$D$782,СВЦЭМ!$A$39:$A$782,$A109,СВЦЭМ!$B$39:$B$782,P$83)+'СЕТ СН'!$H$11+СВЦЭМ!$D$10+'СЕТ СН'!$H$6-'СЕТ СН'!$H$23</f>
        <v>1809.3806575600001</v>
      </c>
      <c r="Q109" s="36">
        <f>SUMIFS(СВЦЭМ!$D$39:$D$782,СВЦЭМ!$A$39:$A$782,$A109,СВЦЭМ!$B$39:$B$782,Q$83)+'СЕТ СН'!$H$11+СВЦЭМ!$D$10+'СЕТ СН'!$H$6-'СЕТ СН'!$H$23</f>
        <v>1829.0877512900001</v>
      </c>
      <c r="R109" s="36">
        <f>SUMIFS(СВЦЭМ!$D$39:$D$782,СВЦЭМ!$A$39:$A$782,$A109,СВЦЭМ!$B$39:$B$782,R$83)+'СЕТ СН'!$H$11+СВЦЭМ!$D$10+'СЕТ СН'!$H$6-'СЕТ СН'!$H$23</f>
        <v>1850.5782249700001</v>
      </c>
      <c r="S109" s="36">
        <f>SUMIFS(СВЦЭМ!$D$39:$D$782,СВЦЭМ!$A$39:$A$782,$A109,СВЦЭМ!$B$39:$B$782,S$83)+'СЕТ СН'!$H$11+СВЦЭМ!$D$10+'СЕТ СН'!$H$6-'СЕТ СН'!$H$23</f>
        <v>1823.74033231</v>
      </c>
      <c r="T109" s="36">
        <f>SUMIFS(СВЦЭМ!$D$39:$D$782,СВЦЭМ!$A$39:$A$782,$A109,СВЦЭМ!$B$39:$B$782,T$83)+'СЕТ СН'!$H$11+СВЦЭМ!$D$10+'СЕТ СН'!$H$6-'СЕТ СН'!$H$23</f>
        <v>1759.1726501200001</v>
      </c>
      <c r="U109" s="36">
        <f>SUMIFS(СВЦЭМ!$D$39:$D$782,СВЦЭМ!$A$39:$A$782,$A109,СВЦЭМ!$B$39:$B$782,U$83)+'СЕТ СН'!$H$11+СВЦЭМ!$D$10+'СЕТ СН'!$H$6-'СЕТ СН'!$H$23</f>
        <v>1732.9732365900002</v>
      </c>
      <c r="V109" s="36">
        <f>SUMIFS(СВЦЭМ!$D$39:$D$782,СВЦЭМ!$A$39:$A$782,$A109,СВЦЭМ!$B$39:$B$782,V$83)+'СЕТ СН'!$H$11+СВЦЭМ!$D$10+'СЕТ СН'!$H$6-'СЕТ СН'!$H$23</f>
        <v>1744.8264887400001</v>
      </c>
      <c r="W109" s="36">
        <f>SUMIFS(СВЦЭМ!$D$39:$D$782,СВЦЭМ!$A$39:$A$782,$A109,СВЦЭМ!$B$39:$B$782,W$83)+'СЕТ СН'!$H$11+СВЦЭМ!$D$10+'СЕТ СН'!$H$6-'СЕТ СН'!$H$23</f>
        <v>1763.6552295900001</v>
      </c>
      <c r="X109" s="36">
        <f>SUMIFS(СВЦЭМ!$D$39:$D$782,СВЦЭМ!$A$39:$A$782,$A109,СВЦЭМ!$B$39:$B$782,X$83)+'СЕТ СН'!$H$11+СВЦЭМ!$D$10+'СЕТ СН'!$H$6-'СЕТ СН'!$H$23</f>
        <v>1828.64337742</v>
      </c>
      <c r="Y109" s="36">
        <f>SUMIFS(СВЦЭМ!$D$39:$D$782,СВЦЭМ!$A$39:$A$782,$A109,СВЦЭМ!$B$39:$B$782,Y$83)+'СЕТ СН'!$H$11+СВЦЭМ!$D$10+'СЕТ СН'!$H$6-'СЕТ СН'!$H$23</f>
        <v>1887.4624320299999</v>
      </c>
    </row>
    <row r="110" spans="1:25" ht="15.75" x14ac:dyDescent="0.2">
      <c r="A110" s="35">
        <f t="shared" si="2"/>
        <v>45226</v>
      </c>
      <c r="B110" s="36">
        <f>SUMIFS(СВЦЭМ!$D$39:$D$782,СВЦЭМ!$A$39:$A$782,$A110,СВЦЭМ!$B$39:$B$782,B$83)+'СЕТ СН'!$H$11+СВЦЭМ!$D$10+'СЕТ СН'!$H$6-'СЕТ СН'!$H$23</f>
        <v>1931.6264777900001</v>
      </c>
      <c r="C110" s="36">
        <f>SUMIFS(СВЦЭМ!$D$39:$D$782,СВЦЭМ!$A$39:$A$782,$A110,СВЦЭМ!$B$39:$B$782,C$83)+'СЕТ СН'!$H$11+СВЦЭМ!$D$10+'СЕТ СН'!$H$6-'СЕТ СН'!$H$23</f>
        <v>1996.26723522</v>
      </c>
      <c r="D110" s="36">
        <f>SUMIFS(СВЦЭМ!$D$39:$D$782,СВЦЭМ!$A$39:$A$782,$A110,СВЦЭМ!$B$39:$B$782,D$83)+'СЕТ СН'!$H$11+СВЦЭМ!$D$10+'СЕТ СН'!$H$6-'СЕТ СН'!$H$23</f>
        <v>2039.7200838600002</v>
      </c>
      <c r="E110" s="36">
        <f>SUMIFS(СВЦЭМ!$D$39:$D$782,СВЦЭМ!$A$39:$A$782,$A110,СВЦЭМ!$B$39:$B$782,E$83)+'СЕТ СН'!$H$11+СВЦЭМ!$D$10+'СЕТ СН'!$H$6-'СЕТ СН'!$H$23</f>
        <v>2050.4597445300001</v>
      </c>
      <c r="F110" s="36">
        <f>SUMIFS(СВЦЭМ!$D$39:$D$782,СВЦЭМ!$A$39:$A$782,$A110,СВЦЭМ!$B$39:$B$782,F$83)+'СЕТ СН'!$H$11+СВЦЭМ!$D$10+'СЕТ СН'!$H$6-'СЕТ СН'!$H$23</f>
        <v>2059.4412111400002</v>
      </c>
      <c r="G110" s="36">
        <f>SUMIFS(СВЦЭМ!$D$39:$D$782,СВЦЭМ!$A$39:$A$782,$A110,СВЦЭМ!$B$39:$B$782,G$83)+'СЕТ СН'!$H$11+СВЦЭМ!$D$10+'СЕТ СН'!$H$6-'СЕТ СН'!$H$23</f>
        <v>2034.8878819200002</v>
      </c>
      <c r="H110" s="36">
        <f>SUMIFS(СВЦЭМ!$D$39:$D$782,СВЦЭМ!$A$39:$A$782,$A110,СВЦЭМ!$B$39:$B$782,H$83)+'СЕТ СН'!$H$11+СВЦЭМ!$D$10+'СЕТ СН'!$H$6-'СЕТ СН'!$H$23</f>
        <v>1956.2797483000002</v>
      </c>
      <c r="I110" s="36">
        <f>SUMIFS(СВЦЭМ!$D$39:$D$782,СВЦЭМ!$A$39:$A$782,$A110,СВЦЭМ!$B$39:$B$782,I$83)+'СЕТ СН'!$H$11+СВЦЭМ!$D$10+'СЕТ СН'!$H$6-'СЕТ СН'!$H$23</f>
        <v>1847.90252235</v>
      </c>
      <c r="J110" s="36">
        <f>SUMIFS(СВЦЭМ!$D$39:$D$782,СВЦЭМ!$A$39:$A$782,$A110,СВЦЭМ!$B$39:$B$782,J$83)+'СЕТ СН'!$H$11+СВЦЭМ!$D$10+'СЕТ СН'!$H$6-'СЕТ СН'!$H$23</f>
        <v>1782.7012456500001</v>
      </c>
      <c r="K110" s="36">
        <f>SUMIFS(СВЦЭМ!$D$39:$D$782,СВЦЭМ!$A$39:$A$782,$A110,СВЦЭМ!$B$39:$B$782,K$83)+'СЕТ СН'!$H$11+СВЦЭМ!$D$10+'СЕТ СН'!$H$6-'СЕТ СН'!$H$23</f>
        <v>1750.1606571900002</v>
      </c>
      <c r="L110" s="36">
        <f>SUMIFS(СВЦЭМ!$D$39:$D$782,СВЦЭМ!$A$39:$A$782,$A110,СВЦЭМ!$B$39:$B$782,L$83)+'СЕТ СН'!$H$11+СВЦЭМ!$D$10+'СЕТ СН'!$H$6-'СЕТ СН'!$H$23</f>
        <v>1750.5247563400001</v>
      </c>
      <c r="M110" s="36">
        <f>SUMIFS(СВЦЭМ!$D$39:$D$782,СВЦЭМ!$A$39:$A$782,$A110,СВЦЭМ!$B$39:$B$782,M$83)+'СЕТ СН'!$H$11+СВЦЭМ!$D$10+'СЕТ СН'!$H$6-'СЕТ СН'!$H$23</f>
        <v>1766.00539041</v>
      </c>
      <c r="N110" s="36">
        <f>SUMIFS(СВЦЭМ!$D$39:$D$782,СВЦЭМ!$A$39:$A$782,$A110,СВЦЭМ!$B$39:$B$782,N$83)+'СЕТ СН'!$H$11+СВЦЭМ!$D$10+'СЕТ СН'!$H$6-'СЕТ СН'!$H$23</f>
        <v>1805.82705534</v>
      </c>
      <c r="O110" s="36">
        <f>SUMIFS(СВЦЭМ!$D$39:$D$782,СВЦЭМ!$A$39:$A$782,$A110,СВЦЭМ!$B$39:$B$782,O$83)+'СЕТ СН'!$H$11+СВЦЭМ!$D$10+'СЕТ СН'!$H$6-'СЕТ СН'!$H$23</f>
        <v>1825.5346036000001</v>
      </c>
      <c r="P110" s="36">
        <f>SUMIFS(СВЦЭМ!$D$39:$D$782,СВЦЭМ!$A$39:$A$782,$A110,СВЦЭМ!$B$39:$B$782,P$83)+'СЕТ СН'!$H$11+СВЦЭМ!$D$10+'СЕТ СН'!$H$6-'СЕТ СН'!$H$23</f>
        <v>1853.5051246800001</v>
      </c>
      <c r="Q110" s="36">
        <f>SUMIFS(СВЦЭМ!$D$39:$D$782,СВЦЭМ!$A$39:$A$782,$A110,СВЦЭМ!$B$39:$B$782,Q$83)+'СЕТ СН'!$H$11+СВЦЭМ!$D$10+'СЕТ СН'!$H$6-'СЕТ СН'!$H$23</f>
        <v>1862.5399587100001</v>
      </c>
      <c r="R110" s="36">
        <f>SUMIFS(СВЦЭМ!$D$39:$D$782,СВЦЭМ!$A$39:$A$782,$A110,СВЦЭМ!$B$39:$B$782,R$83)+'СЕТ СН'!$H$11+СВЦЭМ!$D$10+'СЕТ СН'!$H$6-'СЕТ СН'!$H$23</f>
        <v>1869.79368275</v>
      </c>
      <c r="S110" s="36">
        <f>SUMIFS(СВЦЭМ!$D$39:$D$782,СВЦЭМ!$A$39:$A$782,$A110,СВЦЭМ!$B$39:$B$782,S$83)+'СЕТ СН'!$H$11+СВЦЭМ!$D$10+'СЕТ СН'!$H$6-'СЕТ СН'!$H$23</f>
        <v>1845.3530882699999</v>
      </c>
      <c r="T110" s="36">
        <f>SUMIFS(СВЦЭМ!$D$39:$D$782,СВЦЭМ!$A$39:$A$782,$A110,СВЦЭМ!$B$39:$B$782,T$83)+'СЕТ СН'!$H$11+СВЦЭМ!$D$10+'СЕТ СН'!$H$6-'СЕТ СН'!$H$23</f>
        <v>1767.77578221</v>
      </c>
      <c r="U110" s="36">
        <f>SUMIFS(СВЦЭМ!$D$39:$D$782,СВЦЭМ!$A$39:$A$782,$A110,СВЦЭМ!$B$39:$B$782,U$83)+'СЕТ СН'!$H$11+СВЦЭМ!$D$10+'СЕТ СН'!$H$6-'СЕТ СН'!$H$23</f>
        <v>1735.62697002</v>
      </c>
      <c r="V110" s="36">
        <f>SUMIFS(СВЦЭМ!$D$39:$D$782,СВЦЭМ!$A$39:$A$782,$A110,СВЦЭМ!$B$39:$B$782,V$83)+'СЕТ СН'!$H$11+СВЦЭМ!$D$10+'СЕТ СН'!$H$6-'СЕТ СН'!$H$23</f>
        <v>1760.7475428400001</v>
      </c>
      <c r="W110" s="36">
        <f>SUMIFS(СВЦЭМ!$D$39:$D$782,СВЦЭМ!$A$39:$A$782,$A110,СВЦЭМ!$B$39:$B$782,W$83)+'СЕТ СН'!$H$11+СВЦЭМ!$D$10+'СЕТ СН'!$H$6-'СЕТ СН'!$H$23</f>
        <v>1780.6939428400001</v>
      </c>
      <c r="X110" s="36">
        <f>SUMIFS(СВЦЭМ!$D$39:$D$782,СВЦЭМ!$A$39:$A$782,$A110,СВЦЭМ!$B$39:$B$782,X$83)+'СЕТ СН'!$H$11+СВЦЭМ!$D$10+'СЕТ СН'!$H$6-'СЕТ СН'!$H$23</f>
        <v>1841.0994158200001</v>
      </c>
      <c r="Y110" s="36">
        <f>SUMIFS(СВЦЭМ!$D$39:$D$782,СВЦЭМ!$A$39:$A$782,$A110,СВЦЭМ!$B$39:$B$782,Y$83)+'СЕТ СН'!$H$11+СВЦЭМ!$D$10+'СЕТ СН'!$H$6-'СЕТ СН'!$H$23</f>
        <v>1949.0520201900001</v>
      </c>
    </row>
    <row r="111" spans="1:25" ht="15.75" x14ac:dyDescent="0.2">
      <c r="A111" s="35">
        <f t="shared" si="2"/>
        <v>45227</v>
      </c>
      <c r="B111" s="36">
        <f>SUMIFS(СВЦЭМ!$D$39:$D$782,СВЦЭМ!$A$39:$A$782,$A111,СВЦЭМ!$B$39:$B$782,B$83)+'СЕТ СН'!$H$11+СВЦЭМ!$D$10+'СЕТ СН'!$H$6-'СЕТ СН'!$H$23</f>
        <v>1976.5367780200002</v>
      </c>
      <c r="C111" s="36">
        <f>SUMIFS(СВЦЭМ!$D$39:$D$782,СВЦЭМ!$A$39:$A$782,$A111,СВЦЭМ!$B$39:$B$782,C$83)+'СЕТ СН'!$H$11+СВЦЭМ!$D$10+'СЕТ СН'!$H$6-'СЕТ СН'!$H$23</f>
        <v>1942.1747082300001</v>
      </c>
      <c r="D111" s="36">
        <f>SUMIFS(СВЦЭМ!$D$39:$D$782,СВЦЭМ!$A$39:$A$782,$A111,СВЦЭМ!$B$39:$B$782,D$83)+'СЕТ СН'!$H$11+СВЦЭМ!$D$10+'СЕТ СН'!$H$6-'СЕТ СН'!$H$23</f>
        <v>1995.3509019200001</v>
      </c>
      <c r="E111" s="36">
        <f>SUMIFS(СВЦЭМ!$D$39:$D$782,СВЦЭМ!$A$39:$A$782,$A111,СВЦЭМ!$B$39:$B$782,E$83)+'СЕТ СН'!$H$11+СВЦЭМ!$D$10+'СЕТ СН'!$H$6-'СЕТ СН'!$H$23</f>
        <v>1999.2064147000001</v>
      </c>
      <c r="F111" s="36">
        <f>SUMIFS(СВЦЭМ!$D$39:$D$782,СВЦЭМ!$A$39:$A$782,$A111,СВЦЭМ!$B$39:$B$782,F$83)+'СЕТ СН'!$H$11+СВЦЭМ!$D$10+'СЕТ СН'!$H$6-'СЕТ СН'!$H$23</f>
        <v>2000.5543370400001</v>
      </c>
      <c r="G111" s="36">
        <f>SUMIFS(СВЦЭМ!$D$39:$D$782,СВЦЭМ!$A$39:$A$782,$A111,СВЦЭМ!$B$39:$B$782,G$83)+'СЕТ СН'!$H$11+СВЦЭМ!$D$10+'СЕТ СН'!$H$6-'СЕТ СН'!$H$23</f>
        <v>1994.4486542700001</v>
      </c>
      <c r="H111" s="36">
        <f>SUMIFS(СВЦЭМ!$D$39:$D$782,СВЦЭМ!$A$39:$A$782,$A111,СВЦЭМ!$B$39:$B$782,H$83)+'СЕТ СН'!$H$11+СВЦЭМ!$D$10+'СЕТ СН'!$H$6-'СЕТ СН'!$H$23</f>
        <v>1976.7599959700001</v>
      </c>
      <c r="I111" s="36">
        <f>SUMIFS(СВЦЭМ!$D$39:$D$782,СВЦЭМ!$A$39:$A$782,$A111,СВЦЭМ!$B$39:$B$782,I$83)+'СЕТ СН'!$H$11+СВЦЭМ!$D$10+'СЕТ СН'!$H$6-'СЕТ СН'!$H$23</f>
        <v>1930.9163205</v>
      </c>
      <c r="J111" s="36">
        <f>SUMIFS(СВЦЭМ!$D$39:$D$782,СВЦЭМ!$A$39:$A$782,$A111,СВЦЭМ!$B$39:$B$782,J$83)+'СЕТ СН'!$H$11+СВЦЭМ!$D$10+'СЕТ СН'!$H$6-'СЕТ СН'!$H$23</f>
        <v>1872.09415889</v>
      </c>
      <c r="K111" s="36">
        <f>SUMIFS(СВЦЭМ!$D$39:$D$782,СВЦЭМ!$A$39:$A$782,$A111,СВЦЭМ!$B$39:$B$782,K$83)+'СЕТ СН'!$H$11+СВЦЭМ!$D$10+'СЕТ СН'!$H$6-'СЕТ СН'!$H$23</f>
        <v>1795.99222134</v>
      </c>
      <c r="L111" s="36">
        <f>SUMIFS(СВЦЭМ!$D$39:$D$782,СВЦЭМ!$A$39:$A$782,$A111,СВЦЭМ!$B$39:$B$782,L$83)+'СЕТ СН'!$H$11+СВЦЭМ!$D$10+'СЕТ СН'!$H$6-'СЕТ СН'!$H$23</f>
        <v>1772.2150138900001</v>
      </c>
      <c r="M111" s="36">
        <f>SUMIFS(СВЦЭМ!$D$39:$D$782,СВЦЭМ!$A$39:$A$782,$A111,СВЦЭМ!$B$39:$B$782,M$83)+'СЕТ СН'!$H$11+СВЦЭМ!$D$10+'СЕТ СН'!$H$6-'СЕТ СН'!$H$23</f>
        <v>1774.18511874</v>
      </c>
      <c r="N111" s="36">
        <f>SUMIFS(СВЦЭМ!$D$39:$D$782,СВЦЭМ!$A$39:$A$782,$A111,СВЦЭМ!$B$39:$B$782,N$83)+'СЕТ СН'!$H$11+СВЦЭМ!$D$10+'СЕТ СН'!$H$6-'СЕТ СН'!$H$23</f>
        <v>1795.8633223900001</v>
      </c>
      <c r="O111" s="36">
        <f>SUMIFS(СВЦЭМ!$D$39:$D$782,СВЦЭМ!$A$39:$A$782,$A111,СВЦЭМ!$B$39:$B$782,O$83)+'СЕТ СН'!$H$11+СВЦЭМ!$D$10+'СЕТ СН'!$H$6-'СЕТ СН'!$H$23</f>
        <v>1807.85655707</v>
      </c>
      <c r="P111" s="36">
        <f>SUMIFS(СВЦЭМ!$D$39:$D$782,СВЦЭМ!$A$39:$A$782,$A111,СВЦЭМ!$B$39:$B$782,P$83)+'СЕТ СН'!$H$11+СВЦЭМ!$D$10+'СЕТ СН'!$H$6-'СЕТ СН'!$H$23</f>
        <v>1822.4432115100001</v>
      </c>
      <c r="Q111" s="36">
        <f>SUMIFS(СВЦЭМ!$D$39:$D$782,СВЦЭМ!$A$39:$A$782,$A111,СВЦЭМ!$B$39:$B$782,Q$83)+'СЕТ СН'!$H$11+СВЦЭМ!$D$10+'СЕТ СН'!$H$6-'СЕТ СН'!$H$23</f>
        <v>1835.3262143900001</v>
      </c>
      <c r="R111" s="36">
        <f>SUMIFS(СВЦЭМ!$D$39:$D$782,СВЦЭМ!$A$39:$A$782,$A111,СВЦЭМ!$B$39:$B$782,R$83)+'СЕТ СН'!$H$11+СВЦЭМ!$D$10+'СЕТ СН'!$H$6-'СЕТ СН'!$H$23</f>
        <v>1829.7338415000002</v>
      </c>
      <c r="S111" s="36">
        <f>SUMIFS(СВЦЭМ!$D$39:$D$782,СВЦЭМ!$A$39:$A$782,$A111,СВЦЭМ!$B$39:$B$782,S$83)+'СЕТ СН'!$H$11+СВЦЭМ!$D$10+'СЕТ СН'!$H$6-'СЕТ СН'!$H$23</f>
        <v>1828.19885088</v>
      </c>
      <c r="T111" s="36">
        <f>SUMIFS(СВЦЭМ!$D$39:$D$782,СВЦЭМ!$A$39:$A$782,$A111,СВЦЭМ!$B$39:$B$782,T$83)+'СЕТ СН'!$H$11+СВЦЭМ!$D$10+'СЕТ СН'!$H$6-'СЕТ СН'!$H$23</f>
        <v>1764.1901046600001</v>
      </c>
      <c r="U111" s="36">
        <f>SUMIFS(СВЦЭМ!$D$39:$D$782,СВЦЭМ!$A$39:$A$782,$A111,СВЦЭМ!$B$39:$B$782,U$83)+'СЕТ СН'!$H$11+СВЦЭМ!$D$10+'СЕТ СН'!$H$6-'СЕТ СН'!$H$23</f>
        <v>1740.20521308</v>
      </c>
      <c r="V111" s="36">
        <f>SUMIFS(СВЦЭМ!$D$39:$D$782,СВЦЭМ!$A$39:$A$782,$A111,СВЦЭМ!$B$39:$B$782,V$83)+'СЕТ СН'!$H$11+СВЦЭМ!$D$10+'СЕТ СН'!$H$6-'СЕТ СН'!$H$23</f>
        <v>1761.0981327100001</v>
      </c>
      <c r="W111" s="36">
        <f>SUMIFS(СВЦЭМ!$D$39:$D$782,СВЦЭМ!$A$39:$A$782,$A111,СВЦЭМ!$B$39:$B$782,W$83)+'СЕТ СН'!$H$11+СВЦЭМ!$D$10+'СЕТ СН'!$H$6-'СЕТ СН'!$H$23</f>
        <v>1783.69692414</v>
      </c>
      <c r="X111" s="36">
        <f>SUMIFS(СВЦЭМ!$D$39:$D$782,СВЦЭМ!$A$39:$A$782,$A111,СВЦЭМ!$B$39:$B$782,X$83)+'СЕТ СН'!$H$11+СВЦЭМ!$D$10+'СЕТ СН'!$H$6-'СЕТ СН'!$H$23</f>
        <v>1817.1756498700001</v>
      </c>
      <c r="Y111" s="36">
        <f>SUMIFS(СВЦЭМ!$D$39:$D$782,СВЦЭМ!$A$39:$A$782,$A111,СВЦЭМ!$B$39:$B$782,Y$83)+'СЕТ СН'!$H$11+СВЦЭМ!$D$10+'СЕТ СН'!$H$6-'СЕТ СН'!$H$23</f>
        <v>1872.4014352200002</v>
      </c>
    </row>
    <row r="112" spans="1:25" ht="15.75" x14ac:dyDescent="0.2">
      <c r="A112" s="35">
        <f t="shared" si="2"/>
        <v>45228</v>
      </c>
      <c r="B112" s="36">
        <f>SUMIFS(СВЦЭМ!$D$39:$D$782,СВЦЭМ!$A$39:$A$782,$A112,СВЦЭМ!$B$39:$B$782,B$83)+'СЕТ СН'!$H$11+СВЦЭМ!$D$10+'СЕТ СН'!$H$6-'СЕТ СН'!$H$23</f>
        <v>1864.0015911800001</v>
      </c>
      <c r="C112" s="36">
        <f>SUMIFS(СВЦЭМ!$D$39:$D$782,СВЦЭМ!$A$39:$A$782,$A112,СВЦЭМ!$B$39:$B$782,C$83)+'СЕТ СН'!$H$11+СВЦЭМ!$D$10+'СЕТ СН'!$H$6-'СЕТ СН'!$H$23</f>
        <v>1911.9493722300001</v>
      </c>
      <c r="D112" s="36">
        <f>SUMIFS(СВЦЭМ!$D$39:$D$782,СВЦЭМ!$A$39:$A$782,$A112,СВЦЭМ!$B$39:$B$782,D$83)+'СЕТ СН'!$H$11+СВЦЭМ!$D$10+'СЕТ СН'!$H$6-'СЕТ СН'!$H$23</f>
        <v>1969.3027500000001</v>
      </c>
      <c r="E112" s="36">
        <f>SUMIFS(СВЦЭМ!$D$39:$D$782,СВЦЭМ!$A$39:$A$782,$A112,СВЦЭМ!$B$39:$B$782,E$83)+'СЕТ СН'!$H$11+СВЦЭМ!$D$10+'СЕТ СН'!$H$6-'СЕТ СН'!$H$23</f>
        <v>1970.79567864</v>
      </c>
      <c r="F112" s="36">
        <f>SUMIFS(СВЦЭМ!$D$39:$D$782,СВЦЭМ!$A$39:$A$782,$A112,СВЦЭМ!$B$39:$B$782,F$83)+'СЕТ СН'!$H$11+СВЦЭМ!$D$10+'СЕТ СН'!$H$6-'СЕТ СН'!$H$23</f>
        <v>1973.1876554299999</v>
      </c>
      <c r="G112" s="36">
        <f>SUMIFS(СВЦЭМ!$D$39:$D$782,СВЦЭМ!$A$39:$A$782,$A112,СВЦЭМ!$B$39:$B$782,G$83)+'СЕТ СН'!$H$11+СВЦЭМ!$D$10+'СЕТ СН'!$H$6-'СЕТ СН'!$H$23</f>
        <v>1971.0834563000001</v>
      </c>
      <c r="H112" s="36">
        <f>SUMIFS(СВЦЭМ!$D$39:$D$782,СВЦЭМ!$A$39:$A$782,$A112,СВЦЭМ!$B$39:$B$782,H$83)+'СЕТ СН'!$H$11+СВЦЭМ!$D$10+'СЕТ СН'!$H$6-'СЕТ СН'!$H$23</f>
        <v>1955.1050244800001</v>
      </c>
      <c r="I112" s="36">
        <f>SUMIFS(СВЦЭМ!$D$39:$D$782,СВЦЭМ!$A$39:$A$782,$A112,СВЦЭМ!$B$39:$B$782,I$83)+'СЕТ СН'!$H$11+СВЦЭМ!$D$10+'СЕТ СН'!$H$6-'СЕТ СН'!$H$23</f>
        <v>1929.19681326</v>
      </c>
      <c r="J112" s="36">
        <f>SUMIFS(СВЦЭМ!$D$39:$D$782,СВЦЭМ!$A$39:$A$782,$A112,СВЦЭМ!$B$39:$B$782,J$83)+'СЕТ СН'!$H$11+СВЦЭМ!$D$10+'СЕТ СН'!$H$6-'СЕТ СН'!$H$23</f>
        <v>1921.80332686</v>
      </c>
      <c r="K112" s="36">
        <f>SUMIFS(СВЦЭМ!$D$39:$D$782,СВЦЭМ!$A$39:$A$782,$A112,СВЦЭМ!$B$39:$B$782,K$83)+'СЕТ СН'!$H$11+СВЦЭМ!$D$10+'СЕТ СН'!$H$6-'СЕТ СН'!$H$23</f>
        <v>1849.90017315</v>
      </c>
      <c r="L112" s="36">
        <f>SUMIFS(СВЦЭМ!$D$39:$D$782,СВЦЭМ!$A$39:$A$782,$A112,СВЦЭМ!$B$39:$B$782,L$83)+'СЕТ СН'!$H$11+СВЦЭМ!$D$10+'СЕТ СН'!$H$6-'СЕТ СН'!$H$23</f>
        <v>1821.96238965</v>
      </c>
      <c r="M112" s="36">
        <f>SUMIFS(СВЦЭМ!$D$39:$D$782,СВЦЭМ!$A$39:$A$782,$A112,СВЦЭМ!$B$39:$B$782,M$83)+'СЕТ СН'!$H$11+СВЦЭМ!$D$10+'СЕТ СН'!$H$6-'СЕТ СН'!$H$23</f>
        <v>1824.0554616700001</v>
      </c>
      <c r="N112" s="36">
        <f>SUMIFS(СВЦЭМ!$D$39:$D$782,СВЦЭМ!$A$39:$A$782,$A112,СВЦЭМ!$B$39:$B$782,N$83)+'СЕТ СН'!$H$11+СВЦЭМ!$D$10+'СЕТ СН'!$H$6-'СЕТ СН'!$H$23</f>
        <v>1833.13112692</v>
      </c>
      <c r="O112" s="36">
        <f>SUMIFS(СВЦЭМ!$D$39:$D$782,СВЦЭМ!$A$39:$A$782,$A112,СВЦЭМ!$B$39:$B$782,O$83)+'СЕТ СН'!$H$11+СВЦЭМ!$D$10+'СЕТ СН'!$H$6-'СЕТ СН'!$H$23</f>
        <v>1848.98193857</v>
      </c>
      <c r="P112" s="36">
        <f>SUMIFS(СВЦЭМ!$D$39:$D$782,СВЦЭМ!$A$39:$A$782,$A112,СВЦЭМ!$B$39:$B$782,P$83)+'СЕТ СН'!$H$11+СВЦЭМ!$D$10+'СЕТ СН'!$H$6-'СЕТ СН'!$H$23</f>
        <v>1865.7141280000001</v>
      </c>
      <c r="Q112" s="36">
        <f>SUMIFS(СВЦЭМ!$D$39:$D$782,СВЦЭМ!$A$39:$A$782,$A112,СВЦЭМ!$B$39:$B$782,Q$83)+'СЕТ СН'!$H$11+СВЦЭМ!$D$10+'СЕТ СН'!$H$6-'СЕТ СН'!$H$23</f>
        <v>1880.4908293000001</v>
      </c>
      <c r="R112" s="36">
        <f>SUMIFS(СВЦЭМ!$D$39:$D$782,СВЦЭМ!$A$39:$A$782,$A112,СВЦЭМ!$B$39:$B$782,R$83)+'СЕТ СН'!$H$11+СВЦЭМ!$D$10+'СЕТ СН'!$H$6-'СЕТ СН'!$H$23</f>
        <v>1871.0453531600001</v>
      </c>
      <c r="S112" s="36">
        <f>SUMIFS(СВЦЭМ!$D$39:$D$782,СВЦЭМ!$A$39:$A$782,$A112,СВЦЭМ!$B$39:$B$782,S$83)+'СЕТ СН'!$H$11+СВЦЭМ!$D$10+'СЕТ СН'!$H$6-'СЕТ СН'!$H$23</f>
        <v>1852.2498390000001</v>
      </c>
      <c r="T112" s="36">
        <f>SUMIFS(СВЦЭМ!$D$39:$D$782,СВЦЭМ!$A$39:$A$782,$A112,СВЦЭМ!$B$39:$B$782,T$83)+'СЕТ СН'!$H$11+СВЦЭМ!$D$10+'СЕТ СН'!$H$6-'СЕТ СН'!$H$23</f>
        <v>1785.43744006</v>
      </c>
      <c r="U112" s="36">
        <f>SUMIFS(СВЦЭМ!$D$39:$D$782,СВЦЭМ!$A$39:$A$782,$A112,СВЦЭМ!$B$39:$B$782,U$83)+'СЕТ СН'!$H$11+СВЦЭМ!$D$10+'СЕТ СН'!$H$6-'СЕТ СН'!$H$23</f>
        <v>1758.5913814400001</v>
      </c>
      <c r="V112" s="36">
        <f>SUMIFS(СВЦЭМ!$D$39:$D$782,СВЦЭМ!$A$39:$A$782,$A112,СВЦЭМ!$B$39:$B$782,V$83)+'СЕТ СН'!$H$11+СВЦЭМ!$D$10+'СЕТ СН'!$H$6-'СЕТ СН'!$H$23</f>
        <v>1775.99310343</v>
      </c>
      <c r="W112" s="36">
        <f>SUMIFS(СВЦЭМ!$D$39:$D$782,СВЦЭМ!$A$39:$A$782,$A112,СВЦЭМ!$B$39:$B$782,W$83)+'СЕТ СН'!$H$11+СВЦЭМ!$D$10+'СЕТ СН'!$H$6-'СЕТ СН'!$H$23</f>
        <v>1798.04518996</v>
      </c>
      <c r="X112" s="36">
        <f>SUMIFS(СВЦЭМ!$D$39:$D$782,СВЦЭМ!$A$39:$A$782,$A112,СВЦЭМ!$B$39:$B$782,X$83)+'СЕТ СН'!$H$11+СВЦЭМ!$D$10+'СЕТ СН'!$H$6-'СЕТ СН'!$H$23</f>
        <v>1836.7252097200001</v>
      </c>
      <c r="Y112" s="36">
        <f>SUMIFS(СВЦЭМ!$D$39:$D$782,СВЦЭМ!$A$39:$A$782,$A112,СВЦЭМ!$B$39:$B$782,Y$83)+'СЕТ СН'!$H$11+СВЦЭМ!$D$10+'СЕТ СН'!$H$6-'СЕТ СН'!$H$23</f>
        <v>1902.89440674</v>
      </c>
    </row>
    <row r="113" spans="1:27" ht="15.75" x14ac:dyDescent="0.2">
      <c r="A113" s="35">
        <f t="shared" si="2"/>
        <v>45229</v>
      </c>
      <c r="B113" s="36">
        <f>SUMIFS(СВЦЭМ!$D$39:$D$782,СВЦЭМ!$A$39:$A$782,$A113,СВЦЭМ!$B$39:$B$782,B$83)+'СЕТ СН'!$H$11+СВЦЭМ!$D$10+'СЕТ СН'!$H$6-'СЕТ СН'!$H$23</f>
        <v>1836.0445755600001</v>
      </c>
      <c r="C113" s="36">
        <f>SUMIFS(СВЦЭМ!$D$39:$D$782,СВЦЭМ!$A$39:$A$782,$A113,СВЦЭМ!$B$39:$B$782,C$83)+'СЕТ СН'!$H$11+СВЦЭМ!$D$10+'СЕТ СН'!$H$6-'СЕТ СН'!$H$23</f>
        <v>1897.54254625</v>
      </c>
      <c r="D113" s="36">
        <f>SUMIFS(СВЦЭМ!$D$39:$D$782,СВЦЭМ!$A$39:$A$782,$A113,СВЦЭМ!$B$39:$B$782,D$83)+'СЕТ СН'!$H$11+СВЦЭМ!$D$10+'СЕТ СН'!$H$6-'СЕТ СН'!$H$23</f>
        <v>1934.4357661400002</v>
      </c>
      <c r="E113" s="36">
        <f>SUMIFS(СВЦЭМ!$D$39:$D$782,СВЦЭМ!$A$39:$A$782,$A113,СВЦЭМ!$B$39:$B$782,E$83)+'СЕТ СН'!$H$11+СВЦЭМ!$D$10+'СЕТ СН'!$H$6-'СЕТ СН'!$H$23</f>
        <v>1931.98506914</v>
      </c>
      <c r="F113" s="36">
        <f>SUMIFS(СВЦЭМ!$D$39:$D$782,СВЦЭМ!$A$39:$A$782,$A113,СВЦЭМ!$B$39:$B$782,F$83)+'СЕТ СН'!$H$11+СВЦЭМ!$D$10+'СЕТ СН'!$H$6-'СЕТ СН'!$H$23</f>
        <v>1927.83625278</v>
      </c>
      <c r="G113" s="36">
        <f>SUMIFS(СВЦЭМ!$D$39:$D$782,СВЦЭМ!$A$39:$A$782,$A113,СВЦЭМ!$B$39:$B$782,G$83)+'СЕТ СН'!$H$11+СВЦЭМ!$D$10+'СЕТ СН'!$H$6-'СЕТ СН'!$H$23</f>
        <v>1951.5744334000001</v>
      </c>
      <c r="H113" s="36">
        <f>SUMIFS(СВЦЭМ!$D$39:$D$782,СВЦЭМ!$A$39:$A$782,$A113,СВЦЭМ!$B$39:$B$782,H$83)+'СЕТ СН'!$H$11+СВЦЭМ!$D$10+'СЕТ СН'!$H$6-'СЕТ СН'!$H$23</f>
        <v>1989.87912523</v>
      </c>
      <c r="I113" s="36">
        <f>SUMIFS(СВЦЭМ!$D$39:$D$782,СВЦЭМ!$A$39:$A$782,$A113,СВЦЭМ!$B$39:$B$782,I$83)+'СЕТ СН'!$H$11+СВЦЭМ!$D$10+'СЕТ СН'!$H$6-'СЕТ СН'!$H$23</f>
        <v>1930.7731032200002</v>
      </c>
      <c r="J113" s="36">
        <f>SUMIFS(СВЦЭМ!$D$39:$D$782,СВЦЭМ!$A$39:$A$782,$A113,СВЦЭМ!$B$39:$B$782,J$83)+'СЕТ СН'!$H$11+СВЦЭМ!$D$10+'СЕТ СН'!$H$6-'СЕТ СН'!$H$23</f>
        <v>1928.6530944400001</v>
      </c>
      <c r="K113" s="36">
        <f>SUMIFS(СВЦЭМ!$D$39:$D$782,СВЦЭМ!$A$39:$A$782,$A113,СВЦЭМ!$B$39:$B$782,K$83)+'СЕТ СН'!$H$11+СВЦЭМ!$D$10+'СЕТ СН'!$H$6-'СЕТ СН'!$H$23</f>
        <v>1900.85512335</v>
      </c>
      <c r="L113" s="36">
        <f>SUMIFS(СВЦЭМ!$D$39:$D$782,СВЦЭМ!$A$39:$A$782,$A113,СВЦЭМ!$B$39:$B$782,L$83)+'СЕТ СН'!$H$11+СВЦЭМ!$D$10+'СЕТ СН'!$H$6-'СЕТ СН'!$H$23</f>
        <v>1898.1138257699999</v>
      </c>
      <c r="M113" s="36">
        <f>SUMIFS(СВЦЭМ!$D$39:$D$782,СВЦЭМ!$A$39:$A$782,$A113,СВЦЭМ!$B$39:$B$782,M$83)+'СЕТ СН'!$H$11+СВЦЭМ!$D$10+'СЕТ СН'!$H$6-'СЕТ СН'!$H$23</f>
        <v>1912.90729261</v>
      </c>
      <c r="N113" s="36">
        <f>SUMIFS(СВЦЭМ!$D$39:$D$782,СВЦЭМ!$A$39:$A$782,$A113,СВЦЭМ!$B$39:$B$782,N$83)+'СЕТ СН'!$H$11+СВЦЭМ!$D$10+'СЕТ СН'!$H$6-'СЕТ СН'!$H$23</f>
        <v>1934.86099743</v>
      </c>
      <c r="O113" s="36">
        <f>SUMIFS(СВЦЭМ!$D$39:$D$782,СВЦЭМ!$A$39:$A$782,$A113,СВЦЭМ!$B$39:$B$782,O$83)+'СЕТ СН'!$H$11+СВЦЭМ!$D$10+'СЕТ СН'!$H$6-'СЕТ СН'!$H$23</f>
        <v>1954.7448631300001</v>
      </c>
      <c r="P113" s="36">
        <f>SUMIFS(СВЦЭМ!$D$39:$D$782,СВЦЭМ!$A$39:$A$782,$A113,СВЦЭМ!$B$39:$B$782,P$83)+'СЕТ СН'!$H$11+СВЦЭМ!$D$10+'СЕТ СН'!$H$6-'СЕТ СН'!$H$23</f>
        <v>1967.7055493</v>
      </c>
      <c r="Q113" s="36">
        <f>SUMIFS(СВЦЭМ!$D$39:$D$782,СВЦЭМ!$A$39:$A$782,$A113,СВЦЭМ!$B$39:$B$782,Q$83)+'СЕТ СН'!$H$11+СВЦЭМ!$D$10+'СЕТ СН'!$H$6-'СЕТ СН'!$H$23</f>
        <v>1982.8254618800001</v>
      </c>
      <c r="R113" s="36">
        <f>SUMIFS(СВЦЭМ!$D$39:$D$782,СВЦЭМ!$A$39:$A$782,$A113,СВЦЭМ!$B$39:$B$782,R$83)+'СЕТ СН'!$H$11+СВЦЭМ!$D$10+'СЕТ СН'!$H$6-'СЕТ СН'!$H$23</f>
        <v>1973.08239106</v>
      </c>
      <c r="S113" s="36">
        <f>SUMIFS(СВЦЭМ!$D$39:$D$782,СВЦЭМ!$A$39:$A$782,$A113,СВЦЭМ!$B$39:$B$782,S$83)+'СЕТ СН'!$H$11+СВЦЭМ!$D$10+'СЕТ СН'!$H$6-'СЕТ СН'!$H$23</f>
        <v>1931.4344785800001</v>
      </c>
      <c r="T113" s="36">
        <f>SUMIFS(СВЦЭМ!$D$39:$D$782,СВЦЭМ!$A$39:$A$782,$A113,СВЦЭМ!$B$39:$B$782,T$83)+'СЕТ СН'!$H$11+СВЦЭМ!$D$10+'СЕТ СН'!$H$6-'СЕТ СН'!$H$23</f>
        <v>1881.1326550000001</v>
      </c>
      <c r="U113" s="36">
        <f>SUMIFS(СВЦЭМ!$D$39:$D$782,СВЦЭМ!$A$39:$A$782,$A113,СВЦЭМ!$B$39:$B$782,U$83)+'СЕТ СН'!$H$11+СВЦЭМ!$D$10+'СЕТ СН'!$H$6-'СЕТ СН'!$H$23</f>
        <v>1847.43035915</v>
      </c>
      <c r="V113" s="36">
        <f>SUMIFS(СВЦЭМ!$D$39:$D$782,СВЦЭМ!$A$39:$A$782,$A113,СВЦЭМ!$B$39:$B$782,V$83)+'СЕТ СН'!$H$11+СВЦЭМ!$D$10+'СЕТ СН'!$H$6-'СЕТ СН'!$H$23</f>
        <v>1874.79456063</v>
      </c>
      <c r="W113" s="36">
        <f>SUMIFS(СВЦЭМ!$D$39:$D$782,СВЦЭМ!$A$39:$A$782,$A113,СВЦЭМ!$B$39:$B$782,W$83)+'СЕТ СН'!$H$11+СВЦЭМ!$D$10+'СЕТ СН'!$H$6-'СЕТ СН'!$H$23</f>
        <v>1890.78455123</v>
      </c>
      <c r="X113" s="36">
        <f>SUMIFS(СВЦЭМ!$D$39:$D$782,СВЦЭМ!$A$39:$A$782,$A113,СВЦЭМ!$B$39:$B$782,X$83)+'СЕТ СН'!$H$11+СВЦЭМ!$D$10+'СЕТ СН'!$H$6-'СЕТ СН'!$H$23</f>
        <v>1952.0794794400001</v>
      </c>
      <c r="Y113" s="36">
        <f>SUMIFS(СВЦЭМ!$D$39:$D$782,СВЦЭМ!$A$39:$A$782,$A113,СВЦЭМ!$B$39:$B$782,Y$83)+'СЕТ СН'!$H$11+СВЦЭМ!$D$10+'СЕТ СН'!$H$6-'СЕТ СН'!$H$23</f>
        <v>2007.33851772</v>
      </c>
    </row>
    <row r="114" spans="1:27" ht="15.75" x14ac:dyDescent="0.2">
      <c r="A114" s="35">
        <f t="shared" si="2"/>
        <v>45230</v>
      </c>
      <c r="B114" s="36">
        <f>SUMIFS(СВЦЭМ!$D$39:$D$782,СВЦЭМ!$A$39:$A$782,$A114,СВЦЭМ!$B$39:$B$782,B$83)+'СЕТ СН'!$H$11+СВЦЭМ!$D$10+'СЕТ СН'!$H$6-'СЕТ СН'!$H$23</f>
        <v>2057.1290078100001</v>
      </c>
      <c r="C114" s="36">
        <f>SUMIFS(СВЦЭМ!$D$39:$D$782,СВЦЭМ!$A$39:$A$782,$A114,СВЦЭМ!$B$39:$B$782,C$83)+'СЕТ СН'!$H$11+СВЦЭМ!$D$10+'СЕТ СН'!$H$6-'СЕТ СН'!$H$23</f>
        <v>2118.2615816100001</v>
      </c>
      <c r="D114" s="36">
        <f>SUMIFS(СВЦЭМ!$D$39:$D$782,СВЦЭМ!$A$39:$A$782,$A114,СВЦЭМ!$B$39:$B$782,D$83)+'СЕТ СН'!$H$11+СВЦЭМ!$D$10+'СЕТ СН'!$H$6-'СЕТ СН'!$H$23</f>
        <v>2178.6369676200002</v>
      </c>
      <c r="E114" s="36">
        <f>SUMIFS(СВЦЭМ!$D$39:$D$782,СВЦЭМ!$A$39:$A$782,$A114,СВЦЭМ!$B$39:$B$782,E$83)+'СЕТ СН'!$H$11+СВЦЭМ!$D$10+'СЕТ СН'!$H$6-'СЕТ СН'!$H$23</f>
        <v>2189.04473732</v>
      </c>
      <c r="F114" s="36">
        <f>SUMIFS(СВЦЭМ!$D$39:$D$782,СВЦЭМ!$A$39:$A$782,$A114,СВЦЭМ!$B$39:$B$782,F$83)+'СЕТ СН'!$H$11+СВЦЭМ!$D$10+'СЕТ СН'!$H$6-'СЕТ СН'!$H$23</f>
        <v>2189.7583879400004</v>
      </c>
      <c r="G114" s="36">
        <f>SUMIFS(СВЦЭМ!$D$39:$D$782,СВЦЭМ!$A$39:$A$782,$A114,СВЦЭМ!$B$39:$B$782,G$83)+'СЕТ СН'!$H$11+СВЦЭМ!$D$10+'СЕТ СН'!$H$6-'СЕТ СН'!$H$23</f>
        <v>2173.64321311</v>
      </c>
      <c r="H114" s="36">
        <f>SUMIFS(СВЦЭМ!$D$39:$D$782,СВЦЭМ!$A$39:$A$782,$A114,СВЦЭМ!$B$39:$B$782,H$83)+'СЕТ СН'!$H$11+СВЦЭМ!$D$10+'СЕТ СН'!$H$6-'СЕТ СН'!$H$23</f>
        <v>2089.9698468000001</v>
      </c>
      <c r="I114" s="36">
        <f>SUMIFS(СВЦЭМ!$D$39:$D$782,СВЦЭМ!$A$39:$A$782,$A114,СВЦЭМ!$B$39:$B$782,I$83)+'СЕТ СН'!$H$11+СВЦЭМ!$D$10+'СЕТ СН'!$H$6-'СЕТ СН'!$H$23</f>
        <v>2007.27370756</v>
      </c>
      <c r="J114" s="36">
        <f>SUMIFS(СВЦЭМ!$D$39:$D$782,СВЦЭМ!$A$39:$A$782,$A114,СВЦЭМ!$B$39:$B$782,J$83)+'СЕТ СН'!$H$11+СВЦЭМ!$D$10+'СЕТ СН'!$H$6-'СЕТ СН'!$H$23</f>
        <v>1960.40838994</v>
      </c>
      <c r="K114" s="36">
        <f>SUMIFS(СВЦЭМ!$D$39:$D$782,СВЦЭМ!$A$39:$A$782,$A114,СВЦЭМ!$B$39:$B$782,K$83)+'СЕТ СН'!$H$11+СВЦЭМ!$D$10+'СЕТ СН'!$H$6-'СЕТ СН'!$H$23</f>
        <v>1943.8802171</v>
      </c>
      <c r="L114" s="36">
        <f>SUMIFS(СВЦЭМ!$D$39:$D$782,СВЦЭМ!$A$39:$A$782,$A114,СВЦЭМ!$B$39:$B$782,L$83)+'СЕТ СН'!$H$11+СВЦЭМ!$D$10+'СЕТ СН'!$H$6-'СЕТ СН'!$H$23</f>
        <v>1913.5681273800001</v>
      </c>
      <c r="M114" s="36">
        <f>SUMIFS(СВЦЭМ!$D$39:$D$782,СВЦЭМ!$A$39:$A$782,$A114,СВЦЭМ!$B$39:$B$782,M$83)+'СЕТ СН'!$H$11+СВЦЭМ!$D$10+'СЕТ СН'!$H$6-'СЕТ СН'!$H$23</f>
        <v>1935.09108092</v>
      </c>
      <c r="N114" s="36">
        <f>SUMIFS(СВЦЭМ!$D$39:$D$782,СВЦЭМ!$A$39:$A$782,$A114,СВЦЭМ!$B$39:$B$782,N$83)+'СЕТ СН'!$H$11+СВЦЭМ!$D$10+'СЕТ СН'!$H$6-'СЕТ СН'!$H$23</f>
        <v>1956.09799787</v>
      </c>
      <c r="O114" s="36">
        <f>SUMIFS(СВЦЭМ!$D$39:$D$782,СВЦЭМ!$A$39:$A$782,$A114,СВЦЭМ!$B$39:$B$782,O$83)+'СЕТ СН'!$H$11+СВЦЭМ!$D$10+'СЕТ СН'!$H$6-'СЕТ СН'!$H$23</f>
        <v>1971.6078369900001</v>
      </c>
      <c r="P114" s="36">
        <f>SUMIFS(СВЦЭМ!$D$39:$D$782,СВЦЭМ!$A$39:$A$782,$A114,СВЦЭМ!$B$39:$B$782,P$83)+'СЕТ СН'!$H$11+СВЦЭМ!$D$10+'СЕТ СН'!$H$6-'СЕТ СН'!$H$23</f>
        <v>1981.72049139</v>
      </c>
      <c r="Q114" s="36">
        <f>SUMIFS(СВЦЭМ!$D$39:$D$782,СВЦЭМ!$A$39:$A$782,$A114,СВЦЭМ!$B$39:$B$782,Q$83)+'СЕТ СН'!$H$11+СВЦЭМ!$D$10+'СЕТ СН'!$H$6-'СЕТ СН'!$H$23</f>
        <v>1994.1266914400001</v>
      </c>
      <c r="R114" s="36">
        <f>SUMIFS(СВЦЭМ!$D$39:$D$782,СВЦЭМ!$A$39:$A$782,$A114,СВЦЭМ!$B$39:$B$782,R$83)+'СЕТ СН'!$H$11+СВЦЭМ!$D$10+'СЕТ СН'!$H$6-'СЕТ СН'!$H$23</f>
        <v>1991.15507159</v>
      </c>
      <c r="S114" s="36">
        <f>SUMIFS(СВЦЭМ!$D$39:$D$782,СВЦЭМ!$A$39:$A$782,$A114,СВЦЭМ!$B$39:$B$782,S$83)+'СЕТ СН'!$H$11+СВЦЭМ!$D$10+'СЕТ СН'!$H$6-'СЕТ СН'!$H$23</f>
        <v>1965.2938203800002</v>
      </c>
      <c r="T114" s="36">
        <f>SUMIFS(СВЦЭМ!$D$39:$D$782,СВЦЭМ!$A$39:$A$782,$A114,СВЦЭМ!$B$39:$B$782,T$83)+'СЕТ СН'!$H$11+СВЦЭМ!$D$10+'СЕТ СН'!$H$6-'СЕТ СН'!$H$23</f>
        <v>1902.1660663500002</v>
      </c>
      <c r="U114" s="36">
        <f>SUMIFS(СВЦЭМ!$D$39:$D$782,СВЦЭМ!$A$39:$A$782,$A114,СВЦЭМ!$B$39:$B$782,U$83)+'СЕТ СН'!$H$11+СВЦЭМ!$D$10+'СЕТ СН'!$H$6-'СЕТ СН'!$H$23</f>
        <v>1879.69357283</v>
      </c>
      <c r="V114" s="36">
        <f>SUMIFS(СВЦЭМ!$D$39:$D$782,СВЦЭМ!$A$39:$A$782,$A114,СВЦЭМ!$B$39:$B$782,V$83)+'СЕТ СН'!$H$11+СВЦЭМ!$D$10+'СЕТ СН'!$H$6-'СЕТ СН'!$H$23</f>
        <v>1901.9723215400002</v>
      </c>
      <c r="W114" s="36">
        <f>SUMIFS(СВЦЭМ!$D$39:$D$782,СВЦЭМ!$A$39:$A$782,$A114,СВЦЭМ!$B$39:$B$782,W$83)+'СЕТ СН'!$H$11+СВЦЭМ!$D$10+'СЕТ СН'!$H$6-'СЕТ СН'!$H$23</f>
        <v>1908.7088252200001</v>
      </c>
      <c r="X114" s="36">
        <f>SUMIFS(СВЦЭМ!$D$39:$D$782,СВЦЭМ!$A$39:$A$782,$A114,СВЦЭМ!$B$39:$B$782,X$83)+'СЕТ СН'!$H$11+СВЦЭМ!$D$10+'СЕТ СН'!$H$6-'СЕТ СН'!$H$23</f>
        <v>1969.8483095300001</v>
      </c>
      <c r="Y114" s="36">
        <f>SUMIFS(СВЦЭМ!$D$39:$D$782,СВЦЭМ!$A$39:$A$782,$A114,СВЦЭМ!$B$39:$B$782,Y$83)+'СЕТ СН'!$H$11+СВЦЭМ!$D$10+'СЕТ СН'!$H$6-'СЕТ СН'!$H$23</f>
        <v>1985.989317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01.10.2023</v>
      </c>
      <c r="B120" s="36">
        <f>SUMIFS(СВЦЭМ!$D$39:$D$782,СВЦЭМ!$A$39:$A$782,$A120,СВЦЭМ!$B$39:$B$782,B$119)+'СЕТ СН'!$I$11+СВЦЭМ!$D$10+'СЕТ СН'!$I$6-'СЕТ СН'!$I$23</f>
        <v>2271.4311632899999</v>
      </c>
      <c r="C120" s="36">
        <f>SUMIFS(СВЦЭМ!$D$39:$D$782,СВЦЭМ!$A$39:$A$782,$A120,СВЦЭМ!$B$39:$B$782,C$119)+'СЕТ СН'!$I$11+СВЦЭМ!$D$10+'СЕТ СН'!$I$6-'СЕТ СН'!$I$23</f>
        <v>2330.08728961</v>
      </c>
      <c r="D120" s="36">
        <f>SUMIFS(СВЦЭМ!$D$39:$D$782,СВЦЭМ!$A$39:$A$782,$A120,СВЦЭМ!$B$39:$B$782,D$119)+'СЕТ СН'!$I$11+СВЦЭМ!$D$10+'СЕТ СН'!$I$6-'СЕТ СН'!$I$23</f>
        <v>2403.3989538599999</v>
      </c>
      <c r="E120" s="36">
        <f>SUMIFS(СВЦЭМ!$D$39:$D$782,СВЦЭМ!$A$39:$A$782,$A120,СВЦЭМ!$B$39:$B$782,E$119)+'СЕТ СН'!$I$11+СВЦЭМ!$D$10+'СЕТ СН'!$I$6-'СЕТ СН'!$I$23</f>
        <v>2392.9339479299997</v>
      </c>
      <c r="F120" s="36">
        <f>SUMIFS(СВЦЭМ!$D$39:$D$782,СВЦЭМ!$A$39:$A$782,$A120,СВЦЭМ!$B$39:$B$782,F$119)+'СЕТ СН'!$I$11+СВЦЭМ!$D$10+'СЕТ СН'!$I$6-'СЕТ СН'!$I$23</f>
        <v>2388.75402897</v>
      </c>
      <c r="G120" s="36">
        <f>SUMIFS(СВЦЭМ!$D$39:$D$782,СВЦЭМ!$A$39:$A$782,$A120,СВЦЭМ!$B$39:$B$782,G$119)+'СЕТ СН'!$I$11+СВЦЭМ!$D$10+'СЕТ СН'!$I$6-'СЕТ СН'!$I$23</f>
        <v>2393.4788347100002</v>
      </c>
      <c r="H120" s="36">
        <f>SUMIFS(СВЦЭМ!$D$39:$D$782,СВЦЭМ!$A$39:$A$782,$A120,СВЦЭМ!$B$39:$B$782,H$119)+'СЕТ СН'!$I$11+СВЦЭМ!$D$10+'СЕТ СН'!$I$6-'СЕТ СН'!$I$23</f>
        <v>2350.2013933799999</v>
      </c>
      <c r="I120" s="36">
        <f>SUMIFS(СВЦЭМ!$D$39:$D$782,СВЦЭМ!$A$39:$A$782,$A120,СВЦЭМ!$B$39:$B$782,I$119)+'СЕТ СН'!$I$11+СВЦЭМ!$D$10+'СЕТ СН'!$I$6-'СЕТ СН'!$I$23</f>
        <v>2336.0300908099998</v>
      </c>
      <c r="J120" s="36">
        <f>SUMIFS(СВЦЭМ!$D$39:$D$782,СВЦЭМ!$A$39:$A$782,$A120,СВЦЭМ!$B$39:$B$782,J$119)+'СЕТ СН'!$I$11+СВЦЭМ!$D$10+'СЕТ СН'!$I$6-'СЕТ СН'!$I$23</f>
        <v>2320.3561309199999</v>
      </c>
      <c r="K120" s="36">
        <f>SUMIFS(СВЦЭМ!$D$39:$D$782,СВЦЭМ!$A$39:$A$782,$A120,СВЦЭМ!$B$39:$B$782,K$119)+'СЕТ СН'!$I$11+СВЦЭМ!$D$10+'СЕТ СН'!$I$6-'СЕТ СН'!$I$23</f>
        <v>2291.4433299399998</v>
      </c>
      <c r="L120" s="36">
        <f>SUMIFS(СВЦЭМ!$D$39:$D$782,СВЦЭМ!$A$39:$A$782,$A120,СВЦЭМ!$B$39:$B$782,L$119)+'СЕТ СН'!$I$11+СВЦЭМ!$D$10+'СЕТ СН'!$I$6-'СЕТ СН'!$I$23</f>
        <v>2219.1894117399997</v>
      </c>
      <c r="M120" s="36">
        <f>SUMIFS(СВЦЭМ!$D$39:$D$782,СВЦЭМ!$A$39:$A$782,$A120,СВЦЭМ!$B$39:$B$782,M$119)+'СЕТ СН'!$I$11+СВЦЭМ!$D$10+'СЕТ СН'!$I$6-'СЕТ СН'!$I$23</f>
        <v>2218.2205764800001</v>
      </c>
      <c r="N120" s="36">
        <f>SUMIFS(СВЦЭМ!$D$39:$D$782,СВЦЭМ!$A$39:$A$782,$A120,СВЦЭМ!$B$39:$B$782,N$119)+'СЕТ СН'!$I$11+СВЦЭМ!$D$10+'СЕТ СН'!$I$6-'СЕТ СН'!$I$23</f>
        <v>2186.12351287</v>
      </c>
      <c r="O120" s="36">
        <f>SUMIFS(СВЦЭМ!$D$39:$D$782,СВЦЭМ!$A$39:$A$782,$A120,СВЦЭМ!$B$39:$B$782,O$119)+'СЕТ СН'!$I$11+СВЦЭМ!$D$10+'СЕТ СН'!$I$6-'СЕТ СН'!$I$23</f>
        <v>2221.6715626300002</v>
      </c>
      <c r="P120" s="36">
        <f>SUMIFS(СВЦЭМ!$D$39:$D$782,СВЦЭМ!$A$39:$A$782,$A120,СВЦЭМ!$B$39:$B$782,P$119)+'СЕТ СН'!$I$11+СВЦЭМ!$D$10+'СЕТ СН'!$I$6-'СЕТ СН'!$I$23</f>
        <v>2270.7471123400001</v>
      </c>
      <c r="Q120" s="36">
        <f>SUMIFS(СВЦЭМ!$D$39:$D$782,СВЦЭМ!$A$39:$A$782,$A120,СВЦЭМ!$B$39:$B$782,Q$119)+'СЕТ СН'!$I$11+СВЦЭМ!$D$10+'СЕТ СН'!$I$6-'СЕТ СН'!$I$23</f>
        <v>2244.74231405</v>
      </c>
      <c r="R120" s="36">
        <f>SUMIFS(СВЦЭМ!$D$39:$D$782,СВЦЭМ!$A$39:$A$782,$A120,СВЦЭМ!$B$39:$B$782,R$119)+'СЕТ СН'!$I$11+СВЦЭМ!$D$10+'СЕТ СН'!$I$6-'СЕТ СН'!$I$23</f>
        <v>2242.8826592099999</v>
      </c>
      <c r="S120" s="36">
        <f>SUMIFS(СВЦЭМ!$D$39:$D$782,СВЦЭМ!$A$39:$A$782,$A120,СВЦЭМ!$B$39:$B$782,S$119)+'СЕТ СН'!$I$11+СВЦЭМ!$D$10+'СЕТ СН'!$I$6-'СЕТ СН'!$I$23</f>
        <v>2253.4765910200003</v>
      </c>
      <c r="T120" s="36">
        <f>SUMIFS(СВЦЭМ!$D$39:$D$782,СВЦЭМ!$A$39:$A$782,$A120,СВЦЭМ!$B$39:$B$782,T$119)+'СЕТ СН'!$I$11+СВЦЭМ!$D$10+'СЕТ СН'!$I$6-'СЕТ СН'!$I$23</f>
        <v>2215.4328650799998</v>
      </c>
      <c r="U120" s="36">
        <f>SUMIFS(СВЦЭМ!$D$39:$D$782,СВЦЭМ!$A$39:$A$782,$A120,СВЦЭМ!$B$39:$B$782,U$119)+'СЕТ СН'!$I$11+СВЦЭМ!$D$10+'СЕТ СН'!$I$6-'СЕТ СН'!$I$23</f>
        <v>2144.0747891999999</v>
      </c>
      <c r="V120" s="36">
        <f>SUMIFS(СВЦЭМ!$D$39:$D$782,СВЦЭМ!$A$39:$A$782,$A120,СВЦЭМ!$B$39:$B$782,V$119)+'СЕТ СН'!$I$11+СВЦЭМ!$D$10+'СЕТ СН'!$I$6-'СЕТ СН'!$I$23</f>
        <v>2134.46694273</v>
      </c>
      <c r="W120" s="36">
        <f>SUMIFS(СВЦЭМ!$D$39:$D$782,СВЦЭМ!$A$39:$A$782,$A120,СВЦЭМ!$B$39:$B$782,W$119)+'СЕТ СН'!$I$11+СВЦЭМ!$D$10+'СЕТ СН'!$I$6-'СЕТ СН'!$I$23</f>
        <v>2150.54952925</v>
      </c>
      <c r="X120" s="36">
        <f>SUMIFS(СВЦЭМ!$D$39:$D$782,СВЦЭМ!$A$39:$A$782,$A120,СВЦЭМ!$B$39:$B$782,X$119)+'СЕТ СН'!$I$11+СВЦЭМ!$D$10+'СЕТ СН'!$I$6-'СЕТ СН'!$I$23</f>
        <v>2238.7876416300001</v>
      </c>
      <c r="Y120" s="36">
        <f>SUMIFS(СВЦЭМ!$D$39:$D$782,СВЦЭМ!$A$39:$A$782,$A120,СВЦЭМ!$B$39:$B$782,Y$119)+'СЕТ СН'!$I$11+СВЦЭМ!$D$10+'СЕТ СН'!$I$6-'СЕТ СН'!$I$23</f>
        <v>2322.2637773400002</v>
      </c>
      <c r="AA120" s="45"/>
    </row>
    <row r="121" spans="1:27" ht="15.75" x14ac:dyDescent="0.2">
      <c r="A121" s="35">
        <f>A120+1</f>
        <v>45201</v>
      </c>
      <c r="B121" s="36">
        <f>SUMIFS(СВЦЭМ!$D$39:$D$782,СВЦЭМ!$A$39:$A$782,$A121,СВЦЭМ!$B$39:$B$782,B$119)+'СЕТ СН'!$I$11+СВЦЭМ!$D$10+'СЕТ СН'!$I$6-'СЕТ СН'!$I$23</f>
        <v>2366.8189489900001</v>
      </c>
      <c r="C121" s="36">
        <f>SUMIFS(СВЦЭМ!$D$39:$D$782,СВЦЭМ!$A$39:$A$782,$A121,СВЦЭМ!$B$39:$B$782,C$119)+'СЕТ СН'!$I$11+СВЦЭМ!$D$10+'СЕТ СН'!$I$6-'СЕТ СН'!$I$23</f>
        <v>2454.9930433300001</v>
      </c>
      <c r="D121" s="36">
        <f>SUMIFS(СВЦЭМ!$D$39:$D$782,СВЦЭМ!$A$39:$A$782,$A121,СВЦЭМ!$B$39:$B$782,D$119)+'СЕТ СН'!$I$11+СВЦЭМ!$D$10+'СЕТ СН'!$I$6-'СЕТ СН'!$I$23</f>
        <v>2526.3715588</v>
      </c>
      <c r="E121" s="36">
        <f>SUMIFS(СВЦЭМ!$D$39:$D$782,СВЦЭМ!$A$39:$A$782,$A121,СВЦЭМ!$B$39:$B$782,E$119)+'СЕТ СН'!$I$11+СВЦЭМ!$D$10+'СЕТ СН'!$I$6-'СЕТ СН'!$I$23</f>
        <v>2477.14759508</v>
      </c>
      <c r="F121" s="36">
        <f>SUMIFS(СВЦЭМ!$D$39:$D$782,СВЦЭМ!$A$39:$A$782,$A121,СВЦЭМ!$B$39:$B$782,F$119)+'СЕТ СН'!$I$11+СВЦЭМ!$D$10+'СЕТ СН'!$I$6-'СЕТ СН'!$I$23</f>
        <v>2486.9854049599999</v>
      </c>
      <c r="G121" s="36">
        <f>SUMIFS(СВЦЭМ!$D$39:$D$782,СВЦЭМ!$A$39:$A$782,$A121,СВЦЭМ!$B$39:$B$782,G$119)+'СЕТ СН'!$I$11+СВЦЭМ!$D$10+'СЕТ СН'!$I$6-'СЕТ СН'!$I$23</f>
        <v>2482.4432410199997</v>
      </c>
      <c r="H121" s="36">
        <f>SUMIFS(СВЦЭМ!$D$39:$D$782,СВЦЭМ!$A$39:$A$782,$A121,СВЦЭМ!$B$39:$B$782,H$119)+'СЕТ СН'!$I$11+СВЦЭМ!$D$10+'СЕТ СН'!$I$6-'СЕТ СН'!$I$23</f>
        <v>2402.96257642</v>
      </c>
      <c r="I121" s="36">
        <f>SUMIFS(СВЦЭМ!$D$39:$D$782,СВЦЭМ!$A$39:$A$782,$A121,СВЦЭМ!$B$39:$B$782,I$119)+'СЕТ СН'!$I$11+СВЦЭМ!$D$10+'СЕТ СН'!$I$6-'СЕТ СН'!$I$23</f>
        <v>2262.9884499199998</v>
      </c>
      <c r="J121" s="36">
        <f>SUMIFS(СВЦЭМ!$D$39:$D$782,СВЦЭМ!$A$39:$A$782,$A121,СВЦЭМ!$B$39:$B$782,J$119)+'СЕТ СН'!$I$11+СВЦЭМ!$D$10+'СЕТ СН'!$I$6-'СЕТ СН'!$I$23</f>
        <v>2218.8838654900001</v>
      </c>
      <c r="K121" s="36">
        <f>SUMIFS(СВЦЭМ!$D$39:$D$782,СВЦЭМ!$A$39:$A$782,$A121,СВЦЭМ!$B$39:$B$782,K$119)+'СЕТ СН'!$I$11+СВЦЭМ!$D$10+'СЕТ СН'!$I$6-'СЕТ СН'!$I$23</f>
        <v>2176.3684321400001</v>
      </c>
      <c r="L121" s="36">
        <f>SUMIFS(СВЦЭМ!$D$39:$D$782,СВЦЭМ!$A$39:$A$782,$A121,СВЦЭМ!$B$39:$B$782,L$119)+'СЕТ СН'!$I$11+СВЦЭМ!$D$10+'СЕТ СН'!$I$6-'СЕТ СН'!$I$23</f>
        <v>2160.31485131</v>
      </c>
      <c r="M121" s="36">
        <f>SUMIFS(СВЦЭМ!$D$39:$D$782,СВЦЭМ!$A$39:$A$782,$A121,СВЦЭМ!$B$39:$B$782,M$119)+'СЕТ СН'!$I$11+СВЦЭМ!$D$10+'СЕТ СН'!$I$6-'СЕТ СН'!$I$23</f>
        <v>2171.9983469400004</v>
      </c>
      <c r="N121" s="36">
        <f>SUMIFS(СВЦЭМ!$D$39:$D$782,СВЦЭМ!$A$39:$A$782,$A121,СВЦЭМ!$B$39:$B$782,N$119)+'СЕТ СН'!$I$11+СВЦЭМ!$D$10+'СЕТ СН'!$I$6-'СЕТ СН'!$I$23</f>
        <v>2161.5078114400003</v>
      </c>
      <c r="O121" s="36">
        <f>SUMIFS(СВЦЭМ!$D$39:$D$782,СВЦЭМ!$A$39:$A$782,$A121,СВЦЭМ!$B$39:$B$782,O$119)+'СЕТ СН'!$I$11+СВЦЭМ!$D$10+'СЕТ СН'!$I$6-'СЕТ СН'!$I$23</f>
        <v>2163.2464299800004</v>
      </c>
      <c r="P121" s="36">
        <f>SUMIFS(СВЦЭМ!$D$39:$D$782,СВЦЭМ!$A$39:$A$782,$A121,СВЦЭМ!$B$39:$B$782,P$119)+'СЕТ СН'!$I$11+СВЦЭМ!$D$10+'СЕТ СН'!$I$6-'СЕТ СН'!$I$23</f>
        <v>2249.3742907599999</v>
      </c>
      <c r="Q121" s="36">
        <f>SUMIFS(СВЦЭМ!$D$39:$D$782,СВЦЭМ!$A$39:$A$782,$A121,СВЦЭМ!$B$39:$B$782,Q$119)+'СЕТ СН'!$I$11+СВЦЭМ!$D$10+'СЕТ СН'!$I$6-'СЕТ СН'!$I$23</f>
        <v>2244.8235591800003</v>
      </c>
      <c r="R121" s="36">
        <f>SUMIFS(СВЦЭМ!$D$39:$D$782,СВЦЭМ!$A$39:$A$782,$A121,СВЦЭМ!$B$39:$B$782,R$119)+'СЕТ СН'!$I$11+СВЦЭМ!$D$10+'СЕТ СН'!$I$6-'СЕТ СН'!$I$23</f>
        <v>2253.72341332</v>
      </c>
      <c r="S121" s="36">
        <f>SUMIFS(СВЦЭМ!$D$39:$D$782,СВЦЭМ!$A$39:$A$782,$A121,СВЦЭМ!$B$39:$B$782,S$119)+'СЕТ СН'!$I$11+СВЦЭМ!$D$10+'СЕТ СН'!$I$6-'СЕТ СН'!$I$23</f>
        <v>2253.2123429600001</v>
      </c>
      <c r="T121" s="36">
        <f>SUMIFS(СВЦЭМ!$D$39:$D$782,СВЦЭМ!$A$39:$A$782,$A121,СВЦЭМ!$B$39:$B$782,T$119)+'СЕТ СН'!$I$11+СВЦЭМ!$D$10+'СЕТ СН'!$I$6-'СЕТ СН'!$I$23</f>
        <v>2232.8555691199999</v>
      </c>
      <c r="U121" s="36">
        <f>SUMIFS(СВЦЭМ!$D$39:$D$782,СВЦЭМ!$A$39:$A$782,$A121,СВЦЭМ!$B$39:$B$782,U$119)+'СЕТ СН'!$I$11+СВЦЭМ!$D$10+'СЕТ СН'!$I$6-'СЕТ СН'!$I$23</f>
        <v>2168.6043632000001</v>
      </c>
      <c r="V121" s="36">
        <f>SUMIFS(СВЦЭМ!$D$39:$D$782,СВЦЭМ!$A$39:$A$782,$A121,СВЦЭМ!$B$39:$B$782,V$119)+'СЕТ СН'!$I$11+СВЦЭМ!$D$10+'СЕТ СН'!$I$6-'СЕТ СН'!$I$23</f>
        <v>2159.6825932199999</v>
      </c>
      <c r="W121" s="36">
        <f>SUMIFS(СВЦЭМ!$D$39:$D$782,СВЦЭМ!$A$39:$A$782,$A121,СВЦЭМ!$B$39:$B$782,W$119)+'СЕТ СН'!$I$11+СВЦЭМ!$D$10+'СЕТ СН'!$I$6-'СЕТ СН'!$I$23</f>
        <v>2182.4752152800002</v>
      </c>
      <c r="X121" s="36">
        <f>SUMIFS(СВЦЭМ!$D$39:$D$782,СВЦЭМ!$A$39:$A$782,$A121,СВЦЭМ!$B$39:$B$782,X$119)+'СЕТ СН'!$I$11+СВЦЭМ!$D$10+'СЕТ СН'!$I$6-'СЕТ СН'!$I$23</f>
        <v>2254.24535268</v>
      </c>
      <c r="Y121" s="36">
        <f>SUMIFS(СВЦЭМ!$D$39:$D$782,СВЦЭМ!$A$39:$A$782,$A121,СВЦЭМ!$B$39:$B$782,Y$119)+'СЕТ СН'!$I$11+СВЦЭМ!$D$10+'СЕТ СН'!$I$6-'СЕТ СН'!$I$23</f>
        <v>2347.4775466900001</v>
      </c>
    </row>
    <row r="122" spans="1:27" ht="15.75" x14ac:dyDescent="0.2">
      <c r="A122" s="35">
        <f t="shared" ref="A122:A150" si="3">A121+1</f>
        <v>45202</v>
      </c>
      <c r="B122" s="36">
        <f>SUMIFS(СВЦЭМ!$D$39:$D$782,СВЦЭМ!$A$39:$A$782,$A122,СВЦЭМ!$B$39:$B$782,B$119)+'СЕТ СН'!$I$11+СВЦЭМ!$D$10+'СЕТ СН'!$I$6-'СЕТ СН'!$I$23</f>
        <v>2360.5021865400004</v>
      </c>
      <c r="C122" s="36">
        <f>SUMIFS(СВЦЭМ!$D$39:$D$782,СВЦЭМ!$A$39:$A$782,$A122,СВЦЭМ!$B$39:$B$782,C$119)+'СЕТ СН'!$I$11+СВЦЭМ!$D$10+'СЕТ СН'!$I$6-'СЕТ СН'!$I$23</f>
        <v>2448.0687094800001</v>
      </c>
      <c r="D122" s="36">
        <f>SUMIFS(СВЦЭМ!$D$39:$D$782,СВЦЭМ!$A$39:$A$782,$A122,СВЦЭМ!$B$39:$B$782,D$119)+'СЕТ СН'!$I$11+СВЦЭМ!$D$10+'СЕТ СН'!$I$6-'СЕТ СН'!$I$23</f>
        <v>2532.1484718900001</v>
      </c>
      <c r="E122" s="36">
        <f>SUMIFS(СВЦЭМ!$D$39:$D$782,СВЦЭМ!$A$39:$A$782,$A122,СВЦЭМ!$B$39:$B$782,E$119)+'СЕТ СН'!$I$11+СВЦЭМ!$D$10+'СЕТ СН'!$I$6-'СЕТ СН'!$I$23</f>
        <v>2517.5815324699997</v>
      </c>
      <c r="F122" s="36">
        <f>SUMIFS(СВЦЭМ!$D$39:$D$782,СВЦЭМ!$A$39:$A$782,$A122,СВЦЭМ!$B$39:$B$782,F$119)+'СЕТ СН'!$I$11+СВЦЭМ!$D$10+'СЕТ СН'!$I$6-'СЕТ СН'!$I$23</f>
        <v>2512.3361790700001</v>
      </c>
      <c r="G122" s="36">
        <f>SUMIFS(СВЦЭМ!$D$39:$D$782,СВЦЭМ!$A$39:$A$782,$A122,СВЦЭМ!$B$39:$B$782,G$119)+'СЕТ СН'!$I$11+СВЦЭМ!$D$10+'СЕТ СН'!$I$6-'СЕТ СН'!$I$23</f>
        <v>2507.7227258800003</v>
      </c>
      <c r="H122" s="36">
        <f>SUMIFS(СВЦЭМ!$D$39:$D$782,СВЦЭМ!$A$39:$A$782,$A122,СВЦЭМ!$B$39:$B$782,H$119)+'СЕТ СН'!$I$11+СВЦЭМ!$D$10+'СЕТ СН'!$I$6-'СЕТ СН'!$I$23</f>
        <v>2406.2951580700001</v>
      </c>
      <c r="I122" s="36">
        <f>SUMIFS(СВЦЭМ!$D$39:$D$782,СВЦЭМ!$A$39:$A$782,$A122,СВЦЭМ!$B$39:$B$782,I$119)+'СЕТ СН'!$I$11+СВЦЭМ!$D$10+'СЕТ СН'!$I$6-'СЕТ СН'!$I$23</f>
        <v>2326.1782225699999</v>
      </c>
      <c r="J122" s="36">
        <f>SUMIFS(СВЦЭМ!$D$39:$D$782,СВЦЭМ!$A$39:$A$782,$A122,СВЦЭМ!$B$39:$B$782,J$119)+'СЕТ СН'!$I$11+СВЦЭМ!$D$10+'СЕТ СН'!$I$6-'СЕТ СН'!$I$23</f>
        <v>2262.0041102699997</v>
      </c>
      <c r="K122" s="36">
        <f>SUMIFS(СВЦЭМ!$D$39:$D$782,СВЦЭМ!$A$39:$A$782,$A122,СВЦЭМ!$B$39:$B$782,K$119)+'СЕТ СН'!$I$11+СВЦЭМ!$D$10+'СЕТ СН'!$I$6-'СЕТ СН'!$I$23</f>
        <v>2204.3515965900001</v>
      </c>
      <c r="L122" s="36">
        <f>SUMIFS(СВЦЭМ!$D$39:$D$782,СВЦЭМ!$A$39:$A$782,$A122,СВЦЭМ!$B$39:$B$782,L$119)+'СЕТ СН'!$I$11+СВЦЭМ!$D$10+'СЕТ СН'!$I$6-'СЕТ СН'!$I$23</f>
        <v>2187.4966816200003</v>
      </c>
      <c r="M122" s="36">
        <f>SUMIFS(СВЦЭМ!$D$39:$D$782,СВЦЭМ!$A$39:$A$782,$A122,СВЦЭМ!$B$39:$B$782,M$119)+'СЕТ СН'!$I$11+СВЦЭМ!$D$10+'СЕТ СН'!$I$6-'СЕТ СН'!$I$23</f>
        <v>2191.32070002</v>
      </c>
      <c r="N122" s="36">
        <f>SUMIFS(СВЦЭМ!$D$39:$D$782,СВЦЭМ!$A$39:$A$782,$A122,СВЦЭМ!$B$39:$B$782,N$119)+'СЕТ СН'!$I$11+СВЦЭМ!$D$10+'СЕТ СН'!$I$6-'СЕТ СН'!$I$23</f>
        <v>2160.82624098</v>
      </c>
      <c r="O122" s="36">
        <f>SUMIFS(СВЦЭМ!$D$39:$D$782,СВЦЭМ!$A$39:$A$782,$A122,СВЦЭМ!$B$39:$B$782,O$119)+'СЕТ СН'!$I$11+СВЦЭМ!$D$10+'СЕТ СН'!$I$6-'СЕТ СН'!$I$23</f>
        <v>2170.66727253</v>
      </c>
      <c r="P122" s="36">
        <f>SUMIFS(СВЦЭМ!$D$39:$D$782,СВЦЭМ!$A$39:$A$782,$A122,СВЦЭМ!$B$39:$B$782,P$119)+'СЕТ СН'!$I$11+СВЦЭМ!$D$10+'СЕТ СН'!$I$6-'СЕТ СН'!$I$23</f>
        <v>2210.8258340900002</v>
      </c>
      <c r="Q122" s="36">
        <f>SUMIFS(СВЦЭМ!$D$39:$D$782,СВЦЭМ!$A$39:$A$782,$A122,СВЦЭМ!$B$39:$B$782,Q$119)+'СЕТ СН'!$I$11+СВЦЭМ!$D$10+'СЕТ СН'!$I$6-'СЕТ СН'!$I$23</f>
        <v>2203.3342689700003</v>
      </c>
      <c r="R122" s="36">
        <f>SUMIFS(СВЦЭМ!$D$39:$D$782,СВЦЭМ!$A$39:$A$782,$A122,СВЦЭМ!$B$39:$B$782,R$119)+'СЕТ СН'!$I$11+СВЦЭМ!$D$10+'СЕТ СН'!$I$6-'СЕТ СН'!$I$23</f>
        <v>2212.8631136900003</v>
      </c>
      <c r="S122" s="36">
        <f>SUMIFS(СВЦЭМ!$D$39:$D$782,СВЦЭМ!$A$39:$A$782,$A122,СВЦЭМ!$B$39:$B$782,S$119)+'СЕТ СН'!$I$11+СВЦЭМ!$D$10+'СЕТ СН'!$I$6-'СЕТ СН'!$I$23</f>
        <v>2214.0990483599999</v>
      </c>
      <c r="T122" s="36">
        <f>SUMIFS(СВЦЭМ!$D$39:$D$782,СВЦЭМ!$A$39:$A$782,$A122,СВЦЭМ!$B$39:$B$782,T$119)+'СЕТ СН'!$I$11+СВЦЭМ!$D$10+'СЕТ СН'!$I$6-'СЕТ СН'!$I$23</f>
        <v>2192.964105</v>
      </c>
      <c r="U122" s="36">
        <f>SUMIFS(СВЦЭМ!$D$39:$D$782,СВЦЭМ!$A$39:$A$782,$A122,СВЦЭМ!$B$39:$B$782,U$119)+'СЕТ СН'!$I$11+СВЦЭМ!$D$10+'СЕТ СН'!$I$6-'СЕТ СН'!$I$23</f>
        <v>2146.61028433</v>
      </c>
      <c r="V122" s="36">
        <f>SUMIFS(СВЦЭМ!$D$39:$D$782,СВЦЭМ!$A$39:$A$782,$A122,СВЦЭМ!$B$39:$B$782,V$119)+'СЕТ СН'!$I$11+СВЦЭМ!$D$10+'СЕТ СН'!$I$6-'СЕТ СН'!$I$23</f>
        <v>2140.0349119800003</v>
      </c>
      <c r="W122" s="36">
        <f>SUMIFS(СВЦЭМ!$D$39:$D$782,СВЦЭМ!$A$39:$A$782,$A122,СВЦЭМ!$B$39:$B$782,W$119)+'СЕТ СН'!$I$11+СВЦЭМ!$D$10+'СЕТ СН'!$I$6-'СЕТ СН'!$I$23</f>
        <v>2173.8490428699997</v>
      </c>
      <c r="X122" s="36">
        <f>SUMIFS(СВЦЭМ!$D$39:$D$782,СВЦЭМ!$A$39:$A$782,$A122,СВЦЭМ!$B$39:$B$782,X$119)+'СЕТ СН'!$I$11+СВЦЭМ!$D$10+'СЕТ СН'!$I$6-'СЕТ СН'!$I$23</f>
        <v>2235.5527919300002</v>
      </c>
      <c r="Y122" s="36">
        <f>SUMIFS(СВЦЭМ!$D$39:$D$782,СВЦЭМ!$A$39:$A$782,$A122,СВЦЭМ!$B$39:$B$782,Y$119)+'СЕТ СН'!$I$11+СВЦЭМ!$D$10+'СЕТ СН'!$I$6-'СЕТ СН'!$I$23</f>
        <v>2334.2965199700002</v>
      </c>
    </row>
    <row r="123" spans="1:27" ht="15.75" x14ac:dyDescent="0.2">
      <c r="A123" s="35">
        <f t="shared" si="3"/>
        <v>45203</v>
      </c>
      <c r="B123" s="36">
        <f>SUMIFS(СВЦЭМ!$D$39:$D$782,СВЦЭМ!$A$39:$A$782,$A123,СВЦЭМ!$B$39:$B$782,B$119)+'СЕТ СН'!$I$11+СВЦЭМ!$D$10+'СЕТ СН'!$I$6-'СЕТ СН'!$I$23</f>
        <v>2227.47017706</v>
      </c>
      <c r="C123" s="36">
        <f>SUMIFS(СВЦЭМ!$D$39:$D$782,СВЦЭМ!$A$39:$A$782,$A123,СВЦЭМ!$B$39:$B$782,C$119)+'СЕТ СН'!$I$11+СВЦЭМ!$D$10+'СЕТ СН'!$I$6-'СЕТ СН'!$I$23</f>
        <v>2310.6878660900002</v>
      </c>
      <c r="D123" s="36">
        <f>SUMIFS(СВЦЭМ!$D$39:$D$782,СВЦЭМ!$A$39:$A$782,$A123,СВЦЭМ!$B$39:$B$782,D$119)+'СЕТ СН'!$I$11+СВЦЭМ!$D$10+'СЕТ СН'!$I$6-'СЕТ СН'!$I$23</f>
        <v>2401.5414786599999</v>
      </c>
      <c r="E123" s="36">
        <f>SUMIFS(СВЦЭМ!$D$39:$D$782,СВЦЭМ!$A$39:$A$782,$A123,СВЦЭМ!$B$39:$B$782,E$119)+'СЕТ СН'!$I$11+СВЦЭМ!$D$10+'СЕТ СН'!$I$6-'СЕТ СН'!$I$23</f>
        <v>2403.04553949</v>
      </c>
      <c r="F123" s="36">
        <f>SUMIFS(СВЦЭМ!$D$39:$D$782,СВЦЭМ!$A$39:$A$782,$A123,СВЦЭМ!$B$39:$B$782,F$119)+'СЕТ СН'!$I$11+СВЦЭМ!$D$10+'СЕТ СН'!$I$6-'СЕТ СН'!$I$23</f>
        <v>2394.0945253099999</v>
      </c>
      <c r="G123" s="36">
        <f>SUMIFS(СВЦЭМ!$D$39:$D$782,СВЦЭМ!$A$39:$A$782,$A123,СВЦЭМ!$B$39:$B$782,G$119)+'СЕТ СН'!$I$11+СВЦЭМ!$D$10+'СЕТ СН'!$I$6-'СЕТ СН'!$I$23</f>
        <v>2371.8710658999998</v>
      </c>
      <c r="H123" s="36">
        <f>SUMIFS(СВЦЭМ!$D$39:$D$782,СВЦЭМ!$A$39:$A$782,$A123,СВЦЭМ!$B$39:$B$782,H$119)+'СЕТ СН'!$I$11+СВЦЭМ!$D$10+'СЕТ СН'!$I$6-'СЕТ СН'!$I$23</f>
        <v>2272.8259019500001</v>
      </c>
      <c r="I123" s="36">
        <f>SUMIFS(СВЦЭМ!$D$39:$D$782,СВЦЭМ!$A$39:$A$782,$A123,СВЦЭМ!$B$39:$B$782,I$119)+'СЕТ СН'!$I$11+СВЦЭМ!$D$10+'СЕТ СН'!$I$6-'СЕТ СН'!$I$23</f>
        <v>2157.56985033</v>
      </c>
      <c r="J123" s="36">
        <f>SUMIFS(СВЦЭМ!$D$39:$D$782,СВЦЭМ!$A$39:$A$782,$A123,СВЦЭМ!$B$39:$B$782,J$119)+'СЕТ СН'!$I$11+СВЦЭМ!$D$10+'СЕТ СН'!$I$6-'СЕТ СН'!$I$23</f>
        <v>2124.9174454399999</v>
      </c>
      <c r="K123" s="36">
        <f>SUMIFS(СВЦЭМ!$D$39:$D$782,СВЦЭМ!$A$39:$A$782,$A123,СВЦЭМ!$B$39:$B$782,K$119)+'СЕТ СН'!$I$11+СВЦЭМ!$D$10+'СЕТ СН'!$I$6-'СЕТ СН'!$I$23</f>
        <v>2073.3252893200001</v>
      </c>
      <c r="L123" s="36">
        <f>SUMIFS(СВЦЭМ!$D$39:$D$782,СВЦЭМ!$A$39:$A$782,$A123,СВЦЭМ!$B$39:$B$782,L$119)+'СЕТ СН'!$I$11+СВЦЭМ!$D$10+'СЕТ СН'!$I$6-'СЕТ СН'!$I$23</f>
        <v>2059.0577216900001</v>
      </c>
      <c r="M123" s="36">
        <f>SUMIFS(СВЦЭМ!$D$39:$D$782,СВЦЭМ!$A$39:$A$782,$A123,СВЦЭМ!$B$39:$B$782,M$119)+'СЕТ СН'!$I$11+СВЦЭМ!$D$10+'СЕТ СН'!$I$6-'СЕТ СН'!$I$23</f>
        <v>2066.5349737199999</v>
      </c>
      <c r="N123" s="36">
        <f>SUMIFS(СВЦЭМ!$D$39:$D$782,СВЦЭМ!$A$39:$A$782,$A123,СВЦЭМ!$B$39:$B$782,N$119)+'СЕТ СН'!$I$11+СВЦЭМ!$D$10+'СЕТ СН'!$I$6-'СЕТ СН'!$I$23</f>
        <v>2050.8026527000002</v>
      </c>
      <c r="O123" s="36">
        <f>SUMIFS(СВЦЭМ!$D$39:$D$782,СВЦЭМ!$A$39:$A$782,$A123,СВЦЭМ!$B$39:$B$782,O$119)+'СЕТ СН'!$I$11+СВЦЭМ!$D$10+'СЕТ СН'!$I$6-'СЕТ СН'!$I$23</f>
        <v>2060.9837706200001</v>
      </c>
      <c r="P123" s="36">
        <f>SUMIFS(СВЦЭМ!$D$39:$D$782,СВЦЭМ!$A$39:$A$782,$A123,СВЦЭМ!$B$39:$B$782,P$119)+'СЕТ СН'!$I$11+СВЦЭМ!$D$10+'СЕТ СН'!$I$6-'СЕТ СН'!$I$23</f>
        <v>2097.9727101899998</v>
      </c>
      <c r="Q123" s="36">
        <f>SUMIFS(СВЦЭМ!$D$39:$D$782,СВЦЭМ!$A$39:$A$782,$A123,СВЦЭМ!$B$39:$B$782,Q$119)+'СЕТ СН'!$I$11+СВЦЭМ!$D$10+'СЕТ СН'!$I$6-'СЕТ СН'!$I$23</f>
        <v>2083.2747839399999</v>
      </c>
      <c r="R123" s="36">
        <f>SUMIFS(СВЦЭМ!$D$39:$D$782,СВЦЭМ!$A$39:$A$782,$A123,СВЦЭМ!$B$39:$B$782,R$119)+'СЕТ СН'!$I$11+СВЦЭМ!$D$10+'СЕТ СН'!$I$6-'СЕТ СН'!$I$23</f>
        <v>2079.9914175000004</v>
      </c>
      <c r="S123" s="36">
        <f>SUMIFS(СВЦЭМ!$D$39:$D$782,СВЦЭМ!$A$39:$A$782,$A123,СВЦЭМ!$B$39:$B$782,S$119)+'СЕТ СН'!$I$11+СВЦЭМ!$D$10+'СЕТ СН'!$I$6-'СЕТ СН'!$I$23</f>
        <v>2088.7170830499999</v>
      </c>
      <c r="T123" s="36">
        <f>SUMIFS(СВЦЭМ!$D$39:$D$782,СВЦЭМ!$A$39:$A$782,$A123,СВЦЭМ!$B$39:$B$782,T$119)+'СЕТ СН'!$I$11+СВЦЭМ!$D$10+'СЕТ СН'!$I$6-'СЕТ СН'!$I$23</f>
        <v>2063.7071743699998</v>
      </c>
      <c r="U123" s="36">
        <f>SUMIFS(СВЦЭМ!$D$39:$D$782,СВЦЭМ!$A$39:$A$782,$A123,СВЦЭМ!$B$39:$B$782,U$119)+'СЕТ СН'!$I$11+СВЦЭМ!$D$10+'СЕТ СН'!$I$6-'СЕТ СН'!$I$23</f>
        <v>2011.7307722400001</v>
      </c>
      <c r="V123" s="36">
        <f>SUMIFS(СВЦЭМ!$D$39:$D$782,СВЦЭМ!$A$39:$A$782,$A123,СВЦЭМ!$B$39:$B$782,V$119)+'СЕТ СН'!$I$11+СВЦЭМ!$D$10+'СЕТ СН'!$I$6-'СЕТ СН'!$I$23</f>
        <v>2000.37177129</v>
      </c>
      <c r="W123" s="36">
        <f>SUMIFS(СВЦЭМ!$D$39:$D$782,СВЦЭМ!$A$39:$A$782,$A123,СВЦЭМ!$B$39:$B$782,W$119)+'СЕТ СН'!$I$11+СВЦЭМ!$D$10+'СЕТ СН'!$I$6-'СЕТ СН'!$I$23</f>
        <v>2028.59316309</v>
      </c>
      <c r="X123" s="36">
        <f>SUMIFS(СВЦЭМ!$D$39:$D$782,СВЦЭМ!$A$39:$A$782,$A123,СВЦЭМ!$B$39:$B$782,X$119)+'СЕТ СН'!$I$11+СВЦЭМ!$D$10+'СЕТ СН'!$I$6-'СЕТ СН'!$I$23</f>
        <v>2095.1422631099999</v>
      </c>
      <c r="Y123" s="36">
        <f>SUMIFS(СВЦЭМ!$D$39:$D$782,СВЦЭМ!$A$39:$A$782,$A123,СВЦЭМ!$B$39:$B$782,Y$119)+'СЕТ СН'!$I$11+СВЦЭМ!$D$10+'СЕТ СН'!$I$6-'СЕТ СН'!$I$23</f>
        <v>2184.2055812999997</v>
      </c>
    </row>
    <row r="124" spans="1:27" ht="15.75" x14ac:dyDescent="0.2">
      <c r="A124" s="35">
        <f t="shared" si="3"/>
        <v>45204</v>
      </c>
      <c r="B124" s="36">
        <f>SUMIFS(СВЦЭМ!$D$39:$D$782,СВЦЭМ!$A$39:$A$782,$A124,СВЦЭМ!$B$39:$B$782,B$119)+'СЕТ СН'!$I$11+СВЦЭМ!$D$10+'СЕТ СН'!$I$6-'СЕТ СН'!$I$23</f>
        <v>2271.6394839</v>
      </c>
      <c r="C124" s="36">
        <f>SUMIFS(СВЦЭМ!$D$39:$D$782,СВЦЭМ!$A$39:$A$782,$A124,СВЦЭМ!$B$39:$B$782,C$119)+'СЕТ СН'!$I$11+СВЦЭМ!$D$10+'СЕТ СН'!$I$6-'СЕТ СН'!$I$23</f>
        <v>2342.3114971599998</v>
      </c>
      <c r="D124" s="36">
        <f>SUMIFS(СВЦЭМ!$D$39:$D$782,СВЦЭМ!$A$39:$A$782,$A124,СВЦЭМ!$B$39:$B$782,D$119)+'СЕТ СН'!$I$11+СВЦЭМ!$D$10+'СЕТ СН'!$I$6-'СЕТ СН'!$I$23</f>
        <v>2414.5591800399998</v>
      </c>
      <c r="E124" s="36">
        <f>SUMIFS(СВЦЭМ!$D$39:$D$782,СВЦЭМ!$A$39:$A$782,$A124,СВЦЭМ!$B$39:$B$782,E$119)+'СЕТ СН'!$I$11+СВЦЭМ!$D$10+'СЕТ СН'!$I$6-'СЕТ СН'!$I$23</f>
        <v>2398.4113578000001</v>
      </c>
      <c r="F124" s="36">
        <f>SUMIFS(СВЦЭМ!$D$39:$D$782,СВЦЭМ!$A$39:$A$782,$A124,СВЦЭМ!$B$39:$B$782,F$119)+'СЕТ СН'!$I$11+СВЦЭМ!$D$10+'СЕТ СН'!$I$6-'СЕТ СН'!$I$23</f>
        <v>2396.0535683899998</v>
      </c>
      <c r="G124" s="36">
        <f>SUMIFS(СВЦЭМ!$D$39:$D$782,СВЦЭМ!$A$39:$A$782,$A124,СВЦЭМ!$B$39:$B$782,G$119)+'СЕТ СН'!$I$11+СВЦЭМ!$D$10+'СЕТ СН'!$I$6-'СЕТ СН'!$I$23</f>
        <v>2397.39303965</v>
      </c>
      <c r="H124" s="36">
        <f>SUMIFS(СВЦЭМ!$D$39:$D$782,СВЦЭМ!$A$39:$A$782,$A124,СВЦЭМ!$B$39:$B$782,H$119)+'СЕТ СН'!$I$11+СВЦЭМ!$D$10+'СЕТ СН'!$I$6-'СЕТ СН'!$I$23</f>
        <v>2313.1945748899998</v>
      </c>
      <c r="I124" s="36">
        <f>SUMIFS(СВЦЭМ!$D$39:$D$782,СВЦЭМ!$A$39:$A$782,$A124,СВЦЭМ!$B$39:$B$782,I$119)+'СЕТ СН'!$I$11+СВЦЭМ!$D$10+'СЕТ СН'!$I$6-'СЕТ СН'!$I$23</f>
        <v>2229.8187756799998</v>
      </c>
      <c r="J124" s="36">
        <f>SUMIFS(СВЦЭМ!$D$39:$D$782,СВЦЭМ!$A$39:$A$782,$A124,СВЦЭМ!$B$39:$B$782,J$119)+'СЕТ СН'!$I$11+СВЦЭМ!$D$10+'СЕТ СН'!$I$6-'СЕТ СН'!$I$23</f>
        <v>2168.4619090599999</v>
      </c>
      <c r="K124" s="36">
        <f>SUMIFS(СВЦЭМ!$D$39:$D$782,СВЦЭМ!$A$39:$A$782,$A124,СВЦЭМ!$B$39:$B$782,K$119)+'СЕТ СН'!$I$11+СВЦЭМ!$D$10+'СЕТ СН'!$I$6-'СЕТ СН'!$I$23</f>
        <v>2136.4985983799997</v>
      </c>
      <c r="L124" s="36">
        <f>SUMIFS(СВЦЭМ!$D$39:$D$782,СВЦЭМ!$A$39:$A$782,$A124,СВЦЭМ!$B$39:$B$782,L$119)+'СЕТ СН'!$I$11+СВЦЭМ!$D$10+'СЕТ СН'!$I$6-'СЕТ СН'!$I$23</f>
        <v>2134.7239923100001</v>
      </c>
      <c r="M124" s="36">
        <f>SUMIFS(СВЦЭМ!$D$39:$D$782,СВЦЭМ!$A$39:$A$782,$A124,СВЦЭМ!$B$39:$B$782,M$119)+'СЕТ СН'!$I$11+СВЦЭМ!$D$10+'СЕТ СН'!$I$6-'СЕТ СН'!$I$23</f>
        <v>2138.4856180500001</v>
      </c>
      <c r="N124" s="36">
        <f>SUMIFS(СВЦЭМ!$D$39:$D$782,СВЦЭМ!$A$39:$A$782,$A124,СВЦЭМ!$B$39:$B$782,N$119)+'СЕТ СН'!$I$11+СВЦЭМ!$D$10+'СЕТ СН'!$I$6-'СЕТ СН'!$I$23</f>
        <v>2120.5510558800001</v>
      </c>
      <c r="O124" s="36">
        <f>SUMIFS(СВЦЭМ!$D$39:$D$782,СВЦЭМ!$A$39:$A$782,$A124,СВЦЭМ!$B$39:$B$782,O$119)+'СЕТ СН'!$I$11+СВЦЭМ!$D$10+'СЕТ СН'!$I$6-'СЕТ СН'!$I$23</f>
        <v>2169.1374177799999</v>
      </c>
      <c r="P124" s="36">
        <f>SUMIFS(СВЦЭМ!$D$39:$D$782,СВЦЭМ!$A$39:$A$782,$A124,СВЦЭМ!$B$39:$B$782,P$119)+'СЕТ СН'!$I$11+СВЦЭМ!$D$10+'СЕТ СН'!$I$6-'СЕТ СН'!$I$23</f>
        <v>2198.9361553899998</v>
      </c>
      <c r="Q124" s="36">
        <f>SUMIFS(СВЦЭМ!$D$39:$D$782,СВЦЭМ!$A$39:$A$782,$A124,СВЦЭМ!$B$39:$B$782,Q$119)+'СЕТ СН'!$I$11+СВЦЭМ!$D$10+'СЕТ СН'!$I$6-'СЕТ СН'!$I$23</f>
        <v>2198.4360342700002</v>
      </c>
      <c r="R124" s="36">
        <f>SUMIFS(СВЦЭМ!$D$39:$D$782,СВЦЭМ!$A$39:$A$782,$A124,СВЦЭМ!$B$39:$B$782,R$119)+'СЕТ СН'!$I$11+СВЦЭМ!$D$10+'СЕТ СН'!$I$6-'СЕТ СН'!$I$23</f>
        <v>2189.9394984800001</v>
      </c>
      <c r="S124" s="36">
        <f>SUMIFS(СВЦЭМ!$D$39:$D$782,СВЦЭМ!$A$39:$A$782,$A124,СВЦЭМ!$B$39:$B$782,S$119)+'СЕТ СН'!$I$11+СВЦЭМ!$D$10+'СЕТ СН'!$I$6-'СЕТ СН'!$I$23</f>
        <v>2193.71107024</v>
      </c>
      <c r="T124" s="36">
        <f>SUMIFS(СВЦЭМ!$D$39:$D$782,СВЦЭМ!$A$39:$A$782,$A124,СВЦЭМ!$B$39:$B$782,T$119)+'СЕТ СН'!$I$11+СВЦЭМ!$D$10+'СЕТ СН'!$I$6-'СЕТ СН'!$I$23</f>
        <v>2188.3537615499999</v>
      </c>
      <c r="U124" s="36">
        <f>SUMIFS(СВЦЭМ!$D$39:$D$782,СВЦЭМ!$A$39:$A$782,$A124,СВЦЭМ!$B$39:$B$782,U$119)+'СЕТ СН'!$I$11+СВЦЭМ!$D$10+'СЕТ СН'!$I$6-'СЕТ СН'!$I$23</f>
        <v>2123.8457029400001</v>
      </c>
      <c r="V124" s="36">
        <f>SUMIFS(СВЦЭМ!$D$39:$D$782,СВЦЭМ!$A$39:$A$782,$A124,СВЦЭМ!$B$39:$B$782,V$119)+'СЕТ СН'!$I$11+СВЦЭМ!$D$10+'СЕТ СН'!$I$6-'СЕТ СН'!$I$23</f>
        <v>2132.5355367800003</v>
      </c>
      <c r="W124" s="36">
        <f>SUMIFS(СВЦЭМ!$D$39:$D$782,СВЦЭМ!$A$39:$A$782,$A124,СВЦЭМ!$B$39:$B$782,W$119)+'СЕТ СН'!$I$11+СВЦЭМ!$D$10+'СЕТ СН'!$I$6-'СЕТ СН'!$I$23</f>
        <v>2122.1161396500002</v>
      </c>
      <c r="X124" s="36">
        <f>SUMIFS(СВЦЭМ!$D$39:$D$782,СВЦЭМ!$A$39:$A$782,$A124,СВЦЭМ!$B$39:$B$782,X$119)+'СЕТ СН'!$I$11+СВЦЭМ!$D$10+'СЕТ СН'!$I$6-'СЕТ СН'!$I$23</f>
        <v>2180.7320743199998</v>
      </c>
      <c r="Y124" s="36">
        <f>SUMIFS(СВЦЭМ!$D$39:$D$782,СВЦЭМ!$A$39:$A$782,$A124,СВЦЭМ!$B$39:$B$782,Y$119)+'СЕТ СН'!$I$11+СВЦЭМ!$D$10+'СЕТ СН'!$I$6-'СЕТ СН'!$I$23</f>
        <v>2240.2408726600002</v>
      </c>
    </row>
    <row r="125" spans="1:27" ht="15.75" x14ac:dyDescent="0.2">
      <c r="A125" s="35">
        <f t="shared" si="3"/>
        <v>45205</v>
      </c>
      <c r="B125" s="36">
        <f>SUMIFS(СВЦЭМ!$D$39:$D$782,СВЦЭМ!$A$39:$A$782,$A125,СВЦЭМ!$B$39:$B$782,B$119)+'СЕТ СН'!$I$11+СВЦЭМ!$D$10+'СЕТ СН'!$I$6-'СЕТ СН'!$I$23</f>
        <v>2195.8333789899998</v>
      </c>
      <c r="C125" s="36">
        <f>SUMIFS(СВЦЭМ!$D$39:$D$782,СВЦЭМ!$A$39:$A$782,$A125,СВЦЭМ!$B$39:$B$782,C$119)+'СЕТ СН'!$I$11+СВЦЭМ!$D$10+'СЕТ СН'!$I$6-'СЕТ СН'!$I$23</f>
        <v>2219.4380126400001</v>
      </c>
      <c r="D125" s="36">
        <f>SUMIFS(СВЦЭМ!$D$39:$D$782,СВЦЭМ!$A$39:$A$782,$A125,СВЦЭМ!$B$39:$B$782,D$119)+'СЕТ СН'!$I$11+СВЦЭМ!$D$10+'СЕТ СН'!$I$6-'СЕТ СН'!$I$23</f>
        <v>2290.14416463</v>
      </c>
      <c r="E125" s="36">
        <f>SUMIFS(СВЦЭМ!$D$39:$D$782,СВЦЭМ!$A$39:$A$782,$A125,СВЦЭМ!$B$39:$B$782,E$119)+'СЕТ СН'!$I$11+СВЦЭМ!$D$10+'СЕТ СН'!$I$6-'СЕТ СН'!$I$23</f>
        <v>2290.7932791200001</v>
      </c>
      <c r="F125" s="36">
        <f>SUMIFS(СВЦЭМ!$D$39:$D$782,СВЦЭМ!$A$39:$A$782,$A125,СВЦЭМ!$B$39:$B$782,F$119)+'СЕТ СН'!$I$11+СВЦЭМ!$D$10+'СЕТ СН'!$I$6-'СЕТ СН'!$I$23</f>
        <v>2290.48812284</v>
      </c>
      <c r="G125" s="36">
        <f>SUMIFS(СВЦЭМ!$D$39:$D$782,СВЦЭМ!$A$39:$A$782,$A125,СВЦЭМ!$B$39:$B$782,G$119)+'СЕТ СН'!$I$11+СВЦЭМ!$D$10+'СЕТ СН'!$I$6-'СЕТ СН'!$I$23</f>
        <v>2279.1054553599997</v>
      </c>
      <c r="H125" s="36">
        <f>SUMIFS(СВЦЭМ!$D$39:$D$782,СВЦЭМ!$A$39:$A$782,$A125,СВЦЭМ!$B$39:$B$782,H$119)+'СЕТ СН'!$I$11+СВЦЭМ!$D$10+'СЕТ СН'!$I$6-'СЕТ СН'!$I$23</f>
        <v>2191.74503886</v>
      </c>
      <c r="I125" s="36">
        <f>SUMIFS(СВЦЭМ!$D$39:$D$782,СВЦЭМ!$A$39:$A$782,$A125,СВЦЭМ!$B$39:$B$782,I$119)+'СЕТ СН'!$I$11+СВЦЭМ!$D$10+'СЕТ СН'!$I$6-'СЕТ СН'!$I$23</f>
        <v>2071.1180310099999</v>
      </c>
      <c r="J125" s="36">
        <f>SUMIFS(СВЦЭМ!$D$39:$D$782,СВЦЭМ!$A$39:$A$782,$A125,СВЦЭМ!$B$39:$B$782,J$119)+'СЕТ СН'!$I$11+СВЦЭМ!$D$10+'СЕТ СН'!$I$6-'СЕТ СН'!$I$23</f>
        <v>2044.2897603200001</v>
      </c>
      <c r="K125" s="36">
        <f>SUMIFS(СВЦЭМ!$D$39:$D$782,СВЦЭМ!$A$39:$A$782,$A125,СВЦЭМ!$B$39:$B$782,K$119)+'СЕТ СН'!$I$11+СВЦЭМ!$D$10+'СЕТ СН'!$I$6-'СЕТ СН'!$I$23</f>
        <v>2013.8265624800001</v>
      </c>
      <c r="L125" s="36">
        <f>SUMIFS(СВЦЭМ!$D$39:$D$782,СВЦЭМ!$A$39:$A$782,$A125,СВЦЭМ!$B$39:$B$782,L$119)+'СЕТ СН'!$I$11+СВЦЭМ!$D$10+'СЕТ СН'!$I$6-'СЕТ СН'!$I$23</f>
        <v>2006.6723084800001</v>
      </c>
      <c r="M125" s="36">
        <f>SUMIFS(СВЦЭМ!$D$39:$D$782,СВЦЭМ!$A$39:$A$782,$A125,СВЦЭМ!$B$39:$B$782,M$119)+'СЕТ СН'!$I$11+СВЦЭМ!$D$10+'СЕТ СН'!$I$6-'СЕТ СН'!$I$23</f>
        <v>2023.9397665900001</v>
      </c>
      <c r="N125" s="36">
        <f>SUMIFS(СВЦЭМ!$D$39:$D$782,СВЦЭМ!$A$39:$A$782,$A125,СВЦЭМ!$B$39:$B$782,N$119)+'СЕТ СН'!$I$11+СВЦЭМ!$D$10+'СЕТ СН'!$I$6-'СЕТ СН'!$I$23</f>
        <v>2016.7470219100001</v>
      </c>
      <c r="O125" s="36">
        <f>SUMIFS(СВЦЭМ!$D$39:$D$782,СВЦЭМ!$A$39:$A$782,$A125,СВЦЭМ!$B$39:$B$782,O$119)+'СЕТ СН'!$I$11+СВЦЭМ!$D$10+'СЕТ СН'!$I$6-'СЕТ СН'!$I$23</f>
        <v>2021.0027612399999</v>
      </c>
      <c r="P125" s="36">
        <f>SUMIFS(СВЦЭМ!$D$39:$D$782,СВЦЭМ!$A$39:$A$782,$A125,СВЦЭМ!$B$39:$B$782,P$119)+'СЕТ СН'!$I$11+СВЦЭМ!$D$10+'СЕТ СН'!$I$6-'СЕТ СН'!$I$23</f>
        <v>2051.86667627</v>
      </c>
      <c r="Q125" s="36">
        <f>SUMIFS(СВЦЭМ!$D$39:$D$782,СВЦЭМ!$A$39:$A$782,$A125,СВЦЭМ!$B$39:$B$782,Q$119)+'СЕТ СН'!$I$11+СВЦЭМ!$D$10+'СЕТ СН'!$I$6-'СЕТ СН'!$I$23</f>
        <v>2063.0532015200001</v>
      </c>
      <c r="R125" s="36">
        <f>SUMIFS(СВЦЭМ!$D$39:$D$782,СВЦЭМ!$A$39:$A$782,$A125,СВЦЭМ!$B$39:$B$782,R$119)+'СЕТ СН'!$I$11+СВЦЭМ!$D$10+'СЕТ СН'!$I$6-'СЕТ СН'!$I$23</f>
        <v>2068.2566417200001</v>
      </c>
      <c r="S125" s="36">
        <f>SUMIFS(СВЦЭМ!$D$39:$D$782,СВЦЭМ!$A$39:$A$782,$A125,СВЦЭМ!$B$39:$B$782,S$119)+'СЕТ СН'!$I$11+СВЦЭМ!$D$10+'СЕТ СН'!$I$6-'СЕТ СН'!$I$23</f>
        <v>2079.11471785</v>
      </c>
      <c r="T125" s="36">
        <f>SUMIFS(СВЦЭМ!$D$39:$D$782,СВЦЭМ!$A$39:$A$782,$A125,СВЦЭМ!$B$39:$B$782,T$119)+'СЕТ СН'!$I$11+СВЦЭМ!$D$10+'СЕТ СН'!$I$6-'СЕТ СН'!$I$23</f>
        <v>2048.5922587699997</v>
      </c>
      <c r="U125" s="36">
        <f>SUMIFS(СВЦЭМ!$D$39:$D$782,СВЦЭМ!$A$39:$A$782,$A125,СВЦЭМ!$B$39:$B$782,U$119)+'СЕТ СН'!$I$11+СВЦЭМ!$D$10+'СЕТ СН'!$I$6-'СЕТ СН'!$I$23</f>
        <v>1996.0804358099999</v>
      </c>
      <c r="V125" s="36">
        <f>SUMIFS(СВЦЭМ!$D$39:$D$782,СВЦЭМ!$A$39:$A$782,$A125,СВЦЭМ!$B$39:$B$782,V$119)+'СЕТ СН'!$I$11+СВЦЭМ!$D$10+'СЕТ СН'!$I$6-'СЕТ СН'!$I$23</f>
        <v>2003.1847292800001</v>
      </c>
      <c r="W125" s="36">
        <f>SUMIFS(СВЦЭМ!$D$39:$D$782,СВЦЭМ!$A$39:$A$782,$A125,СВЦЭМ!$B$39:$B$782,W$119)+'СЕТ СН'!$I$11+СВЦЭМ!$D$10+'СЕТ СН'!$I$6-'СЕТ СН'!$I$23</f>
        <v>2020.1573047500001</v>
      </c>
      <c r="X125" s="36">
        <f>SUMIFS(СВЦЭМ!$D$39:$D$782,СВЦЭМ!$A$39:$A$782,$A125,СВЦЭМ!$B$39:$B$782,X$119)+'СЕТ СН'!$I$11+СВЦЭМ!$D$10+'СЕТ СН'!$I$6-'СЕТ СН'!$I$23</f>
        <v>2082.9641846499999</v>
      </c>
      <c r="Y125" s="36">
        <f>SUMIFS(СВЦЭМ!$D$39:$D$782,СВЦЭМ!$A$39:$A$782,$A125,СВЦЭМ!$B$39:$B$782,Y$119)+'СЕТ СН'!$I$11+СВЦЭМ!$D$10+'СЕТ СН'!$I$6-'СЕТ СН'!$I$23</f>
        <v>2194.0102598200001</v>
      </c>
    </row>
    <row r="126" spans="1:27" ht="15.75" x14ac:dyDescent="0.2">
      <c r="A126" s="35">
        <f t="shared" si="3"/>
        <v>45206</v>
      </c>
      <c r="B126" s="36">
        <f>SUMIFS(СВЦЭМ!$D$39:$D$782,СВЦЭМ!$A$39:$A$782,$A126,СВЦЭМ!$B$39:$B$782,B$119)+'СЕТ СН'!$I$11+СВЦЭМ!$D$10+'СЕТ СН'!$I$6-'СЕТ СН'!$I$23</f>
        <v>2160.1043794300003</v>
      </c>
      <c r="C126" s="36">
        <f>SUMIFS(СВЦЭМ!$D$39:$D$782,СВЦЭМ!$A$39:$A$782,$A126,СВЦЭМ!$B$39:$B$782,C$119)+'СЕТ СН'!$I$11+СВЦЭМ!$D$10+'СЕТ СН'!$I$6-'СЕТ СН'!$I$23</f>
        <v>2210.3550142900003</v>
      </c>
      <c r="D126" s="36">
        <f>SUMIFS(СВЦЭМ!$D$39:$D$782,СВЦЭМ!$A$39:$A$782,$A126,СВЦЭМ!$B$39:$B$782,D$119)+'СЕТ СН'!$I$11+СВЦЭМ!$D$10+'СЕТ СН'!$I$6-'СЕТ СН'!$I$23</f>
        <v>2270.2956209900003</v>
      </c>
      <c r="E126" s="36">
        <f>SUMIFS(СВЦЭМ!$D$39:$D$782,СВЦЭМ!$A$39:$A$782,$A126,СВЦЭМ!$B$39:$B$782,E$119)+'СЕТ СН'!$I$11+СВЦЭМ!$D$10+'СЕТ СН'!$I$6-'СЕТ СН'!$I$23</f>
        <v>2268.0650947499998</v>
      </c>
      <c r="F126" s="36">
        <f>SUMIFS(СВЦЭМ!$D$39:$D$782,СВЦЭМ!$A$39:$A$782,$A126,СВЦЭМ!$B$39:$B$782,F$119)+'СЕТ СН'!$I$11+СВЦЭМ!$D$10+'СЕТ СН'!$I$6-'СЕТ СН'!$I$23</f>
        <v>2262.5665404299998</v>
      </c>
      <c r="G126" s="36">
        <f>SUMIFS(СВЦЭМ!$D$39:$D$782,СВЦЭМ!$A$39:$A$782,$A126,СВЦЭМ!$B$39:$B$782,G$119)+'СЕТ СН'!$I$11+СВЦЭМ!$D$10+'СЕТ СН'!$I$6-'СЕТ СН'!$I$23</f>
        <v>2262.1745207900003</v>
      </c>
      <c r="H126" s="36">
        <f>SUMIFS(СВЦЭМ!$D$39:$D$782,СВЦЭМ!$A$39:$A$782,$A126,СВЦЭМ!$B$39:$B$782,H$119)+'СЕТ СН'!$I$11+СВЦЭМ!$D$10+'СЕТ СН'!$I$6-'СЕТ СН'!$I$23</f>
        <v>2233.9832362799998</v>
      </c>
      <c r="I126" s="36">
        <f>SUMIFS(СВЦЭМ!$D$39:$D$782,СВЦЭМ!$A$39:$A$782,$A126,СВЦЭМ!$B$39:$B$782,I$119)+'СЕТ СН'!$I$11+СВЦЭМ!$D$10+'СЕТ СН'!$I$6-'СЕТ СН'!$I$23</f>
        <v>2165.0145052100002</v>
      </c>
      <c r="J126" s="36">
        <f>SUMIFS(СВЦЭМ!$D$39:$D$782,СВЦЭМ!$A$39:$A$782,$A126,СВЦЭМ!$B$39:$B$782,J$119)+'СЕТ СН'!$I$11+СВЦЭМ!$D$10+'СЕТ СН'!$I$6-'СЕТ СН'!$I$23</f>
        <v>2087.3377643499998</v>
      </c>
      <c r="K126" s="36">
        <f>SUMIFS(СВЦЭМ!$D$39:$D$782,СВЦЭМ!$A$39:$A$782,$A126,СВЦЭМ!$B$39:$B$782,K$119)+'СЕТ СН'!$I$11+СВЦЭМ!$D$10+'СЕТ СН'!$I$6-'СЕТ СН'!$I$23</f>
        <v>2010.9773126699999</v>
      </c>
      <c r="L126" s="36">
        <f>SUMIFS(СВЦЭМ!$D$39:$D$782,СВЦЭМ!$A$39:$A$782,$A126,СВЦЭМ!$B$39:$B$782,L$119)+'СЕТ СН'!$I$11+СВЦЭМ!$D$10+'СЕТ СН'!$I$6-'СЕТ СН'!$I$23</f>
        <v>1991.1425967600001</v>
      </c>
      <c r="M126" s="36">
        <f>SUMIFS(СВЦЭМ!$D$39:$D$782,СВЦЭМ!$A$39:$A$782,$A126,СВЦЭМ!$B$39:$B$782,M$119)+'СЕТ СН'!$I$11+СВЦЭМ!$D$10+'СЕТ СН'!$I$6-'СЕТ СН'!$I$23</f>
        <v>1987.37033015</v>
      </c>
      <c r="N126" s="36">
        <f>SUMIFS(СВЦЭМ!$D$39:$D$782,СВЦЭМ!$A$39:$A$782,$A126,СВЦЭМ!$B$39:$B$782,N$119)+'СЕТ СН'!$I$11+СВЦЭМ!$D$10+'СЕТ СН'!$I$6-'СЕТ СН'!$I$23</f>
        <v>2007.58861254</v>
      </c>
      <c r="O126" s="36">
        <f>SUMIFS(СВЦЭМ!$D$39:$D$782,СВЦЭМ!$A$39:$A$782,$A126,СВЦЭМ!$B$39:$B$782,O$119)+'СЕТ СН'!$I$11+СВЦЭМ!$D$10+'СЕТ СН'!$I$6-'СЕТ СН'!$I$23</f>
        <v>1983.0034101000001</v>
      </c>
      <c r="P126" s="36">
        <f>SUMIFS(СВЦЭМ!$D$39:$D$782,СВЦЭМ!$A$39:$A$782,$A126,СВЦЭМ!$B$39:$B$782,P$119)+'СЕТ СН'!$I$11+СВЦЭМ!$D$10+'СЕТ СН'!$I$6-'СЕТ СН'!$I$23</f>
        <v>2014.99057715</v>
      </c>
      <c r="Q126" s="36">
        <f>SUMIFS(СВЦЭМ!$D$39:$D$782,СВЦЭМ!$A$39:$A$782,$A126,СВЦЭМ!$B$39:$B$782,Q$119)+'СЕТ СН'!$I$11+СВЦЭМ!$D$10+'СЕТ СН'!$I$6-'СЕТ СН'!$I$23</f>
        <v>1995.2701160900001</v>
      </c>
      <c r="R126" s="36">
        <f>SUMIFS(СВЦЭМ!$D$39:$D$782,СВЦЭМ!$A$39:$A$782,$A126,СВЦЭМ!$B$39:$B$782,R$119)+'СЕТ СН'!$I$11+СВЦЭМ!$D$10+'СЕТ СН'!$I$6-'СЕТ СН'!$I$23</f>
        <v>2004.3062212</v>
      </c>
      <c r="S126" s="36">
        <f>SUMIFS(СВЦЭМ!$D$39:$D$782,СВЦЭМ!$A$39:$A$782,$A126,СВЦЭМ!$B$39:$B$782,S$119)+'СЕТ СН'!$I$11+СВЦЭМ!$D$10+'СЕТ СН'!$I$6-'СЕТ СН'!$I$23</f>
        <v>2015.39120121</v>
      </c>
      <c r="T126" s="36">
        <f>SUMIFS(СВЦЭМ!$D$39:$D$782,СВЦЭМ!$A$39:$A$782,$A126,СВЦЭМ!$B$39:$B$782,T$119)+'СЕТ СН'!$I$11+СВЦЭМ!$D$10+'СЕТ СН'!$I$6-'СЕТ СН'!$I$23</f>
        <v>2027.39744283</v>
      </c>
      <c r="U126" s="36">
        <f>SUMIFS(СВЦЭМ!$D$39:$D$782,СВЦЭМ!$A$39:$A$782,$A126,СВЦЭМ!$B$39:$B$782,U$119)+'СЕТ СН'!$I$11+СВЦЭМ!$D$10+'СЕТ СН'!$I$6-'СЕТ СН'!$I$23</f>
        <v>1985.0039392000001</v>
      </c>
      <c r="V126" s="36">
        <f>SUMIFS(СВЦЭМ!$D$39:$D$782,СВЦЭМ!$A$39:$A$782,$A126,СВЦЭМ!$B$39:$B$782,V$119)+'СЕТ СН'!$I$11+СВЦЭМ!$D$10+'СЕТ СН'!$I$6-'СЕТ СН'!$I$23</f>
        <v>1991.9401658300001</v>
      </c>
      <c r="W126" s="36">
        <f>SUMIFS(СВЦЭМ!$D$39:$D$782,СВЦЭМ!$A$39:$A$782,$A126,СВЦЭМ!$B$39:$B$782,W$119)+'СЕТ СН'!$I$11+СВЦЭМ!$D$10+'СЕТ СН'!$I$6-'СЕТ СН'!$I$23</f>
        <v>1977.9796098300001</v>
      </c>
      <c r="X126" s="36">
        <f>SUMIFS(СВЦЭМ!$D$39:$D$782,СВЦЭМ!$A$39:$A$782,$A126,СВЦЭМ!$B$39:$B$782,X$119)+'СЕТ СН'!$I$11+СВЦЭМ!$D$10+'СЕТ СН'!$I$6-'СЕТ СН'!$I$23</f>
        <v>2026.33946883</v>
      </c>
      <c r="Y126" s="36">
        <f>SUMIFS(СВЦЭМ!$D$39:$D$782,СВЦЭМ!$A$39:$A$782,$A126,СВЦЭМ!$B$39:$B$782,Y$119)+'СЕТ СН'!$I$11+СВЦЭМ!$D$10+'СЕТ СН'!$I$6-'СЕТ СН'!$I$23</f>
        <v>2121.6833158500003</v>
      </c>
    </row>
    <row r="127" spans="1:27" ht="15.75" x14ac:dyDescent="0.2">
      <c r="A127" s="35">
        <f t="shared" si="3"/>
        <v>45207</v>
      </c>
      <c r="B127" s="36">
        <f>SUMIFS(СВЦЭМ!$D$39:$D$782,СВЦЭМ!$A$39:$A$782,$A127,СВЦЭМ!$B$39:$B$782,B$119)+'СЕТ СН'!$I$11+СВЦЭМ!$D$10+'СЕТ СН'!$I$6-'СЕТ СН'!$I$23</f>
        <v>2176.19278274</v>
      </c>
      <c r="C127" s="36">
        <f>SUMIFS(СВЦЭМ!$D$39:$D$782,СВЦЭМ!$A$39:$A$782,$A127,СВЦЭМ!$B$39:$B$782,C$119)+'СЕТ СН'!$I$11+СВЦЭМ!$D$10+'СЕТ СН'!$I$6-'СЕТ СН'!$I$23</f>
        <v>2239.7889435400002</v>
      </c>
      <c r="D127" s="36">
        <f>SUMIFS(СВЦЭМ!$D$39:$D$782,СВЦЭМ!$A$39:$A$782,$A127,СВЦЭМ!$B$39:$B$782,D$119)+'СЕТ СН'!$I$11+СВЦЭМ!$D$10+'СЕТ СН'!$I$6-'СЕТ СН'!$I$23</f>
        <v>2308.94840497</v>
      </c>
      <c r="E127" s="36">
        <f>SUMIFS(СВЦЭМ!$D$39:$D$782,СВЦЭМ!$A$39:$A$782,$A127,СВЦЭМ!$B$39:$B$782,E$119)+'СЕТ СН'!$I$11+СВЦЭМ!$D$10+'СЕТ СН'!$I$6-'СЕТ СН'!$I$23</f>
        <v>2304.9760225</v>
      </c>
      <c r="F127" s="36">
        <f>SUMIFS(СВЦЭМ!$D$39:$D$782,СВЦЭМ!$A$39:$A$782,$A127,СВЦЭМ!$B$39:$B$782,F$119)+'СЕТ СН'!$I$11+СВЦЭМ!$D$10+'СЕТ СН'!$I$6-'СЕТ СН'!$I$23</f>
        <v>2309.25470903</v>
      </c>
      <c r="G127" s="36">
        <f>SUMIFS(СВЦЭМ!$D$39:$D$782,СВЦЭМ!$A$39:$A$782,$A127,СВЦЭМ!$B$39:$B$782,G$119)+'СЕТ СН'!$I$11+СВЦЭМ!$D$10+'СЕТ СН'!$I$6-'СЕТ СН'!$I$23</f>
        <v>2327.3639140699997</v>
      </c>
      <c r="H127" s="36">
        <f>SUMIFS(СВЦЭМ!$D$39:$D$782,СВЦЭМ!$A$39:$A$782,$A127,СВЦЭМ!$B$39:$B$782,H$119)+'СЕТ СН'!$I$11+СВЦЭМ!$D$10+'СЕТ СН'!$I$6-'СЕТ СН'!$I$23</f>
        <v>2298.3464822400001</v>
      </c>
      <c r="I127" s="36">
        <f>SUMIFS(СВЦЭМ!$D$39:$D$782,СВЦЭМ!$A$39:$A$782,$A127,СВЦЭМ!$B$39:$B$782,I$119)+'СЕТ СН'!$I$11+СВЦЭМ!$D$10+'СЕТ СН'!$I$6-'СЕТ СН'!$I$23</f>
        <v>2255.2177484700001</v>
      </c>
      <c r="J127" s="36">
        <f>SUMIFS(СВЦЭМ!$D$39:$D$782,СВЦЭМ!$A$39:$A$782,$A127,СВЦЭМ!$B$39:$B$782,J$119)+'СЕТ СН'!$I$11+СВЦЭМ!$D$10+'СЕТ СН'!$I$6-'СЕТ СН'!$I$23</f>
        <v>2182.2512355500003</v>
      </c>
      <c r="K127" s="36">
        <f>SUMIFS(СВЦЭМ!$D$39:$D$782,СВЦЭМ!$A$39:$A$782,$A127,СВЦЭМ!$B$39:$B$782,K$119)+'СЕТ СН'!$I$11+СВЦЭМ!$D$10+'СЕТ СН'!$I$6-'СЕТ СН'!$I$23</f>
        <v>2093.9746742699999</v>
      </c>
      <c r="L127" s="36">
        <f>SUMIFS(СВЦЭМ!$D$39:$D$782,СВЦЭМ!$A$39:$A$782,$A127,СВЦЭМ!$B$39:$B$782,L$119)+'СЕТ СН'!$I$11+СВЦЭМ!$D$10+'СЕТ СН'!$I$6-'СЕТ СН'!$I$23</f>
        <v>2006.40537313</v>
      </c>
      <c r="M127" s="36">
        <f>SUMIFS(СВЦЭМ!$D$39:$D$782,СВЦЭМ!$A$39:$A$782,$A127,СВЦЭМ!$B$39:$B$782,M$119)+'СЕТ СН'!$I$11+СВЦЭМ!$D$10+'СЕТ СН'!$I$6-'СЕТ СН'!$I$23</f>
        <v>1998.5594588599999</v>
      </c>
      <c r="N127" s="36">
        <f>SUMIFS(СВЦЭМ!$D$39:$D$782,СВЦЭМ!$A$39:$A$782,$A127,СВЦЭМ!$B$39:$B$782,N$119)+'СЕТ СН'!$I$11+СВЦЭМ!$D$10+'СЕТ СН'!$I$6-'СЕТ СН'!$I$23</f>
        <v>1966.7091024700001</v>
      </c>
      <c r="O127" s="36">
        <f>SUMIFS(СВЦЭМ!$D$39:$D$782,СВЦЭМ!$A$39:$A$782,$A127,СВЦЭМ!$B$39:$B$782,O$119)+'СЕТ СН'!$I$11+СВЦЭМ!$D$10+'СЕТ СН'!$I$6-'СЕТ СН'!$I$23</f>
        <v>1992.24020627</v>
      </c>
      <c r="P127" s="36">
        <f>SUMIFS(СВЦЭМ!$D$39:$D$782,СВЦЭМ!$A$39:$A$782,$A127,СВЦЭМ!$B$39:$B$782,P$119)+'СЕТ СН'!$I$11+СВЦЭМ!$D$10+'СЕТ СН'!$I$6-'СЕТ СН'!$I$23</f>
        <v>2033.7989814</v>
      </c>
      <c r="Q127" s="36">
        <f>SUMIFS(СВЦЭМ!$D$39:$D$782,СВЦЭМ!$A$39:$A$782,$A127,СВЦЭМ!$B$39:$B$782,Q$119)+'СЕТ СН'!$I$11+СВЦЭМ!$D$10+'СЕТ СН'!$I$6-'СЕТ СН'!$I$23</f>
        <v>2076.8333534399999</v>
      </c>
      <c r="R127" s="36">
        <f>SUMIFS(СВЦЭМ!$D$39:$D$782,СВЦЭМ!$A$39:$A$782,$A127,СВЦЭМ!$B$39:$B$782,R$119)+'СЕТ СН'!$I$11+СВЦЭМ!$D$10+'СЕТ СН'!$I$6-'СЕТ СН'!$I$23</f>
        <v>2069.8595035799999</v>
      </c>
      <c r="S127" s="36">
        <f>SUMIFS(СВЦЭМ!$D$39:$D$782,СВЦЭМ!$A$39:$A$782,$A127,СВЦЭМ!$B$39:$B$782,S$119)+'СЕТ СН'!$I$11+СВЦЭМ!$D$10+'СЕТ СН'!$I$6-'СЕТ СН'!$I$23</f>
        <v>2076.55243195</v>
      </c>
      <c r="T127" s="36">
        <f>SUMIFS(СВЦЭМ!$D$39:$D$782,СВЦЭМ!$A$39:$A$782,$A127,СВЦЭМ!$B$39:$B$782,T$119)+'СЕТ СН'!$I$11+СВЦЭМ!$D$10+'СЕТ СН'!$I$6-'СЕТ СН'!$I$23</f>
        <v>2041.8621793500001</v>
      </c>
      <c r="U127" s="36">
        <f>SUMIFS(СВЦЭМ!$D$39:$D$782,СВЦЭМ!$A$39:$A$782,$A127,СВЦЭМ!$B$39:$B$782,U$119)+'СЕТ СН'!$I$11+СВЦЭМ!$D$10+'СЕТ СН'!$I$6-'СЕТ СН'!$I$23</f>
        <v>1985.8687683800001</v>
      </c>
      <c r="V127" s="36">
        <f>SUMIFS(СВЦЭМ!$D$39:$D$782,СВЦЭМ!$A$39:$A$782,$A127,СВЦЭМ!$B$39:$B$782,V$119)+'СЕТ СН'!$I$11+СВЦЭМ!$D$10+'СЕТ СН'!$I$6-'СЕТ СН'!$I$23</f>
        <v>1988.5784541</v>
      </c>
      <c r="W127" s="36">
        <f>SUMIFS(СВЦЭМ!$D$39:$D$782,СВЦЭМ!$A$39:$A$782,$A127,СВЦЭМ!$B$39:$B$782,W$119)+'СЕТ СН'!$I$11+СВЦЭМ!$D$10+'СЕТ СН'!$I$6-'СЕТ СН'!$I$23</f>
        <v>2007.19343155</v>
      </c>
      <c r="X127" s="36">
        <f>SUMIFS(СВЦЭМ!$D$39:$D$782,СВЦЭМ!$A$39:$A$782,$A127,СВЦЭМ!$B$39:$B$782,X$119)+'СЕТ СН'!$I$11+СВЦЭМ!$D$10+'СЕТ СН'!$I$6-'СЕТ СН'!$I$23</f>
        <v>2053.4281322100001</v>
      </c>
      <c r="Y127" s="36">
        <f>SUMIFS(СВЦЭМ!$D$39:$D$782,СВЦЭМ!$A$39:$A$782,$A127,СВЦЭМ!$B$39:$B$782,Y$119)+'СЕТ СН'!$I$11+СВЦЭМ!$D$10+'СЕТ СН'!$I$6-'СЕТ СН'!$I$23</f>
        <v>2190.6339007300003</v>
      </c>
    </row>
    <row r="128" spans="1:27" ht="15.75" x14ac:dyDescent="0.2">
      <c r="A128" s="35">
        <f t="shared" si="3"/>
        <v>45208</v>
      </c>
      <c r="B128" s="36">
        <f>SUMIFS(СВЦЭМ!$D$39:$D$782,СВЦЭМ!$A$39:$A$782,$A128,СВЦЭМ!$B$39:$B$782,B$119)+'СЕТ СН'!$I$11+СВЦЭМ!$D$10+'СЕТ СН'!$I$6-'СЕТ СН'!$I$23</f>
        <v>2261.1715044499997</v>
      </c>
      <c r="C128" s="36">
        <f>SUMIFS(СВЦЭМ!$D$39:$D$782,СВЦЭМ!$A$39:$A$782,$A128,СВЦЭМ!$B$39:$B$782,C$119)+'СЕТ СН'!$I$11+СВЦЭМ!$D$10+'СЕТ СН'!$I$6-'СЕТ СН'!$I$23</f>
        <v>2367.8667473300002</v>
      </c>
      <c r="D128" s="36">
        <f>SUMIFS(СВЦЭМ!$D$39:$D$782,СВЦЭМ!$A$39:$A$782,$A128,СВЦЭМ!$B$39:$B$782,D$119)+'СЕТ СН'!$I$11+СВЦЭМ!$D$10+'СЕТ СН'!$I$6-'СЕТ СН'!$I$23</f>
        <v>2458.3174282500004</v>
      </c>
      <c r="E128" s="36">
        <f>SUMIFS(СВЦЭМ!$D$39:$D$782,СВЦЭМ!$A$39:$A$782,$A128,СВЦЭМ!$B$39:$B$782,E$119)+'СЕТ СН'!$I$11+СВЦЭМ!$D$10+'СЕТ СН'!$I$6-'СЕТ СН'!$I$23</f>
        <v>2573.4916318400001</v>
      </c>
      <c r="F128" s="36">
        <f>SUMIFS(СВЦЭМ!$D$39:$D$782,СВЦЭМ!$A$39:$A$782,$A128,СВЦЭМ!$B$39:$B$782,F$119)+'СЕТ СН'!$I$11+СВЦЭМ!$D$10+'СЕТ СН'!$I$6-'СЕТ СН'!$I$23</f>
        <v>2537.55671054</v>
      </c>
      <c r="G128" s="36">
        <f>SUMIFS(СВЦЭМ!$D$39:$D$782,СВЦЭМ!$A$39:$A$782,$A128,СВЦЭМ!$B$39:$B$782,G$119)+'СЕТ СН'!$I$11+СВЦЭМ!$D$10+'СЕТ СН'!$I$6-'СЕТ СН'!$I$23</f>
        <v>2523.3565434399998</v>
      </c>
      <c r="H128" s="36">
        <f>SUMIFS(СВЦЭМ!$D$39:$D$782,СВЦЭМ!$A$39:$A$782,$A128,СВЦЭМ!$B$39:$B$782,H$119)+'СЕТ СН'!$I$11+СВЦЭМ!$D$10+'СЕТ СН'!$I$6-'СЕТ СН'!$I$23</f>
        <v>2414.5291549200001</v>
      </c>
      <c r="I128" s="36">
        <f>SUMIFS(СВЦЭМ!$D$39:$D$782,СВЦЭМ!$A$39:$A$782,$A128,СВЦЭМ!$B$39:$B$782,I$119)+'СЕТ СН'!$I$11+СВЦЭМ!$D$10+'СЕТ СН'!$I$6-'СЕТ СН'!$I$23</f>
        <v>2267.6788532800001</v>
      </c>
      <c r="J128" s="36">
        <f>SUMIFS(СВЦЭМ!$D$39:$D$782,СВЦЭМ!$A$39:$A$782,$A128,СВЦЭМ!$B$39:$B$782,J$119)+'СЕТ СН'!$I$11+СВЦЭМ!$D$10+'СЕТ СН'!$I$6-'СЕТ СН'!$I$23</f>
        <v>2198.4362578199998</v>
      </c>
      <c r="K128" s="36">
        <f>SUMIFS(СВЦЭМ!$D$39:$D$782,СВЦЭМ!$A$39:$A$782,$A128,СВЦЭМ!$B$39:$B$782,K$119)+'СЕТ СН'!$I$11+СВЦЭМ!$D$10+'СЕТ СН'!$I$6-'СЕТ СН'!$I$23</f>
        <v>2158.9137531300003</v>
      </c>
      <c r="L128" s="36">
        <f>SUMIFS(СВЦЭМ!$D$39:$D$782,СВЦЭМ!$A$39:$A$782,$A128,СВЦЭМ!$B$39:$B$782,L$119)+'СЕТ СН'!$I$11+СВЦЭМ!$D$10+'СЕТ СН'!$I$6-'СЕТ СН'!$I$23</f>
        <v>2143.35908853</v>
      </c>
      <c r="M128" s="36">
        <f>SUMIFS(СВЦЭМ!$D$39:$D$782,СВЦЭМ!$A$39:$A$782,$A128,СВЦЭМ!$B$39:$B$782,M$119)+'СЕТ СН'!$I$11+СВЦЭМ!$D$10+'СЕТ СН'!$I$6-'СЕТ СН'!$I$23</f>
        <v>2160.9708316000001</v>
      </c>
      <c r="N128" s="36">
        <f>SUMIFS(СВЦЭМ!$D$39:$D$782,СВЦЭМ!$A$39:$A$782,$A128,СВЦЭМ!$B$39:$B$782,N$119)+'СЕТ СН'!$I$11+СВЦЭМ!$D$10+'СЕТ СН'!$I$6-'СЕТ СН'!$I$23</f>
        <v>2148.7391194900001</v>
      </c>
      <c r="O128" s="36">
        <f>SUMIFS(СВЦЭМ!$D$39:$D$782,СВЦЭМ!$A$39:$A$782,$A128,СВЦЭМ!$B$39:$B$782,O$119)+'СЕТ СН'!$I$11+СВЦЭМ!$D$10+'СЕТ СН'!$I$6-'СЕТ СН'!$I$23</f>
        <v>2140.57139775</v>
      </c>
      <c r="P128" s="36">
        <f>SUMIFS(СВЦЭМ!$D$39:$D$782,СВЦЭМ!$A$39:$A$782,$A128,СВЦЭМ!$B$39:$B$782,P$119)+'СЕТ СН'!$I$11+СВЦЭМ!$D$10+'СЕТ СН'!$I$6-'СЕТ СН'!$I$23</f>
        <v>2190.7682533100001</v>
      </c>
      <c r="Q128" s="36">
        <f>SUMIFS(СВЦЭМ!$D$39:$D$782,СВЦЭМ!$A$39:$A$782,$A128,СВЦЭМ!$B$39:$B$782,Q$119)+'СЕТ СН'!$I$11+СВЦЭМ!$D$10+'СЕТ СН'!$I$6-'СЕТ СН'!$I$23</f>
        <v>2165.9300095899998</v>
      </c>
      <c r="R128" s="36">
        <f>SUMIFS(СВЦЭМ!$D$39:$D$782,СВЦЭМ!$A$39:$A$782,$A128,СВЦЭМ!$B$39:$B$782,R$119)+'СЕТ СН'!$I$11+СВЦЭМ!$D$10+'СЕТ СН'!$I$6-'СЕТ СН'!$I$23</f>
        <v>2166.17771378</v>
      </c>
      <c r="S128" s="36">
        <f>SUMIFS(СВЦЭМ!$D$39:$D$782,СВЦЭМ!$A$39:$A$782,$A128,СВЦЭМ!$B$39:$B$782,S$119)+'СЕТ СН'!$I$11+СВЦЭМ!$D$10+'СЕТ СН'!$I$6-'СЕТ СН'!$I$23</f>
        <v>2186.4873231800002</v>
      </c>
      <c r="T128" s="36">
        <f>SUMIFS(СВЦЭМ!$D$39:$D$782,СВЦЭМ!$A$39:$A$782,$A128,СВЦЭМ!$B$39:$B$782,T$119)+'СЕТ СН'!$I$11+СВЦЭМ!$D$10+'СЕТ СН'!$I$6-'СЕТ СН'!$I$23</f>
        <v>2154.7860900800001</v>
      </c>
      <c r="U128" s="36">
        <f>SUMIFS(СВЦЭМ!$D$39:$D$782,СВЦЭМ!$A$39:$A$782,$A128,СВЦЭМ!$B$39:$B$782,U$119)+'СЕТ СН'!$I$11+СВЦЭМ!$D$10+'СЕТ СН'!$I$6-'СЕТ СН'!$I$23</f>
        <v>2100.7893438900001</v>
      </c>
      <c r="V128" s="36">
        <f>SUMIFS(СВЦЭМ!$D$39:$D$782,СВЦЭМ!$A$39:$A$782,$A128,СВЦЭМ!$B$39:$B$782,V$119)+'СЕТ СН'!$I$11+СВЦЭМ!$D$10+'СЕТ СН'!$I$6-'СЕТ СН'!$I$23</f>
        <v>2104.8632069499999</v>
      </c>
      <c r="W128" s="36">
        <f>SUMIFS(СВЦЭМ!$D$39:$D$782,СВЦЭМ!$A$39:$A$782,$A128,СВЦЭМ!$B$39:$B$782,W$119)+'СЕТ СН'!$I$11+СВЦЭМ!$D$10+'СЕТ СН'!$I$6-'СЕТ СН'!$I$23</f>
        <v>2123.4092517700001</v>
      </c>
      <c r="X128" s="36">
        <f>SUMIFS(СВЦЭМ!$D$39:$D$782,СВЦЭМ!$A$39:$A$782,$A128,СВЦЭМ!$B$39:$B$782,X$119)+'СЕТ СН'!$I$11+СВЦЭМ!$D$10+'СЕТ СН'!$I$6-'СЕТ СН'!$I$23</f>
        <v>2195.7716763799999</v>
      </c>
      <c r="Y128" s="36">
        <f>SUMIFS(СВЦЭМ!$D$39:$D$782,СВЦЭМ!$A$39:$A$782,$A128,СВЦЭМ!$B$39:$B$782,Y$119)+'СЕТ СН'!$I$11+СВЦЭМ!$D$10+'СЕТ СН'!$I$6-'СЕТ СН'!$I$23</f>
        <v>2259.2238705300001</v>
      </c>
    </row>
    <row r="129" spans="1:25" ht="15.75" x14ac:dyDescent="0.2">
      <c r="A129" s="35">
        <f t="shared" si="3"/>
        <v>45209</v>
      </c>
      <c r="B129" s="36">
        <f>SUMIFS(СВЦЭМ!$D$39:$D$782,СВЦЭМ!$A$39:$A$782,$A129,СВЦЭМ!$B$39:$B$782,B$119)+'СЕТ СН'!$I$11+СВЦЭМ!$D$10+'СЕТ СН'!$I$6-'СЕТ СН'!$I$23</f>
        <v>2328.79071415</v>
      </c>
      <c r="C129" s="36">
        <f>SUMIFS(СВЦЭМ!$D$39:$D$782,СВЦЭМ!$A$39:$A$782,$A129,СВЦЭМ!$B$39:$B$782,C$119)+'СЕТ СН'!$I$11+СВЦЭМ!$D$10+'СЕТ СН'!$I$6-'СЕТ СН'!$I$23</f>
        <v>2384.8149845600001</v>
      </c>
      <c r="D129" s="36">
        <f>SUMIFS(СВЦЭМ!$D$39:$D$782,СВЦЭМ!$A$39:$A$782,$A129,СВЦЭМ!$B$39:$B$782,D$119)+'СЕТ СН'!$I$11+СВЦЭМ!$D$10+'СЕТ СН'!$I$6-'СЕТ СН'!$I$23</f>
        <v>2454.8498918599998</v>
      </c>
      <c r="E129" s="36">
        <f>SUMIFS(СВЦЭМ!$D$39:$D$782,СВЦЭМ!$A$39:$A$782,$A129,СВЦЭМ!$B$39:$B$782,E$119)+'СЕТ СН'!$I$11+СВЦЭМ!$D$10+'СЕТ СН'!$I$6-'СЕТ СН'!$I$23</f>
        <v>2440.4024133399998</v>
      </c>
      <c r="F129" s="36">
        <f>SUMIFS(СВЦЭМ!$D$39:$D$782,СВЦЭМ!$A$39:$A$782,$A129,СВЦЭМ!$B$39:$B$782,F$119)+'СЕТ СН'!$I$11+СВЦЭМ!$D$10+'СЕТ СН'!$I$6-'СЕТ СН'!$I$23</f>
        <v>2443.4348691599998</v>
      </c>
      <c r="G129" s="36">
        <f>SUMIFS(СВЦЭМ!$D$39:$D$782,СВЦЭМ!$A$39:$A$782,$A129,СВЦЭМ!$B$39:$B$782,G$119)+'СЕТ СН'!$I$11+СВЦЭМ!$D$10+'СЕТ СН'!$I$6-'СЕТ СН'!$I$23</f>
        <v>2421.3413387099999</v>
      </c>
      <c r="H129" s="36">
        <f>SUMIFS(СВЦЭМ!$D$39:$D$782,СВЦЭМ!$A$39:$A$782,$A129,СВЦЭМ!$B$39:$B$782,H$119)+'СЕТ СН'!$I$11+СВЦЭМ!$D$10+'СЕТ СН'!$I$6-'СЕТ СН'!$I$23</f>
        <v>2354.2112361500003</v>
      </c>
      <c r="I129" s="36">
        <f>SUMIFS(СВЦЭМ!$D$39:$D$782,СВЦЭМ!$A$39:$A$782,$A129,СВЦЭМ!$B$39:$B$782,I$119)+'СЕТ СН'!$I$11+СВЦЭМ!$D$10+'СЕТ СН'!$I$6-'СЕТ СН'!$I$23</f>
        <v>2278.4355106800003</v>
      </c>
      <c r="J129" s="36">
        <f>SUMIFS(СВЦЭМ!$D$39:$D$782,СВЦЭМ!$A$39:$A$782,$A129,СВЦЭМ!$B$39:$B$782,J$119)+'СЕТ СН'!$I$11+СВЦЭМ!$D$10+'СЕТ СН'!$I$6-'СЕТ СН'!$I$23</f>
        <v>2208.72121939</v>
      </c>
      <c r="K129" s="36">
        <f>SUMIFS(СВЦЭМ!$D$39:$D$782,СВЦЭМ!$A$39:$A$782,$A129,СВЦЭМ!$B$39:$B$782,K$119)+'СЕТ СН'!$I$11+СВЦЭМ!$D$10+'СЕТ СН'!$I$6-'СЕТ СН'!$I$23</f>
        <v>2150.12592718</v>
      </c>
      <c r="L129" s="36">
        <f>SUMIFS(СВЦЭМ!$D$39:$D$782,СВЦЭМ!$A$39:$A$782,$A129,СВЦЭМ!$B$39:$B$782,L$119)+'СЕТ СН'!$I$11+СВЦЭМ!$D$10+'СЕТ СН'!$I$6-'СЕТ СН'!$I$23</f>
        <v>2144.1469516300003</v>
      </c>
      <c r="M129" s="36">
        <f>SUMIFS(СВЦЭМ!$D$39:$D$782,СВЦЭМ!$A$39:$A$782,$A129,СВЦЭМ!$B$39:$B$782,M$119)+'СЕТ СН'!$I$11+СВЦЭМ!$D$10+'СЕТ СН'!$I$6-'СЕТ СН'!$I$23</f>
        <v>2159.5943083800003</v>
      </c>
      <c r="N129" s="36">
        <f>SUMIFS(СВЦЭМ!$D$39:$D$782,СВЦЭМ!$A$39:$A$782,$A129,СВЦЭМ!$B$39:$B$782,N$119)+'СЕТ СН'!$I$11+СВЦЭМ!$D$10+'СЕТ СН'!$I$6-'СЕТ СН'!$I$23</f>
        <v>2155.3483491500001</v>
      </c>
      <c r="O129" s="36">
        <f>SUMIFS(СВЦЭМ!$D$39:$D$782,СВЦЭМ!$A$39:$A$782,$A129,СВЦЭМ!$B$39:$B$782,O$119)+'СЕТ СН'!$I$11+СВЦЭМ!$D$10+'СЕТ СН'!$I$6-'СЕТ СН'!$I$23</f>
        <v>2174.32274775</v>
      </c>
      <c r="P129" s="36">
        <f>SUMIFS(СВЦЭМ!$D$39:$D$782,СВЦЭМ!$A$39:$A$782,$A129,СВЦЭМ!$B$39:$B$782,P$119)+'СЕТ СН'!$I$11+СВЦЭМ!$D$10+'СЕТ СН'!$I$6-'СЕТ СН'!$I$23</f>
        <v>2205.7487310200004</v>
      </c>
      <c r="Q129" s="36">
        <f>SUMIFS(СВЦЭМ!$D$39:$D$782,СВЦЭМ!$A$39:$A$782,$A129,СВЦЭМ!$B$39:$B$782,Q$119)+'СЕТ СН'!$I$11+СВЦЭМ!$D$10+'СЕТ СН'!$I$6-'СЕТ СН'!$I$23</f>
        <v>2192.87167744</v>
      </c>
      <c r="R129" s="36">
        <f>SUMIFS(СВЦЭМ!$D$39:$D$782,СВЦЭМ!$A$39:$A$782,$A129,СВЦЭМ!$B$39:$B$782,R$119)+'СЕТ СН'!$I$11+СВЦЭМ!$D$10+'СЕТ СН'!$I$6-'СЕТ СН'!$I$23</f>
        <v>2195.3584011800003</v>
      </c>
      <c r="S129" s="36">
        <f>SUMIFS(СВЦЭМ!$D$39:$D$782,СВЦЭМ!$A$39:$A$782,$A129,СВЦЭМ!$B$39:$B$782,S$119)+'СЕТ СН'!$I$11+СВЦЭМ!$D$10+'СЕТ СН'!$I$6-'СЕТ СН'!$I$23</f>
        <v>2189.2603265799999</v>
      </c>
      <c r="T129" s="36">
        <f>SUMIFS(СВЦЭМ!$D$39:$D$782,СВЦЭМ!$A$39:$A$782,$A129,СВЦЭМ!$B$39:$B$782,T$119)+'СЕТ СН'!$I$11+СВЦЭМ!$D$10+'СЕТ СН'!$I$6-'СЕТ СН'!$I$23</f>
        <v>2163.3718494300001</v>
      </c>
      <c r="U129" s="36">
        <f>SUMIFS(СВЦЭМ!$D$39:$D$782,СВЦЭМ!$A$39:$A$782,$A129,СВЦЭМ!$B$39:$B$782,U$119)+'СЕТ СН'!$I$11+СВЦЭМ!$D$10+'СЕТ СН'!$I$6-'СЕТ СН'!$I$23</f>
        <v>2108.9441123699999</v>
      </c>
      <c r="V129" s="36">
        <f>SUMIFS(СВЦЭМ!$D$39:$D$782,СВЦЭМ!$A$39:$A$782,$A129,СВЦЭМ!$B$39:$B$782,V$119)+'СЕТ СН'!$I$11+СВЦЭМ!$D$10+'СЕТ СН'!$I$6-'СЕТ СН'!$I$23</f>
        <v>2102.37360257</v>
      </c>
      <c r="W129" s="36">
        <f>SUMIFS(СВЦЭМ!$D$39:$D$782,СВЦЭМ!$A$39:$A$782,$A129,СВЦЭМ!$B$39:$B$782,W$119)+'СЕТ СН'!$I$11+СВЦЭМ!$D$10+'СЕТ СН'!$I$6-'СЕТ СН'!$I$23</f>
        <v>2123.4493749499998</v>
      </c>
      <c r="X129" s="36">
        <f>SUMIFS(СВЦЭМ!$D$39:$D$782,СВЦЭМ!$A$39:$A$782,$A129,СВЦЭМ!$B$39:$B$782,X$119)+'СЕТ СН'!$I$11+СВЦЭМ!$D$10+'СЕТ СН'!$I$6-'СЕТ СН'!$I$23</f>
        <v>2198.5406496699998</v>
      </c>
      <c r="Y129" s="36">
        <f>SUMIFS(СВЦЭМ!$D$39:$D$782,СВЦЭМ!$A$39:$A$782,$A129,СВЦЭМ!$B$39:$B$782,Y$119)+'СЕТ СН'!$I$11+СВЦЭМ!$D$10+'СЕТ СН'!$I$6-'СЕТ СН'!$I$23</f>
        <v>2278.3774530700002</v>
      </c>
    </row>
    <row r="130" spans="1:25" ht="15.75" x14ac:dyDescent="0.2">
      <c r="A130" s="35">
        <f t="shared" si="3"/>
        <v>45210</v>
      </c>
      <c r="B130" s="36">
        <f>SUMIFS(СВЦЭМ!$D$39:$D$782,СВЦЭМ!$A$39:$A$782,$A130,СВЦЭМ!$B$39:$B$782,B$119)+'СЕТ СН'!$I$11+СВЦЭМ!$D$10+'СЕТ СН'!$I$6-'СЕТ СН'!$I$23</f>
        <v>2316.0825985399997</v>
      </c>
      <c r="C130" s="36">
        <f>SUMIFS(СВЦЭМ!$D$39:$D$782,СВЦЭМ!$A$39:$A$782,$A130,СВЦЭМ!$B$39:$B$782,C$119)+'СЕТ СН'!$I$11+СВЦЭМ!$D$10+'СЕТ СН'!$I$6-'СЕТ СН'!$I$23</f>
        <v>2379.7157941400001</v>
      </c>
      <c r="D130" s="36">
        <f>SUMIFS(СВЦЭМ!$D$39:$D$782,СВЦЭМ!$A$39:$A$782,$A130,СВЦЭМ!$B$39:$B$782,D$119)+'СЕТ СН'!$I$11+СВЦЭМ!$D$10+'СЕТ СН'!$I$6-'СЕТ СН'!$I$23</f>
        <v>2437.0497690800003</v>
      </c>
      <c r="E130" s="36">
        <f>SUMIFS(СВЦЭМ!$D$39:$D$782,СВЦЭМ!$A$39:$A$782,$A130,СВЦЭМ!$B$39:$B$782,E$119)+'СЕТ СН'!$I$11+СВЦЭМ!$D$10+'СЕТ СН'!$I$6-'СЕТ СН'!$I$23</f>
        <v>2436.2015803700001</v>
      </c>
      <c r="F130" s="36">
        <f>SUMIFS(СВЦЭМ!$D$39:$D$782,СВЦЭМ!$A$39:$A$782,$A130,СВЦЭМ!$B$39:$B$782,F$119)+'СЕТ СН'!$I$11+СВЦЭМ!$D$10+'СЕТ СН'!$I$6-'СЕТ СН'!$I$23</f>
        <v>2426.1402898799997</v>
      </c>
      <c r="G130" s="36">
        <f>SUMIFS(СВЦЭМ!$D$39:$D$782,СВЦЭМ!$A$39:$A$782,$A130,СВЦЭМ!$B$39:$B$782,G$119)+'СЕТ СН'!$I$11+СВЦЭМ!$D$10+'СЕТ СН'!$I$6-'СЕТ СН'!$I$23</f>
        <v>2425.1622463399999</v>
      </c>
      <c r="H130" s="36">
        <f>SUMIFS(СВЦЭМ!$D$39:$D$782,СВЦЭМ!$A$39:$A$782,$A130,СВЦЭМ!$B$39:$B$782,H$119)+'СЕТ СН'!$I$11+СВЦЭМ!$D$10+'СЕТ СН'!$I$6-'СЕТ СН'!$I$23</f>
        <v>2337.5240580199998</v>
      </c>
      <c r="I130" s="36">
        <f>SUMIFS(СВЦЭМ!$D$39:$D$782,СВЦЭМ!$A$39:$A$782,$A130,СВЦЭМ!$B$39:$B$782,I$119)+'СЕТ СН'!$I$11+СВЦЭМ!$D$10+'СЕТ СН'!$I$6-'СЕТ СН'!$I$23</f>
        <v>2246.3960820299999</v>
      </c>
      <c r="J130" s="36">
        <f>SUMIFS(СВЦЭМ!$D$39:$D$782,СВЦЭМ!$A$39:$A$782,$A130,СВЦЭМ!$B$39:$B$782,J$119)+'СЕТ СН'!$I$11+СВЦЭМ!$D$10+'СЕТ СН'!$I$6-'СЕТ СН'!$I$23</f>
        <v>2195.2301914500003</v>
      </c>
      <c r="K130" s="36">
        <f>SUMIFS(СВЦЭМ!$D$39:$D$782,СВЦЭМ!$A$39:$A$782,$A130,СВЦЭМ!$B$39:$B$782,K$119)+'СЕТ СН'!$I$11+СВЦЭМ!$D$10+'СЕТ СН'!$I$6-'СЕТ СН'!$I$23</f>
        <v>2155.6642612200003</v>
      </c>
      <c r="L130" s="36">
        <f>SUMIFS(СВЦЭМ!$D$39:$D$782,СВЦЭМ!$A$39:$A$782,$A130,СВЦЭМ!$B$39:$B$782,L$119)+'СЕТ СН'!$I$11+СВЦЭМ!$D$10+'СЕТ СН'!$I$6-'СЕТ СН'!$I$23</f>
        <v>2163.8663599500001</v>
      </c>
      <c r="M130" s="36">
        <f>SUMIFS(СВЦЭМ!$D$39:$D$782,СВЦЭМ!$A$39:$A$782,$A130,СВЦЭМ!$B$39:$B$782,M$119)+'СЕТ СН'!$I$11+СВЦЭМ!$D$10+'СЕТ СН'!$I$6-'СЕТ СН'!$I$23</f>
        <v>2161.8850345000001</v>
      </c>
      <c r="N130" s="36">
        <f>SUMIFS(СВЦЭМ!$D$39:$D$782,СВЦЭМ!$A$39:$A$782,$A130,СВЦЭМ!$B$39:$B$782,N$119)+'СЕТ СН'!$I$11+СВЦЭМ!$D$10+'СЕТ СН'!$I$6-'СЕТ СН'!$I$23</f>
        <v>2162.45777537</v>
      </c>
      <c r="O130" s="36">
        <f>SUMIFS(СВЦЭМ!$D$39:$D$782,СВЦЭМ!$A$39:$A$782,$A130,СВЦЭМ!$B$39:$B$782,O$119)+'СЕТ СН'!$I$11+СВЦЭМ!$D$10+'СЕТ СН'!$I$6-'СЕТ СН'!$I$23</f>
        <v>2170.7641094000001</v>
      </c>
      <c r="P130" s="36">
        <f>SUMIFS(СВЦЭМ!$D$39:$D$782,СВЦЭМ!$A$39:$A$782,$A130,СВЦЭМ!$B$39:$B$782,P$119)+'СЕТ СН'!$I$11+СВЦЭМ!$D$10+'СЕТ СН'!$I$6-'СЕТ СН'!$I$23</f>
        <v>2210.1611533800001</v>
      </c>
      <c r="Q130" s="36">
        <f>SUMIFS(СВЦЭМ!$D$39:$D$782,СВЦЭМ!$A$39:$A$782,$A130,СВЦЭМ!$B$39:$B$782,Q$119)+'СЕТ СН'!$I$11+СВЦЭМ!$D$10+'СЕТ СН'!$I$6-'СЕТ СН'!$I$23</f>
        <v>2199.1388897699999</v>
      </c>
      <c r="R130" s="36">
        <f>SUMIFS(СВЦЭМ!$D$39:$D$782,СВЦЭМ!$A$39:$A$782,$A130,СВЦЭМ!$B$39:$B$782,R$119)+'СЕТ СН'!$I$11+СВЦЭМ!$D$10+'СЕТ СН'!$I$6-'СЕТ СН'!$I$23</f>
        <v>2200.2133444800002</v>
      </c>
      <c r="S130" s="36">
        <f>SUMIFS(СВЦЭМ!$D$39:$D$782,СВЦЭМ!$A$39:$A$782,$A130,СВЦЭМ!$B$39:$B$782,S$119)+'СЕТ СН'!$I$11+СВЦЭМ!$D$10+'СЕТ СН'!$I$6-'СЕТ СН'!$I$23</f>
        <v>2205.90371598</v>
      </c>
      <c r="T130" s="36">
        <f>SUMIFS(СВЦЭМ!$D$39:$D$782,СВЦЭМ!$A$39:$A$782,$A130,СВЦЭМ!$B$39:$B$782,T$119)+'СЕТ СН'!$I$11+СВЦЭМ!$D$10+'СЕТ СН'!$I$6-'СЕТ СН'!$I$23</f>
        <v>2175.4702676400002</v>
      </c>
      <c r="U130" s="36">
        <f>SUMIFS(СВЦЭМ!$D$39:$D$782,СВЦЭМ!$A$39:$A$782,$A130,СВЦЭМ!$B$39:$B$782,U$119)+'СЕТ СН'!$I$11+СВЦЭМ!$D$10+'СЕТ СН'!$I$6-'СЕТ СН'!$I$23</f>
        <v>2117.9913488700004</v>
      </c>
      <c r="V130" s="36">
        <f>SUMIFS(СВЦЭМ!$D$39:$D$782,СВЦЭМ!$A$39:$A$782,$A130,СВЦЭМ!$B$39:$B$782,V$119)+'СЕТ СН'!$I$11+СВЦЭМ!$D$10+'СЕТ СН'!$I$6-'СЕТ СН'!$I$23</f>
        <v>2112.6970197600003</v>
      </c>
      <c r="W130" s="36">
        <f>SUMIFS(СВЦЭМ!$D$39:$D$782,СВЦЭМ!$A$39:$A$782,$A130,СВЦЭМ!$B$39:$B$782,W$119)+'СЕТ СН'!$I$11+СВЦЭМ!$D$10+'СЕТ СН'!$I$6-'СЕТ СН'!$I$23</f>
        <v>2126.7118757200001</v>
      </c>
      <c r="X130" s="36">
        <f>SUMIFS(СВЦЭМ!$D$39:$D$782,СВЦЭМ!$A$39:$A$782,$A130,СВЦЭМ!$B$39:$B$782,X$119)+'СЕТ СН'!$I$11+СВЦЭМ!$D$10+'СЕТ СН'!$I$6-'СЕТ СН'!$I$23</f>
        <v>2198.1910438800001</v>
      </c>
      <c r="Y130" s="36">
        <f>SUMIFS(СВЦЭМ!$D$39:$D$782,СВЦЭМ!$A$39:$A$782,$A130,СВЦЭМ!$B$39:$B$782,Y$119)+'СЕТ СН'!$I$11+СВЦЭМ!$D$10+'СЕТ СН'!$I$6-'СЕТ СН'!$I$23</f>
        <v>2277.2123425300001</v>
      </c>
    </row>
    <row r="131" spans="1:25" ht="15.75" x14ac:dyDescent="0.2">
      <c r="A131" s="35">
        <f t="shared" si="3"/>
        <v>45211</v>
      </c>
      <c r="B131" s="36">
        <f>SUMIFS(СВЦЭМ!$D$39:$D$782,СВЦЭМ!$A$39:$A$782,$A131,СВЦЭМ!$B$39:$B$782,B$119)+'СЕТ СН'!$I$11+СВЦЭМ!$D$10+'СЕТ СН'!$I$6-'СЕТ СН'!$I$23</f>
        <v>2337.65725389</v>
      </c>
      <c r="C131" s="36">
        <f>SUMIFS(СВЦЭМ!$D$39:$D$782,СВЦЭМ!$A$39:$A$782,$A131,СВЦЭМ!$B$39:$B$782,C$119)+'СЕТ СН'!$I$11+СВЦЭМ!$D$10+'СЕТ СН'!$I$6-'СЕТ СН'!$I$23</f>
        <v>2397.54506012</v>
      </c>
      <c r="D131" s="36">
        <f>SUMIFS(СВЦЭМ!$D$39:$D$782,СВЦЭМ!$A$39:$A$782,$A131,СВЦЭМ!$B$39:$B$782,D$119)+'СЕТ СН'!$I$11+СВЦЭМ!$D$10+'СЕТ СН'!$I$6-'СЕТ СН'!$I$23</f>
        <v>2458.9973358300003</v>
      </c>
      <c r="E131" s="36">
        <f>SUMIFS(СВЦЭМ!$D$39:$D$782,СВЦЭМ!$A$39:$A$782,$A131,СВЦЭМ!$B$39:$B$782,E$119)+'СЕТ СН'!$I$11+СВЦЭМ!$D$10+'СЕТ СН'!$I$6-'СЕТ СН'!$I$23</f>
        <v>2455.3263139600003</v>
      </c>
      <c r="F131" s="36">
        <f>SUMIFS(СВЦЭМ!$D$39:$D$782,СВЦЭМ!$A$39:$A$782,$A131,СВЦЭМ!$B$39:$B$782,F$119)+'СЕТ СН'!$I$11+СВЦЭМ!$D$10+'СЕТ СН'!$I$6-'СЕТ СН'!$I$23</f>
        <v>2450.39591685</v>
      </c>
      <c r="G131" s="36">
        <f>SUMIFS(СВЦЭМ!$D$39:$D$782,СВЦЭМ!$A$39:$A$782,$A131,СВЦЭМ!$B$39:$B$782,G$119)+'СЕТ СН'!$I$11+СВЦЭМ!$D$10+'СЕТ СН'!$I$6-'СЕТ СН'!$I$23</f>
        <v>2437.6149470999999</v>
      </c>
      <c r="H131" s="36">
        <f>SUMIFS(СВЦЭМ!$D$39:$D$782,СВЦЭМ!$A$39:$A$782,$A131,СВЦЭМ!$B$39:$B$782,H$119)+'СЕТ СН'!$I$11+СВЦЭМ!$D$10+'СЕТ СН'!$I$6-'СЕТ СН'!$I$23</f>
        <v>2350.3238313100001</v>
      </c>
      <c r="I131" s="36">
        <f>SUMIFS(СВЦЭМ!$D$39:$D$782,СВЦЭМ!$A$39:$A$782,$A131,СВЦЭМ!$B$39:$B$782,I$119)+'СЕТ СН'!$I$11+СВЦЭМ!$D$10+'СЕТ СН'!$I$6-'СЕТ СН'!$I$23</f>
        <v>2257.0498005899999</v>
      </c>
      <c r="J131" s="36">
        <f>SUMIFS(СВЦЭМ!$D$39:$D$782,СВЦЭМ!$A$39:$A$782,$A131,СВЦЭМ!$B$39:$B$782,J$119)+'СЕТ СН'!$I$11+СВЦЭМ!$D$10+'СЕТ СН'!$I$6-'СЕТ СН'!$I$23</f>
        <v>2227.3020679400001</v>
      </c>
      <c r="K131" s="36">
        <f>SUMIFS(СВЦЭМ!$D$39:$D$782,СВЦЭМ!$A$39:$A$782,$A131,СВЦЭМ!$B$39:$B$782,K$119)+'СЕТ СН'!$I$11+СВЦЭМ!$D$10+'СЕТ СН'!$I$6-'СЕТ СН'!$I$23</f>
        <v>2185.17609803</v>
      </c>
      <c r="L131" s="36">
        <f>SUMIFS(СВЦЭМ!$D$39:$D$782,СВЦЭМ!$A$39:$A$782,$A131,СВЦЭМ!$B$39:$B$782,L$119)+'СЕТ СН'!$I$11+СВЦЭМ!$D$10+'СЕТ СН'!$I$6-'СЕТ СН'!$I$23</f>
        <v>2186.87655675</v>
      </c>
      <c r="M131" s="36">
        <f>SUMIFS(СВЦЭМ!$D$39:$D$782,СВЦЭМ!$A$39:$A$782,$A131,СВЦЭМ!$B$39:$B$782,M$119)+'СЕТ СН'!$I$11+СВЦЭМ!$D$10+'СЕТ СН'!$I$6-'СЕТ СН'!$I$23</f>
        <v>2193.6421931499999</v>
      </c>
      <c r="N131" s="36">
        <f>SUMIFS(СВЦЭМ!$D$39:$D$782,СВЦЭМ!$A$39:$A$782,$A131,СВЦЭМ!$B$39:$B$782,N$119)+'СЕТ СН'!$I$11+СВЦЭМ!$D$10+'СЕТ СН'!$I$6-'СЕТ СН'!$I$23</f>
        <v>2197.2378901800002</v>
      </c>
      <c r="O131" s="36">
        <f>SUMIFS(СВЦЭМ!$D$39:$D$782,СВЦЭМ!$A$39:$A$782,$A131,СВЦЭМ!$B$39:$B$782,O$119)+'СЕТ СН'!$I$11+СВЦЭМ!$D$10+'СЕТ СН'!$I$6-'СЕТ СН'!$I$23</f>
        <v>2227.6269820100001</v>
      </c>
      <c r="P131" s="36">
        <f>SUMIFS(СВЦЭМ!$D$39:$D$782,СВЦЭМ!$A$39:$A$782,$A131,СВЦЭМ!$B$39:$B$782,P$119)+'СЕТ СН'!$I$11+СВЦЭМ!$D$10+'СЕТ СН'!$I$6-'СЕТ СН'!$I$23</f>
        <v>2256.8183918700001</v>
      </c>
      <c r="Q131" s="36">
        <f>SUMIFS(СВЦЭМ!$D$39:$D$782,СВЦЭМ!$A$39:$A$782,$A131,СВЦЭМ!$B$39:$B$782,Q$119)+'СЕТ СН'!$I$11+СВЦЭМ!$D$10+'СЕТ СН'!$I$6-'СЕТ СН'!$I$23</f>
        <v>2241.84450952</v>
      </c>
      <c r="R131" s="36">
        <f>SUMIFS(СВЦЭМ!$D$39:$D$782,СВЦЭМ!$A$39:$A$782,$A131,СВЦЭМ!$B$39:$B$782,R$119)+'СЕТ СН'!$I$11+СВЦЭМ!$D$10+'СЕТ СН'!$I$6-'СЕТ СН'!$I$23</f>
        <v>2253.3082295300001</v>
      </c>
      <c r="S131" s="36">
        <f>SUMIFS(СВЦЭМ!$D$39:$D$782,СВЦЭМ!$A$39:$A$782,$A131,СВЦЭМ!$B$39:$B$782,S$119)+'СЕТ СН'!$I$11+СВЦЭМ!$D$10+'СЕТ СН'!$I$6-'СЕТ СН'!$I$23</f>
        <v>2252.22894382</v>
      </c>
      <c r="T131" s="36">
        <f>SUMIFS(СВЦЭМ!$D$39:$D$782,СВЦЭМ!$A$39:$A$782,$A131,СВЦЭМ!$B$39:$B$782,T$119)+'СЕТ СН'!$I$11+СВЦЭМ!$D$10+'СЕТ СН'!$I$6-'СЕТ СН'!$I$23</f>
        <v>2204.9246821799998</v>
      </c>
      <c r="U131" s="36">
        <f>SUMIFS(СВЦЭМ!$D$39:$D$782,СВЦЭМ!$A$39:$A$782,$A131,СВЦЭМ!$B$39:$B$782,U$119)+'СЕТ СН'!$I$11+СВЦЭМ!$D$10+'СЕТ СН'!$I$6-'СЕТ СН'!$I$23</f>
        <v>2141.85882236</v>
      </c>
      <c r="V131" s="36">
        <f>SUMIFS(СВЦЭМ!$D$39:$D$782,СВЦЭМ!$A$39:$A$782,$A131,СВЦЭМ!$B$39:$B$782,V$119)+'СЕТ СН'!$I$11+СВЦЭМ!$D$10+'СЕТ СН'!$I$6-'СЕТ СН'!$I$23</f>
        <v>2133.0793808999997</v>
      </c>
      <c r="W131" s="36">
        <f>SUMIFS(СВЦЭМ!$D$39:$D$782,СВЦЭМ!$A$39:$A$782,$A131,СВЦЭМ!$B$39:$B$782,W$119)+'СЕТ СН'!$I$11+СВЦЭМ!$D$10+'СЕТ СН'!$I$6-'СЕТ СН'!$I$23</f>
        <v>2153.8868878100002</v>
      </c>
      <c r="X131" s="36">
        <f>SUMIFS(СВЦЭМ!$D$39:$D$782,СВЦЭМ!$A$39:$A$782,$A131,СВЦЭМ!$B$39:$B$782,X$119)+'СЕТ СН'!$I$11+СВЦЭМ!$D$10+'СЕТ СН'!$I$6-'СЕТ СН'!$I$23</f>
        <v>2219.4944690900002</v>
      </c>
      <c r="Y131" s="36">
        <f>SUMIFS(СВЦЭМ!$D$39:$D$782,СВЦЭМ!$A$39:$A$782,$A131,СВЦЭМ!$B$39:$B$782,Y$119)+'СЕТ СН'!$I$11+СВЦЭМ!$D$10+'СЕТ СН'!$I$6-'СЕТ СН'!$I$23</f>
        <v>2280.26883219</v>
      </c>
    </row>
    <row r="132" spans="1:25" ht="15.75" x14ac:dyDescent="0.2">
      <c r="A132" s="35">
        <f t="shared" si="3"/>
        <v>45212</v>
      </c>
      <c r="B132" s="36">
        <f>SUMIFS(СВЦЭМ!$D$39:$D$782,СВЦЭМ!$A$39:$A$782,$A132,СВЦЭМ!$B$39:$B$782,B$119)+'СЕТ СН'!$I$11+СВЦЭМ!$D$10+'СЕТ СН'!$I$6-'СЕТ СН'!$I$23</f>
        <v>2287.77062789</v>
      </c>
      <c r="C132" s="36">
        <f>SUMIFS(СВЦЭМ!$D$39:$D$782,СВЦЭМ!$A$39:$A$782,$A132,СВЦЭМ!$B$39:$B$782,C$119)+'СЕТ СН'!$I$11+СВЦЭМ!$D$10+'СЕТ СН'!$I$6-'СЕТ СН'!$I$23</f>
        <v>2321.3095201900001</v>
      </c>
      <c r="D132" s="36">
        <f>SUMIFS(СВЦЭМ!$D$39:$D$782,СВЦЭМ!$A$39:$A$782,$A132,СВЦЭМ!$B$39:$B$782,D$119)+'СЕТ СН'!$I$11+СВЦЭМ!$D$10+'СЕТ СН'!$I$6-'СЕТ СН'!$I$23</f>
        <v>2386.9950486899997</v>
      </c>
      <c r="E132" s="36">
        <f>SUMIFS(СВЦЭМ!$D$39:$D$782,СВЦЭМ!$A$39:$A$782,$A132,СВЦЭМ!$B$39:$B$782,E$119)+'СЕТ СН'!$I$11+СВЦЭМ!$D$10+'СЕТ СН'!$I$6-'СЕТ СН'!$I$23</f>
        <v>2392.9249254900001</v>
      </c>
      <c r="F132" s="36">
        <f>SUMIFS(СВЦЭМ!$D$39:$D$782,СВЦЭМ!$A$39:$A$782,$A132,СВЦЭМ!$B$39:$B$782,F$119)+'СЕТ СН'!$I$11+СВЦЭМ!$D$10+'СЕТ СН'!$I$6-'СЕТ СН'!$I$23</f>
        <v>2391.1519542300002</v>
      </c>
      <c r="G132" s="36">
        <f>SUMIFS(СВЦЭМ!$D$39:$D$782,СВЦЭМ!$A$39:$A$782,$A132,СВЦЭМ!$B$39:$B$782,G$119)+'СЕТ СН'!$I$11+СВЦЭМ!$D$10+'СЕТ СН'!$I$6-'СЕТ СН'!$I$23</f>
        <v>2373.27634936</v>
      </c>
      <c r="H132" s="36">
        <f>SUMIFS(СВЦЭМ!$D$39:$D$782,СВЦЭМ!$A$39:$A$782,$A132,СВЦЭМ!$B$39:$B$782,H$119)+'СЕТ СН'!$I$11+СВЦЭМ!$D$10+'СЕТ СН'!$I$6-'СЕТ СН'!$I$23</f>
        <v>2278.9615645499998</v>
      </c>
      <c r="I132" s="36">
        <f>SUMIFS(СВЦЭМ!$D$39:$D$782,СВЦЭМ!$A$39:$A$782,$A132,СВЦЭМ!$B$39:$B$782,I$119)+'СЕТ СН'!$I$11+СВЦЭМ!$D$10+'СЕТ СН'!$I$6-'СЕТ СН'!$I$23</f>
        <v>2180.20407974</v>
      </c>
      <c r="J132" s="36">
        <f>SUMIFS(СВЦЭМ!$D$39:$D$782,СВЦЭМ!$A$39:$A$782,$A132,СВЦЭМ!$B$39:$B$782,J$119)+'СЕТ СН'!$I$11+СВЦЭМ!$D$10+'СЕТ СН'!$I$6-'СЕТ СН'!$I$23</f>
        <v>2154.72129309</v>
      </c>
      <c r="K132" s="36">
        <f>SUMIFS(СВЦЭМ!$D$39:$D$782,СВЦЭМ!$A$39:$A$782,$A132,СВЦЭМ!$B$39:$B$782,K$119)+'СЕТ СН'!$I$11+СВЦЭМ!$D$10+'СЕТ СН'!$I$6-'СЕТ СН'!$I$23</f>
        <v>2128.1458918600001</v>
      </c>
      <c r="L132" s="36">
        <f>SUMIFS(СВЦЭМ!$D$39:$D$782,СВЦЭМ!$A$39:$A$782,$A132,СВЦЭМ!$B$39:$B$782,L$119)+'СЕТ СН'!$I$11+СВЦЭМ!$D$10+'СЕТ СН'!$I$6-'СЕТ СН'!$I$23</f>
        <v>2139.39819713</v>
      </c>
      <c r="M132" s="36">
        <f>SUMIFS(СВЦЭМ!$D$39:$D$782,СВЦЭМ!$A$39:$A$782,$A132,СВЦЭМ!$B$39:$B$782,M$119)+'СЕТ СН'!$I$11+СВЦЭМ!$D$10+'СЕТ СН'!$I$6-'СЕТ СН'!$I$23</f>
        <v>2124.5444530300001</v>
      </c>
      <c r="N132" s="36">
        <f>SUMIFS(СВЦЭМ!$D$39:$D$782,СВЦЭМ!$A$39:$A$782,$A132,СВЦЭМ!$B$39:$B$782,N$119)+'СЕТ СН'!$I$11+СВЦЭМ!$D$10+'СЕТ СН'!$I$6-'СЕТ СН'!$I$23</f>
        <v>2136.5534522099997</v>
      </c>
      <c r="O132" s="36">
        <f>SUMIFS(СВЦЭМ!$D$39:$D$782,СВЦЭМ!$A$39:$A$782,$A132,СВЦЭМ!$B$39:$B$782,O$119)+'СЕТ СН'!$I$11+СВЦЭМ!$D$10+'СЕТ СН'!$I$6-'СЕТ СН'!$I$23</f>
        <v>2155.8404170700001</v>
      </c>
      <c r="P132" s="36">
        <f>SUMIFS(СВЦЭМ!$D$39:$D$782,СВЦЭМ!$A$39:$A$782,$A132,СВЦЭМ!$B$39:$B$782,P$119)+'СЕТ СН'!$I$11+СВЦЭМ!$D$10+'СЕТ СН'!$I$6-'СЕТ СН'!$I$23</f>
        <v>2209.55016338</v>
      </c>
      <c r="Q132" s="36">
        <f>SUMIFS(СВЦЭМ!$D$39:$D$782,СВЦЭМ!$A$39:$A$782,$A132,СВЦЭМ!$B$39:$B$782,Q$119)+'СЕТ СН'!$I$11+СВЦЭМ!$D$10+'СЕТ СН'!$I$6-'СЕТ СН'!$I$23</f>
        <v>2200.9424154500002</v>
      </c>
      <c r="R132" s="36">
        <f>SUMIFS(СВЦЭМ!$D$39:$D$782,СВЦЭМ!$A$39:$A$782,$A132,СВЦЭМ!$B$39:$B$782,R$119)+'СЕТ СН'!$I$11+СВЦЭМ!$D$10+'СЕТ СН'!$I$6-'СЕТ СН'!$I$23</f>
        <v>2204.9141364500001</v>
      </c>
      <c r="S132" s="36">
        <f>SUMIFS(СВЦЭМ!$D$39:$D$782,СВЦЭМ!$A$39:$A$782,$A132,СВЦЭМ!$B$39:$B$782,S$119)+'СЕТ СН'!$I$11+СВЦЭМ!$D$10+'СЕТ СН'!$I$6-'СЕТ СН'!$I$23</f>
        <v>2216.6803416499997</v>
      </c>
      <c r="T132" s="36">
        <f>SUMIFS(СВЦЭМ!$D$39:$D$782,СВЦЭМ!$A$39:$A$782,$A132,СВЦЭМ!$B$39:$B$782,T$119)+'СЕТ СН'!$I$11+СВЦЭМ!$D$10+'СЕТ СН'!$I$6-'СЕТ СН'!$I$23</f>
        <v>2176.7944820600001</v>
      </c>
      <c r="U132" s="36">
        <f>SUMIFS(СВЦЭМ!$D$39:$D$782,СВЦЭМ!$A$39:$A$782,$A132,СВЦЭМ!$B$39:$B$782,U$119)+'СЕТ СН'!$I$11+СВЦЭМ!$D$10+'СЕТ СН'!$I$6-'СЕТ СН'!$I$23</f>
        <v>2083.5734977000002</v>
      </c>
      <c r="V132" s="36">
        <f>SUMIFS(СВЦЭМ!$D$39:$D$782,СВЦЭМ!$A$39:$A$782,$A132,СВЦЭМ!$B$39:$B$782,V$119)+'СЕТ СН'!$I$11+СВЦЭМ!$D$10+'СЕТ СН'!$I$6-'СЕТ СН'!$I$23</f>
        <v>2073.0810578099999</v>
      </c>
      <c r="W132" s="36">
        <f>SUMIFS(СВЦЭМ!$D$39:$D$782,СВЦЭМ!$A$39:$A$782,$A132,СВЦЭМ!$B$39:$B$782,W$119)+'СЕТ СН'!$I$11+СВЦЭМ!$D$10+'СЕТ СН'!$I$6-'СЕТ СН'!$I$23</f>
        <v>2083.8685891599998</v>
      </c>
      <c r="X132" s="36">
        <f>SUMIFS(СВЦЭМ!$D$39:$D$782,СВЦЭМ!$A$39:$A$782,$A132,СВЦЭМ!$B$39:$B$782,X$119)+'СЕТ СН'!$I$11+СВЦЭМ!$D$10+'СЕТ СН'!$I$6-'СЕТ СН'!$I$23</f>
        <v>2152.3606066800003</v>
      </c>
      <c r="Y132" s="36">
        <f>SUMIFS(СВЦЭМ!$D$39:$D$782,СВЦЭМ!$A$39:$A$782,$A132,СВЦЭМ!$B$39:$B$782,Y$119)+'СЕТ СН'!$I$11+СВЦЭМ!$D$10+'СЕТ СН'!$I$6-'СЕТ СН'!$I$23</f>
        <v>2292.61667102</v>
      </c>
    </row>
    <row r="133" spans="1:25" ht="15.75" x14ac:dyDescent="0.2">
      <c r="A133" s="35">
        <f t="shared" si="3"/>
        <v>45213</v>
      </c>
      <c r="B133" s="36">
        <f>SUMIFS(СВЦЭМ!$D$39:$D$782,СВЦЭМ!$A$39:$A$782,$A133,СВЦЭМ!$B$39:$B$782,B$119)+'СЕТ СН'!$I$11+СВЦЭМ!$D$10+'СЕТ СН'!$I$6-'СЕТ СН'!$I$23</f>
        <v>2127.0933806800003</v>
      </c>
      <c r="C133" s="36">
        <f>SUMIFS(СВЦЭМ!$D$39:$D$782,СВЦЭМ!$A$39:$A$782,$A133,СВЦЭМ!$B$39:$B$782,C$119)+'СЕТ СН'!$I$11+СВЦЭМ!$D$10+'СЕТ СН'!$I$6-'СЕТ СН'!$I$23</f>
        <v>2167.0522094400003</v>
      </c>
      <c r="D133" s="36">
        <f>SUMIFS(СВЦЭМ!$D$39:$D$782,СВЦЭМ!$A$39:$A$782,$A133,СВЦЭМ!$B$39:$B$782,D$119)+'СЕТ СН'!$I$11+СВЦЭМ!$D$10+'СЕТ СН'!$I$6-'СЕТ СН'!$I$23</f>
        <v>2217.1201968300002</v>
      </c>
      <c r="E133" s="36">
        <f>SUMIFS(СВЦЭМ!$D$39:$D$782,СВЦЭМ!$A$39:$A$782,$A133,СВЦЭМ!$B$39:$B$782,E$119)+'СЕТ СН'!$I$11+СВЦЭМ!$D$10+'СЕТ СН'!$I$6-'СЕТ СН'!$I$23</f>
        <v>2237.5920450900003</v>
      </c>
      <c r="F133" s="36">
        <f>SUMIFS(СВЦЭМ!$D$39:$D$782,СВЦЭМ!$A$39:$A$782,$A133,СВЦЭМ!$B$39:$B$782,F$119)+'СЕТ СН'!$I$11+СВЦЭМ!$D$10+'СЕТ СН'!$I$6-'СЕТ СН'!$I$23</f>
        <v>2235.4080092300001</v>
      </c>
      <c r="G133" s="36">
        <f>SUMIFS(СВЦЭМ!$D$39:$D$782,СВЦЭМ!$A$39:$A$782,$A133,СВЦЭМ!$B$39:$B$782,G$119)+'СЕТ СН'!$I$11+СВЦЭМ!$D$10+'СЕТ СН'!$I$6-'СЕТ СН'!$I$23</f>
        <v>2211.68214076</v>
      </c>
      <c r="H133" s="36">
        <f>SUMIFS(СВЦЭМ!$D$39:$D$782,СВЦЭМ!$A$39:$A$782,$A133,СВЦЭМ!$B$39:$B$782,H$119)+'СЕТ СН'!$I$11+СВЦЭМ!$D$10+'СЕТ СН'!$I$6-'СЕТ СН'!$I$23</f>
        <v>2169.1112333000001</v>
      </c>
      <c r="I133" s="36">
        <f>SUMIFS(СВЦЭМ!$D$39:$D$782,СВЦЭМ!$A$39:$A$782,$A133,СВЦЭМ!$B$39:$B$782,I$119)+'СЕТ СН'!$I$11+СВЦЭМ!$D$10+'СЕТ СН'!$I$6-'СЕТ СН'!$I$23</f>
        <v>2104.8354974200001</v>
      </c>
      <c r="J133" s="36">
        <f>SUMIFS(СВЦЭМ!$D$39:$D$782,СВЦЭМ!$A$39:$A$782,$A133,СВЦЭМ!$B$39:$B$782,J$119)+'СЕТ СН'!$I$11+СВЦЭМ!$D$10+'СЕТ СН'!$I$6-'СЕТ СН'!$I$23</f>
        <v>2056.6502400700001</v>
      </c>
      <c r="K133" s="36">
        <f>SUMIFS(СВЦЭМ!$D$39:$D$782,СВЦЭМ!$A$39:$A$782,$A133,СВЦЭМ!$B$39:$B$782,K$119)+'СЕТ СН'!$I$11+СВЦЭМ!$D$10+'СЕТ СН'!$I$6-'СЕТ СН'!$I$23</f>
        <v>2041.53220506</v>
      </c>
      <c r="L133" s="36">
        <f>SUMIFS(СВЦЭМ!$D$39:$D$782,СВЦЭМ!$A$39:$A$782,$A133,СВЦЭМ!$B$39:$B$782,L$119)+'СЕТ СН'!$I$11+СВЦЭМ!$D$10+'СЕТ СН'!$I$6-'СЕТ СН'!$I$23</f>
        <v>2006.1378977100001</v>
      </c>
      <c r="M133" s="36">
        <f>SUMIFS(СВЦЭМ!$D$39:$D$782,СВЦЭМ!$A$39:$A$782,$A133,СВЦЭМ!$B$39:$B$782,M$119)+'СЕТ СН'!$I$11+СВЦЭМ!$D$10+'СЕТ СН'!$I$6-'СЕТ СН'!$I$23</f>
        <v>2009.23729377</v>
      </c>
      <c r="N133" s="36">
        <f>SUMIFS(СВЦЭМ!$D$39:$D$782,СВЦЭМ!$A$39:$A$782,$A133,СВЦЭМ!$B$39:$B$782,N$119)+'СЕТ СН'!$I$11+СВЦЭМ!$D$10+'СЕТ СН'!$I$6-'СЕТ СН'!$I$23</f>
        <v>1994.0692693000001</v>
      </c>
      <c r="O133" s="36">
        <f>SUMIFS(СВЦЭМ!$D$39:$D$782,СВЦЭМ!$A$39:$A$782,$A133,СВЦЭМ!$B$39:$B$782,O$119)+'СЕТ СН'!$I$11+СВЦЭМ!$D$10+'СЕТ СН'!$I$6-'СЕТ СН'!$I$23</f>
        <v>2022.58753834</v>
      </c>
      <c r="P133" s="36">
        <f>SUMIFS(СВЦЭМ!$D$39:$D$782,СВЦЭМ!$A$39:$A$782,$A133,СВЦЭМ!$B$39:$B$782,P$119)+'СЕТ СН'!$I$11+СВЦЭМ!$D$10+'СЕТ СН'!$I$6-'СЕТ СН'!$I$23</f>
        <v>2057.4056654800002</v>
      </c>
      <c r="Q133" s="36">
        <f>SUMIFS(СВЦЭМ!$D$39:$D$782,СВЦЭМ!$A$39:$A$782,$A133,СВЦЭМ!$B$39:$B$782,Q$119)+'СЕТ СН'!$I$11+СВЦЭМ!$D$10+'СЕТ СН'!$I$6-'СЕТ СН'!$I$23</f>
        <v>2058.9511047200003</v>
      </c>
      <c r="R133" s="36">
        <f>SUMIFS(СВЦЭМ!$D$39:$D$782,СВЦЭМ!$A$39:$A$782,$A133,СВЦЭМ!$B$39:$B$782,R$119)+'СЕТ СН'!$I$11+СВЦЭМ!$D$10+'СЕТ СН'!$I$6-'СЕТ СН'!$I$23</f>
        <v>2056.0002289599997</v>
      </c>
      <c r="S133" s="36">
        <f>SUMIFS(СВЦЭМ!$D$39:$D$782,СВЦЭМ!$A$39:$A$782,$A133,СВЦЭМ!$B$39:$B$782,S$119)+'СЕТ СН'!$I$11+СВЦЭМ!$D$10+'СЕТ СН'!$I$6-'СЕТ СН'!$I$23</f>
        <v>2047.41009614</v>
      </c>
      <c r="T133" s="36">
        <f>SUMIFS(СВЦЭМ!$D$39:$D$782,СВЦЭМ!$A$39:$A$782,$A133,СВЦЭМ!$B$39:$B$782,T$119)+'СЕТ СН'!$I$11+СВЦЭМ!$D$10+'СЕТ СН'!$I$6-'СЕТ СН'!$I$23</f>
        <v>2007.5584957400001</v>
      </c>
      <c r="U133" s="36">
        <f>SUMIFS(СВЦЭМ!$D$39:$D$782,СВЦЭМ!$A$39:$A$782,$A133,СВЦЭМ!$B$39:$B$782,U$119)+'СЕТ СН'!$I$11+СВЦЭМ!$D$10+'СЕТ СН'!$I$6-'СЕТ СН'!$I$23</f>
        <v>1986.04891346</v>
      </c>
      <c r="V133" s="36">
        <f>SUMIFS(СВЦЭМ!$D$39:$D$782,СВЦЭМ!$A$39:$A$782,$A133,СВЦЭМ!$B$39:$B$782,V$119)+'СЕТ СН'!$I$11+СВЦЭМ!$D$10+'СЕТ СН'!$I$6-'СЕТ СН'!$I$23</f>
        <v>1984.0629967699999</v>
      </c>
      <c r="W133" s="36">
        <f>SUMIFS(СВЦЭМ!$D$39:$D$782,СВЦЭМ!$A$39:$A$782,$A133,СВЦЭМ!$B$39:$B$782,W$119)+'СЕТ СН'!$I$11+СВЦЭМ!$D$10+'СЕТ СН'!$I$6-'СЕТ СН'!$I$23</f>
        <v>2006.54844654</v>
      </c>
      <c r="X133" s="36">
        <f>SUMIFS(СВЦЭМ!$D$39:$D$782,СВЦЭМ!$A$39:$A$782,$A133,СВЦЭМ!$B$39:$B$782,X$119)+'СЕТ СН'!$I$11+СВЦЭМ!$D$10+'СЕТ СН'!$I$6-'СЕТ СН'!$I$23</f>
        <v>2063.6191706999998</v>
      </c>
      <c r="Y133" s="36">
        <f>SUMIFS(СВЦЭМ!$D$39:$D$782,СВЦЭМ!$A$39:$A$782,$A133,СВЦЭМ!$B$39:$B$782,Y$119)+'СЕТ СН'!$I$11+СВЦЭМ!$D$10+'СЕТ СН'!$I$6-'СЕТ СН'!$I$23</f>
        <v>2109.18887593</v>
      </c>
    </row>
    <row r="134" spans="1:25" ht="15.75" x14ac:dyDescent="0.2">
      <c r="A134" s="35">
        <f t="shared" si="3"/>
        <v>45214</v>
      </c>
      <c r="B134" s="36">
        <f>SUMIFS(СВЦЭМ!$D$39:$D$782,СВЦЭМ!$A$39:$A$782,$A134,СВЦЭМ!$B$39:$B$782,B$119)+'СЕТ СН'!$I$11+СВЦЭМ!$D$10+'СЕТ СН'!$I$6-'СЕТ СН'!$I$23</f>
        <v>2192.9162016299997</v>
      </c>
      <c r="C134" s="36">
        <f>SUMIFS(СВЦЭМ!$D$39:$D$782,СВЦЭМ!$A$39:$A$782,$A134,СВЦЭМ!$B$39:$B$782,C$119)+'СЕТ СН'!$I$11+СВЦЭМ!$D$10+'СЕТ СН'!$I$6-'СЕТ СН'!$I$23</f>
        <v>2254.1308484600004</v>
      </c>
      <c r="D134" s="36">
        <f>SUMIFS(СВЦЭМ!$D$39:$D$782,СВЦЭМ!$A$39:$A$782,$A134,СВЦЭМ!$B$39:$B$782,D$119)+'СЕТ СН'!$I$11+СВЦЭМ!$D$10+'СЕТ СН'!$I$6-'СЕТ СН'!$I$23</f>
        <v>2291.9919933600004</v>
      </c>
      <c r="E134" s="36">
        <f>SUMIFS(СВЦЭМ!$D$39:$D$782,СВЦЭМ!$A$39:$A$782,$A134,СВЦЭМ!$B$39:$B$782,E$119)+'СЕТ СН'!$I$11+СВЦЭМ!$D$10+'СЕТ СН'!$I$6-'СЕТ СН'!$I$23</f>
        <v>2285.8500952700001</v>
      </c>
      <c r="F134" s="36">
        <f>SUMIFS(СВЦЭМ!$D$39:$D$782,СВЦЭМ!$A$39:$A$782,$A134,СВЦЭМ!$B$39:$B$782,F$119)+'СЕТ СН'!$I$11+СВЦЭМ!$D$10+'СЕТ СН'!$I$6-'СЕТ СН'!$I$23</f>
        <v>2289.9656371800002</v>
      </c>
      <c r="G134" s="36">
        <f>SUMIFS(СВЦЭМ!$D$39:$D$782,СВЦЭМ!$A$39:$A$782,$A134,СВЦЭМ!$B$39:$B$782,G$119)+'СЕТ СН'!$I$11+СВЦЭМ!$D$10+'СЕТ СН'!$I$6-'СЕТ СН'!$I$23</f>
        <v>2297.58804366</v>
      </c>
      <c r="H134" s="36">
        <f>SUMIFS(СВЦЭМ!$D$39:$D$782,СВЦЭМ!$A$39:$A$782,$A134,СВЦЭМ!$B$39:$B$782,H$119)+'СЕТ СН'!$I$11+СВЦЭМ!$D$10+'СЕТ СН'!$I$6-'СЕТ СН'!$I$23</f>
        <v>2253.9550628400002</v>
      </c>
      <c r="I134" s="36">
        <f>SUMIFS(СВЦЭМ!$D$39:$D$782,СВЦЭМ!$A$39:$A$782,$A134,СВЦЭМ!$B$39:$B$782,I$119)+'СЕТ СН'!$I$11+СВЦЭМ!$D$10+'СЕТ СН'!$I$6-'СЕТ СН'!$I$23</f>
        <v>2221.8531724599998</v>
      </c>
      <c r="J134" s="36">
        <f>SUMIFS(СВЦЭМ!$D$39:$D$782,СВЦЭМ!$A$39:$A$782,$A134,СВЦЭМ!$B$39:$B$782,J$119)+'СЕТ СН'!$I$11+СВЦЭМ!$D$10+'СЕТ СН'!$I$6-'СЕТ СН'!$I$23</f>
        <v>2152.5690873499998</v>
      </c>
      <c r="K134" s="36">
        <f>SUMIFS(СВЦЭМ!$D$39:$D$782,СВЦЭМ!$A$39:$A$782,$A134,СВЦЭМ!$B$39:$B$782,K$119)+'СЕТ СН'!$I$11+СВЦЭМ!$D$10+'СЕТ СН'!$I$6-'СЕТ СН'!$I$23</f>
        <v>2085.5973103799997</v>
      </c>
      <c r="L134" s="36">
        <f>SUMIFS(СВЦЭМ!$D$39:$D$782,СВЦЭМ!$A$39:$A$782,$A134,СВЦЭМ!$B$39:$B$782,L$119)+'СЕТ СН'!$I$11+СВЦЭМ!$D$10+'СЕТ СН'!$I$6-'СЕТ СН'!$I$23</f>
        <v>2065.14233117</v>
      </c>
      <c r="M134" s="36">
        <f>SUMIFS(СВЦЭМ!$D$39:$D$782,СВЦЭМ!$A$39:$A$782,$A134,СВЦЭМ!$B$39:$B$782,M$119)+'СЕТ СН'!$I$11+СВЦЭМ!$D$10+'СЕТ СН'!$I$6-'СЕТ СН'!$I$23</f>
        <v>2070.7700857199998</v>
      </c>
      <c r="N134" s="36">
        <f>SUMIFS(СВЦЭМ!$D$39:$D$782,СВЦЭМ!$A$39:$A$782,$A134,СВЦЭМ!$B$39:$B$782,N$119)+'СЕТ СН'!$I$11+СВЦЭМ!$D$10+'СЕТ СН'!$I$6-'СЕТ СН'!$I$23</f>
        <v>2045.9697964700001</v>
      </c>
      <c r="O134" s="36">
        <f>SUMIFS(СВЦЭМ!$D$39:$D$782,СВЦЭМ!$A$39:$A$782,$A134,СВЦЭМ!$B$39:$B$782,O$119)+'СЕТ СН'!$I$11+СВЦЭМ!$D$10+'СЕТ СН'!$I$6-'СЕТ СН'!$I$23</f>
        <v>2079.10969591</v>
      </c>
      <c r="P134" s="36">
        <f>SUMIFS(СВЦЭМ!$D$39:$D$782,СВЦЭМ!$A$39:$A$782,$A134,СВЦЭМ!$B$39:$B$782,P$119)+'СЕТ СН'!$I$11+СВЦЭМ!$D$10+'СЕТ СН'!$I$6-'СЕТ СН'!$I$23</f>
        <v>2098.48648177</v>
      </c>
      <c r="Q134" s="36">
        <f>SUMIFS(СВЦЭМ!$D$39:$D$782,СВЦЭМ!$A$39:$A$782,$A134,СВЦЭМ!$B$39:$B$782,Q$119)+'СЕТ СН'!$I$11+СВЦЭМ!$D$10+'СЕТ СН'!$I$6-'СЕТ СН'!$I$23</f>
        <v>2092.9669663</v>
      </c>
      <c r="R134" s="36">
        <f>SUMIFS(СВЦЭМ!$D$39:$D$782,СВЦЭМ!$A$39:$A$782,$A134,СВЦЭМ!$B$39:$B$782,R$119)+'СЕТ СН'!$I$11+СВЦЭМ!$D$10+'СЕТ СН'!$I$6-'СЕТ СН'!$I$23</f>
        <v>2095.3609266200001</v>
      </c>
      <c r="S134" s="36">
        <f>SUMIFS(СВЦЭМ!$D$39:$D$782,СВЦЭМ!$A$39:$A$782,$A134,СВЦЭМ!$B$39:$B$782,S$119)+'СЕТ СН'!$I$11+СВЦЭМ!$D$10+'СЕТ СН'!$I$6-'СЕТ СН'!$I$23</f>
        <v>2095.7281409300003</v>
      </c>
      <c r="T134" s="36">
        <f>SUMIFS(СВЦЭМ!$D$39:$D$782,СВЦЭМ!$A$39:$A$782,$A134,СВЦЭМ!$B$39:$B$782,T$119)+'СЕТ СН'!$I$11+СВЦЭМ!$D$10+'СЕТ СН'!$I$6-'СЕТ СН'!$I$23</f>
        <v>2060.1181400300002</v>
      </c>
      <c r="U134" s="36">
        <f>SUMIFS(СВЦЭМ!$D$39:$D$782,СВЦЭМ!$A$39:$A$782,$A134,СВЦЭМ!$B$39:$B$782,U$119)+'СЕТ СН'!$I$11+СВЦЭМ!$D$10+'СЕТ СН'!$I$6-'СЕТ СН'!$I$23</f>
        <v>2000.2318892800001</v>
      </c>
      <c r="V134" s="36">
        <f>SUMIFS(СВЦЭМ!$D$39:$D$782,СВЦЭМ!$A$39:$A$782,$A134,СВЦЭМ!$B$39:$B$782,V$119)+'СЕТ СН'!$I$11+СВЦЭМ!$D$10+'СЕТ СН'!$I$6-'СЕТ СН'!$I$23</f>
        <v>1999.7457835800001</v>
      </c>
      <c r="W134" s="36">
        <f>SUMIFS(СВЦЭМ!$D$39:$D$782,СВЦЭМ!$A$39:$A$782,$A134,СВЦЭМ!$B$39:$B$782,W$119)+'СЕТ СН'!$I$11+СВЦЭМ!$D$10+'СЕТ СН'!$I$6-'СЕТ СН'!$I$23</f>
        <v>2015.1686555000001</v>
      </c>
      <c r="X134" s="36">
        <f>SUMIFS(СВЦЭМ!$D$39:$D$782,СВЦЭМ!$A$39:$A$782,$A134,СВЦЭМ!$B$39:$B$782,X$119)+'СЕТ СН'!$I$11+СВЦЭМ!$D$10+'СЕТ СН'!$I$6-'СЕТ СН'!$I$23</f>
        <v>2072.14978187</v>
      </c>
      <c r="Y134" s="36">
        <f>SUMIFS(СВЦЭМ!$D$39:$D$782,СВЦЭМ!$A$39:$A$782,$A134,СВЦЭМ!$B$39:$B$782,Y$119)+'СЕТ СН'!$I$11+СВЦЭМ!$D$10+'СЕТ СН'!$I$6-'СЕТ СН'!$I$23</f>
        <v>2149.89026332</v>
      </c>
    </row>
    <row r="135" spans="1:25" ht="15.75" x14ac:dyDescent="0.2">
      <c r="A135" s="35">
        <f t="shared" si="3"/>
        <v>45215</v>
      </c>
      <c r="B135" s="36">
        <f>SUMIFS(СВЦЭМ!$D$39:$D$782,СВЦЭМ!$A$39:$A$782,$A135,СВЦЭМ!$B$39:$B$782,B$119)+'СЕТ СН'!$I$11+СВЦЭМ!$D$10+'СЕТ СН'!$I$6-'СЕТ СН'!$I$23</f>
        <v>2204.67372772</v>
      </c>
      <c r="C135" s="36">
        <f>SUMIFS(СВЦЭМ!$D$39:$D$782,СВЦЭМ!$A$39:$A$782,$A135,СВЦЭМ!$B$39:$B$782,C$119)+'СЕТ СН'!$I$11+СВЦЭМ!$D$10+'СЕТ СН'!$I$6-'СЕТ СН'!$I$23</f>
        <v>2279.8199532600001</v>
      </c>
      <c r="D135" s="36">
        <f>SUMIFS(СВЦЭМ!$D$39:$D$782,СВЦЭМ!$A$39:$A$782,$A135,СВЦЭМ!$B$39:$B$782,D$119)+'СЕТ СН'!$I$11+СВЦЭМ!$D$10+'СЕТ СН'!$I$6-'СЕТ СН'!$I$23</f>
        <v>2355.81002223</v>
      </c>
      <c r="E135" s="36">
        <f>SUMIFS(СВЦЭМ!$D$39:$D$782,СВЦЭМ!$A$39:$A$782,$A135,СВЦЭМ!$B$39:$B$782,E$119)+'СЕТ СН'!$I$11+СВЦЭМ!$D$10+'СЕТ СН'!$I$6-'СЕТ СН'!$I$23</f>
        <v>2385.2975022299997</v>
      </c>
      <c r="F135" s="36">
        <f>SUMIFS(СВЦЭМ!$D$39:$D$782,СВЦЭМ!$A$39:$A$782,$A135,СВЦЭМ!$B$39:$B$782,F$119)+'СЕТ СН'!$I$11+СВЦЭМ!$D$10+'СЕТ СН'!$I$6-'СЕТ СН'!$I$23</f>
        <v>2386.0802012100003</v>
      </c>
      <c r="G135" s="36">
        <f>SUMIFS(СВЦЭМ!$D$39:$D$782,СВЦЭМ!$A$39:$A$782,$A135,СВЦЭМ!$B$39:$B$782,G$119)+'СЕТ СН'!$I$11+СВЦЭМ!$D$10+'СЕТ СН'!$I$6-'СЕТ СН'!$I$23</f>
        <v>2379.6104620999999</v>
      </c>
      <c r="H135" s="36">
        <f>SUMIFS(СВЦЭМ!$D$39:$D$782,СВЦЭМ!$A$39:$A$782,$A135,СВЦЭМ!$B$39:$B$782,H$119)+'СЕТ СН'!$I$11+СВЦЭМ!$D$10+'СЕТ СН'!$I$6-'СЕТ СН'!$I$23</f>
        <v>2291.1654459299998</v>
      </c>
      <c r="I135" s="36">
        <f>SUMIFS(СВЦЭМ!$D$39:$D$782,СВЦЭМ!$A$39:$A$782,$A135,СВЦЭМ!$B$39:$B$782,I$119)+'СЕТ СН'!$I$11+СВЦЭМ!$D$10+'СЕТ СН'!$I$6-'СЕТ СН'!$I$23</f>
        <v>2212.6813665</v>
      </c>
      <c r="J135" s="36">
        <f>SUMIFS(СВЦЭМ!$D$39:$D$782,СВЦЭМ!$A$39:$A$782,$A135,СВЦЭМ!$B$39:$B$782,J$119)+'СЕТ СН'!$I$11+СВЦЭМ!$D$10+'СЕТ СН'!$I$6-'СЕТ СН'!$I$23</f>
        <v>2168.75226561</v>
      </c>
      <c r="K135" s="36">
        <f>SUMIFS(СВЦЭМ!$D$39:$D$782,СВЦЭМ!$A$39:$A$782,$A135,СВЦЭМ!$B$39:$B$782,K$119)+'СЕТ СН'!$I$11+СВЦЭМ!$D$10+'СЕТ СН'!$I$6-'СЕТ СН'!$I$23</f>
        <v>2141.74149661</v>
      </c>
      <c r="L135" s="36">
        <f>SUMIFS(СВЦЭМ!$D$39:$D$782,СВЦЭМ!$A$39:$A$782,$A135,СВЦЭМ!$B$39:$B$782,L$119)+'СЕТ СН'!$I$11+СВЦЭМ!$D$10+'СЕТ СН'!$I$6-'СЕТ СН'!$I$23</f>
        <v>2140.11900651</v>
      </c>
      <c r="M135" s="36">
        <f>SUMIFS(СВЦЭМ!$D$39:$D$782,СВЦЭМ!$A$39:$A$782,$A135,СВЦЭМ!$B$39:$B$782,M$119)+'СЕТ СН'!$I$11+СВЦЭМ!$D$10+'СЕТ СН'!$I$6-'СЕТ СН'!$I$23</f>
        <v>2144.9720485899998</v>
      </c>
      <c r="N135" s="36">
        <f>SUMIFS(СВЦЭМ!$D$39:$D$782,СВЦЭМ!$A$39:$A$782,$A135,СВЦЭМ!$B$39:$B$782,N$119)+'СЕТ СН'!$I$11+СВЦЭМ!$D$10+'СЕТ СН'!$I$6-'СЕТ СН'!$I$23</f>
        <v>2141.7701928000001</v>
      </c>
      <c r="O135" s="36">
        <f>SUMIFS(СВЦЭМ!$D$39:$D$782,СВЦЭМ!$A$39:$A$782,$A135,СВЦЭМ!$B$39:$B$782,O$119)+'СЕТ СН'!$I$11+СВЦЭМ!$D$10+'СЕТ СН'!$I$6-'СЕТ СН'!$I$23</f>
        <v>2152.2149849699999</v>
      </c>
      <c r="P135" s="36">
        <f>SUMIFS(СВЦЭМ!$D$39:$D$782,СВЦЭМ!$A$39:$A$782,$A135,СВЦЭМ!$B$39:$B$782,P$119)+'СЕТ СН'!$I$11+СВЦЭМ!$D$10+'СЕТ СН'!$I$6-'СЕТ СН'!$I$23</f>
        <v>2178.7104001100001</v>
      </c>
      <c r="Q135" s="36">
        <f>SUMIFS(СВЦЭМ!$D$39:$D$782,СВЦЭМ!$A$39:$A$782,$A135,СВЦЭМ!$B$39:$B$782,Q$119)+'СЕТ СН'!$I$11+СВЦЭМ!$D$10+'СЕТ СН'!$I$6-'СЕТ СН'!$I$23</f>
        <v>2161.5427275700004</v>
      </c>
      <c r="R135" s="36">
        <f>SUMIFS(СВЦЭМ!$D$39:$D$782,СВЦЭМ!$A$39:$A$782,$A135,СВЦЭМ!$B$39:$B$782,R$119)+'СЕТ СН'!$I$11+СВЦЭМ!$D$10+'СЕТ СН'!$I$6-'СЕТ СН'!$I$23</f>
        <v>2163.9623531699999</v>
      </c>
      <c r="S135" s="36">
        <f>SUMIFS(СВЦЭМ!$D$39:$D$782,СВЦЭМ!$A$39:$A$782,$A135,СВЦЭМ!$B$39:$B$782,S$119)+'СЕТ СН'!$I$11+СВЦЭМ!$D$10+'СЕТ СН'!$I$6-'СЕТ СН'!$I$23</f>
        <v>2175.1091746299999</v>
      </c>
      <c r="T135" s="36">
        <f>SUMIFS(СВЦЭМ!$D$39:$D$782,СВЦЭМ!$A$39:$A$782,$A135,СВЦЭМ!$B$39:$B$782,T$119)+'СЕТ СН'!$I$11+СВЦЭМ!$D$10+'СЕТ СН'!$I$6-'СЕТ СН'!$I$23</f>
        <v>2133.4059621500001</v>
      </c>
      <c r="U135" s="36">
        <f>SUMIFS(СВЦЭМ!$D$39:$D$782,СВЦЭМ!$A$39:$A$782,$A135,СВЦЭМ!$B$39:$B$782,U$119)+'СЕТ СН'!$I$11+СВЦЭМ!$D$10+'СЕТ СН'!$I$6-'СЕТ СН'!$I$23</f>
        <v>2079.83856049</v>
      </c>
      <c r="V135" s="36">
        <f>SUMIFS(СВЦЭМ!$D$39:$D$782,СВЦЭМ!$A$39:$A$782,$A135,СВЦЭМ!$B$39:$B$782,V$119)+'СЕТ СН'!$I$11+СВЦЭМ!$D$10+'СЕТ СН'!$I$6-'СЕТ СН'!$I$23</f>
        <v>2101.28763153</v>
      </c>
      <c r="W135" s="36">
        <f>SUMIFS(СВЦЭМ!$D$39:$D$782,СВЦЭМ!$A$39:$A$782,$A135,СВЦЭМ!$B$39:$B$782,W$119)+'СЕТ СН'!$I$11+СВЦЭМ!$D$10+'СЕТ СН'!$I$6-'СЕТ СН'!$I$23</f>
        <v>2119.8643526200003</v>
      </c>
      <c r="X135" s="36">
        <f>SUMIFS(СВЦЭМ!$D$39:$D$782,СВЦЭМ!$A$39:$A$782,$A135,СВЦЭМ!$B$39:$B$782,X$119)+'СЕТ СН'!$I$11+СВЦЭМ!$D$10+'СЕТ СН'!$I$6-'СЕТ СН'!$I$23</f>
        <v>2162.5448072700001</v>
      </c>
      <c r="Y135" s="36">
        <f>SUMIFS(СВЦЭМ!$D$39:$D$782,СВЦЭМ!$A$39:$A$782,$A135,СВЦЭМ!$B$39:$B$782,Y$119)+'СЕТ СН'!$I$11+СВЦЭМ!$D$10+'СЕТ СН'!$I$6-'СЕТ СН'!$I$23</f>
        <v>2223.6805323099998</v>
      </c>
    </row>
    <row r="136" spans="1:25" ht="15.75" x14ac:dyDescent="0.2">
      <c r="A136" s="35">
        <f t="shared" si="3"/>
        <v>45216</v>
      </c>
      <c r="B136" s="36">
        <f>SUMIFS(СВЦЭМ!$D$39:$D$782,СВЦЭМ!$A$39:$A$782,$A136,СВЦЭМ!$B$39:$B$782,B$119)+'СЕТ СН'!$I$11+СВЦЭМ!$D$10+'СЕТ СН'!$I$6-'СЕТ СН'!$I$23</f>
        <v>2350.3915726200003</v>
      </c>
      <c r="C136" s="36">
        <f>SUMIFS(СВЦЭМ!$D$39:$D$782,СВЦЭМ!$A$39:$A$782,$A136,СВЦЭМ!$B$39:$B$782,C$119)+'СЕТ СН'!$I$11+СВЦЭМ!$D$10+'СЕТ СН'!$I$6-'СЕТ СН'!$I$23</f>
        <v>2408.58739049</v>
      </c>
      <c r="D136" s="36">
        <f>SUMIFS(СВЦЭМ!$D$39:$D$782,СВЦЭМ!$A$39:$A$782,$A136,СВЦЭМ!$B$39:$B$782,D$119)+'СЕТ СН'!$I$11+СВЦЭМ!$D$10+'СЕТ СН'!$I$6-'СЕТ СН'!$I$23</f>
        <v>2472.5166482900004</v>
      </c>
      <c r="E136" s="36">
        <f>SUMIFS(СВЦЭМ!$D$39:$D$782,СВЦЭМ!$A$39:$A$782,$A136,СВЦЭМ!$B$39:$B$782,E$119)+'СЕТ СН'!$I$11+СВЦЭМ!$D$10+'СЕТ СН'!$I$6-'СЕТ СН'!$I$23</f>
        <v>2439.20418303</v>
      </c>
      <c r="F136" s="36">
        <f>SUMIFS(СВЦЭМ!$D$39:$D$782,СВЦЭМ!$A$39:$A$782,$A136,СВЦЭМ!$B$39:$B$782,F$119)+'СЕТ СН'!$I$11+СВЦЭМ!$D$10+'СЕТ СН'!$I$6-'СЕТ СН'!$I$23</f>
        <v>2442.9598559200003</v>
      </c>
      <c r="G136" s="36">
        <f>SUMIFS(СВЦЭМ!$D$39:$D$782,СВЦЭМ!$A$39:$A$782,$A136,СВЦЭМ!$B$39:$B$782,G$119)+'СЕТ СН'!$I$11+СВЦЭМ!$D$10+'СЕТ СН'!$I$6-'СЕТ СН'!$I$23</f>
        <v>2454.7945407300003</v>
      </c>
      <c r="H136" s="36">
        <f>SUMIFS(СВЦЭМ!$D$39:$D$782,СВЦЭМ!$A$39:$A$782,$A136,СВЦЭМ!$B$39:$B$782,H$119)+'СЕТ СН'!$I$11+СВЦЭМ!$D$10+'СЕТ СН'!$I$6-'СЕТ СН'!$I$23</f>
        <v>2362.4308324399999</v>
      </c>
      <c r="I136" s="36">
        <f>SUMIFS(СВЦЭМ!$D$39:$D$782,СВЦЭМ!$A$39:$A$782,$A136,СВЦЭМ!$B$39:$B$782,I$119)+'СЕТ СН'!$I$11+СВЦЭМ!$D$10+'СЕТ СН'!$I$6-'СЕТ СН'!$I$23</f>
        <v>2267.5084995699999</v>
      </c>
      <c r="J136" s="36">
        <f>SUMIFS(СВЦЭМ!$D$39:$D$782,СВЦЭМ!$A$39:$A$782,$A136,СВЦЭМ!$B$39:$B$782,J$119)+'СЕТ СН'!$I$11+СВЦЭМ!$D$10+'СЕТ СН'!$I$6-'СЕТ СН'!$I$23</f>
        <v>2211.3075949599997</v>
      </c>
      <c r="K136" s="36">
        <f>SUMIFS(СВЦЭМ!$D$39:$D$782,СВЦЭМ!$A$39:$A$782,$A136,СВЦЭМ!$B$39:$B$782,K$119)+'СЕТ СН'!$I$11+СВЦЭМ!$D$10+'СЕТ СН'!$I$6-'СЕТ СН'!$I$23</f>
        <v>2179.5346998499999</v>
      </c>
      <c r="L136" s="36">
        <f>SUMIFS(СВЦЭМ!$D$39:$D$782,СВЦЭМ!$A$39:$A$782,$A136,СВЦЭМ!$B$39:$B$782,L$119)+'СЕТ СН'!$I$11+СВЦЭМ!$D$10+'СЕТ СН'!$I$6-'СЕТ СН'!$I$23</f>
        <v>2175.60140185</v>
      </c>
      <c r="M136" s="36">
        <f>SUMIFS(СВЦЭМ!$D$39:$D$782,СВЦЭМ!$A$39:$A$782,$A136,СВЦЭМ!$B$39:$B$782,M$119)+'СЕТ СН'!$I$11+СВЦЭМ!$D$10+'СЕТ СН'!$I$6-'СЕТ СН'!$I$23</f>
        <v>2186.36786355</v>
      </c>
      <c r="N136" s="36">
        <f>SUMIFS(СВЦЭМ!$D$39:$D$782,СВЦЭМ!$A$39:$A$782,$A136,СВЦЭМ!$B$39:$B$782,N$119)+'СЕТ СН'!$I$11+СВЦЭМ!$D$10+'СЕТ СН'!$I$6-'СЕТ СН'!$I$23</f>
        <v>2180.2706572699999</v>
      </c>
      <c r="O136" s="36">
        <f>SUMIFS(СВЦЭМ!$D$39:$D$782,СВЦЭМ!$A$39:$A$782,$A136,СВЦЭМ!$B$39:$B$782,O$119)+'СЕТ СН'!$I$11+СВЦЭМ!$D$10+'СЕТ СН'!$I$6-'СЕТ СН'!$I$23</f>
        <v>2196.9027967399998</v>
      </c>
      <c r="P136" s="36">
        <f>SUMIFS(СВЦЭМ!$D$39:$D$782,СВЦЭМ!$A$39:$A$782,$A136,СВЦЭМ!$B$39:$B$782,P$119)+'СЕТ СН'!$I$11+СВЦЭМ!$D$10+'СЕТ СН'!$I$6-'СЕТ СН'!$I$23</f>
        <v>2224.2983925099998</v>
      </c>
      <c r="Q136" s="36">
        <f>SUMIFS(СВЦЭМ!$D$39:$D$782,СВЦЭМ!$A$39:$A$782,$A136,СВЦЭМ!$B$39:$B$782,Q$119)+'СЕТ СН'!$I$11+СВЦЭМ!$D$10+'СЕТ СН'!$I$6-'СЕТ СН'!$I$23</f>
        <v>2185.7070942800001</v>
      </c>
      <c r="R136" s="36">
        <f>SUMIFS(СВЦЭМ!$D$39:$D$782,СВЦЭМ!$A$39:$A$782,$A136,СВЦЭМ!$B$39:$B$782,R$119)+'СЕТ СН'!$I$11+СВЦЭМ!$D$10+'СЕТ СН'!$I$6-'СЕТ СН'!$I$23</f>
        <v>2183.0969314700001</v>
      </c>
      <c r="S136" s="36">
        <f>SUMIFS(СВЦЭМ!$D$39:$D$782,СВЦЭМ!$A$39:$A$782,$A136,СВЦЭМ!$B$39:$B$782,S$119)+'СЕТ СН'!$I$11+СВЦЭМ!$D$10+'СЕТ СН'!$I$6-'СЕТ СН'!$I$23</f>
        <v>2204.0539817999997</v>
      </c>
      <c r="T136" s="36">
        <f>SUMIFS(СВЦЭМ!$D$39:$D$782,СВЦЭМ!$A$39:$A$782,$A136,СВЦЭМ!$B$39:$B$782,T$119)+'СЕТ СН'!$I$11+СВЦЭМ!$D$10+'СЕТ СН'!$I$6-'СЕТ СН'!$I$23</f>
        <v>2165.8571154700003</v>
      </c>
      <c r="U136" s="36">
        <f>SUMIFS(СВЦЭМ!$D$39:$D$782,СВЦЭМ!$A$39:$A$782,$A136,СВЦЭМ!$B$39:$B$782,U$119)+'СЕТ СН'!$I$11+СВЦЭМ!$D$10+'СЕТ СН'!$I$6-'СЕТ СН'!$I$23</f>
        <v>2119.7084157899999</v>
      </c>
      <c r="V136" s="36">
        <f>SUMIFS(СВЦЭМ!$D$39:$D$782,СВЦЭМ!$A$39:$A$782,$A136,СВЦЭМ!$B$39:$B$782,V$119)+'СЕТ СН'!$I$11+СВЦЭМ!$D$10+'СЕТ СН'!$I$6-'СЕТ СН'!$I$23</f>
        <v>2122.8762661199999</v>
      </c>
      <c r="W136" s="36">
        <f>SUMIFS(СВЦЭМ!$D$39:$D$782,СВЦЭМ!$A$39:$A$782,$A136,СВЦЭМ!$B$39:$B$782,W$119)+'СЕТ СН'!$I$11+СВЦЭМ!$D$10+'СЕТ СН'!$I$6-'СЕТ СН'!$I$23</f>
        <v>2144.8858624100003</v>
      </c>
      <c r="X136" s="36">
        <f>SUMIFS(СВЦЭМ!$D$39:$D$782,СВЦЭМ!$A$39:$A$782,$A136,СВЦЭМ!$B$39:$B$782,X$119)+'СЕТ СН'!$I$11+СВЦЭМ!$D$10+'СЕТ СН'!$I$6-'СЕТ СН'!$I$23</f>
        <v>2198.9607126299998</v>
      </c>
      <c r="Y136" s="36">
        <f>SUMIFS(СВЦЭМ!$D$39:$D$782,СВЦЭМ!$A$39:$A$782,$A136,СВЦЭМ!$B$39:$B$782,Y$119)+'СЕТ СН'!$I$11+СВЦЭМ!$D$10+'СЕТ СН'!$I$6-'СЕТ СН'!$I$23</f>
        <v>2268.00696651</v>
      </c>
    </row>
    <row r="137" spans="1:25" ht="15.75" x14ac:dyDescent="0.2">
      <c r="A137" s="35">
        <f t="shared" si="3"/>
        <v>45217</v>
      </c>
      <c r="B137" s="36">
        <f>SUMIFS(СВЦЭМ!$D$39:$D$782,СВЦЭМ!$A$39:$A$782,$A137,СВЦЭМ!$B$39:$B$782,B$119)+'СЕТ СН'!$I$11+СВЦЭМ!$D$10+'СЕТ СН'!$I$6-'СЕТ СН'!$I$23</f>
        <v>2362.4989227900001</v>
      </c>
      <c r="C137" s="36">
        <f>SUMIFS(СВЦЭМ!$D$39:$D$782,СВЦЭМ!$A$39:$A$782,$A137,СВЦЭМ!$B$39:$B$782,C$119)+'СЕТ СН'!$I$11+СВЦЭМ!$D$10+'СЕТ СН'!$I$6-'СЕТ СН'!$I$23</f>
        <v>2414.4475168399999</v>
      </c>
      <c r="D137" s="36">
        <f>SUMIFS(СВЦЭМ!$D$39:$D$782,СВЦЭМ!$A$39:$A$782,$A137,СВЦЭМ!$B$39:$B$782,D$119)+'СЕТ СН'!$I$11+СВЦЭМ!$D$10+'СЕТ СН'!$I$6-'СЕТ СН'!$I$23</f>
        <v>2482.7147499299999</v>
      </c>
      <c r="E137" s="36">
        <f>SUMIFS(СВЦЭМ!$D$39:$D$782,СВЦЭМ!$A$39:$A$782,$A137,СВЦЭМ!$B$39:$B$782,E$119)+'СЕТ СН'!$I$11+СВЦЭМ!$D$10+'СЕТ СН'!$I$6-'СЕТ СН'!$I$23</f>
        <v>2481.2267787400001</v>
      </c>
      <c r="F137" s="36">
        <f>SUMIFS(СВЦЭМ!$D$39:$D$782,СВЦЭМ!$A$39:$A$782,$A137,СВЦЭМ!$B$39:$B$782,F$119)+'СЕТ СН'!$I$11+СВЦЭМ!$D$10+'СЕТ СН'!$I$6-'СЕТ СН'!$I$23</f>
        <v>2478.4787406800001</v>
      </c>
      <c r="G137" s="36">
        <f>SUMIFS(СВЦЭМ!$D$39:$D$782,СВЦЭМ!$A$39:$A$782,$A137,СВЦЭМ!$B$39:$B$782,G$119)+'СЕТ СН'!$I$11+СВЦЭМ!$D$10+'СЕТ СН'!$I$6-'СЕТ СН'!$I$23</f>
        <v>2466.62121333</v>
      </c>
      <c r="H137" s="36">
        <f>SUMIFS(СВЦЭМ!$D$39:$D$782,СВЦЭМ!$A$39:$A$782,$A137,СВЦЭМ!$B$39:$B$782,H$119)+'СЕТ СН'!$I$11+СВЦЭМ!$D$10+'СЕТ СН'!$I$6-'СЕТ СН'!$I$23</f>
        <v>2377.3221282900004</v>
      </c>
      <c r="I137" s="36">
        <f>SUMIFS(СВЦЭМ!$D$39:$D$782,СВЦЭМ!$A$39:$A$782,$A137,СВЦЭМ!$B$39:$B$782,I$119)+'СЕТ СН'!$I$11+СВЦЭМ!$D$10+'СЕТ СН'!$I$6-'СЕТ СН'!$I$23</f>
        <v>2299.07793451</v>
      </c>
      <c r="J137" s="36">
        <f>SUMIFS(СВЦЭМ!$D$39:$D$782,СВЦЭМ!$A$39:$A$782,$A137,СВЦЭМ!$B$39:$B$782,J$119)+'СЕТ СН'!$I$11+СВЦЭМ!$D$10+'СЕТ СН'!$I$6-'СЕТ СН'!$I$23</f>
        <v>2250.4776145400001</v>
      </c>
      <c r="K137" s="36">
        <f>SUMIFS(СВЦЭМ!$D$39:$D$782,СВЦЭМ!$A$39:$A$782,$A137,СВЦЭМ!$B$39:$B$782,K$119)+'СЕТ СН'!$I$11+СВЦЭМ!$D$10+'СЕТ СН'!$I$6-'СЕТ СН'!$I$23</f>
        <v>2153.34552257</v>
      </c>
      <c r="L137" s="36">
        <f>SUMIFS(СВЦЭМ!$D$39:$D$782,СВЦЭМ!$A$39:$A$782,$A137,СВЦЭМ!$B$39:$B$782,L$119)+'СЕТ СН'!$I$11+СВЦЭМ!$D$10+'СЕТ СН'!$I$6-'СЕТ СН'!$I$23</f>
        <v>2164.1446634700001</v>
      </c>
      <c r="M137" s="36">
        <f>SUMIFS(СВЦЭМ!$D$39:$D$782,СВЦЭМ!$A$39:$A$782,$A137,СВЦЭМ!$B$39:$B$782,M$119)+'СЕТ СН'!$I$11+СВЦЭМ!$D$10+'СЕТ СН'!$I$6-'СЕТ СН'!$I$23</f>
        <v>2178.0439912500001</v>
      </c>
      <c r="N137" s="36">
        <f>SUMIFS(СВЦЭМ!$D$39:$D$782,СВЦЭМ!$A$39:$A$782,$A137,СВЦЭМ!$B$39:$B$782,N$119)+'СЕТ СН'!$I$11+СВЦЭМ!$D$10+'СЕТ СН'!$I$6-'СЕТ СН'!$I$23</f>
        <v>2198.4847462500002</v>
      </c>
      <c r="O137" s="36">
        <f>SUMIFS(СВЦЭМ!$D$39:$D$782,СВЦЭМ!$A$39:$A$782,$A137,СВЦЭМ!$B$39:$B$782,O$119)+'СЕТ СН'!$I$11+СВЦЭМ!$D$10+'СЕТ СН'!$I$6-'СЕТ СН'!$I$23</f>
        <v>2206.23871194</v>
      </c>
      <c r="P137" s="36">
        <f>SUMIFS(СВЦЭМ!$D$39:$D$782,СВЦЭМ!$A$39:$A$782,$A137,СВЦЭМ!$B$39:$B$782,P$119)+'СЕТ СН'!$I$11+СВЦЭМ!$D$10+'СЕТ СН'!$I$6-'СЕТ СН'!$I$23</f>
        <v>2219.7369897799999</v>
      </c>
      <c r="Q137" s="36">
        <f>SUMIFS(СВЦЭМ!$D$39:$D$782,СВЦЭМ!$A$39:$A$782,$A137,СВЦЭМ!$B$39:$B$782,Q$119)+'СЕТ СН'!$I$11+СВЦЭМ!$D$10+'СЕТ СН'!$I$6-'СЕТ СН'!$I$23</f>
        <v>2184.9677161</v>
      </c>
      <c r="R137" s="36">
        <f>SUMIFS(СВЦЭМ!$D$39:$D$782,СВЦЭМ!$A$39:$A$782,$A137,СВЦЭМ!$B$39:$B$782,R$119)+'СЕТ СН'!$I$11+СВЦЭМ!$D$10+'СЕТ СН'!$I$6-'СЕТ СН'!$I$23</f>
        <v>2195.42366958</v>
      </c>
      <c r="S137" s="36">
        <f>SUMIFS(СВЦЭМ!$D$39:$D$782,СВЦЭМ!$A$39:$A$782,$A137,СВЦЭМ!$B$39:$B$782,S$119)+'СЕТ СН'!$I$11+СВЦЭМ!$D$10+'СЕТ СН'!$I$6-'СЕТ СН'!$I$23</f>
        <v>2200.30798951</v>
      </c>
      <c r="T137" s="36">
        <f>SUMIFS(СВЦЭМ!$D$39:$D$782,СВЦЭМ!$A$39:$A$782,$A137,СВЦЭМ!$B$39:$B$782,T$119)+'СЕТ СН'!$I$11+СВЦЭМ!$D$10+'СЕТ СН'!$I$6-'СЕТ СН'!$I$23</f>
        <v>2220.79599985</v>
      </c>
      <c r="U137" s="36">
        <f>SUMIFS(СВЦЭМ!$D$39:$D$782,СВЦЭМ!$A$39:$A$782,$A137,СВЦЭМ!$B$39:$B$782,U$119)+'СЕТ СН'!$I$11+СВЦЭМ!$D$10+'СЕТ СН'!$I$6-'СЕТ СН'!$I$23</f>
        <v>2175.1991057599998</v>
      </c>
      <c r="V137" s="36">
        <f>SUMIFS(СВЦЭМ!$D$39:$D$782,СВЦЭМ!$A$39:$A$782,$A137,СВЦЭМ!$B$39:$B$782,V$119)+'СЕТ СН'!$I$11+СВЦЭМ!$D$10+'СЕТ СН'!$I$6-'СЕТ СН'!$I$23</f>
        <v>2183.5340652100003</v>
      </c>
      <c r="W137" s="36">
        <f>SUMIFS(СВЦЭМ!$D$39:$D$782,СВЦЭМ!$A$39:$A$782,$A137,СВЦЭМ!$B$39:$B$782,W$119)+'СЕТ СН'!$I$11+СВЦЭМ!$D$10+'СЕТ СН'!$I$6-'СЕТ СН'!$I$23</f>
        <v>2209.8703122500001</v>
      </c>
      <c r="X137" s="36">
        <f>SUMIFS(СВЦЭМ!$D$39:$D$782,СВЦЭМ!$A$39:$A$782,$A137,СВЦЭМ!$B$39:$B$782,X$119)+'СЕТ СН'!$I$11+СВЦЭМ!$D$10+'СЕТ СН'!$I$6-'СЕТ СН'!$I$23</f>
        <v>2263.1833676000001</v>
      </c>
      <c r="Y137" s="36">
        <f>SUMIFS(СВЦЭМ!$D$39:$D$782,СВЦЭМ!$A$39:$A$782,$A137,СВЦЭМ!$B$39:$B$782,Y$119)+'СЕТ СН'!$I$11+СВЦЭМ!$D$10+'СЕТ СН'!$I$6-'СЕТ СН'!$I$23</f>
        <v>2302.43557225</v>
      </c>
    </row>
    <row r="138" spans="1:25" ht="15.75" x14ac:dyDescent="0.2">
      <c r="A138" s="35">
        <f t="shared" si="3"/>
        <v>45218</v>
      </c>
      <c r="B138" s="36">
        <f>SUMIFS(СВЦЭМ!$D$39:$D$782,СВЦЭМ!$A$39:$A$782,$A138,СВЦЭМ!$B$39:$B$782,B$119)+'СЕТ СН'!$I$11+СВЦЭМ!$D$10+'СЕТ СН'!$I$6-'СЕТ СН'!$I$23</f>
        <v>2322.3477244699998</v>
      </c>
      <c r="C138" s="36">
        <f>SUMIFS(СВЦЭМ!$D$39:$D$782,СВЦЭМ!$A$39:$A$782,$A138,СВЦЭМ!$B$39:$B$782,C$119)+'СЕТ СН'!$I$11+СВЦЭМ!$D$10+'СЕТ СН'!$I$6-'СЕТ СН'!$I$23</f>
        <v>2375.3541753999998</v>
      </c>
      <c r="D138" s="36">
        <f>SUMIFS(СВЦЭМ!$D$39:$D$782,СВЦЭМ!$A$39:$A$782,$A138,СВЦЭМ!$B$39:$B$782,D$119)+'СЕТ СН'!$I$11+СВЦЭМ!$D$10+'СЕТ СН'!$I$6-'СЕТ СН'!$I$23</f>
        <v>2431.8369293200003</v>
      </c>
      <c r="E138" s="36">
        <f>SUMIFS(СВЦЭМ!$D$39:$D$782,СВЦЭМ!$A$39:$A$782,$A138,СВЦЭМ!$B$39:$B$782,E$119)+'СЕТ СН'!$I$11+СВЦЭМ!$D$10+'СЕТ СН'!$I$6-'СЕТ СН'!$I$23</f>
        <v>2396.67617926</v>
      </c>
      <c r="F138" s="36">
        <f>SUMIFS(СВЦЭМ!$D$39:$D$782,СВЦЭМ!$A$39:$A$782,$A138,СВЦЭМ!$B$39:$B$782,F$119)+'СЕТ СН'!$I$11+СВЦЭМ!$D$10+'СЕТ СН'!$I$6-'СЕТ СН'!$I$23</f>
        <v>2389.11122991</v>
      </c>
      <c r="G138" s="36">
        <f>SUMIFS(СВЦЭМ!$D$39:$D$782,СВЦЭМ!$A$39:$A$782,$A138,СВЦЭМ!$B$39:$B$782,G$119)+'СЕТ СН'!$I$11+СВЦЭМ!$D$10+'СЕТ СН'!$I$6-'СЕТ СН'!$I$23</f>
        <v>2413.32059334</v>
      </c>
      <c r="H138" s="36">
        <f>SUMIFS(СВЦЭМ!$D$39:$D$782,СВЦЭМ!$A$39:$A$782,$A138,СВЦЭМ!$B$39:$B$782,H$119)+'СЕТ СН'!$I$11+СВЦЭМ!$D$10+'СЕТ СН'!$I$6-'СЕТ СН'!$I$23</f>
        <v>2333.2420784200003</v>
      </c>
      <c r="I138" s="36">
        <f>SUMIFS(СВЦЭМ!$D$39:$D$782,СВЦЭМ!$A$39:$A$782,$A138,СВЦЭМ!$B$39:$B$782,I$119)+'СЕТ СН'!$I$11+СВЦЭМ!$D$10+'СЕТ СН'!$I$6-'СЕТ СН'!$I$23</f>
        <v>2259.3008419899998</v>
      </c>
      <c r="J138" s="36">
        <f>SUMIFS(СВЦЭМ!$D$39:$D$782,СВЦЭМ!$A$39:$A$782,$A138,СВЦЭМ!$B$39:$B$782,J$119)+'СЕТ СН'!$I$11+СВЦЭМ!$D$10+'СЕТ СН'!$I$6-'СЕТ СН'!$I$23</f>
        <v>2200.4477989900001</v>
      </c>
      <c r="K138" s="36">
        <f>SUMIFS(СВЦЭМ!$D$39:$D$782,СВЦЭМ!$A$39:$A$782,$A138,СВЦЭМ!$B$39:$B$782,K$119)+'СЕТ СН'!$I$11+СВЦЭМ!$D$10+'СЕТ СН'!$I$6-'СЕТ СН'!$I$23</f>
        <v>2105.0351630699997</v>
      </c>
      <c r="L138" s="36">
        <f>SUMIFS(СВЦЭМ!$D$39:$D$782,СВЦЭМ!$A$39:$A$782,$A138,СВЦЭМ!$B$39:$B$782,L$119)+'СЕТ СН'!$I$11+СВЦЭМ!$D$10+'СЕТ СН'!$I$6-'СЕТ СН'!$I$23</f>
        <v>2103.7905371900001</v>
      </c>
      <c r="M138" s="36">
        <f>SUMIFS(СВЦЭМ!$D$39:$D$782,СВЦЭМ!$A$39:$A$782,$A138,СВЦЭМ!$B$39:$B$782,M$119)+'СЕТ СН'!$I$11+СВЦЭМ!$D$10+'СЕТ СН'!$I$6-'СЕТ СН'!$I$23</f>
        <v>2126.73847277</v>
      </c>
      <c r="N138" s="36">
        <f>SUMIFS(СВЦЭМ!$D$39:$D$782,СВЦЭМ!$A$39:$A$782,$A138,СВЦЭМ!$B$39:$B$782,N$119)+'СЕТ СН'!$I$11+СВЦЭМ!$D$10+'СЕТ СН'!$I$6-'СЕТ СН'!$I$23</f>
        <v>2141.67277715</v>
      </c>
      <c r="O138" s="36">
        <f>SUMIFS(СВЦЭМ!$D$39:$D$782,СВЦЭМ!$A$39:$A$782,$A138,СВЦЭМ!$B$39:$B$782,O$119)+'СЕТ СН'!$I$11+СВЦЭМ!$D$10+'СЕТ СН'!$I$6-'СЕТ СН'!$I$23</f>
        <v>2160.9437557800002</v>
      </c>
      <c r="P138" s="36">
        <f>SUMIFS(СВЦЭМ!$D$39:$D$782,СВЦЭМ!$A$39:$A$782,$A138,СВЦЭМ!$B$39:$B$782,P$119)+'СЕТ СН'!$I$11+СВЦЭМ!$D$10+'СЕТ СН'!$I$6-'СЕТ СН'!$I$23</f>
        <v>2192.6457207499998</v>
      </c>
      <c r="Q138" s="36">
        <f>SUMIFS(СВЦЭМ!$D$39:$D$782,СВЦЭМ!$A$39:$A$782,$A138,СВЦЭМ!$B$39:$B$782,Q$119)+'СЕТ СН'!$I$11+СВЦЭМ!$D$10+'СЕТ СН'!$I$6-'СЕТ СН'!$I$23</f>
        <v>2209.8271270499999</v>
      </c>
      <c r="R138" s="36">
        <f>SUMIFS(СВЦЭМ!$D$39:$D$782,СВЦЭМ!$A$39:$A$782,$A138,СВЦЭМ!$B$39:$B$782,R$119)+'СЕТ СН'!$I$11+СВЦЭМ!$D$10+'СЕТ СН'!$I$6-'СЕТ СН'!$I$23</f>
        <v>2220.6327438899998</v>
      </c>
      <c r="S138" s="36">
        <f>SUMIFS(СВЦЭМ!$D$39:$D$782,СВЦЭМ!$A$39:$A$782,$A138,СВЦЭМ!$B$39:$B$782,S$119)+'СЕТ СН'!$I$11+СВЦЭМ!$D$10+'СЕТ СН'!$I$6-'СЕТ СН'!$I$23</f>
        <v>2213.0851615900001</v>
      </c>
      <c r="T138" s="36">
        <f>SUMIFS(СВЦЭМ!$D$39:$D$782,СВЦЭМ!$A$39:$A$782,$A138,СВЦЭМ!$B$39:$B$782,T$119)+'СЕТ СН'!$I$11+СВЦЭМ!$D$10+'СЕТ СН'!$I$6-'СЕТ СН'!$I$23</f>
        <v>2211.7050482599998</v>
      </c>
      <c r="U138" s="36">
        <f>SUMIFS(СВЦЭМ!$D$39:$D$782,СВЦЭМ!$A$39:$A$782,$A138,СВЦЭМ!$B$39:$B$782,U$119)+'СЕТ СН'!$I$11+СВЦЭМ!$D$10+'СЕТ СН'!$I$6-'СЕТ СН'!$I$23</f>
        <v>2161.6334643499999</v>
      </c>
      <c r="V138" s="36">
        <f>SUMIFS(СВЦЭМ!$D$39:$D$782,СВЦЭМ!$A$39:$A$782,$A138,СВЦЭМ!$B$39:$B$782,V$119)+'СЕТ СН'!$I$11+СВЦЭМ!$D$10+'СЕТ СН'!$I$6-'СЕТ СН'!$I$23</f>
        <v>2169.7546774100001</v>
      </c>
      <c r="W138" s="36">
        <f>SUMIFS(СВЦЭМ!$D$39:$D$782,СВЦЭМ!$A$39:$A$782,$A138,СВЦЭМ!$B$39:$B$782,W$119)+'СЕТ СН'!$I$11+СВЦЭМ!$D$10+'СЕТ СН'!$I$6-'СЕТ СН'!$I$23</f>
        <v>2192.8034728600001</v>
      </c>
      <c r="X138" s="36">
        <f>SUMIFS(СВЦЭМ!$D$39:$D$782,СВЦЭМ!$A$39:$A$782,$A138,СВЦЭМ!$B$39:$B$782,X$119)+'СЕТ СН'!$I$11+СВЦЭМ!$D$10+'СЕТ СН'!$I$6-'СЕТ СН'!$I$23</f>
        <v>2252.4762232200001</v>
      </c>
      <c r="Y138" s="36">
        <f>SUMIFS(СВЦЭМ!$D$39:$D$782,СВЦЭМ!$A$39:$A$782,$A138,СВЦЭМ!$B$39:$B$782,Y$119)+'СЕТ СН'!$I$11+СВЦЭМ!$D$10+'СЕТ СН'!$I$6-'СЕТ СН'!$I$23</f>
        <v>2320.74408657</v>
      </c>
    </row>
    <row r="139" spans="1:25" ht="15.75" x14ac:dyDescent="0.2">
      <c r="A139" s="35">
        <f t="shared" si="3"/>
        <v>45219</v>
      </c>
      <c r="B139" s="36">
        <f>SUMIFS(СВЦЭМ!$D$39:$D$782,СВЦЭМ!$A$39:$A$782,$A139,СВЦЭМ!$B$39:$B$782,B$119)+'СЕТ СН'!$I$11+СВЦЭМ!$D$10+'СЕТ СН'!$I$6-'СЕТ СН'!$I$23</f>
        <v>2360.69041113</v>
      </c>
      <c r="C139" s="36">
        <f>SUMIFS(СВЦЭМ!$D$39:$D$782,СВЦЭМ!$A$39:$A$782,$A139,СВЦЭМ!$B$39:$B$782,C$119)+'СЕТ СН'!$I$11+СВЦЭМ!$D$10+'СЕТ СН'!$I$6-'СЕТ СН'!$I$23</f>
        <v>2431.5836346599999</v>
      </c>
      <c r="D139" s="36">
        <f>SUMIFS(СВЦЭМ!$D$39:$D$782,СВЦЭМ!$A$39:$A$782,$A139,СВЦЭМ!$B$39:$B$782,D$119)+'СЕТ СН'!$I$11+СВЦЭМ!$D$10+'СЕТ СН'!$I$6-'СЕТ СН'!$I$23</f>
        <v>2478.6997017799999</v>
      </c>
      <c r="E139" s="36">
        <f>SUMIFS(СВЦЭМ!$D$39:$D$782,СВЦЭМ!$A$39:$A$782,$A139,СВЦЭМ!$B$39:$B$782,E$119)+'СЕТ СН'!$I$11+СВЦЭМ!$D$10+'СЕТ СН'!$I$6-'СЕТ СН'!$I$23</f>
        <v>2453.9542818500004</v>
      </c>
      <c r="F139" s="36">
        <f>SUMIFS(СВЦЭМ!$D$39:$D$782,СВЦЭМ!$A$39:$A$782,$A139,СВЦЭМ!$B$39:$B$782,F$119)+'СЕТ СН'!$I$11+СВЦЭМ!$D$10+'СЕТ СН'!$I$6-'СЕТ СН'!$I$23</f>
        <v>2453.8780672299999</v>
      </c>
      <c r="G139" s="36">
        <f>SUMIFS(СВЦЭМ!$D$39:$D$782,СВЦЭМ!$A$39:$A$782,$A139,СВЦЭМ!$B$39:$B$782,G$119)+'СЕТ СН'!$I$11+СВЦЭМ!$D$10+'СЕТ СН'!$I$6-'СЕТ СН'!$I$23</f>
        <v>2455.2769507800003</v>
      </c>
      <c r="H139" s="36">
        <f>SUMIFS(СВЦЭМ!$D$39:$D$782,СВЦЭМ!$A$39:$A$782,$A139,СВЦЭМ!$B$39:$B$782,H$119)+'СЕТ СН'!$I$11+СВЦЭМ!$D$10+'СЕТ СН'!$I$6-'СЕТ СН'!$I$23</f>
        <v>2374.2344417900003</v>
      </c>
      <c r="I139" s="36">
        <f>SUMIFS(СВЦЭМ!$D$39:$D$782,СВЦЭМ!$A$39:$A$782,$A139,СВЦЭМ!$B$39:$B$782,I$119)+'СЕТ СН'!$I$11+СВЦЭМ!$D$10+'СЕТ СН'!$I$6-'СЕТ СН'!$I$23</f>
        <v>2293.64417284</v>
      </c>
      <c r="J139" s="36">
        <f>SUMIFS(СВЦЭМ!$D$39:$D$782,СВЦЭМ!$A$39:$A$782,$A139,СВЦЭМ!$B$39:$B$782,J$119)+'СЕТ СН'!$I$11+СВЦЭМ!$D$10+'СЕТ СН'!$I$6-'СЕТ СН'!$I$23</f>
        <v>2225.1989450999999</v>
      </c>
      <c r="K139" s="36">
        <f>SUMIFS(СВЦЭМ!$D$39:$D$782,СВЦЭМ!$A$39:$A$782,$A139,СВЦЭМ!$B$39:$B$782,K$119)+'СЕТ СН'!$I$11+СВЦЭМ!$D$10+'СЕТ СН'!$I$6-'СЕТ СН'!$I$23</f>
        <v>2201.5014680499999</v>
      </c>
      <c r="L139" s="36">
        <f>SUMIFS(СВЦЭМ!$D$39:$D$782,СВЦЭМ!$A$39:$A$782,$A139,СВЦЭМ!$B$39:$B$782,L$119)+'СЕТ СН'!$I$11+СВЦЭМ!$D$10+'СЕТ СН'!$I$6-'СЕТ СН'!$I$23</f>
        <v>2181.8995134300003</v>
      </c>
      <c r="M139" s="36">
        <f>SUMIFS(СВЦЭМ!$D$39:$D$782,СВЦЭМ!$A$39:$A$782,$A139,СВЦЭМ!$B$39:$B$782,M$119)+'СЕТ СН'!$I$11+СВЦЭМ!$D$10+'СЕТ СН'!$I$6-'СЕТ СН'!$I$23</f>
        <v>2196.8587078400001</v>
      </c>
      <c r="N139" s="36">
        <f>SUMIFS(СВЦЭМ!$D$39:$D$782,СВЦЭМ!$A$39:$A$782,$A139,СВЦЭМ!$B$39:$B$782,N$119)+'СЕТ СН'!$I$11+СВЦЭМ!$D$10+'СЕТ СН'!$I$6-'СЕТ СН'!$I$23</f>
        <v>2214.9081369</v>
      </c>
      <c r="O139" s="36">
        <f>SUMIFS(СВЦЭМ!$D$39:$D$782,СВЦЭМ!$A$39:$A$782,$A139,СВЦЭМ!$B$39:$B$782,O$119)+'СЕТ СН'!$I$11+СВЦЭМ!$D$10+'СЕТ СН'!$I$6-'СЕТ СН'!$I$23</f>
        <v>2207.1473954800003</v>
      </c>
      <c r="P139" s="36">
        <f>SUMIFS(СВЦЭМ!$D$39:$D$782,СВЦЭМ!$A$39:$A$782,$A139,СВЦЭМ!$B$39:$B$782,P$119)+'СЕТ СН'!$I$11+СВЦЭМ!$D$10+'СЕТ СН'!$I$6-'СЕТ СН'!$I$23</f>
        <v>2254.6339836100001</v>
      </c>
      <c r="Q139" s="36">
        <f>SUMIFS(СВЦЭМ!$D$39:$D$782,СВЦЭМ!$A$39:$A$782,$A139,СВЦЭМ!$B$39:$B$782,Q$119)+'СЕТ СН'!$I$11+СВЦЭМ!$D$10+'СЕТ СН'!$I$6-'СЕТ СН'!$I$23</f>
        <v>2228.49107645</v>
      </c>
      <c r="R139" s="36">
        <f>SUMIFS(СВЦЭМ!$D$39:$D$782,СВЦЭМ!$A$39:$A$782,$A139,СВЦЭМ!$B$39:$B$782,R$119)+'СЕТ СН'!$I$11+СВЦЭМ!$D$10+'СЕТ СН'!$I$6-'СЕТ СН'!$I$23</f>
        <v>2260.30669485</v>
      </c>
      <c r="S139" s="36">
        <f>SUMIFS(СВЦЭМ!$D$39:$D$782,СВЦЭМ!$A$39:$A$782,$A139,СВЦЭМ!$B$39:$B$782,S$119)+'СЕТ СН'!$I$11+СВЦЭМ!$D$10+'СЕТ СН'!$I$6-'СЕТ СН'!$I$23</f>
        <v>2268.37312367</v>
      </c>
      <c r="T139" s="36">
        <f>SUMIFS(СВЦЭМ!$D$39:$D$782,СВЦЭМ!$A$39:$A$782,$A139,СВЦЭМ!$B$39:$B$782,T$119)+'СЕТ СН'!$I$11+СВЦЭМ!$D$10+'СЕТ СН'!$I$6-'СЕТ СН'!$I$23</f>
        <v>2196.7495607000001</v>
      </c>
      <c r="U139" s="36">
        <f>SUMIFS(СВЦЭМ!$D$39:$D$782,СВЦЭМ!$A$39:$A$782,$A139,СВЦЭМ!$B$39:$B$782,U$119)+'СЕТ СН'!$I$11+СВЦЭМ!$D$10+'СЕТ СН'!$I$6-'СЕТ СН'!$I$23</f>
        <v>2158.8575881100001</v>
      </c>
      <c r="V139" s="36">
        <f>SUMIFS(СВЦЭМ!$D$39:$D$782,СВЦЭМ!$A$39:$A$782,$A139,СВЦЭМ!$B$39:$B$782,V$119)+'СЕТ СН'!$I$11+СВЦЭМ!$D$10+'СЕТ СН'!$I$6-'СЕТ СН'!$I$23</f>
        <v>2180.4722253899999</v>
      </c>
      <c r="W139" s="36">
        <f>SUMIFS(СВЦЭМ!$D$39:$D$782,СВЦЭМ!$A$39:$A$782,$A139,СВЦЭМ!$B$39:$B$782,W$119)+'СЕТ СН'!$I$11+СВЦЭМ!$D$10+'СЕТ СН'!$I$6-'СЕТ СН'!$I$23</f>
        <v>2216.8776263899999</v>
      </c>
      <c r="X139" s="36">
        <f>SUMIFS(СВЦЭМ!$D$39:$D$782,СВЦЭМ!$A$39:$A$782,$A139,СВЦЭМ!$B$39:$B$782,X$119)+'СЕТ СН'!$I$11+СВЦЭМ!$D$10+'СЕТ СН'!$I$6-'СЕТ СН'!$I$23</f>
        <v>2274.5878051700001</v>
      </c>
      <c r="Y139" s="36">
        <f>SUMIFS(СВЦЭМ!$D$39:$D$782,СВЦЭМ!$A$39:$A$782,$A139,СВЦЭМ!$B$39:$B$782,Y$119)+'СЕТ СН'!$I$11+СВЦЭМ!$D$10+'СЕТ СН'!$I$6-'СЕТ СН'!$I$23</f>
        <v>2275.9442518400001</v>
      </c>
    </row>
    <row r="140" spans="1:25" ht="15.75" x14ac:dyDescent="0.2">
      <c r="A140" s="35">
        <f t="shared" si="3"/>
        <v>45220</v>
      </c>
      <c r="B140" s="36">
        <f>SUMIFS(СВЦЭМ!$D$39:$D$782,СВЦЭМ!$A$39:$A$782,$A140,СВЦЭМ!$B$39:$B$782,B$119)+'СЕТ СН'!$I$11+СВЦЭМ!$D$10+'СЕТ СН'!$I$6-'СЕТ СН'!$I$23</f>
        <v>2327.2962213600003</v>
      </c>
      <c r="C140" s="36">
        <f>SUMIFS(СВЦЭМ!$D$39:$D$782,СВЦЭМ!$A$39:$A$782,$A140,СВЦЭМ!$B$39:$B$782,C$119)+'СЕТ СН'!$I$11+СВЦЭМ!$D$10+'СЕТ СН'!$I$6-'СЕТ СН'!$I$23</f>
        <v>2357.4148934499999</v>
      </c>
      <c r="D140" s="36">
        <f>SUMIFS(СВЦЭМ!$D$39:$D$782,СВЦЭМ!$A$39:$A$782,$A140,СВЦЭМ!$B$39:$B$782,D$119)+'СЕТ СН'!$I$11+СВЦЭМ!$D$10+'СЕТ СН'!$I$6-'СЕТ СН'!$I$23</f>
        <v>2408.5114029799997</v>
      </c>
      <c r="E140" s="36">
        <f>SUMIFS(СВЦЭМ!$D$39:$D$782,СВЦЭМ!$A$39:$A$782,$A140,СВЦЭМ!$B$39:$B$782,E$119)+'СЕТ СН'!$I$11+СВЦЭМ!$D$10+'СЕТ СН'!$I$6-'СЕТ СН'!$I$23</f>
        <v>2407.3755182699997</v>
      </c>
      <c r="F140" s="36">
        <f>SUMIFS(СВЦЭМ!$D$39:$D$782,СВЦЭМ!$A$39:$A$782,$A140,СВЦЭМ!$B$39:$B$782,F$119)+'СЕТ СН'!$I$11+СВЦЭМ!$D$10+'СЕТ СН'!$I$6-'СЕТ СН'!$I$23</f>
        <v>2411.1439524300004</v>
      </c>
      <c r="G140" s="36">
        <f>SUMIFS(СВЦЭМ!$D$39:$D$782,СВЦЭМ!$A$39:$A$782,$A140,СВЦЭМ!$B$39:$B$782,G$119)+'СЕТ СН'!$I$11+СВЦЭМ!$D$10+'СЕТ СН'!$I$6-'СЕТ СН'!$I$23</f>
        <v>2382.4039055100002</v>
      </c>
      <c r="H140" s="36">
        <f>SUMIFS(СВЦЭМ!$D$39:$D$782,СВЦЭМ!$A$39:$A$782,$A140,СВЦЭМ!$B$39:$B$782,H$119)+'СЕТ СН'!$I$11+СВЦЭМ!$D$10+'СЕТ СН'!$I$6-'СЕТ СН'!$I$23</f>
        <v>2351.9930939400001</v>
      </c>
      <c r="I140" s="36">
        <f>SUMIFS(СВЦЭМ!$D$39:$D$782,СВЦЭМ!$A$39:$A$782,$A140,СВЦЭМ!$B$39:$B$782,I$119)+'СЕТ СН'!$I$11+СВЦЭМ!$D$10+'СЕТ СН'!$I$6-'СЕТ СН'!$I$23</f>
        <v>2272.05670323</v>
      </c>
      <c r="J140" s="36">
        <f>SUMIFS(СВЦЭМ!$D$39:$D$782,СВЦЭМ!$A$39:$A$782,$A140,СВЦЭМ!$B$39:$B$782,J$119)+'СЕТ СН'!$I$11+СВЦЭМ!$D$10+'СЕТ СН'!$I$6-'СЕТ СН'!$I$23</f>
        <v>2225.03756161</v>
      </c>
      <c r="K140" s="36">
        <f>SUMIFS(СВЦЭМ!$D$39:$D$782,СВЦЭМ!$A$39:$A$782,$A140,СВЦЭМ!$B$39:$B$782,K$119)+'СЕТ СН'!$I$11+СВЦЭМ!$D$10+'СЕТ СН'!$I$6-'СЕТ СН'!$I$23</f>
        <v>2171.4268583800003</v>
      </c>
      <c r="L140" s="36">
        <f>SUMIFS(СВЦЭМ!$D$39:$D$782,СВЦЭМ!$A$39:$A$782,$A140,СВЦЭМ!$B$39:$B$782,L$119)+'СЕТ СН'!$I$11+СВЦЭМ!$D$10+'СЕТ СН'!$I$6-'СЕТ СН'!$I$23</f>
        <v>2144.7429385599999</v>
      </c>
      <c r="M140" s="36">
        <f>SUMIFS(СВЦЭМ!$D$39:$D$782,СВЦЭМ!$A$39:$A$782,$A140,СВЦЭМ!$B$39:$B$782,M$119)+'СЕТ СН'!$I$11+СВЦЭМ!$D$10+'СЕТ СН'!$I$6-'СЕТ СН'!$I$23</f>
        <v>2152.1108222900002</v>
      </c>
      <c r="N140" s="36">
        <f>SUMIFS(СВЦЭМ!$D$39:$D$782,СВЦЭМ!$A$39:$A$782,$A140,СВЦЭМ!$B$39:$B$782,N$119)+'СЕТ СН'!$I$11+СВЦЭМ!$D$10+'СЕТ СН'!$I$6-'СЕТ СН'!$I$23</f>
        <v>2144.4776618800001</v>
      </c>
      <c r="O140" s="36">
        <f>SUMIFS(СВЦЭМ!$D$39:$D$782,СВЦЭМ!$A$39:$A$782,$A140,СВЦЭМ!$B$39:$B$782,O$119)+'СЕТ СН'!$I$11+СВЦЭМ!$D$10+'СЕТ СН'!$I$6-'СЕТ СН'!$I$23</f>
        <v>2162.11073321</v>
      </c>
      <c r="P140" s="36">
        <f>SUMIFS(СВЦЭМ!$D$39:$D$782,СВЦЭМ!$A$39:$A$782,$A140,СВЦЭМ!$B$39:$B$782,P$119)+'СЕТ СН'!$I$11+СВЦЭМ!$D$10+'СЕТ СН'!$I$6-'СЕТ СН'!$I$23</f>
        <v>2195.2986434900004</v>
      </c>
      <c r="Q140" s="36">
        <f>SUMIFS(СВЦЭМ!$D$39:$D$782,СВЦЭМ!$A$39:$A$782,$A140,СВЦЭМ!$B$39:$B$782,Q$119)+'СЕТ СН'!$I$11+СВЦЭМ!$D$10+'СЕТ СН'!$I$6-'СЕТ СН'!$I$23</f>
        <v>2177.40002082</v>
      </c>
      <c r="R140" s="36">
        <f>SUMIFS(СВЦЭМ!$D$39:$D$782,СВЦЭМ!$A$39:$A$782,$A140,СВЦЭМ!$B$39:$B$782,R$119)+'СЕТ СН'!$I$11+СВЦЭМ!$D$10+'СЕТ СН'!$I$6-'СЕТ СН'!$I$23</f>
        <v>2182.03258228</v>
      </c>
      <c r="S140" s="36">
        <f>SUMIFS(СВЦЭМ!$D$39:$D$782,СВЦЭМ!$A$39:$A$782,$A140,СВЦЭМ!$B$39:$B$782,S$119)+'СЕТ СН'!$I$11+СВЦЭМ!$D$10+'СЕТ СН'!$I$6-'СЕТ СН'!$I$23</f>
        <v>2185.85134638</v>
      </c>
      <c r="T140" s="36">
        <f>SUMIFS(СВЦЭМ!$D$39:$D$782,СВЦЭМ!$A$39:$A$782,$A140,СВЦЭМ!$B$39:$B$782,T$119)+'СЕТ СН'!$I$11+СВЦЭМ!$D$10+'СЕТ СН'!$I$6-'СЕТ СН'!$I$23</f>
        <v>2137.0427503800001</v>
      </c>
      <c r="U140" s="36">
        <f>SUMIFS(СВЦЭМ!$D$39:$D$782,СВЦЭМ!$A$39:$A$782,$A140,СВЦЭМ!$B$39:$B$782,U$119)+'СЕТ СН'!$I$11+СВЦЭМ!$D$10+'СЕТ СН'!$I$6-'СЕТ СН'!$I$23</f>
        <v>2095.2635417500001</v>
      </c>
      <c r="V140" s="36">
        <f>SUMIFS(СВЦЭМ!$D$39:$D$782,СВЦЭМ!$A$39:$A$782,$A140,СВЦЭМ!$B$39:$B$782,V$119)+'СЕТ СН'!$I$11+СВЦЭМ!$D$10+'СЕТ СН'!$I$6-'СЕТ СН'!$I$23</f>
        <v>2105.2181592900001</v>
      </c>
      <c r="W140" s="36">
        <f>SUMIFS(СВЦЭМ!$D$39:$D$782,СВЦЭМ!$A$39:$A$782,$A140,СВЦЭМ!$B$39:$B$782,W$119)+'СЕТ СН'!$I$11+СВЦЭМ!$D$10+'СЕТ СН'!$I$6-'СЕТ СН'!$I$23</f>
        <v>2133.4825335300002</v>
      </c>
      <c r="X140" s="36">
        <f>SUMIFS(СВЦЭМ!$D$39:$D$782,СВЦЭМ!$A$39:$A$782,$A140,СВЦЭМ!$B$39:$B$782,X$119)+'СЕТ СН'!$I$11+СВЦЭМ!$D$10+'СЕТ СН'!$I$6-'СЕТ СН'!$I$23</f>
        <v>2177.8629586799998</v>
      </c>
      <c r="Y140" s="36">
        <f>SUMIFS(СВЦЭМ!$D$39:$D$782,СВЦЭМ!$A$39:$A$782,$A140,СВЦЭМ!$B$39:$B$782,Y$119)+'СЕТ СН'!$I$11+СВЦЭМ!$D$10+'СЕТ СН'!$I$6-'СЕТ СН'!$I$23</f>
        <v>2221.03219717</v>
      </c>
    </row>
    <row r="141" spans="1:25" ht="15.75" x14ac:dyDescent="0.2">
      <c r="A141" s="35">
        <f t="shared" si="3"/>
        <v>45221</v>
      </c>
      <c r="B141" s="36">
        <f>SUMIFS(СВЦЭМ!$D$39:$D$782,СВЦЭМ!$A$39:$A$782,$A141,СВЦЭМ!$B$39:$B$782,B$119)+'СЕТ СН'!$I$11+СВЦЭМ!$D$10+'СЕТ СН'!$I$6-'СЕТ СН'!$I$23</f>
        <v>2301.8389838200001</v>
      </c>
      <c r="C141" s="36">
        <f>SUMIFS(СВЦЭМ!$D$39:$D$782,СВЦЭМ!$A$39:$A$782,$A141,СВЦЭМ!$B$39:$B$782,C$119)+'СЕТ СН'!$I$11+СВЦЭМ!$D$10+'СЕТ СН'!$I$6-'СЕТ СН'!$I$23</f>
        <v>2363.4033015100003</v>
      </c>
      <c r="D141" s="36">
        <f>SUMIFS(СВЦЭМ!$D$39:$D$782,СВЦЭМ!$A$39:$A$782,$A141,СВЦЭМ!$B$39:$B$782,D$119)+'СЕТ СН'!$I$11+СВЦЭМ!$D$10+'СЕТ СН'!$I$6-'СЕТ СН'!$I$23</f>
        <v>2394.6490246100002</v>
      </c>
      <c r="E141" s="36">
        <f>SUMIFS(СВЦЭМ!$D$39:$D$782,СВЦЭМ!$A$39:$A$782,$A141,СВЦЭМ!$B$39:$B$782,E$119)+'СЕТ СН'!$I$11+СВЦЭМ!$D$10+'СЕТ СН'!$I$6-'СЕТ СН'!$I$23</f>
        <v>2398.1029755</v>
      </c>
      <c r="F141" s="36">
        <f>SUMIFS(СВЦЭМ!$D$39:$D$782,СВЦЭМ!$A$39:$A$782,$A141,СВЦЭМ!$B$39:$B$782,F$119)+'СЕТ СН'!$I$11+СВЦЭМ!$D$10+'СЕТ СН'!$I$6-'СЕТ СН'!$I$23</f>
        <v>2390.16441506</v>
      </c>
      <c r="G141" s="36">
        <f>SUMIFS(СВЦЭМ!$D$39:$D$782,СВЦЭМ!$A$39:$A$782,$A141,СВЦЭМ!$B$39:$B$782,G$119)+'СЕТ СН'!$I$11+СВЦЭМ!$D$10+'СЕТ СН'!$I$6-'СЕТ СН'!$I$23</f>
        <v>2392.5476129400004</v>
      </c>
      <c r="H141" s="36">
        <f>SUMIFS(СВЦЭМ!$D$39:$D$782,СВЦЭМ!$A$39:$A$782,$A141,СВЦЭМ!$B$39:$B$782,H$119)+'СЕТ СН'!$I$11+СВЦЭМ!$D$10+'СЕТ СН'!$I$6-'СЕТ СН'!$I$23</f>
        <v>2361.5254729099997</v>
      </c>
      <c r="I141" s="36">
        <f>SUMIFS(СВЦЭМ!$D$39:$D$782,СВЦЭМ!$A$39:$A$782,$A141,СВЦЭМ!$B$39:$B$782,I$119)+'СЕТ СН'!$I$11+СВЦЭМ!$D$10+'СЕТ СН'!$I$6-'СЕТ СН'!$I$23</f>
        <v>2337.62584616</v>
      </c>
      <c r="J141" s="36">
        <f>SUMIFS(СВЦЭМ!$D$39:$D$782,СВЦЭМ!$A$39:$A$782,$A141,СВЦЭМ!$B$39:$B$782,J$119)+'СЕТ СН'!$I$11+СВЦЭМ!$D$10+'СЕТ СН'!$I$6-'СЕТ СН'!$I$23</f>
        <v>2238.3001948400001</v>
      </c>
      <c r="K141" s="36">
        <f>SUMIFS(СВЦЭМ!$D$39:$D$782,СВЦЭМ!$A$39:$A$782,$A141,СВЦЭМ!$B$39:$B$782,K$119)+'СЕТ СН'!$I$11+СВЦЭМ!$D$10+'СЕТ СН'!$I$6-'СЕТ СН'!$I$23</f>
        <v>2162.3283021699999</v>
      </c>
      <c r="L141" s="36">
        <f>SUMIFS(СВЦЭМ!$D$39:$D$782,СВЦЭМ!$A$39:$A$782,$A141,СВЦЭМ!$B$39:$B$782,L$119)+'СЕТ СН'!$I$11+СВЦЭМ!$D$10+'СЕТ СН'!$I$6-'СЕТ СН'!$I$23</f>
        <v>2144.2957896899998</v>
      </c>
      <c r="M141" s="36">
        <f>SUMIFS(СВЦЭМ!$D$39:$D$782,СВЦЭМ!$A$39:$A$782,$A141,СВЦЭМ!$B$39:$B$782,M$119)+'СЕТ СН'!$I$11+СВЦЭМ!$D$10+'СЕТ СН'!$I$6-'СЕТ СН'!$I$23</f>
        <v>2147.2679869499998</v>
      </c>
      <c r="N141" s="36">
        <f>SUMIFS(СВЦЭМ!$D$39:$D$782,СВЦЭМ!$A$39:$A$782,$A141,СВЦЭМ!$B$39:$B$782,N$119)+'СЕТ СН'!$I$11+СВЦЭМ!$D$10+'СЕТ СН'!$I$6-'СЕТ СН'!$I$23</f>
        <v>2143.0282431000001</v>
      </c>
      <c r="O141" s="36">
        <f>SUMIFS(СВЦЭМ!$D$39:$D$782,СВЦЭМ!$A$39:$A$782,$A141,СВЦЭМ!$B$39:$B$782,O$119)+'СЕТ СН'!$I$11+СВЦЭМ!$D$10+'СЕТ СН'!$I$6-'СЕТ СН'!$I$23</f>
        <v>2164.4194645400003</v>
      </c>
      <c r="P141" s="36">
        <f>SUMIFS(СВЦЭМ!$D$39:$D$782,СВЦЭМ!$A$39:$A$782,$A141,СВЦЭМ!$B$39:$B$782,P$119)+'СЕТ СН'!$I$11+СВЦЭМ!$D$10+'СЕТ СН'!$I$6-'СЕТ СН'!$I$23</f>
        <v>2192.2365723600001</v>
      </c>
      <c r="Q141" s="36">
        <f>SUMIFS(СВЦЭМ!$D$39:$D$782,СВЦЭМ!$A$39:$A$782,$A141,СВЦЭМ!$B$39:$B$782,Q$119)+'СЕТ СН'!$I$11+СВЦЭМ!$D$10+'СЕТ СН'!$I$6-'СЕТ СН'!$I$23</f>
        <v>2176.8251061000001</v>
      </c>
      <c r="R141" s="36">
        <f>SUMIFS(СВЦЭМ!$D$39:$D$782,СВЦЭМ!$A$39:$A$782,$A141,СВЦЭМ!$B$39:$B$782,R$119)+'СЕТ СН'!$I$11+СВЦЭМ!$D$10+'СЕТ СН'!$I$6-'СЕТ СН'!$I$23</f>
        <v>2178.7325225700001</v>
      </c>
      <c r="S141" s="36">
        <f>SUMIFS(СВЦЭМ!$D$39:$D$782,СВЦЭМ!$A$39:$A$782,$A141,СВЦЭМ!$B$39:$B$782,S$119)+'СЕТ СН'!$I$11+СВЦЭМ!$D$10+'СЕТ СН'!$I$6-'СЕТ СН'!$I$23</f>
        <v>2174.3221715600002</v>
      </c>
      <c r="T141" s="36">
        <f>SUMIFS(СВЦЭМ!$D$39:$D$782,СВЦЭМ!$A$39:$A$782,$A141,СВЦЭМ!$B$39:$B$782,T$119)+'СЕТ СН'!$I$11+СВЦЭМ!$D$10+'СЕТ СН'!$I$6-'СЕТ СН'!$I$23</f>
        <v>2124.9778209200003</v>
      </c>
      <c r="U141" s="36">
        <f>SUMIFS(СВЦЭМ!$D$39:$D$782,СВЦЭМ!$A$39:$A$782,$A141,СВЦЭМ!$B$39:$B$782,U$119)+'СЕТ СН'!$I$11+СВЦЭМ!$D$10+'СЕТ СН'!$I$6-'СЕТ СН'!$I$23</f>
        <v>2079.2851975000003</v>
      </c>
      <c r="V141" s="36">
        <f>SUMIFS(СВЦЭМ!$D$39:$D$782,СВЦЭМ!$A$39:$A$782,$A141,СВЦЭМ!$B$39:$B$782,V$119)+'СЕТ СН'!$I$11+СВЦЭМ!$D$10+'СЕТ СН'!$I$6-'СЕТ СН'!$I$23</f>
        <v>2096.20173733</v>
      </c>
      <c r="W141" s="36">
        <f>SUMIFS(СВЦЭМ!$D$39:$D$782,СВЦЭМ!$A$39:$A$782,$A141,СВЦЭМ!$B$39:$B$782,W$119)+'СЕТ СН'!$I$11+СВЦЭМ!$D$10+'СЕТ СН'!$I$6-'СЕТ СН'!$I$23</f>
        <v>2121.97010116</v>
      </c>
      <c r="X141" s="36">
        <f>SUMIFS(СВЦЭМ!$D$39:$D$782,СВЦЭМ!$A$39:$A$782,$A141,СВЦЭМ!$B$39:$B$782,X$119)+'СЕТ СН'!$I$11+СВЦЭМ!$D$10+'СЕТ СН'!$I$6-'СЕТ СН'!$I$23</f>
        <v>2177.9089014800002</v>
      </c>
      <c r="Y141" s="36">
        <f>SUMIFS(СВЦЭМ!$D$39:$D$782,СВЦЭМ!$A$39:$A$782,$A141,СВЦЭМ!$B$39:$B$782,Y$119)+'СЕТ СН'!$I$11+СВЦЭМ!$D$10+'СЕТ СН'!$I$6-'СЕТ СН'!$I$23</f>
        <v>2241.1226942399999</v>
      </c>
    </row>
    <row r="142" spans="1:25" ht="15.75" x14ac:dyDescent="0.2">
      <c r="A142" s="35">
        <f t="shared" si="3"/>
        <v>45222</v>
      </c>
      <c r="B142" s="36">
        <f>SUMIFS(СВЦЭМ!$D$39:$D$782,СВЦЭМ!$A$39:$A$782,$A142,СВЦЭМ!$B$39:$B$782,B$119)+'СЕТ СН'!$I$11+СВЦЭМ!$D$10+'СЕТ СН'!$I$6-'СЕТ СН'!$I$23</f>
        <v>2354.4989016600002</v>
      </c>
      <c r="C142" s="36">
        <f>SUMIFS(СВЦЭМ!$D$39:$D$782,СВЦЭМ!$A$39:$A$782,$A142,СВЦЭМ!$B$39:$B$782,C$119)+'СЕТ СН'!$I$11+СВЦЭМ!$D$10+'СЕТ СН'!$I$6-'СЕТ СН'!$I$23</f>
        <v>2414.8669069699999</v>
      </c>
      <c r="D142" s="36">
        <f>SUMIFS(СВЦЭМ!$D$39:$D$782,СВЦЭМ!$A$39:$A$782,$A142,СВЦЭМ!$B$39:$B$782,D$119)+'СЕТ СН'!$I$11+СВЦЭМ!$D$10+'СЕТ СН'!$I$6-'СЕТ СН'!$I$23</f>
        <v>2473.6746039</v>
      </c>
      <c r="E142" s="36">
        <f>SUMIFS(СВЦЭМ!$D$39:$D$782,СВЦЭМ!$A$39:$A$782,$A142,СВЦЭМ!$B$39:$B$782,E$119)+'СЕТ СН'!$I$11+СВЦЭМ!$D$10+'СЕТ СН'!$I$6-'СЕТ СН'!$I$23</f>
        <v>2508.30919778</v>
      </c>
      <c r="F142" s="36">
        <f>SUMIFS(СВЦЭМ!$D$39:$D$782,СВЦЭМ!$A$39:$A$782,$A142,СВЦЭМ!$B$39:$B$782,F$119)+'СЕТ СН'!$I$11+СВЦЭМ!$D$10+'СЕТ СН'!$I$6-'СЕТ СН'!$I$23</f>
        <v>2492.7619890200003</v>
      </c>
      <c r="G142" s="36">
        <f>SUMIFS(СВЦЭМ!$D$39:$D$782,СВЦЭМ!$A$39:$A$782,$A142,СВЦЭМ!$B$39:$B$782,G$119)+'СЕТ СН'!$I$11+СВЦЭМ!$D$10+'СЕТ СН'!$I$6-'СЕТ СН'!$I$23</f>
        <v>2433.50780446</v>
      </c>
      <c r="H142" s="36">
        <f>SUMIFS(СВЦЭМ!$D$39:$D$782,СВЦЭМ!$A$39:$A$782,$A142,СВЦЭМ!$B$39:$B$782,H$119)+'СЕТ СН'!$I$11+СВЦЭМ!$D$10+'СЕТ СН'!$I$6-'СЕТ СН'!$I$23</f>
        <v>2334.2771778200004</v>
      </c>
      <c r="I142" s="36">
        <f>SUMIFS(СВЦЭМ!$D$39:$D$782,СВЦЭМ!$A$39:$A$782,$A142,СВЦЭМ!$B$39:$B$782,I$119)+'СЕТ СН'!$I$11+СВЦЭМ!$D$10+'СЕТ СН'!$I$6-'СЕТ СН'!$I$23</f>
        <v>2257.0136934800003</v>
      </c>
      <c r="J142" s="36">
        <f>SUMIFS(СВЦЭМ!$D$39:$D$782,СВЦЭМ!$A$39:$A$782,$A142,СВЦЭМ!$B$39:$B$782,J$119)+'СЕТ СН'!$I$11+СВЦЭМ!$D$10+'СЕТ СН'!$I$6-'СЕТ СН'!$I$23</f>
        <v>2207.5064849800001</v>
      </c>
      <c r="K142" s="36">
        <f>SUMIFS(СВЦЭМ!$D$39:$D$782,СВЦЭМ!$A$39:$A$782,$A142,СВЦЭМ!$B$39:$B$782,K$119)+'СЕТ СН'!$I$11+СВЦЭМ!$D$10+'СЕТ СН'!$I$6-'СЕТ СН'!$I$23</f>
        <v>2163.8005182799998</v>
      </c>
      <c r="L142" s="36">
        <f>SUMIFS(СВЦЭМ!$D$39:$D$782,СВЦЭМ!$A$39:$A$782,$A142,СВЦЭМ!$B$39:$B$782,L$119)+'СЕТ СН'!$I$11+СВЦЭМ!$D$10+'СЕТ СН'!$I$6-'СЕТ СН'!$I$23</f>
        <v>2107.6639788100001</v>
      </c>
      <c r="M142" s="36">
        <f>SUMIFS(СВЦЭМ!$D$39:$D$782,СВЦЭМ!$A$39:$A$782,$A142,СВЦЭМ!$B$39:$B$782,M$119)+'СЕТ СН'!$I$11+СВЦЭМ!$D$10+'СЕТ СН'!$I$6-'СЕТ СН'!$I$23</f>
        <v>2115.9808153599997</v>
      </c>
      <c r="N142" s="36">
        <f>SUMIFS(СВЦЭМ!$D$39:$D$782,СВЦЭМ!$A$39:$A$782,$A142,СВЦЭМ!$B$39:$B$782,N$119)+'СЕТ СН'!$I$11+СВЦЭМ!$D$10+'СЕТ СН'!$I$6-'СЕТ СН'!$I$23</f>
        <v>2113.5681833899998</v>
      </c>
      <c r="O142" s="36">
        <f>SUMIFS(СВЦЭМ!$D$39:$D$782,СВЦЭМ!$A$39:$A$782,$A142,СВЦЭМ!$B$39:$B$782,O$119)+'СЕТ СН'!$I$11+СВЦЭМ!$D$10+'СЕТ СН'!$I$6-'СЕТ СН'!$I$23</f>
        <v>2126.6867924799999</v>
      </c>
      <c r="P142" s="36">
        <f>SUMIFS(СВЦЭМ!$D$39:$D$782,СВЦЭМ!$A$39:$A$782,$A142,СВЦЭМ!$B$39:$B$782,P$119)+'СЕТ СН'!$I$11+СВЦЭМ!$D$10+'СЕТ СН'!$I$6-'СЕТ СН'!$I$23</f>
        <v>2166.1161900699999</v>
      </c>
      <c r="Q142" s="36">
        <f>SUMIFS(СВЦЭМ!$D$39:$D$782,СВЦЭМ!$A$39:$A$782,$A142,СВЦЭМ!$B$39:$B$782,Q$119)+'СЕТ СН'!$I$11+СВЦЭМ!$D$10+'СЕТ СН'!$I$6-'СЕТ СН'!$I$23</f>
        <v>2159.15283305</v>
      </c>
      <c r="R142" s="36">
        <f>SUMIFS(СВЦЭМ!$D$39:$D$782,СВЦЭМ!$A$39:$A$782,$A142,СВЦЭМ!$B$39:$B$782,R$119)+'СЕТ СН'!$I$11+СВЦЭМ!$D$10+'СЕТ СН'!$I$6-'СЕТ СН'!$I$23</f>
        <v>2192.2458714599998</v>
      </c>
      <c r="S142" s="36">
        <f>SUMIFS(СВЦЭМ!$D$39:$D$782,СВЦЭМ!$A$39:$A$782,$A142,СВЦЭМ!$B$39:$B$782,S$119)+'СЕТ СН'!$I$11+СВЦЭМ!$D$10+'СЕТ СН'!$I$6-'СЕТ СН'!$I$23</f>
        <v>2188.4171884799998</v>
      </c>
      <c r="T142" s="36">
        <f>SUMIFS(СВЦЭМ!$D$39:$D$782,СВЦЭМ!$A$39:$A$782,$A142,СВЦЭМ!$B$39:$B$782,T$119)+'СЕТ СН'!$I$11+СВЦЭМ!$D$10+'СЕТ СН'!$I$6-'СЕТ СН'!$I$23</f>
        <v>2118.9381556899998</v>
      </c>
      <c r="U142" s="36">
        <f>SUMIFS(СВЦЭМ!$D$39:$D$782,СВЦЭМ!$A$39:$A$782,$A142,СВЦЭМ!$B$39:$B$782,U$119)+'СЕТ СН'!$I$11+СВЦЭМ!$D$10+'СЕТ СН'!$I$6-'СЕТ СН'!$I$23</f>
        <v>2082.7947847</v>
      </c>
      <c r="V142" s="36">
        <f>SUMIFS(СВЦЭМ!$D$39:$D$782,СВЦЭМ!$A$39:$A$782,$A142,СВЦЭМ!$B$39:$B$782,V$119)+'СЕТ СН'!$I$11+СВЦЭМ!$D$10+'СЕТ СН'!$I$6-'СЕТ СН'!$I$23</f>
        <v>2103.7316787899999</v>
      </c>
      <c r="W142" s="36">
        <f>SUMIFS(СВЦЭМ!$D$39:$D$782,СВЦЭМ!$A$39:$A$782,$A142,СВЦЭМ!$B$39:$B$782,W$119)+'СЕТ СН'!$I$11+СВЦЭМ!$D$10+'СЕТ СН'!$I$6-'СЕТ СН'!$I$23</f>
        <v>2121.1886982999999</v>
      </c>
      <c r="X142" s="36">
        <f>SUMIFS(СВЦЭМ!$D$39:$D$782,СВЦЭМ!$A$39:$A$782,$A142,СВЦЭМ!$B$39:$B$782,X$119)+'СЕТ СН'!$I$11+СВЦЭМ!$D$10+'СЕТ СН'!$I$6-'СЕТ СН'!$I$23</f>
        <v>2183.90437479</v>
      </c>
      <c r="Y142" s="36">
        <f>SUMIFS(СВЦЭМ!$D$39:$D$782,СВЦЭМ!$A$39:$A$782,$A142,СВЦЭМ!$B$39:$B$782,Y$119)+'СЕТ СН'!$I$11+СВЦЭМ!$D$10+'СЕТ СН'!$I$6-'СЕТ СН'!$I$23</f>
        <v>2233.7356338999998</v>
      </c>
    </row>
    <row r="143" spans="1:25" ht="15.75" x14ac:dyDescent="0.2">
      <c r="A143" s="35">
        <f t="shared" si="3"/>
        <v>45223</v>
      </c>
      <c r="B143" s="36">
        <f>SUMIFS(СВЦЭМ!$D$39:$D$782,СВЦЭМ!$A$39:$A$782,$A143,СВЦЭМ!$B$39:$B$782,B$119)+'СЕТ СН'!$I$11+СВЦЭМ!$D$10+'СЕТ СН'!$I$6-'СЕТ СН'!$I$23</f>
        <v>2337.1567079599999</v>
      </c>
      <c r="C143" s="36">
        <f>SUMIFS(СВЦЭМ!$D$39:$D$782,СВЦЭМ!$A$39:$A$782,$A143,СВЦЭМ!$B$39:$B$782,C$119)+'СЕТ СН'!$I$11+СВЦЭМ!$D$10+'СЕТ СН'!$I$6-'СЕТ СН'!$I$23</f>
        <v>2399.5972610200001</v>
      </c>
      <c r="D143" s="36">
        <f>SUMIFS(СВЦЭМ!$D$39:$D$782,СВЦЭМ!$A$39:$A$782,$A143,СВЦЭМ!$B$39:$B$782,D$119)+'СЕТ СН'!$I$11+СВЦЭМ!$D$10+'СЕТ СН'!$I$6-'СЕТ СН'!$I$23</f>
        <v>2470.3613190000001</v>
      </c>
      <c r="E143" s="36">
        <f>SUMIFS(СВЦЭМ!$D$39:$D$782,СВЦЭМ!$A$39:$A$782,$A143,СВЦЭМ!$B$39:$B$782,E$119)+'СЕТ СН'!$I$11+СВЦЭМ!$D$10+'СЕТ СН'!$I$6-'СЕТ СН'!$I$23</f>
        <v>2469.16029819</v>
      </c>
      <c r="F143" s="36">
        <f>SUMIFS(СВЦЭМ!$D$39:$D$782,СВЦЭМ!$A$39:$A$782,$A143,СВЦЭМ!$B$39:$B$782,F$119)+'СЕТ СН'!$I$11+СВЦЭМ!$D$10+'СЕТ СН'!$I$6-'СЕТ СН'!$I$23</f>
        <v>2429.46993041</v>
      </c>
      <c r="G143" s="36">
        <f>SUMIFS(СВЦЭМ!$D$39:$D$782,СВЦЭМ!$A$39:$A$782,$A143,СВЦЭМ!$B$39:$B$782,G$119)+'СЕТ СН'!$I$11+СВЦЭМ!$D$10+'СЕТ СН'!$I$6-'СЕТ СН'!$I$23</f>
        <v>2385.02375484</v>
      </c>
      <c r="H143" s="36">
        <f>SUMIFS(СВЦЭМ!$D$39:$D$782,СВЦЭМ!$A$39:$A$782,$A143,СВЦЭМ!$B$39:$B$782,H$119)+'СЕТ СН'!$I$11+СВЦЭМ!$D$10+'СЕТ СН'!$I$6-'СЕТ СН'!$I$23</f>
        <v>2351.37550478</v>
      </c>
      <c r="I143" s="36">
        <f>SUMIFS(СВЦЭМ!$D$39:$D$782,СВЦЭМ!$A$39:$A$782,$A143,СВЦЭМ!$B$39:$B$782,I$119)+'СЕТ СН'!$I$11+СВЦЭМ!$D$10+'СЕТ СН'!$I$6-'СЕТ СН'!$I$23</f>
        <v>2282.27171899</v>
      </c>
      <c r="J143" s="36">
        <f>SUMIFS(СВЦЭМ!$D$39:$D$782,СВЦЭМ!$A$39:$A$782,$A143,СВЦЭМ!$B$39:$B$782,J$119)+'СЕТ СН'!$I$11+СВЦЭМ!$D$10+'СЕТ СН'!$I$6-'СЕТ СН'!$I$23</f>
        <v>2247.5286526099999</v>
      </c>
      <c r="K143" s="36">
        <f>SUMIFS(СВЦЭМ!$D$39:$D$782,СВЦЭМ!$A$39:$A$782,$A143,СВЦЭМ!$B$39:$B$782,K$119)+'СЕТ СН'!$I$11+СВЦЭМ!$D$10+'СЕТ СН'!$I$6-'СЕТ СН'!$I$23</f>
        <v>2195.5606316399999</v>
      </c>
      <c r="L143" s="36">
        <f>SUMIFS(СВЦЭМ!$D$39:$D$782,СВЦЭМ!$A$39:$A$782,$A143,СВЦЭМ!$B$39:$B$782,L$119)+'СЕТ СН'!$I$11+СВЦЭМ!$D$10+'СЕТ СН'!$I$6-'СЕТ СН'!$I$23</f>
        <v>2185.6789435999999</v>
      </c>
      <c r="M143" s="36">
        <f>SUMIFS(СВЦЭМ!$D$39:$D$782,СВЦЭМ!$A$39:$A$782,$A143,СВЦЭМ!$B$39:$B$782,M$119)+'СЕТ СН'!$I$11+СВЦЭМ!$D$10+'СЕТ СН'!$I$6-'СЕТ СН'!$I$23</f>
        <v>2196.3694779699999</v>
      </c>
      <c r="N143" s="36">
        <f>SUMIFS(СВЦЭМ!$D$39:$D$782,СВЦЭМ!$A$39:$A$782,$A143,СВЦЭМ!$B$39:$B$782,N$119)+'СЕТ СН'!$I$11+СВЦЭМ!$D$10+'СЕТ СН'!$I$6-'СЕТ СН'!$I$23</f>
        <v>2186.6986199299999</v>
      </c>
      <c r="O143" s="36">
        <f>SUMIFS(СВЦЭМ!$D$39:$D$782,СВЦЭМ!$A$39:$A$782,$A143,СВЦЭМ!$B$39:$B$782,O$119)+'СЕТ СН'!$I$11+СВЦЭМ!$D$10+'СЕТ СН'!$I$6-'СЕТ СН'!$I$23</f>
        <v>2199.31520907</v>
      </c>
      <c r="P143" s="36">
        <f>SUMIFS(СВЦЭМ!$D$39:$D$782,СВЦЭМ!$A$39:$A$782,$A143,СВЦЭМ!$B$39:$B$782,P$119)+'СЕТ СН'!$I$11+СВЦЭМ!$D$10+'СЕТ СН'!$I$6-'СЕТ СН'!$I$23</f>
        <v>2235.9910419100001</v>
      </c>
      <c r="Q143" s="36">
        <f>SUMIFS(СВЦЭМ!$D$39:$D$782,СВЦЭМ!$A$39:$A$782,$A143,СВЦЭМ!$B$39:$B$782,Q$119)+'СЕТ СН'!$I$11+СВЦЭМ!$D$10+'СЕТ СН'!$I$6-'СЕТ СН'!$I$23</f>
        <v>2224.1425627600001</v>
      </c>
      <c r="R143" s="36">
        <f>SUMIFS(СВЦЭМ!$D$39:$D$782,СВЦЭМ!$A$39:$A$782,$A143,СВЦЭМ!$B$39:$B$782,R$119)+'СЕТ СН'!$I$11+СВЦЭМ!$D$10+'СЕТ СН'!$I$6-'СЕТ СН'!$I$23</f>
        <v>2237.7015904899999</v>
      </c>
      <c r="S143" s="36">
        <f>SUMIFS(СВЦЭМ!$D$39:$D$782,СВЦЭМ!$A$39:$A$782,$A143,СВЦЭМ!$B$39:$B$782,S$119)+'СЕТ СН'!$I$11+СВЦЭМ!$D$10+'СЕТ СН'!$I$6-'СЕТ СН'!$I$23</f>
        <v>2221.6981596099999</v>
      </c>
      <c r="T143" s="36">
        <f>SUMIFS(СВЦЭМ!$D$39:$D$782,СВЦЭМ!$A$39:$A$782,$A143,СВЦЭМ!$B$39:$B$782,T$119)+'СЕТ СН'!$I$11+СВЦЭМ!$D$10+'СЕТ СН'!$I$6-'СЕТ СН'!$I$23</f>
        <v>2152.4142297099997</v>
      </c>
      <c r="U143" s="36">
        <f>SUMIFS(СВЦЭМ!$D$39:$D$782,СВЦЭМ!$A$39:$A$782,$A143,СВЦЭМ!$B$39:$B$782,U$119)+'СЕТ СН'!$I$11+СВЦЭМ!$D$10+'СЕТ СН'!$I$6-'СЕТ СН'!$I$23</f>
        <v>2135.3011020900003</v>
      </c>
      <c r="V143" s="36">
        <f>SUMIFS(СВЦЭМ!$D$39:$D$782,СВЦЭМ!$A$39:$A$782,$A143,СВЦЭМ!$B$39:$B$782,V$119)+'СЕТ СН'!$I$11+СВЦЭМ!$D$10+'СЕТ СН'!$I$6-'СЕТ СН'!$I$23</f>
        <v>2145.8384080800001</v>
      </c>
      <c r="W143" s="36">
        <f>SUMIFS(СВЦЭМ!$D$39:$D$782,СВЦЭМ!$A$39:$A$782,$A143,СВЦЭМ!$B$39:$B$782,W$119)+'СЕТ СН'!$I$11+СВЦЭМ!$D$10+'СЕТ СН'!$I$6-'СЕТ СН'!$I$23</f>
        <v>2152.29883574</v>
      </c>
      <c r="X143" s="36">
        <f>SUMIFS(СВЦЭМ!$D$39:$D$782,СВЦЭМ!$A$39:$A$782,$A143,СВЦЭМ!$B$39:$B$782,X$119)+'СЕТ СН'!$I$11+СВЦЭМ!$D$10+'СЕТ СН'!$I$6-'СЕТ СН'!$I$23</f>
        <v>2206.5441500500001</v>
      </c>
      <c r="Y143" s="36">
        <f>SUMIFS(СВЦЭМ!$D$39:$D$782,СВЦЭМ!$A$39:$A$782,$A143,СВЦЭМ!$B$39:$B$782,Y$119)+'СЕТ СН'!$I$11+СВЦЭМ!$D$10+'СЕТ СН'!$I$6-'СЕТ СН'!$I$23</f>
        <v>2257.4979928499997</v>
      </c>
    </row>
    <row r="144" spans="1:25" ht="15.75" x14ac:dyDescent="0.2">
      <c r="A144" s="35">
        <f t="shared" si="3"/>
        <v>45224</v>
      </c>
      <c r="B144" s="36">
        <f>SUMIFS(СВЦЭМ!$D$39:$D$782,СВЦЭМ!$A$39:$A$782,$A144,СВЦЭМ!$B$39:$B$782,B$119)+'СЕТ СН'!$I$11+СВЦЭМ!$D$10+'СЕТ СН'!$I$6-'СЕТ СН'!$I$23</f>
        <v>2222.9375958999999</v>
      </c>
      <c r="C144" s="36">
        <f>SUMIFS(СВЦЭМ!$D$39:$D$782,СВЦЭМ!$A$39:$A$782,$A144,СВЦЭМ!$B$39:$B$782,C$119)+'СЕТ СН'!$I$11+СВЦЭМ!$D$10+'СЕТ СН'!$I$6-'СЕТ СН'!$I$23</f>
        <v>2273.39013987</v>
      </c>
      <c r="D144" s="36">
        <f>SUMIFS(СВЦЭМ!$D$39:$D$782,СВЦЭМ!$A$39:$A$782,$A144,СВЦЭМ!$B$39:$B$782,D$119)+'СЕТ СН'!$I$11+СВЦЭМ!$D$10+'СЕТ СН'!$I$6-'СЕТ СН'!$I$23</f>
        <v>2339.4677472000003</v>
      </c>
      <c r="E144" s="36">
        <f>SUMIFS(СВЦЭМ!$D$39:$D$782,СВЦЭМ!$A$39:$A$782,$A144,СВЦЭМ!$B$39:$B$782,E$119)+'СЕТ СН'!$I$11+СВЦЭМ!$D$10+'СЕТ СН'!$I$6-'СЕТ СН'!$I$23</f>
        <v>2335.3780170999999</v>
      </c>
      <c r="F144" s="36">
        <f>SUMIFS(СВЦЭМ!$D$39:$D$782,СВЦЭМ!$A$39:$A$782,$A144,СВЦЭМ!$B$39:$B$782,F$119)+'СЕТ СН'!$I$11+СВЦЭМ!$D$10+'СЕТ СН'!$I$6-'СЕТ СН'!$I$23</f>
        <v>2335.2301250099999</v>
      </c>
      <c r="G144" s="36">
        <f>SUMIFS(СВЦЭМ!$D$39:$D$782,СВЦЭМ!$A$39:$A$782,$A144,СВЦЭМ!$B$39:$B$782,G$119)+'СЕТ СН'!$I$11+СВЦЭМ!$D$10+'СЕТ СН'!$I$6-'СЕТ СН'!$I$23</f>
        <v>2324.8533238</v>
      </c>
      <c r="H144" s="36">
        <f>SUMIFS(СВЦЭМ!$D$39:$D$782,СВЦЭМ!$A$39:$A$782,$A144,СВЦЭМ!$B$39:$B$782,H$119)+'СЕТ СН'!$I$11+СВЦЭМ!$D$10+'СЕТ СН'!$I$6-'СЕТ СН'!$I$23</f>
        <v>2244.5127205999997</v>
      </c>
      <c r="I144" s="36">
        <f>SUMIFS(СВЦЭМ!$D$39:$D$782,СВЦЭМ!$A$39:$A$782,$A144,СВЦЭМ!$B$39:$B$782,I$119)+'СЕТ СН'!$I$11+СВЦЭМ!$D$10+'СЕТ СН'!$I$6-'СЕТ СН'!$I$23</f>
        <v>2157.4148509300003</v>
      </c>
      <c r="J144" s="36">
        <f>SUMIFS(СВЦЭМ!$D$39:$D$782,СВЦЭМ!$A$39:$A$782,$A144,СВЦЭМ!$B$39:$B$782,J$119)+'СЕТ СН'!$I$11+СВЦЭМ!$D$10+'СЕТ СН'!$I$6-'СЕТ СН'!$I$23</f>
        <v>2105.0053748999999</v>
      </c>
      <c r="K144" s="36">
        <f>SUMIFS(СВЦЭМ!$D$39:$D$782,СВЦЭМ!$A$39:$A$782,$A144,СВЦЭМ!$B$39:$B$782,K$119)+'СЕТ СН'!$I$11+СВЦЭМ!$D$10+'СЕТ СН'!$I$6-'СЕТ СН'!$I$23</f>
        <v>2066.3689423800001</v>
      </c>
      <c r="L144" s="36">
        <f>SUMIFS(СВЦЭМ!$D$39:$D$782,СВЦЭМ!$A$39:$A$782,$A144,СВЦЭМ!$B$39:$B$782,L$119)+'СЕТ СН'!$I$11+СВЦЭМ!$D$10+'СЕТ СН'!$I$6-'СЕТ СН'!$I$23</f>
        <v>2068.1886525300001</v>
      </c>
      <c r="M144" s="36">
        <f>SUMIFS(СВЦЭМ!$D$39:$D$782,СВЦЭМ!$A$39:$A$782,$A144,СВЦЭМ!$B$39:$B$782,M$119)+'СЕТ СН'!$I$11+СВЦЭМ!$D$10+'СЕТ СН'!$I$6-'СЕТ СН'!$I$23</f>
        <v>2074.6883107100002</v>
      </c>
      <c r="N144" s="36">
        <f>SUMIFS(СВЦЭМ!$D$39:$D$782,СВЦЭМ!$A$39:$A$782,$A144,СВЦЭМ!$B$39:$B$782,N$119)+'СЕТ СН'!$I$11+СВЦЭМ!$D$10+'СЕТ СН'!$I$6-'СЕТ СН'!$I$23</f>
        <v>2094.27313645</v>
      </c>
      <c r="O144" s="36">
        <f>SUMIFS(СВЦЭМ!$D$39:$D$782,СВЦЭМ!$A$39:$A$782,$A144,СВЦЭМ!$B$39:$B$782,O$119)+'СЕТ СН'!$I$11+СВЦЭМ!$D$10+'СЕТ СН'!$I$6-'СЕТ СН'!$I$23</f>
        <v>2108.39416962</v>
      </c>
      <c r="P144" s="36">
        <f>SUMIFS(СВЦЭМ!$D$39:$D$782,СВЦЭМ!$A$39:$A$782,$A144,СВЦЭМ!$B$39:$B$782,P$119)+'СЕТ СН'!$I$11+СВЦЭМ!$D$10+'СЕТ СН'!$I$6-'СЕТ СН'!$I$23</f>
        <v>2119.60243571</v>
      </c>
      <c r="Q144" s="36">
        <f>SUMIFS(СВЦЭМ!$D$39:$D$782,СВЦЭМ!$A$39:$A$782,$A144,СВЦЭМ!$B$39:$B$782,Q$119)+'СЕТ СН'!$I$11+СВЦЭМ!$D$10+'СЕТ СН'!$I$6-'СЕТ СН'!$I$23</f>
        <v>2127.5836855100001</v>
      </c>
      <c r="R144" s="36">
        <f>SUMIFS(СВЦЭМ!$D$39:$D$782,СВЦЭМ!$A$39:$A$782,$A144,СВЦЭМ!$B$39:$B$782,R$119)+'СЕТ СН'!$I$11+СВЦЭМ!$D$10+'СЕТ СН'!$I$6-'СЕТ СН'!$I$23</f>
        <v>2143.9551116100001</v>
      </c>
      <c r="S144" s="36">
        <f>SUMIFS(СВЦЭМ!$D$39:$D$782,СВЦЭМ!$A$39:$A$782,$A144,СВЦЭМ!$B$39:$B$782,S$119)+'СЕТ СН'!$I$11+СВЦЭМ!$D$10+'СЕТ СН'!$I$6-'СЕТ СН'!$I$23</f>
        <v>2108.9149533199998</v>
      </c>
      <c r="T144" s="36">
        <f>SUMIFS(СВЦЭМ!$D$39:$D$782,СВЦЭМ!$A$39:$A$782,$A144,СВЦЭМ!$B$39:$B$782,T$119)+'СЕТ СН'!$I$11+СВЦЭМ!$D$10+'СЕТ СН'!$I$6-'СЕТ СН'!$I$23</f>
        <v>2044.7992335700001</v>
      </c>
      <c r="U144" s="36">
        <f>SUMIFS(СВЦЭМ!$D$39:$D$782,СВЦЭМ!$A$39:$A$782,$A144,СВЦЭМ!$B$39:$B$782,U$119)+'СЕТ СН'!$I$11+СВЦЭМ!$D$10+'СЕТ СН'!$I$6-'СЕТ СН'!$I$23</f>
        <v>2017.6807915900001</v>
      </c>
      <c r="V144" s="36">
        <f>SUMIFS(СВЦЭМ!$D$39:$D$782,СВЦЭМ!$A$39:$A$782,$A144,СВЦЭМ!$B$39:$B$782,V$119)+'СЕТ СН'!$I$11+СВЦЭМ!$D$10+'СЕТ СН'!$I$6-'СЕТ СН'!$I$23</f>
        <v>2036.8772707200001</v>
      </c>
      <c r="W144" s="36">
        <f>SUMIFS(СВЦЭМ!$D$39:$D$782,СВЦЭМ!$A$39:$A$782,$A144,СВЦЭМ!$B$39:$B$782,W$119)+'СЕТ СН'!$I$11+СВЦЭМ!$D$10+'СЕТ СН'!$I$6-'СЕТ СН'!$I$23</f>
        <v>2051.2888650699997</v>
      </c>
      <c r="X144" s="36">
        <f>SUMIFS(СВЦЭМ!$D$39:$D$782,СВЦЭМ!$A$39:$A$782,$A144,СВЦЭМ!$B$39:$B$782,X$119)+'СЕТ СН'!$I$11+СВЦЭМ!$D$10+'СЕТ СН'!$I$6-'СЕТ СН'!$I$23</f>
        <v>2108.3300445300001</v>
      </c>
      <c r="Y144" s="36">
        <f>SUMIFS(СВЦЭМ!$D$39:$D$782,СВЦЭМ!$A$39:$A$782,$A144,СВЦЭМ!$B$39:$B$782,Y$119)+'СЕТ СН'!$I$11+СВЦЭМ!$D$10+'СЕТ СН'!$I$6-'СЕТ СН'!$I$23</f>
        <v>2180.43863027</v>
      </c>
    </row>
    <row r="145" spans="1:27" ht="15.75" x14ac:dyDescent="0.2">
      <c r="A145" s="35">
        <f t="shared" si="3"/>
        <v>45225</v>
      </c>
      <c r="B145" s="36">
        <f>SUMIFS(СВЦЭМ!$D$39:$D$782,СВЦЭМ!$A$39:$A$782,$A145,СВЦЭМ!$B$39:$B$782,B$119)+'СЕТ СН'!$I$11+СВЦЭМ!$D$10+'СЕТ СН'!$I$6-'СЕТ СН'!$I$23</f>
        <v>2246.4995454800001</v>
      </c>
      <c r="C145" s="36">
        <f>SUMIFS(СВЦЭМ!$D$39:$D$782,СВЦЭМ!$A$39:$A$782,$A145,СВЦЭМ!$B$39:$B$782,C$119)+'СЕТ СН'!$I$11+СВЦЭМ!$D$10+'СЕТ СН'!$I$6-'СЕТ СН'!$I$23</f>
        <v>2302.8190753099998</v>
      </c>
      <c r="D145" s="36">
        <f>SUMIFS(СВЦЭМ!$D$39:$D$782,СВЦЭМ!$A$39:$A$782,$A145,СВЦЭМ!$B$39:$B$782,D$119)+'СЕТ СН'!$I$11+СВЦЭМ!$D$10+'СЕТ СН'!$I$6-'СЕТ СН'!$I$23</f>
        <v>2349.5246819499998</v>
      </c>
      <c r="E145" s="36">
        <f>SUMIFS(СВЦЭМ!$D$39:$D$782,СВЦЭМ!$A$39:$A$782,$A145,СВЦЭМ!$B$39:$B$782,E$119)+'СЕТ СН'!$I$11+СВЦЭМ!$D$10+'СЕТ СН'!$I$6-'СЕТ СН'!$I$23</f>
        <v>2348.0722841699999</v>
      </c>
      <c r="F145" s="36">
        <f>SUMIFS(СВЦЭМ!$D$39:$D$782,СВЦЭМ!$A$39:$A$782,$A145,СВЦЭМ!$B$39:$B$782,F$119)+'СЕТ СН'!$I$11+СВЦЭМ!$D$10+'СЕТ СН'!$I$6-'СЕТ СН'!$I$23</f>
        <v>2339.6111659200001</v>
      </c>
      <c r="G145" s="36">
        <f>SUMIFS(СВЦЭМ!$D$39:$D$782,СВЦЭМ!$A$39:$A$782,$A145,СВЦЭМ!$B$39:$B$782,G$119)+'СЕТ СН'!$I$11+СВЦЭМ!$D$10+'СЕТ СН'!$I$6-'СЕТ СН'!$I$23</f>
        <v>2320.2017556199999</v>
      </c>
      <c r="H145" s="36">
        <f>SUMIFS(СВЦЭМ!$D$39:$D$782,СВЦЭМ!$A$39:$A$782,$A145,СВЦЭМ!$B$39:$B$782,H$119)+'СЕТ СН'!$I$11+СВЦЭМ!$D$10+'СЕТ СН'!$I$6-'СЕТ СН'!$I$23</f>
        <v>2247.3144918799999</v>
      </c>
      <c r="I145" s="36">
        <f>SUMIFS(СВЦЭМ!$D$39:$D$782,СВЦЭМ!$A$39:$A$782,$A145,СВЦЭМ!$B$39:$B$782,I$119)+'СЕТ СН'!$I$11+СВЦЭМ!$D$10+'СЕТ СН'!$I$6-'СЕТ СН'!$I$23</f>
        <v>2207.4932472199998</v>
      </c>
      <c r="J145" s="36">
        <f>SUMIFS(СВЦЭМ!$D$39:$D$782,СВЦЭМ!$A$39:$A$782,$A145,СВЦЭМ!$B$39:$B$782,J$119)+'СЕТ СН'!$I$11+СВЦЭМ!$D$10+'СЕТ СН'!$I$6-'СЕТ СН'!$I$23</f>
        <v>2151.7003571400001</v>
      </c>
      <c r="K145" s="36">
        <f>SUMIFS(СВЦЭМ!$D$39:$D$782,СВЦЭМ!$A$39:$A$782,$A145,СВЦЭМ!$B$39:$B$782,K$119)+'СЕТ СН'!$I$11+СВЦЭМ!$D$10+'СЕТ СН'!$I$6-'СЕТ СН'!$I$23</f>
        <v>2116.2817934599998</v>
      </c>
      <c r="L145" s="36">
        <f>SUMIFS(СВЦЭМ!$D$39:$D$782,СВЦЭМ!$A$39:$A$782,$A145,СВЦЭМ!$B$39:$B$782,L$119)+'СЕТ СН'!$I$11+СВЦЭМ!$D$10+'СЕТ СН'!$I$6-'СЕТ СН'!$I$23</f>
        <v>2125.65875177</v>
      </c>
      <c r="M145" s="36">
        <f>SUMIFS(СВЦЭМ!$D$39:$D$782,СВЦЭМ!$A$39:$A$782,$A145,СВЦЭМ!$B$39:$B$782,M$119)+'СЕТ СН'!$I$11+СВЦЭМ!$D$10+'СЕТ СН'!$I$6-'СЕТ СН'!$I$23</f>
        <v>2132.0224025100001</v>
      </c>
      <c r="N145" s="36">
        <f>SUMIFS(СВЦЭМ!$D$39:$D$782,СВЦЭМ!$A$39:$A$782,$A145,СВЦЭМ!$B$39:$B$782,N$119)+'СЕТ СН'!$I$11+СВЦЭМ!$D$10+'СЕТ СН'!$I$6-'СЕТ СН'!$I$23</f>
        <v>2146.01752253</v>
      </c>
      <c r="O145" s="36">
        <f>SUMIFS(СВЦЭМ!$D$39:$D$782,СВЦЭМ!$A$39:$A$782,$A145,СВЦЭМ!$B$39:$B$782,O$119)+'СЕТ СН'!$I$11+СВЦЭМ!$D$10+'СЕТ СН'!$I$6-'СЕТ СН'!$I$23</f>
        <v>2162.45996268</v>
      </c>
      <c r="P145" s="36">
        <f>SUMIFS(СВЦЭМ!$D$39:$D$782,СВЦЭМ!$A$39:$A$782,$A145,СВЦЭМ!$B$39:$B$782,P$119)+'СЕТ СН'!$I$11+СВЦЭМ!$D$10+'СЕТ СН'!$I$6-'СЕТ СН'!$I$23</f>
        <v>2171.4006575600001</v>
      </c>
      <c r="Q145" s="36">
        <f>SUMIFS(СВЦЭМ!$D$39:$D$782,СВЦЭМ!$A$39:$A$782,$A145,СВЦЭМ!$B$39:$B$782,Q$119)+'СЕТ СН'!$I$11+СВЦЭМ!$D$10+'СЕТ СН'!$I$6-'СЕТ СН'!$I$23</f>
        <v>2191.1077512900001</v>
      </c>
      <c r="R145" s="36">
        <f>SUMIFS(СВЦЭМ!$D$39:$D$782,СВЦЭМ!$A$39:$A$782,$A145,СВЦЭМ!$B$39:$B$782,R$119)+'СЕТ СН'!$I$11+СВЦЭМ!$D$10+'СЕТ СН'!$I$6-'СЕТ СН'!$I$23</f>
        <v>2212.59822497</v>
      </c>
      <c r="S145" s="36">
        <f>SUMIFS(СВЦЭМ!$D$39:$D$782,СВЦЭМ!$A$39:$A$782,$A145,СВЦЭМ!$B$39:$B$782,S$119)+'СЕТ СН'!$I$11+СВЦЭМ!$D$10+'СЕТ СН'!$I$6-'СЕТ СН'!$I$23</f>
        <v>2185.7603323100002</v>
      </c>
      <c r="T145" s="36">
        <f>SUMIFS(СВЦЭМ!$D$39:$D$782,СВЦЭМ!$A$39:$A$782,$A145,СВЦЭМ!$B$39:$B$782,T$119)+'СЕТ СН'!$I$11+СВЦЭМ!$D$10+'СЕТ СН'!$I$6-'СЕТ СН'!$I$23</f>
        <v>2121.1926501200001</v>
      </c>
      <c r="U145" s="36">
        <f>SUMIFS(СВЦЭМ!$D$39:$D$782,СВЦЭМ!$A$39:$A$782,$A145,СВЦЭМ!$B$39:$B$782,U$119)+'СЕТ СН'!$I$11+СВЦЭМ!$D$10+'СЕТ СН'!$I$6-'СЕТ СН'!$I$23</f>
        <v>2094.9932365900004</v>
      </c>
      <c r="V145" s="36">
        <f>SUMIFS(СВЦЭМ!$D$39:$D$782,СВЦЭМ!$A$39:$A$782,$A145,СВЦЭМ!$B$39:$B$782,V$119)+'СЕТ СН'!$I$11+СВЦЭМ!$D$10+'СЕТ СН'!$I$6-'СЕТ СН'!$I$23</f>
        <v>2106.84648874</v>
      </c>
      <c r="W145" s="36">
        <f>SUMIFS(СВЦЭМ!$D$39:$D$782,СВЦЭМ!$A$39:$A$782,$A145,СВЦЭМ!$B$39:$B$782,W$119)+'СЕТ СН'!$I$11+СВЦЭМ!$D$10+'СЕТ СН'!$I$6-'СЕТ СН'!$I$23</f>
        <v>2125.6752295900001</v>
      </c>
      <c r="X145" s="36">
        <f>SUMIFS(СВЦЭМ!$D$39:$D$782,СВЦЭМ!$A$39:$A$782,$A145,СВЦЭМ!$B$39:$B$782,X$119)+'СЕТ СН'!$I$11+СВЦЭМ!$D$10+'СЕТ СН'!$I$6-'СЕТ СН'!$I$23</f>
        <v>2190.66337742</v>
      </c>
      <c r="Y145" s="36">
        <f>SUMIFS(СВЦЭМ!$D$39:$D$782,СВЦЭМ!$A$39:$A$782,$A145,СВЦЭМ!$B$39:$B$782,Y$119)+'СЕТ СН'!$I$11+СВЦЭМ!$D$10+'СЕТ СН'!$I$6-'СЕТ СН'!$I$23</f>
        <v>2249.4824320299999</v>
      </c>
    </row>
    <row r="146" spans="1:27" ht="15.75" x14ac:dyDescent="0.2">
      <c r="A146" s="35">
        <f t="shared" si="3"/>
        <v>45226</v>
      </c>
      <c r="B146" s="36">
        <f>SUMIFS(СВЦЭМ!$D$39:$D$782,СВЦЭМ!$A$39:$A$782,$A146,СВЦЭМ!$B$39:$B$782,B$119)+'СЕТ СН'!$I$11+СВЦЭМ!$D$10+'СЕТ СН'!$I$6-'СЕТ СН'!$I$23</f>
        <v>2293.6464777900001</v>
      </c>
      <c r="C146" s="36">
        <f>SUMIFS(СВЦЭМ!$D$39:$D$782,СВЦЭМ!$A$39:$A$782,$A146,СВЦЭМ!$B$39:$B$782,C$119)+'СЕТ СН'!$I$11+СВЦЭМ!$D$10+'СЕТ СН'!$I$6-'СЕТ СН'!$I$23</f>
        <v>2358.2872352200002</v>
      </c>
      <c r="D146" s="36">
        <f>SUMIFS(СВЦЭМ!$D$39:$D$782,СВЦЭМ!$A$39:$A$782,$A146,СВЦЭМ!$B$39:$B$782,D$119)+'СЕТ СН'!$I$11+СВЦЭМ!$D$10+'СЕТ СН'!$I$6-'СЕТ СН'!$I$23</f>
        <v>2401.7400838600001</v>
      </c>
      <c r="E146" s="36">
        <f>SUMIFS(СВЦЭМ!$D$39:$D$782,СВЦЭМ!$A$39:$A$782,$A146,СВЦЭМ!$B$39:$B$782,E$119)+'СЕТ СН'!$I$11+СВЦЭМ!$D$10+'СЕТ СН'!$I$6-'СЕТ СН'!$I$23</f>
        <v>2412.4797445300001</v>
      </c>
      <c r="F146" s="36">
        <f>SUMIFS(СВЦЭМ!$D$39:$D$782,СВЦЭМ!$A$39:$A$782,$A146,СВЦЭМ!$B$39:$B$782,F$119)+'СЕТ СН'!$I$11+СВЦЭМ!$D$10+'СЕТ СН'!$I$6-'СЕТ СН'!$I$23</f>
        <v>2421.4612111400002</v>
      </c>
      <c r="G146" s="36">
        <f>SUMIFS(СВЦЭМ!$D$39:$D$782,СВЦЭМ!$A$39:$A$782,$A146,СВЦЭМ!$B$39:$B$782,G$119)+'СЕТ СН'!$I$11+СВЦЭМ!$D$10+'СЕТ СН'!$I$6-'СЕТ СН'!$I$23</f>
        <v>2396.9078819200004</v>
      </c>
      <c r="H146" s="36">
        <f>SUMIFS(СВЦЭМ!$D$39:$D$782,СВЦЭМ!$A$39:$A$782,$A146,СВЦЭМ!$B$39:$B$782,H$119)+'СЕТ СН'!$I$11+СВЦЭМ!$D$10+'СЕТ СН'!$I$6-'СЕТ СН'!$I$23</f>
        <v>2318.2997482999999</v>
      </c>
      <c r="I146" s="36">
        <f>SUMIFS(СВЦЭМ!$D$39:$D$782,СВЦЭМ!$A$39:$A$782,$A146,СВЦЭМ!$B$39:$B$782,I$119)+'СЕТ СН'!$I$11+СВЦЭМ!$D$10+'СЕТ СН'!$I$6-'СЕТ СН'!$I$23</f>
        <v>2209.9225223499998</v>
      </c>
      <c r="J146" s="36">
        <f>SUMIFS(СВЦЭМ!$D$39:$D$782,СВЦЭМ!$A$39:$A$782,$A146,СВЦЭМ!$B$39:$B$782,J$119)+'СЕТ СН'!$I$11+СВЦЭМ!$D$10+'СЕТ СН'!$I$6-'СЕТ СН'!$I$23</f>
        <v>2144.7212456500001</v>
      </c>
      <c r="K146" s="36">
        <f>SUMIFS(СВЦЭМ!$D$39:$D$782,СВЦЭМ!$A$39:$A$782,$A146,СВЦЭМ!$B$39:$B$782,K$119)+'СЕТ СН'!$I$11+СВЦЭМ!$D$10+'СЕТ СН'!$I$6-'СЕТ СН'!$I$23</f>
        <v>2112.1806571900001</v>
      </c>
      <c r="L146" s="36">
        <f>SUMIFS(СВЦЭМ!$D$39:$D$782,СВЦЭМ!$A$39:$A$782,$A146,СВЦЭМ!$B$39:$B$782,L$119)+'СЕТ СН'!$I$11+СВЦЭМ!$D$10+'СЕТ СН'!$I$6-'СЕТ СН'!$I$23</f>
        <v>2112.5447563400003</v>
      </c>
      <c r="M146" s="36">
        <f>SUMIFS(СВЦЭМ!$D$39:$D$782,СВЦЭМ!$A$39:$A$782,$A146,СВЦЭМ!$B$39:$B$782,M$119)+'СЕТ СН'!$I$11+СВЦЭМ!$D$10+'СЕТ СН'!$I$6-'СЕТ СН'!$I$23</f>
        <v>2128.02539041</v>
      </c>
      <c r="N146" s="36">
        <f>SUMIFS(СВЦЭМ!$D$39:$D$782,СВЦЭМ!$A$39:$A$782,$A146,СВЦЭМ!$B$39:$B$782,N$119)+'СЕТ СН'!$I$11+СВЦЭМ!$D$10+'СЕТ СН'!$I$6-'СЕТ СН'!$I$23</f>
        <v>2167.8470553400002</v>
      </c>
      <c r="O146" s="36">
        <f>SUMIFS(СВЦЭМ!$D$39:$D$782,СВЦЭМ!$A$39:$A$782,$A146,СВЦЭМ!$B$39:$B$782,O$119)+'СЕТ СН'!$I$11+СВЦЭМ!$D$10+'СЕТ СН'!$I$6-'СЕТ СН'!$I$23</f>
        <v>2187.5546036000001</v>
      </c>
      <c r="P146" s="36">
        <f>SUMIFS(СВЦЭМ!$D$39:$D$782,СВЦЭМ!$A$39:$A$782,$A146,СВЦЭМ!$B$39:$B$782,P$119)+'СЕТ СН'!$I$11+СВЦЭМ!$D$10+'СЕТ СН'!$I$6-'СЕТ СН'!$I$23</f>
        <v>2215.5251246799999</v>
      </c>
      <c r="Q146" s="36">
        <f>SUMIFS(СВЦЭМ!$D$39:$D$782,СВЦЭМ!$A$39:$A$782,$A146,СВЦЭМ!$B$39:$B$782,Q$119)+'СЕТ СН'!$I$11+СВЦЭМ!$D$10+'СЕТ СН'!$I$6-'СЕТ СН'!$I$23</f>
        <v>2224.55995871</v>
      </c>
      <c r="R146" s="36">
        <f>SUMIFS(СВЦЭМ!$D$39:$D$782,СВЦЭМ!$A$39:$A$782,$A146,СВЦЭМ!$B$39:$B$782,R$119)+'СЕТ СН'!$I$11+СВЦЭМ!$D$10+'СЕТ СН'!$I$6-'СЕТ СН'!$I$23</f>
        <v>2231.8136827500002</v>
      </c>
      <c r="S146" s="36">
        <f>SUMIFS(СВЦЭМ!$D$39:$D$782,СВЦЭМ!$A$39:$A$782,$A146,СВЦЭМ!$B$39:$B$782,S$119)+'СЕТ СН'!$I$11+СВЦЭМ!$D$10+'СЕТ СН'!$I$6-'СЕТ СН'!$I$23</f>
        <v>2207.3730882700002</v>
      </c>
      <c r="T146" s="36">
        <f>SUMIFS(СВЦЭМ!$D$39:$D$782,СВЦЭМ!$A$39:$A$782,$A146,СВЦЭМ!$B$39:$B$782,T$119)+'СЕТ СН'!$I$11+СВЦЭМ!$D$10+'СЕТ СН'!$I$6-'СЕТ СН'!$I$23</f>
        <v>2129.7957822099997</v>
      </c>
      <c r="U146" s="36">
        <f>SUMIFS(СВЦЭМ!$D$39:$D$782,СВЦЭМ!$A$39:$A$782,$A146,СВЦЭМ!$B$39:$B$782,U$119)+'СЕТ СН'!$I$11+СВЦЭМ!$D$10+'СЕТ СН'!$I$6-'СЕТ СН'!$I$23</f>
        <v>2097.64697002</v>
      </c>
      <c r="V146" s="36">
        <f>SUMIFS(СВЦЭМ!$D$39:$D$782,СВЦЭМ!$A$39:$A$782,$A146,СВЦЭМ!$B$39:$B$782,V$119)+'СЕТ СН'!$I$11+СВЦЭМ!$D$10+'СЕТ СН'!$I$6-'СЕТ СН'!$I$23</f>
        <v>2122.7675428399998</v>
      </c>
      <c r="W146" s="36">
        <f>SUMIFS(СВЦЭМ!$D$39:$D$782,СВЦЭМ!$A$39:$A$782,$A146,СВЦЭМ!$B$39:$B$782,W$119)+'СЕТ СН'!$I$11+СВЦЭМ!$D$10+'СЕТ СН'!$I$6-'СЕТ СН'!$I$23</f>
        <v>2142.7139428400001</v>
      </c>
      <c r="X146" s="36">
        <f>SUMIFS(СВЦЭМ!$D$39:$D$782,СВЦЭМ!$A$39:$A$782,$A146,СВЦЭМ!$B$39:$B$782,X$119)+'СЕТ СН'!$I$11+СВЦЭМ!$D$10+'СЕТ СН'!$I$6-'СЕТ СН'!$I$23</f>
        <v>2203.1194158200001</v>
      </c>
      <c r="Y146" s="36">
        <f>SUMIFS(СВЦЭМ!$D$39:$D$782,СВЦЭМ!$A$39:$A$782,$A146,СВЦЭМ!$B$39:$B$782,Y$119)+'СЕТ СН'!$I$11+СВЦЭМ!$D$10+'СЕТ СН'!$I$6-'СЕТ СН'!$I$23</f>
        <v>2311.0720201900003</v>
      </c>
    </row>
    <row r="147" spans="1:27" ht="15.75" x14ac:dyDescent="0.2">
      <c r="A147" s="35">
        <f t="shared" si="3"/>
        <v>45227</v>
      </c>
      <c r="B147" s="36">
        <f>SUMIFS(СВЦЭМ!$D$39:$D$782,СВЦЭМ!$A$39:$A$782,$A147,СВЦЭМ!$B$39:$B$782,B$119)+'СЕТ СН'!$I$11+СВЦЭМ!$D$10+'СЕТ СН'!$I$6-'СЕТ СН'!$I$23</f>
        <v>2338.5567780199999</v>
      </c>
      <c r="C147" s="36">
        <f>SUMIFS(СВЦЭМ!$D$39:$D$782,СВЦЭМ!$A$39:$A$782,$A147,СВЦЭМ!$B$39:$B$782,C$119)+'СЕТ СН'!$I$11+СВЦЭМ!$D$10+'СЕТ СН'!$I$6-'СЕТ СН'!$I$23</f>
        <v>2304.1947082300003</v>
      </c>
      <c r="D147" s="36">
        <f>SUMIFS(СВЦЭМ!$D$39:$D$782,СВЦЭМ!$A$39:$A$782,$A147,СВЦЭМ!$B$39:$B$782,D$119)+'СЕТ СН'!$I$11+СВЦЭМ!$D$10+'СЕТ СН'!$I$6-'СЕТ СН'!$I$23</f>
        <v>2357.3709019200001</v>
      </c>
      <c r="E147" s="36">
        <f>SUMIFS(СВЦЭМ!$D$39:$D$782,СВЦЭМ!$A$39:$A$782,$A147,СВЦЭМ!$B$39:$B$782,E$119)+'СЕТ СН'!$I$11+СВЦЭМ!$D$10+'СЕТ СН'!$I$6-'СЕТ СН'!$I$23</f>
        <v>2361.2264147000001</v>
      </c>
      <c r="F147" s="36">
        <f>SUMIFS(СВЦЭМ!$D$39:$D$782,СВЦЭМ!$A$39:$A$782,$A147,СВЦЭМ!$B$39:$B$782,F$119)+'СЕТ СН'!$I$11+СВЦЭМ!$D$10+'СЕТ СН'!$I$6-'СЕТ СН'!$I$23</f>
        <v>2362.57433704</v>
      </c>
      <c r="G147" s="36">
        <f>SUMIFS(СВЦЭМ!$D$39:$D$782,СВЦЭМ!$A$39:$A$782,$A147,СВЦЭМ!$B$39:$B$782,G$119)+'СЕТ СН'!$I$11+СВЦЭМ!$D$10+'СЕТ СН'!$I$6-'СЕТ СН'!$I$23</f>
        <v>2356.4686542700001</v>
      </c>
      <c r="H147" s="36">
        <f>SUMIFS(СВЦЭМ!$D$39:$D$782,СВЦЭМ!$A$39:$A$782,$A147,СВЦЭМ!$B$39:$B$782,H$119)+'СЕТ СН'!$I$11+СВЦЭМ!$D$10+'СЕТ СН'!$I$6-'СЕТ СН'!$I$23</f>
        <v>2338.7799959700001</v>
      </c>
      <c r="I147" s="36">
        <f>SUMIFS(СВЦЭМ!$D$39:$D$782,СВЦЭМ!$A$39:$A$782,$A147,СВЦЭМ!$B$39:$B$782,I$119)+'СЕТ СН'!$I$11+СВЦЭМ!$D$10+'СЕТ СН'!$I$6-'СЕТ СН'!$I$23</f>
        <v>2292.9363205</v>
      </c>
      <c r="J147" s="36">
        <f>SUMIFS(СВЦЭМ!$D$39:$D$782,СВЦЭМ!$A$39:$A$782,$A147,СВЦЭМ!$B$39:$B$782,J$119)+'СЕТ СН'!$I$11+СВЦЭМ!$D$10+'СЕТ СН'!$I$6-'СЕТ СН'!$I$23</f>
        <v>2234.11415889</v>
      </c>
      <c r="K147" s="36">
        <f>SUMIFS(СВЦЭМ!$D$39:$D$782,СВЦЭМ!$A$39:$A$782,$A147,СВЦЭМ!$B$39:$B$782,K$119)+'СЕТ СН'!$I$11+СВЦЭМ!$D$10+'СЕТ СН'!$I$6-'СЕТ СН'!$I$23</f>
        <v>2158.01222134</v>
      </c>
      <c r="L147" s="36">
        <f>SUMIFS(СВЦЭМ!$D$39:$D$782,СВЦЭМ!$A$39:$A$782,$A147,СВЦЭМ!$B$39:$B$782,L$119)+'СЕТ СН'!$I$11+СВЦЭМ!$D$10+'СЕТ СН'!$I$6-'СЕТ СН'!$I$23</f>
        <v>2134.2350138900001</v>
      </c>
      <c r="M147" s="36">
        <f>SUMIFS(СВЦЭМ!$D$39:$D$782,СВЦЭМ!$A$39:$A$782,$A147,СВЦЭМ!$B$39:$B$782,M$119)+'СЕТ СН'!$I$11+СВЦЭМ!$D$10+'СЕТ СН'!$I$6-'СЕТ СН'!$I$23</f>
        <v>2136.2051187400002</v>
      </c>
      <c r="N147" s="36">
        <f>SUMIFS(СВЦЭМ!$D$39:$D$782,СВЦЭМ!$A$39:$A$782,$A147,СВЦЭМ!$B$39:$B$782,N$119)+'СЕТ СН'!$I$11+СВЦЭМ!$D$10+'СЕТ СН'!$I$6-'СЕТ СН'!$I$23</f>
        <v>2157.8833223900001</v>
      </c>
      <c r="O147" s="36">
        <f>SUMIFS(СВЦЭМ!$D$39:$D$782,СВЦЭМ!$A$39:$A$782,$A147,СВЦЭМ!$B$39:$B$782,O$119)+'СЕТ СН'!$I$11+СВЦЭМ!$D$10+'СЕТ СН'!$I$6-'СЕТ СН'!$I$23</f>
        <v>2169.8765570699998</v>
      </c>
      <c r="P147" s="36">
        <f>SUMIFS(СВЦЭМ!$D$39:$D$782,СВЦЭМ!$A$39:$A$782,$A147,СВЦЭМ!$B$39:$B$782,P$119)+'СЕТ СН'!$I$11+СВЦЭМ!$D$10+'СЕТ СН'!$I$6-'СЕТ СН'!$I$23</f>
        <v>2184.4632115100003</v>
      </c>
      <c r="Q147" s="36">
        <f>SUMIFS(СВЦЭМ!$D$39:$D$782,СВЦЭМ!$A$39:$A$782,$A147,СВЦЭМ!$B$39:$B$782,Q$119)+'СЕТ СН'!$I$11+СВЦЭМ!$D$10+'СЕТ СН'!$I$6-'СЕТ СН'!$I$23</f>
        <v>2197.3462143900001</v>
      </c>
      <c r="R147" s="36">
        <f>SUMIFS(СВЦЭМ!$D$39:$D$782,СВЦЭМ!$A$39:$A$782,$A147,СВЦЭМ!$B$39:$B$782,R$119)+'СЕТ СН'!$I$11+СВЦЭМ!$D$10+'СЕТ СН'!$I$6-'СЕТ СН'!$I$23</f>
        <v>2191.7538414999999</v>
      </c>
      <c r="S147" s="36">
        <f>SUMIFS(СВЦЭМ!$D$39:$D$782,СВЦЭМ!$A$39:$A$782,$A147,СВЦЭМ!$B$39:$B$782,S$119)+'СЕТ СН'!$I$11+СВЦЭМ!$D$10+'СЕТ СН'!$I$6-'СЕТ СН'!$I$23</f>
        <v>2190.21885088</v>
      </c>
      <c r="T147" s="36">
        <f>SUMIFS(СВЦЭМ!$D$39:$D$782,СВЦЭМ!$A$39:$A$782,$A147,СВЦЭМ!$B$39:$B$782,T$119)+'СЕТ СН'!$I$11+СВЦЭМ!$D$10+'СЕТ СН'!$I$6-'СЕТ СН'!$I$23</f>
        <v>2126.2101046600001</v>
      </c>
      <c r="U147" s="36">
        <f>SUMIFS(СВЦЭМ!$D$39:$D$782,СВЦЭМ!$A$39:$A$782,$A147,СВЦЭМ!$B$39:$B$782,U$119)+'СЕТ СН'!$I$11+СВЦЭМ!$D$10+'СЕТ СН'!$I$6-'СЕТ СН'!$I$23</f>
        <v>2102.2252130799998</v>
      </c>
      <c r="V147" s="36">
        <f>SUMIFS(СВЦЭМ!$D$39:$D$782,СВЦЭМ!$A$39:$A$782,$A147,СВЦЭМ!$B$39:$B$782,V$119)+'СЕТ СН'!$I$11+СВЦЭМ!$D$10+'СЕТ СН'!$I$6-'СЕТ СН'!$I$23</f>
        <v>2123.1181327100003</v>
      </c>
      <c r="W147" s="36">
        <f>SUMIFS(СВЦЭМ!$D$39:$D$782,СВЦЭМ!$A$39:$A$782,$A147,СВЦЭМ!$B$39:$B$782,W$119)+'СЕТ СН'!$I$11+СВЦЭМ!$D$10+'СЕТ СН'!$I$6-'СЕТ СН'!$I$23</f>
        <v>2145.7169241399997</v>
      </c>
      <c r="X147" s="36">
        <f>SUMIFS(СВЦЭМ!$D$39:$D$782,СВЦЭМ!$A$39:$A$782,$A147,СВЦЭМ!$B$39:$B$782,X$119)+'СЕТ СН'!$I$11+СВЦЭМ!$D$10+'СЕТ СН'!$I$6-'СЕТ СН'!$I$23</f>
        <v>2179.1956498700001</v>
      </c>
      <c r="Y147" s="36">
        <f>SUMIFS(СВЦЭМ!$D$39:$D$782,СВЦЭМ!$A$39:$A$782,$A147,СВЦЭМ!$B$39:$B$782,Y$119)+'СЕТ СН'!$I$11+СВЦЭМ!$D$10+'СЕТ СН'!$I$6-'СЕТ СН'!$I$23</f>
        <v>2234.4214352200001</v>
      </c>
    </row>
    <row r="148" spans="1:27" ht="15.75" x14ac:dyDescent="0.2">
      <c r="A148" s="35">
        <f t="shared" si="3"/>
        <v>45228</v>
      </c>
      <c r="B148" s="36">
        <f>SUMIFS(СВЦЭМ!$D$39:$D$782,СВЦЭМ!$A$39:$A$782,$A148,СВЦЭМ!$B$39:$B$782,B$119)+'СЕТ СН'!$I$11+СВЦЭМ!$D$10+'СЕТ СН'!$I$6-'СЕТ СН'!$I$23</f>
        <v>2226.0215911800001</v>
      </c>
      <c r="C148" s="36">
        <f>SUMIFS(СВЦЭМ!$D$39:$D$782,СВЦЭМ!$A$39:$A$782,$A148,СВЦЭМ!$B$39:$B$782,C$119)+'СЕТ СН'!$I$11+СВЦЭМ!$D$10+'СЕТ СН'!$I$6-'СЕТ СН'!$I$23</f>
        <v>2273.9693722299999</v>
      </c>
      <c r="D148" s="36">
        <f>SUMIFS(СВЦЭМ!$D$39:$D$782,СВЦЭМ!$A$39:$A$782,$A148,СВЦЭМ!$B$39:$B$782,D$119)+'СЕТ СН'!$I$11+СВЦЭМ!$D$10+'СЕТ СН'!$I$6-'СЕТ СН'!$I$23</f>
        <v>2331.3227500000003</v>
      </c>
      <c r="E148" s="36">
        <f>SUMIFS(СВЦЭМ!$D$39:$D$782,СВЦЭМ!$A$39:$A$782,$A148,СВЦЭМ!$B$39:$B$782,E$119)+'СЕТ СН'!$I$11+СВЦЭМ!$D$10+'СЕТ СН'!$I$6-'СЕТ СН'!$I$23</f>
        <v>2332.81567864</v>
      </c>
      <c r="F148" s="36">
        <f>SUMIFS(СВЦЭМ!$D$39:$D$782,СВЦЭМ!$A$39:$A$782,$A148,СВЦЭМ!$B$39:$B$782,F$119)+'СЕТ СН'!$I$11+СВЦЭМ!$D$10+'СЕТ СН'!$I$6-'СЕТ СН'!$I$23</f>
        <v>2335.2076554300002</v>
      </c>
      <c r="G148" s="36">
        <f>SUMIFS(СВЦЭМ!$D$39:$D$782,СВЦЭМ!$A$39:$A$782,$A148,СВЦЭМ!$B$39:$B$782,G$119)+'СЕТ СН'!$I$11+СВЦЭМ!$D$10+'СЕТ СН'!$I$6-'СЕТ СН'!$I$23</f>
        <v>2333.1034563000003</v>
      </c>
      <c r="H148" s="36">
        <f>SUMIFS(СВЦЭМ!$D$39:$D$782,СВЦЭМ!$A$39:$A$782,$A148,СВЦЭМ!$B$39:$B$782,H$119)+'СЕТ СН'!$I$11+СВЦЭМ!$D$10+'СЕТ СН'!$I$6-'СЕТ СН'!$I$23</f>
        <v>2317.1250244800003</v>
      </c>
      <c r="I148" s="36">
        <f>SUMIFS(СВЦЭМ!$D$39:$D$782,СВЦЭМ!$A$39:$A$782,$A148,СВЦЭМ!$B$39:$B$782,I$119)+'СЕТ СН'!$I$11+СВЦЭМ!$D$10+'СЕТ СН'!$I$6-'СЕТ СН'!$I$23</f>
        <v>2291.21681326</v>
      </c>
      <c r="J148" s="36">
        <f>SUMIFS(СВЦЭМ!$D$39:$D$782,СВЦЭМ!$A$39:$A$782,$A148,СВЦЭМ!$B$39:$B$782,J$119)+'СЕТ СН'!$I$11+СВЦЭМ!$D$10+'СЕТ СН'!$I$6-'СЕТ СН'!$I$23</f>
        <v>2283.8233268599997</v>
      </c>
      <c r="K148" s="36">
        <f>SUMIFS(СВЦЭМ!$D$39:$D$782,СВЦЭМ!$A$39:$A$782,$A148,СВЦЭМ!$B$39:$B$782,K$119)+'СЕТ СН'!$I$11+СВЦЭМ!$D$10+'СЕТ СН'!$I$6-'СЕТ СН'!$I$23</f>
        <v>2211.9201731499998</v>
      </c>
      <c r="L148" s="36">
        <f>SUMIFS(СВЦЭМ!$D$39:$D$782,СВЦЭМ!$A$39:$A$782,$A148,СВЦЭМ!$B$39:$B$782,L$119)+'СЕТ СН'!$I$11+СВЦЭМ!$D$10+'СЕТ СН'!$I$6-'СЕТ СН'!$I$23</f>
        <v>2183.9823896500002</v>
      </c>
      <c r="M148" s="36">
        <f>SUMIFS(СВЦЭМ!$D$39:$D$782,СВЦЭМ!$A$39:$A$782,$A148,СВЦЭМ!$B$39:$B$782,M$119)+'СЕТ СН'!$I$11+СВЦЭМ!$D$10+'СЕТ СН'!$I$6-'СЕТ СН'!$I$23</f>
        <v>2186.0754616700001</v>
      </c>
      <c r="N148" s="36">
        <f>SUMIFS(СВЦЭМ!$D$39:$D$782,СВЦЭМ!$A$39:$A$782,$A148,СВЦЭМ!$B$39:$B$782,N$119)+'СЕТ СН'!$I$11+СВЦЭМ!$D$10+'СЕТ СН'!$I$6-'СЕТ СН'!$I$23</f>
        <v>2195.15112692</v>
      </c>
      <c r="O148" s="36">
        <f>SUMIFS(СВЦЭМ!$D$39:$D$782,СВЦЭМ!$A$39:$A$782,$A148,СВЦЭМ!$B$39:$B$782,O$119)+'СЕТ СН'!$I$11+СВЦЭМ!$D$10+'СЕТ СН'!$I$6-'СЕТ СН'!$I$23</f>
        <v>2211.0019385699998</v>
      </c>
      <c r="P148" s="36">
        <f>SUMIFS(СВЦЭМ!$D$39:$D$782,СВЦЭМ!$A$39:$A$782,$A148,СВЦЭМ!$B$39:$B$782,P$119)+'СЕТ СН'!$I$11+СВЦЭМ!$D$10+'СЕТ СН'!$I$6-'СЕТ СН'!$I$23</f>
        <v>2227.7341280000001</v>
      </c>
      <c r="Q148" s="36">
        <f>SUMIFS(СВЦЭМ!$D$39:$D$782,СВЦЭМ!$A$39:$A$782,$A148,СВЦЭМ!$B$39:$B$782,Q$119)+'СЕТ СН'!$I$11+СВЦЭМ!$D$10+'СЕТ СН'!$I$6-'СЕТ СН'!$I$23</f>
        <v>2242.5108293000003</v>
      </c>
      <c r="R148" s="36">
        <f>SUMIFS(СВЦЭМ!$D$39:$D$782,СВЦЭМ!$A$39:$A$782,$A148,СВЦЭМ!$B$39:$B$782,R$119)+'СЕТ СН'!$I$11+СВЦЭМ!$D$10+'СЕТ СН'!$I$6-'СЕТ СН'!$I$23</f>
        <v>2233.0653531600001</v>
      </c>
      <c r="S148" s="36">
        <f>SUMIFS(СВЦЭМ!$D$39:$D$782,СВЦЭМ!$A$39:$A$782,$A148,СВЦЭМ!$B$39:$B$782,S$119)+'СЕТ СН'!$I$11+СВЦЭМ!$D$10+'СЕТ СН'!$I$6-'СЕТ СН'!$I$23</f>
        <v>2214.269839</v>
      </c>
      <c r="T148" s="36">
        <f>SUMIFS(СВЦЭМ!$D$39:$D$782,СВЦЭМ!$A$39:$A$782,$A148,СВЦЭМ!$B$39:$B$782,T$119)+'СЕТ СН'!$I$11+СВЦЭМ!$D$10+'СЕТ СН'!$I$6-'СЕТ СН'!$I$23</f>
        <v>2147.45744006</v>
      </c>
      <c r="U148" s="36">
        <f>SUMIFS(СВЦЭМ!$D$39:$D$782,СВЦЭМ!$A$39:$A$782,$A148,СВЦЭМ!$B$39:$B$782,U$119)+'СЕТ СН'!$I$11+СВЦЭМ!$D$10+'СЕТ СН'!$I$6-'СЕТ СН'!$I$23</f>
        <v>2120.6113814400001</v>
      </c>
      <c r="V148" s="36">
        <f>SUMIFS(СВЦЭМ!$D$39:$D$782,СВЦЭМ!$A$39:$A$782,$A148,СВЦЭМ!$B$39:$B$782,V$119)+'СЕТ СН'!$I$11+СВЦЭМ!$D$10+'СЕТ СН'!$I$6-'СЕТ СН'!$I$23</f>
        <v>2138.0131034300002</v>
      </c>
      <c r="W148" s="36">
        <f>SUMIFS(СВЦЭМ!$D$39:$D$782,СВЦЭМ!$A$39:$A$782,$A148,СВЦЭМ!$B$39:$B$782,W$119)+'СЕТ СН'!$I$11+СВЦЭМ!$D$10+'СЕТ СН'!$I$6-'СЕТ СН'!$I$23</f>
        <v>2160.0651899599998</v>
      </c>
      <c r="X148" s="36">
        <f>SUMIFS(СВЦЭМ!$D$39:$D$782,СВЦЭМ!$A$39:$A$782,$A148,СВЦЭМ!$B$39:$B$782,X$119)+'СЕТ СН'!$I$11+СВЦЭМ!$D$10+'СЕТ СН'!$I$6-'СЕТ СН'!$I$23</f>
        <v>2198.7452097200003</v>
      </c>
      <c r="Y148" s="36">
        <f>SUMIFS(СВЦЭМ!$D$39:$D$782,СВЦЭМ!$A$39:$A$782,$A148,СВЦЭМ!$B$39:$B$782,Y$119)+'СЕТ СН'!$I$11+СВЦЭМ!$D$10+'СЕТ СН'!$I$6-'СЕТ СН'!$I$23</f>
        <v>2264.9144067400002</v>
      </c>
    </row>
    <row r="149" spans="1:27" ht="15.75" x14ac:dyDescent="0.2">
      <c r="A149" s="35">
        <f t="shared" si="3"/>
        <v>45229</v>
      </c>
      <c r="B149" s="36">
        <f>SUMIFS(СВЦЭМ!$D$39:$D$782,СВЦЭМ!$A$39:$A$782,$A149,СВЦЭМ!$B$39:$B$782,B$119)+'СЕТ СН'!$I$11+СВЦЭМ!$D$10+'СЕТ СН'!$I$6-'СЕТ СН'!$I$23</f>
        <v>2198.0645755599999</v>
      </c>
      <c r="C149" s="36">
        <f>SUMIFS(СВЦЭМ!$D$39:$D$782,СВЦЭМ!$A$39:$A$782,$A149,СВЦЭМ!$B$39:$B$782,C$119)+'СЕТ СН'!$I$11+СВЦЭМ!$D$10+'СЕТ СН'!$I$6-'СЕТ СН'!$I$23</f>
        <v>2259.5625462500002</v>
      </c>
      <c r="D149" s="36">
        <f>SUMIFS(СВЦЭМ!$D$39:$D$782,СВЦЭМ!$A$39:$A$782,$A149,СВЦЭМ!$B$39:$B$782,D$119)+'СЕТ СН'!$I$11+СВЦЭМ!$D$10+'СЕТ СН'!$I$6-'СЕТ СН'!$I$23</f>
        <v>2296.4557661400004</v>
      </c>
      <c r="E149" s="36">
        <f>SUMIFS(СВЦЭМ!$D$39:$D$782,СВЦЭМ!$A$39:$A$782,$A149,СВЦЭМ!$B$39:$B$782,E$119)+'СЕТ СН'!$I$11+СВЦЭМ!$D$10+'СЕТ СН'!$I$6-'СЕТ СН'!$I$23</f>
        <v>2294.0050691400002</v>
      </c>
      <c r="F149" s="36">
        <f>SUMIFS(СВЦЭМ!$D$39:$D$782,СВЦЭМ!$A$39:$A$782,$A149,СВЦЭМ!$B$39:$B$782,F$119)+'СЕТ СН'!$I$11+СВЦЭМ!$D$10+'СЕТ СН'!$I$6-'СЕТ СН'!$I$23</f>
        <v>2289.85625278</v>
      </c>
      <c r="G149" s="36">
        <f>SUMIFS(СВЦЭМ!$D$39:$D$782,СВЦЭМ!$A$39:$A$782,$A149,СВЦЭМ!$B$39:$B$782,G$119)+'СЕТ СН'!$I$11+СВЦЭМ!$D$10+'СЕТ СН'!$I$6-'СЕТ СН'!$I$23</f>
        <v>2313.5944334000001</v>
      </c>
      <c r="H149" s="36">
        <f>SUMIFS(СВЦЭМ!$D$39:$D$782,СВЦЭМ!$A$39:$A$782,$A149,СВЦЭМ!$B$39:$B$782,H$119)+'СЕТ СН'!$I$11+СВЦЭМ!$D$10+'СЕТ СН'!$I$6-'СЕТ СН'!$I$23</f>
        <v>2351.8991252300002</v>
      </c>
      <c r="I149" s="36">
        <f>SUMIFS(СВЦЭМ!$D$39:$D$782,СВЦЭМ!$A$39:$A$782,$A149,СВЦЭМ!$B$39:$B$782,I$119)+'СЕТ СН'!$I$11+СВЦЭМ!$D$10+'СЕТ СН'!$I$6-'СЕТ СН'!$I$23</f>
        <v>2292.7931032200004</v>
      </c>
      <c r="J149" s="36">
        <f>SUMIFS(СВЦЭМ!$D$39:$D$782,СВЦЭМ!$A$39:$A$782,$A149,СВЦЭМ!$B$39:$B$782,J$119)+'СЕТ СН'!$I$11+СВЦЭМ!$D$10+'СЕТ СН'!$I$6-'СЕТ СН'!$I$23</f>
        <v>2290.6730944400001</v>
      </c>
      <c r="K149" s="36">
        <f>SUMIFS(СВЦЭМ!$D$39:$D$782,СВЦЭМ!$A$39:$A$782,$A149,СВЦЭМ!$B$39:$B$782,K$119)+'СЕТ СН'!$I$11+СВЦЭМ!$D$10+'СЕТ СН'!$I$6-'СЕТ СН'!$I$23</f>
        <v>2262.8751233499997</v>
      </c>
      <c r="L149" s="36">
        <f>SUMIFS(СВЦЭМ!$D$39:$D$782,СВЦЭМ!$A$39:$A$782,$A149,СВЦЭМ!$B$39:$B$782,L$119)+'СЕТ СН'!$I$11+СВЦЭМ!$D$10+'СЕТ СН'!$I$6-'СЕТ СН'!$I$23</f>
        <v>2260.1338257699999</v>
      </c>
      <c r="M149" s="36">
        <f>SUMIFS(СВЦЭМ!$D$39:$D$782,СВЦЭМ!$A$39:$A$782,$A149,СВЦЭМ!$B$39:$B$782,M$119)+'СЕТ СН'!$I$11+СВЦЭМ!$D$10+'СЕТ СН'!$I$6-'СЕТ СН'!$I$23</f>
        <v>2274.9272926100002</v>
      </c>
      <c r="N149" s="36">
        <f>SUMIFS(СВЦЭМ!$D$39:$D$782,СВЦЭМ!$A$39:$A$782,$A149,СВЦЭМ!$B$39:$B$782,N$119)+'СЕТ СН'!$I$11+СВЦЭМ!$D$10+'СЕТ СН'!$I$6-'СЕТ СН'!$I$23</f>
        <v>2296.8809974300002</v>
      </c>
      <c r="O149" s="36">
        <f>SUMIFS(СВЦЭМ!$D$39:$D$782,СВЦЭМ!$A$39:$A$782,$A149,СВЦЭМ!$B$39:$B$782,O$119)+'СЕТ СН'!$I$11+СВЦЭМ!$D$10+'СЕТ СН'!$I$6-'СЕТ СН'!$I$23</f>
        <v>2316.7648631299999</v>
      </c>
      <c r="P149" s="36">
        <f>SUMIFS(СВЦЭМ!$D$39:$D$782,СВЦЭМ!$A$39:$A$782,$A149,СВЦЭМ!$B$39:$B$782,P$119)+'СЕТ СН'!$I$11+СВЦЭМ!$D$10+'СЕТ СН'!$I$6-'СЕТ СН'!$I$23</f>
        <v>2329.7255493000002</v>
      </c>
      <c r="Q149" s="36">
        <f>SUMIFS(СВЦЭМ!$D$39:$D$782,СВЦЭМ!$A$39:$A$782,$A149,СВЦЭМ!$B$39:$B$782,Q$119)+'СЕТ СН'!$I$11+СВЦЭМ!$D$10+'СЕТ СН'!$I$6-'СЕТ СН'!$I$23</f>
        <v>2344.8454618800001</v>
      </c>
      <c r="R149" s="36">
        <f>SUMIFS(СВЦЭМ!$D$39:$D$782,СВЦЭМ!$A$39:$A$782,$A149,СВЦЭМ!$B$39:$B$782,R$119)+'СЕТ СН'!$I$11+СВЦЭМ!$D$10+'СЕТ СН'!$I$6-'СЕТ СН'!$I$23</f>
        <v>2335.1023910599997</v>
      </c>
      <c r="S149" s="36">
        <f>SUMIFS(СВЦЭМ!$D$39:$D$782,СВЦЭМ!$A$39:$A$782,$A149,СВЦЭМ!$B$39:$B$782,S$119)+'СЕТ СН'!$I$11+СВЦЭМ!$D$10+'СЕТ СН'!$I$6-'СЕТ СН'!$I$23</f>
        <v>2293.4544785799999</v>
      </c>
      <c r="T149" s="36">
        <f>SUMIFS(СВЦЭМ!$D$39:$D$782,СВЦЭМ!$A$39:$A$782,$A149,СВЦЭМ!$B$39:$B$782,T$119)+'СЕТ СН'!$I$11+СВЦЭМ!$D$10+'СЕТ СН'!$I$6-'СЕТ СН'!$I$23</f>
        <v>2243.1526549999999</v>
      </c>
      <c r="U149" s="36">
        <f>SUMIFS(СВЦЭМ!$D$39:$D$782,СВЦЭМ!$A$39:$A$782,$A149,СВЦЭМ!$B$39:$B$782,U$119)+'СЕТ СН'!$I$11+СВЦЭМ!$D$10+'СЕТ СН'!$I$6-'СЕТ СН'!$I$23</f>
        <v>2209.4503591499997</v>
      </c>
      <c r="V149" s="36">
        <f>SUMIFS(СВЦЭМ!$D$39:$D$782,СВЦЭМ!$A$39:$A$782,$A149,СВЦЭМ!$B$39:$B$782,V$119)+'СЕТ СН'!$I$11+СВЦЭМ!$D$10+'СЕТ СН'!$I$6-'СЕТ СН'!$I$23</f>
        <v>2236.81456063</v>
      </c>
      <c r="W149" s="36">
        <f>SUMIFS(СВЦЭМ!$D$39:$D$782,СВЦЭМ!$A$39:$A$782,$A149,СВЦЭМ!$B$39:$B$782,W$119)+'СЕТ СН'!$I$11+СВЦЭМ!$D$10+'СЕТ СН'!$I$6-'СЕТ СН'!$I$23</f>
        <v>2252.80455123</v>
      </c>
      <c r="X149" s="36">
        <f>SUMIFS(СВЦЭМ!$D$39:$D$782,СВЦЭМ!$A$39:$A$782,$A149,СВЦЭМ!$B$39:$B$782,X$119)+'СЕТ СН'!$I$11+СВЦЭМ!$D$10+'СЕТ СН'!$I$6-'СЕТ СН'!$I$23</f>
        <v>2314.0994794400003</v>
      </c>
      <c r="Y149" s="36">
        <f>SUMIFS(СВЦЭМ!$D$39:$D$782,СВЦЭМ!$A$39:$A$782,$A149,СВЦЭМ!$B$39:$B$782,Y$119)+'СЕТ СН'!$I$11+СВЦЭМ!$D$10+'СЕТ СН'!$I$6-'СЕТ СН'!$I$23</f>
        <v>2369.3585177200002</v>
      </c>
    </row>
    <row r="150" spans="1:27" ht="15.75" x14ac:dyDescent="0.2">
      <c r="A150" s="35">
        <f t="shared" si="3"/>
        <v>45230</v>
      </c>
      <c r="B150" s="36">
        <f>SUMIFS(СВЦЭМ!$D$39:$D$782,СВЦЭМ!$A$39:$A$782,$A150,СВЦЭМ!$B$39:$B$782,B$119)+'СЕТ СН'!$I$11+СВЦЭМ!$D$10+'СЕТ СН'!$I$6-'СЕТ СН'!$I$23</f>
        <v>2419.1490078100001</v>
      </c>
      <c r="C150" s="36">
        <f>SUMIFS(СВЦЭМ!$D$39:$D$782,СВЦЭМ!$A$39:$A$782,$A150,СВЦЭМ!$B$39:$B$782,C$119)+'СЕТ СН'!$I$11+СВЦЭМ!$D$10+'СЕТ СН'!$I$6-'СЕТ СН'!$I$23</f>
        <v>2480.2815816100001</v>
      </c>
      <c r="D150" s="36">
        <f>SUMIFS(СВЦЭМ!$D$39:$D$782,СВЦЭМ!$A$39:$A$782,$A150,СВЦЭМ!$B$39:$B$782,D$119)+'СЕТ СН'!$I$11+СВЦЭМ!$D$10+'СЕТ СН'!$I$6-'СЕТ СН'!$I$23</f>
        <v>2540.6569676199997</v>
      </c>
      <c r="E150" s="36">
        <f>SUMIFS(СВЦЭМ!$D$39:$D$782,СВЦЭМ!$A$39:$A$782,$A150,СВЦЭМ!$B$39:$B$782,E$119)+'СЕТ СН'!$I$11+СВЦЭМ!$D$10+'СЕТ СН'!$I$6-'СЕТ СН'!$I$23</f>
        <v>2551.0647373199999</v>
      </c>
      <c r="F150" s="36">
        <f>SUMIFS(СВЦЭМ!$D$39:$D$782,СВЦЭМ!$A$39:$A$782,$A150,СВЦЭМ!$B$39:$B$782,F$119)+'СЕТ СН'!$I$11+СВЦЭМ!$D$10+'СЕТ СН'!$I$6-'СЕТ СН'!$I$23</f>
        <v>2551.7783879400004</v>
      </c>
      <c r="G150" s="36">
        <f>SUMIFS(СВЦЭМ!$D$39:$D$782,СВЦЭМ!$A$39:$A$782,$A150,СВЦЭМ!$B$39:$B$782,G$119)+'СЕТ СН'!$I$11+СВЦЭМ!$D$10+'СЕТ СН'!$I$6-'СЕТ СН'!$I$23</f>
        <v>2535.66321311</v>
      </c>
      <c r="H150" s="36">
        <f>SUMIFS(СВЦЭМ!$D$39:$D$782,СВЦЭМ!$A$39:$A$782,$A150,СВЦЭМ!$B$39:$B$782,H$119)+'СЕТ СН'!$I$11+СВЦЭМ!$D$10+'СЕТ СН'!$I$6-'СЕТ СН'!$I$23</f>
        <v>2451.9898468000001</v>
      </c>
      <c r="I150" s="36">
        <f>SUMIFS(СВЦЭМ!$D$39:$D$782,СВЦЭМ!$A$39:$A$782,$A150,СВЦЭМ!$B$39:$B$782,I$119)+'СЕТ СН'!$I$11+СВЦЭМ!$D$10+'СЕТ СН'!$I$6-'СЕТ СН'!$I$23</f>
        <v>2369.2937075600003</v>
      </c>
      <c r="J150" s="36">
        <f>SUMIFS(СВЦЭМ!$D$39:$D$782,СВЦЭМ!$A$39:$A$782,$A150,СВЦЭМ!$B$39:$B$782,J$119)+'СЕТ СН'!$I$11+СВЦЭМ!$D$10+'СЕТ СН'!$I$6-'СЕТ СН'!$I$23</f>
        <v>2322.4283899399998</v>
      </c>
      <c r="K150" s="36">
        <f>SUMIFS(СВЦЭМ!$D$39:$D$782,СВЦЭМ!$A$39:$A$782,$A150,СВЦЭМ!$B$39:$B$782,K$119)+'СЕТ СН'!$I$11+СВЦЭМ!$D$10+'СЕТ СН'!$I$6-'СЕТ СН'!$I$23</f>
        <v>2305.9002171000002</v>
      </c>
      <c r="L150" s="36">
        <f>SUMIFS(СВЦЭМ!$D$39:$D$782,СВЦЭМ!$A$39:$A$782,$A150,СВЦЭМ!$B$39:$B$782,L$119)+'СЕТ СН'!$I$11+СВЦЭМ!$D$10+'СЕТ СН'!$I$6-'СЕТ СН'!$I$23</f>
        <v>2275.5881273800001</v>
      </c>
      <c r="M150" s="36">
        <f>SUMIFS(СВЦЭМ!$D$39:$D$782,СВЦЭМ!$A$39:$A$782,$A150,СВЦЭМ!$B$39:$B$782,M$119)+'СЕТ СН'!$I$11+СВЦЭМ!$D$10+'СЕТ СН'!$I$6-'СЕТ СН'!$I$23</f>
        <v>2297.1110809199999</v>
      </c>
      <c r="N150" s="36">
        <f>SUMIFS(СВЦЭМ!$D$39:$D$782,СВЦЭМ!$A$39:$A$782,$A150,СВЦЭМ!$B$39:$B$782,N$119)+'СЕТ СН'!$I$11+СВЦЭМ!$D$10+'СЕТ СН'!$I$6-'СЕТ СН'!$I$23</f>
        <v>2318.1179978700002</v>
      </c>
      <c r="O150" s="36">
        <f>SUMIFS(СВЦЭМ!$D$39:$D$782,СВЦЭМ!$A$39:$A$782,$A150,СВЦЭМ!$B$39:$B$782,O$119)+'СЕТ СН'!$I$11+СВЦЭМ!$D$10+'СЕТ СН'!$I$6-'СЕТ СН'!$I$23</f>
        <v>2333.6278369900001</v>
      </c>
      <c r="P150" s="36">
        <f>SUMIFS(СВЦЭМ!$D$39:$D$782,СВЦЭМ!$A$39:$A$782,$A150,СВЦЭМ!$B$39:$B$782,P$119)+'СЕТ СН'!$I$11+СВЦЭМ!$D$10+'СЕТ СН'!$I$6-'СЕТ СН'!$I$23</f>
        <v>2343.74049139</v>
      </c>
      <c r="Q150" s="36">
        <f>SUMIFS(СВЦЭМ!$D$39:$D$782,СВЦЭМ!$A$39:$A$782,$A150,СВЦЭМ!$B$39:$B$782,Q$119)+'СЕТ СН'!$I$11+СВЦЭМ!$D$10+'СЕТ СН'!$I$6-'СЕТ СН'!$I$23</f>
        <v>2356.1466914399998</v>
      </c>
      <c r="R150" s="36">
        <f>SUMIFS(СВЦЭМ!$D$39:$D$782,СВЦЭМ!$A$39:$A$782,$A150,СВЦЭМ!$B$39:$B$782,R$119)+'СЕТ СН'!$I$11+СВЦЭМ!$D$10+'СЕТ СН'!$I$6-'СЕТ СН'!$I$23</f>
        <v>2353.1750715899998</v>
      </c>
      <c r="S150" s="36">
        <f>SUMIFS(СВЦЭМ!$D$39:$D$782,СВЦЭМ!$A$39:$A$782,$A150,СВЦЭМ!$B$39:$B$782,S$119)+'СЕТ СН'!$I$11+СВЦЭМ!$D$10+'СЕТ СН'!$I$6-'СЕТ СН'!$I$23</f>
        <v>2327.3138203799999</v>
      </c>
      <c r="T150" s="36">
        <f>SUMIFS(СВЦЭМ!$D$39:$D$782,СВЦЭМ!$A$39:$A$782,$A150,СВЦЭМ!$B$39:$B$782,T$119)+'СЕТ СН'!$I$11+СВЦЭМ!$D$10+'СЕТ СН'!$I$6-'СЕТ СН'!$I$23</f>
        <v>2264.1860663500001</v>
      </c>
      <c r="U150" s="36">
        <f>SUMIFS(СВЦЭМ!$D$39:$D$782,СВЦЭМ!$A$39:$A$782,$A150,СВЦЭМ!$B$39:$B$782,U$119)+'СЕТ СН'!$I$11+СВЦЭМ!$D$10+'СЕТ СН'!$I$6-'СЕТ СН'!$I$23</f>
        <v>2241.71357283</v>
      </c>
      <c r="V150" s="36">
        <f>SUMIFS(СВЦЭМ!$D$39:$D$782,СВЦЭМ!$A$39:$A$782,$A150,СВЦЭМ!$B$39:$B$782,V$119)+'СЕТ СН'!$I$11+СВЦЭМ!$D$10+'СЕТ СН'!$I$6-'СЕТ СН'!$I$23</f>
        <v>2263.9923215400004</v>
      </c>
      <c r="W150" s="36">
        <f>SUMIFS(СВЦЭМ!$D$39:$D$782,СВЦЭМ!$A$39:$A$782,$A150,СВЦЭМ!$B$39:$B$782,W$119)+'СЕТ СН'!$I$11+СВЦЭМ!$D$10+'СЕТ СН'!$I$6-'СЕТ СН'!$I$23</f>
        <v>2270.7288252200001</v>
      </c>
      <c r="X150" s="36">
        <f>SUMIFS(СВЦЭМ!$D$39:$D$782,СВЦЭМ!$A$39:$A$782,$A150,СВЦЭМ!$B$39:$B$782,X$119)+'СЕТ СН'!$I$11+СВЦЭМ!$D$10+'СЕТ СН'!$I$6-'СЕТ СН'!$I$23</f>
        <v>2331.8683095300003</v>
      </c>
      <c r="Y150" s="36">
        <f>SUMIFS(СВЦЭМ!$D$39:$D$782,СВЦЭМ!$A$39:$A$782,$A150,СВЦЭМ!$B$39:$B$782,Y$119)+'СЕТ СН'!$I$11+СВЦЭМ!$D$10+'СЕТ СН'!$I$6-'СЕТ СН'!$I$23</f>
        <v>2348.009317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01.10.2023</v>
      </c>
      <c r="B156" s="36">
        <f>SUMIFS(СВЦЭМ!$E$39:$E$782,СВЦЭМ!$A$39:$A$782,$A156,СВЦЭМ!$B$39:$B$782,B$155)+'СЕТ СН'!$F$12</f>
        <v>175.14088787</v>
      </c>
      <c r="C156" s="36">
        <f>SUMIFS(СВЦЭМ!$E$39:$E$782,СВЦЭМ!$A$39:$A$782,$A156,СВЦЭМ!$B$39:$B$782,C$155)+'СЕТ СН'!$F$12</f>
        <v>181.388655</v>
      </c>
      <c r="D156" s="36">
        <f>SUMIFS(СВЦЭМ!$E$39:$E$782,СВЦЭМ!$A$39:$A$782,$A156,СВЦЭМ!$B$39:$B$782,D$155)+'СЕТ СН'!$F$12</f>
        <v>189.19745922000001</v>
      </c>
      <c r="E156" s="36">
        <f>SUMIFS(СВЦЭМ!$E$39:$E$782,СВЦЭМ!$A$39:$A$782,$A156,СВЦЭМ!$B$39:$B$782,E$155)+'СЕТ СН'!$F$12</f>
        <v>188.08277734999999</v>
      </c>
      <c r="F156" s="36">
        <f>SUMIFS(СВЦЭМ!$E$39:$E$782,СВЦЭМ!$A$39:$A$782,$A156,СВЦЭМ!$B$39:$B$782,F$155)+'СЕТ СН'!$F$12</f>
        <v>187.63755259000001</v>
      </c>
      <c r="G156" s="36">
        <f>SUMIFS(СВЦЭМ!$E$39:$E$782,СВЦЭМ!$A$39:$A$782,$A156,СВЦЭМ!$B$39:$B$782,G$155)+'СЕТ СН'!$F$12</f>
        <v>188.14081605999999</v>
      </c>
      <c r="H156" s="36">
        <f>SUMIFS(СВЦЭМ!$E$39:$E$782,СВЦЭМ!$A$39:$A$782,$A156,СВЦЭМ!$B$39:$B$782,H$155)+'СЕТ СН'!$F$12</f>
        <v>183.53111214</v>
      </c>
      <c r="I156" s="36">
        <f>SUMIFS(СВЦЭМ!$E$39:$E$782,СВЦЭМ!$A$39:$A$782,$A156,СВЦЭМ!$B$39:$B$782,I$155)+'СЕТ СН'!$F$12</f>
        <v>182.02165346999999</v>
      </c>
      <c r="J156" s="36">
        <f>SUMIFS(СВЦЭМ!$E$39:$E$782,СВЦЭМ!$A$39:$A$782,$A156,СВЦЭМ!$B$39:$B$782,J$155)+'СЕТ СН'!$F$12</f>
        <v>180.35213899999999</v>
      </c>
      <c r="K156" s="36">
        <f>SUMIFS(СВЦЭМ!$E$39:$E$782,СВЦЭМ!$A$39:$A$782,$A156,СВЦЭМ!$B$39:$B$782,K$155)+'СЕТ СН'!$F$12</f>
        <v>177.27248716</v>
      </c>
      <c r="L156" s="36">
        <f>SUMIFS(СВЦЭМ!$E$39:$E$782,СВЦЭМ!$A$39:$A$782,$A156,СВЦЭМ!$B$39:$B$782,L$155)+'СЕТ СН'!$F$12</f>
        <v>169.57634894</v>
      </c>
      <c r="M156" s="36">
        <f>SUMIFS(СВЦЭМ!$E$39:$E$782,СВЦЭМ!$A$39:$A$782,$A156,СВЦЭМ!$B$39:$B$782,M$155)+'СЕТ СН'!$F$12</f>
        <v>169.47315329</v>
      </c>
      <c r="N156" s="36">
        <f>SUMIFS(СВЦЭМ!$E$39:$E$782,СВЦЭМ!$A$39:$A$782,$A156,СВЦЭМ!$B$39:$B$782,N$155)+'СЕТ СН'!$F$12</f>
        <v>166.05432918</v>
      </c>
      <c r="O156" s="36">
        <f>SUMIFS(СВЦЭМ!$E$39:$E$782,СВЦЭМ!$A$39:$A$782,$A156,СВЦЭМ!$B$39:$B$782,O$155)+'СЕТ СН'!$F$12</f>
        <v>169.84073566000001</v>
      </c>
      <c r="P156" s="36">
        <f>SUMIFS(СВЦЭМ!$E$39:$E$782,СВЦЭМ!$A$39:$A$782,$A156,СВЦЭМ!$B$39:$B$782,P$155)+'СЕТ СН'!$F$12</f>
        <v>175.06802607</v>
      </c>
      <c r="Q156" s="36">
        <f>SUMIFS(СВЦЭМ!$E$39:$E$782,СВЦЭМ!$A$39:$A$782,$A156,СВЦЭМ!$B$39:$B$782,Q$155)+'СЕТ СН'!$F$12</f>
        <v>172.29812061999999</v>
      </c>
      <c r="R156" s="36">
        <f>SUMIFS(СВЦЭМ!$E$39:$E$782,СВЦЭМ!$A$39:$A$782,$A156,СВЦЭМ!$B$39:$B$782,R$155)+'СЕТ СН'!$F$12</f>
        <v>172.10003917</v>
      </c>
      <c r="S156" s="36">
        <f>SUMIFS(СВЦЭМ!$E$39:$E$782,СВЦЭМ!$A$39:$A$782,$A156,СВЦЭМ!$B$39:$B$782,S$155)+'СЕТ СН'!$F$12</f>
        <v>173.22845358999999</v>
      </c>
      <c r="T156" s="36">
        <f>SUMIFS(СВЦЭМ!$E$39:$E$782,СВЦЭМ!$A$39:$A$782,$A156,СВЦЭМ!$B$39:$B$782,T$155)+'СЕТ СН'!$F$12</f>
        <v>169.17621975</v>
      </c>
      <c r="U156" s="36">
        <f>SUMIFS(СВЦЭМ!$E$39:$E$782,СВЦЭМ!$A$39:$A$782,$A156,СВЦЭМ!$B$39:$B$782,U$155)+'СЕТ СН'!$F$12</f>
        <v>161.57550233000001</v>
      </c>
      <c r="V156" s="36">
        <f>SUMIFS(СВЦЭМ!$E$39:$E$782,СВЦЭМ!$A$39:$A$782,$A156,СВЦЭМ!$B$39:$B$782,V$155)+'СЕТ СН'!$F$12</f>
        <v>160.55212094999999</v>
      </c>
      <c r="W156" s="36">
        <f>SUMIFS(СВЦЭМ!$E$39:$E$782,СВЦЭМ!$A$39:$A$782,$A156,СВЦЭМ!$B$39:$B$782,W$155)+'СЕТ СН'!$F$12</f>
        <v>162.26516035</v>
      </c>
      <c r="X156" s="36">
        <f>SUMIFS(СВЦЭМ!$E$39:$E$782,СВЦЭМ!$A$39:$A$782,$A156,СВЦЭМ!$B$39:$B$782,X$155)+'СЕТ СН'!$F$12</f>
        <v>171.66385768999999</v>
      </c>
      <c r="Y156" s="36">
        <f>SUMIFS(СВЦЭМ!$E$39:$E$782,СВЦЭМ!$A$39:$A$782,$A156,СВЦЭМ!$B$39:$B$782,Y$155)+'СЕТ СН'!$F$12</f>
        <v>180.55533227999999</v>
      </c>
      <c r="AA156" s="45"/>
    </row>
    <row r="157" spans="1:27" ht="15.75" x14ac:dyDescent="0.2">
      <c r="A157" s="35">
        <f>A156+1</f>
        <v>45201</v>
      </c>
      <c r="B157" s="36">
        <f>SUMIFS(СВЦЭМ!$E$39:$E$782,СВЦЭМ!$A$39:$A$782,$A157,СВЦЭМ!$B$39:$B$782,B$155)+'СЕТ СН'!$F$12</f>
        <v>185.30113385999999</v>
      </c>
      <c r="C157" s="36">
        <f>SUMIFS(СВЦЭМ!$E$39:$E$782,СВЦЭМ!$A$39:$A$782,$A157,СВЦЭМ!$B$39:$B$782,C$155)+'СЕТ СН'!$F$12</f>
        <v>194.69301231</v>
      </c>
      <c r="D157" s="36">
        <f>SUMIFS(СВЦЭМ!$E$39:$E$782,СВЦЭМ!$A$39:$A$782,$A157,СВЦЭМ!$B$39:$B$782,D$155)+'СЕТ СН'!$F$12</f>
        <v>202.29590686</v>
      </c>
      <c r="E157" s="36">
        <f>SUMIFS(СВЦЭМ!$E$39:$E$782,СВЦЭМ!$A$39:$A$782,$A157,СВЦЭМ!$B$39:$B$782,E$155)+'СЕТ СН'!$F$12</f>
        <v>197.05280809999999</v>
      </c>
      <c r="F157" s="36">
        <f>SUMIFS(СВЦЭМ!$E$39:$E$782,СВЦЭМ!$A$39:$A$782,$A157,СВЦЭМ!$B$39:$B$782,F$155)+'СЕТ СН'!$F$12</f>
        <v>198.10068407</v>
      </c>
      <c r="G157" s="36">
        <f>SUMIFS(СВЦЭМ!$E$39:$E$782,СВЦЭМ!$A$39:$A$782,$A157,СВЦЭМ!$B$39:$B$782,G$155)+'СЕТ СН'!$F$12</f>
        <v>197.61687472</v>
      </c>
      <c r="H157" s="36">
        <f>SUMIFS(СВЦЭМ!$E$39:$E$782,СВЦЭМ!$A$39:$A$782,$A157,СВЦЭМ!$B$39:$B$782,H$155)+'СЕТ СН'!$F$12</f>
        <v>189.15097840000001</v>
      </c>
      <c r="I157" s="36">
        <f>SUMIFS(СВЦЭМ!$E$39:$E$782,СВЦЭМ!$A$39:$A$782,$A157,СВЦЭМ!$B$39:$B$782,I$155)+'СЕТ СН'!$F$12</f>
        <v>174.24161083999999</v>
      </c>
      <c r="J157" s="36">
        <f>SUMIFS(СВЦЭМ!$E$39:$E$782,СВЦЭМ!$A$39:$A$782,$A157,СВЦЭМ!$B$39:$B$782,J$155)+'СЕТ СН'!$F$12</f>
        <v>169.54380363000001</v>
      </c>
      <c r="K157" s="36">
        <f>SUMIFS(СВЦЭМ!$E$39:$E$782,СВЦЭМ!$A$39:$A$782,$A157,СВЦЭМ!$B$39:$B$782,K$155)+'СЕТ СН'!$F$12</f>
        <v>165.01526512000001</v>
      </c>
      <c r="L157" s="36">
        <f>SUMIFS(СВЦЭМ!$E$39:$E$782,СВЦЭМ!$A$39:$A$782,$A157,СВЦЭМ!$B$39:$B$782,L$155)+'СЕТ СН'!$F$12</f>
        <v>163.30531525999999</v>
      </c>
      <c r="M157" s="36">
        <f>SUMIFS(СВЦЭМ!$E$39:$E$782,СВЦЭМ!$A$39:$A$782,$A157,СВЦЭМ!$B$39:$B$782,M$155)+'СЕТ СН'!$F$12</f>
        <v>164.54978475999999</v>
      </c>
      <c r="N157" s="36">
        <f>SUMIFS(СВЦЭМ!$E$39:$E$782,СВЦЭМ!$A$39:$A$782,$A157,СВЦЭМ!$B$39:$B$782,N$155)+'СЕТ СН'!$F$12</f>
        <v>163.43238360999999</v>
      </c>
      <c r="O157" s="36">
        <f>SUMIFS(СВЦЭМ!$E$39:$E$782,СВЦЭМ!$A$39:$A$782,$A157,СВЦЭМ!$B$39:$B$782,O$155)+'СЕТ СН'!$F$12</f>
        <v>163.61757286</v>
      </c>
      <c r="P157" s="36">
        <f>SUMIFS(СВЦЭМ!$E$39:$E$782,СВЦЭМ!$A$39:$A$782,$A157,СВЦЭМ!$B$39:$B$782,P$155)+'СЕТ СН'!$F$12</f>
        <v>172.79149638999999</v>
      </c>
      <c r="Q157" s="36">
        <f>SUMIFS(СВЦЭМ!$E$39:$E$782,СВЦЭМ!$A$39:$A$782,$A157,СВЦЭМ!$B$39:$B$782,Q$155)+'СЕТ СН'!$F$12</f>
        <v>172.30677446000001</v>
      </c>
      <c r="R157" s="36">
        <f>SUMIFS(СВЦЭМ!$E$39:$E$782,СВЦЭМ!$A$39:$A$782,$A157,СВЦЭМ!$B$39:$B$782,R$155)+'СЕТ СН'!$F$12</f>
        <v>173.25474391</v>
      </c>
      <c r="S157" s="36">
        <f>SUMIFS(СВЦЭМ!$E$39:$E$782,СВЦЭМ!$A$39:$A$782,$A157,СВЦЭМ!$B$39:$B$782,S$155)+'СЕТ СН'!$F$12</f>
        <v>173.20030717</v>
      </c>
      <c r="T157" s="36">
        <f>SUMIFS(СВЦЭМ!$E$39:$E$782,СВЦЭМ!$A$39:$A$782,$A157,СВЦЭМ!$B$39:$B$782,T$155)+'СЕТ СН'!$F$12</f>
        <v>171.03200199</v>
      </c>
      <c r="U157" s="36">
        <f>SUMIFS(СВЦЭМ!$E$39:$E$782,СВЦЭМ!$A$39:$A$782,$A157,СВЦЭМ!$B$39:$B$782,U$155)+'СЕТ СН'!$F$12</f>
        <v>164.18827400999999</v>
      </c>
      <c r="V157" s="36">
        <f>SUMIFS(СВЦЭМ!$E$39:$E$782,СВЦЭМ!$A$39:$A$782,$A157,СВЦЭМ!$B$39:$B$782,V$155)+'СЕТ СН'!$F$12</f>
        <v>163.23797019</v>
      </c>
      <c r="W157" s="36">
        <f>SUMIFS(СВЦЭМ!$E$39:$E$782,СВЦЭМ!$A$39:$A$782,$A157,СВЦЭМ!$B$39:$B$782,W$155)+'СЕТ СН'!$F$12</f>
        <v>165.66573015</v>
      </c>
      <c r="X157" s="36">
        <f>SUMIFS(СВЦЭМ!$E$39:$E$782,СВЦЭМ!$A$39:$A$782,$A157,СВЦЭМ!$B$39:$B$782,X$155)+'СЕТ СН'!$F$12</f>
        <v>173.31033837000001</v>
      </c>
      <c r="Y157" s="36">
        <f>SUMIFS(СВЦЭМ!$E$39:$E$782,СВЦЭМ!$A$39:$A$782,$A157,СВЦЭМ!$B$39:$B$782,Y$155)+'СЕТ СН'!$F$12</f>
        <v>183.24098115000001</v>
      </c>
    </row>
    <row r="158" spans="1:27" ht="15.75" x14ac:dyDescent="0.2">
      <c r="A158" s="35">
        <f t="shared" ref="A158:A186" si="4">A157+1</f>
        <v>45202</v>
      </c>
      <c r="B158" s="36">
        <f>SUMIFS(СВЦЭМ!$E$39:$E$782,СВЦЭМ!$A$39:$A$782,$A158,СВЦЭМ!$B$39:$B$782,B$155)+'СЕТ СН'!$F$12</f>
        <v>184.62830285000001</v>
      </c>
      <c r="C158" s="36">
        <f>SUMIFS(СВЦЭМ!$E$39:$E$782,СВЦЭМ!$A$39:$A$782,$A158,СВЦЭМ!$B$39:$B$782,C$155)+'СЕТ СН'!$F$12</f>
        <v>193.95546572999999</v>
      </c>
      <c r="D158" s="36">
        <f>SUMIFS(СВЦЭМ!$E$39:$E$782,СВЦЭМ!$A$39:$A$782,$A158,СВЦЭМ!$B$39:$B$782,D$155)+'СЕТ СН'!$F$12</f>
        <v>202.91123572000001</v>
      </c>
      <c r="E158" s="36">
        <f>SUMIFS(СВЦЭМ!$E$39:$E$782,СВЦЭМ!$A$39:$A$782,$A158,СВЦЭМ!$B$39:$B$782,E$155)+'СЕТ СН'!$F$12</f>
        <v>201.35963573000001</v>
      </c>
      <c r="F158" s="36">
        <f>SUMIFS(СВЦЭМ!$E$39:$E$782,СВЦЭМ!$A$39:$A$782,$A158,СВЦЭМ!$B$39:$B$782,F$155)+'СЕТ СН'!$F$12</f>
        <v>200.80092603</v>
      </c>
      <c r="G158" s="36">
        <f>SUMIFS(СВЦЭМ!$E$39:$E$782,СВЦЭМ!$A$39:$A$782,$A158,СВЦЭМ!$B$39:$B$782,G$155)+'СЕТ СН'!$F$12</f>
        <v>200.30952328999999</v>
      </c>
      <c r="H158" s="36">
        <f>SUMIFS(СВЦЭМ!$E$39:$E$782,СВЦЭМ!$A$39:$A$782,$A158,СВЦЭМ!$B$39:$B$782,H$155)+'СЕТ СН'!$F$12</f>
        <v>189.50594889000001</v>
      </c>
      <c r="I158" s="36">
        <f>SUMIFS(СВЦЭМ!$E$39:$E$782,СВЦЭМ!$A$39:$A$782,$A158,СВЦЭМ!$B$39:$B$782,I$155)+'СЕТ СН'!$F$12</f>
        <v>180.97228007000001</v>
      </c>
      <c r="J158" s="36">
        <f>SUMIFS(СВЦЭМ!$E$39:$E$782,СВЦЭМ!$A$39:$A$782,$A158,СВЦЭМ!$B$39:$B$782,J$155)+'СЕТ СН'!$F$12</f>
        <v>174.13676373999999</v>
      </c>
      <c r="K158" s="36">
        <f>SUMIFS(СВЦЭМ!$E$39:$E$782,СВЦЭМ!$A$39:$A$782,$A158,СВЦЭМ!$B$39:$B$782,K$155)+'СЕТ СН'!$F$12</f>
        <v>167.99589657000001</v>
      </c>
      <c r="L158" s="36">
        <f>SUMIFS(СВЦЭМ!$E$39:$E$782,СВЦЭМ!$A$39:$A$782,$A158,СВЦЭМ!$B$39:$B$782,L$155)+'СЕТ СН'!$F$12</f>
        <v>166.20059248000001</v>
      </c>
      <c r="M158" s="36">
        <f>SUMIFS(СВЦЭМ!$E$39:$E$782,СВЦЭМ!$A$39:$A$782,$A158,СВЦЭМ!$B$39:$B$782,M$155)+'СЕТ СН'!$F$12</f>
        <v>166.60790843999999</v>
      </c>
      <c r="N158" s="36">
        <f>SUMIFS(СВЦЭМ!$E$39:$E$782,СВЦЭМ!$A$39:$A$782,$A158,СВЦЭМ!$B$39:$B$782,N$155)+'СЕТ СН'!$F$12</f>
        <v>163.35978602</v>
      </c>
      <c r="O158" s="36">
        <f>SUMIFS(СВЦЭМ!$E$39:$E$782,СВЦЭМ!$A$39:$A$782,$A158,СВЦЭМ!$B$39:$B$782,O$155)+'СЕТ СН'!$F$12</f>
        <v>164.40800515000001</v>
      </c>
      <c r="P158" s="36">
        <f>SUMIFS(СВЦЭМ!$E$39:$E$782,СВЦЭМ!$A$39:$A$782,$A158,СВЦЭМ!$B$39:$B$782,P$155)+'СЕТ СН'!$F$12</f>
        <v>168.68550106999999</v>
      </c>
      <c r="Q158" s="36">
        <f>SUMIFS(СВЦЭМ!$E$39:$E$782,СВЦЭМ!$A$39:$A$782,$A158,СВЦЭМ!$B$39:$B$782,Q$155)+'СЕТ СН'!$F$12</f>
        <v>167.88753575000001</v>
      </c>
      <c r="R158" s="36">
        <f>SUMIFS(СВЦЭМ!$E$39:$E$782,СВЦЭМ!$A$39:$A$782,$A158,СВЦЭМ!$B$39:$B$782,R$155)+'СЕТ СН'!$F$12</f>
        <v>168.90250225</v>
      </c>
      <c r="S158" s="36">
        <f>SUMIFS(СВЦЭМ!$E$39:$E$782,СВЦЭМ!$A$39:$A$782,$A158,СВЦЭМ!$B$39:$B$782,S$155)+'СЕТ СН'!$F$12</f>
        <v>169.03414803000001</v>
      </c>
      <c r="T158" s="36">
        <f>SUMIFS(СВЦЭМ!$E$39:$E$782,СВЦЭМ!$A$39:$A$782,$A158,СВЦЭМ!$B$39:$B$782,T$155)+'СЕТ СН'!$F$12</f>
        <v>166.78295600000001</v>
      </c>
      <c r="U158" s="36">
        <f>SUMIFS(СВЦЭМ!$E$39:$E$782,СВЦЭМ!$A$39:$A$782,$A158,СВЦЭМ!$B$39:$B$782,U$155)+'СЕТ СН'!$F$12</f>
        <v>161.84557100999999</v>
      </c>
      <c r="V158" s="36">
        <f>SUMIFS(СВЦЭМ!$E$39:$E$782,СВЦЭМ!$A$39:$A$782,$A158,СВЦЭМ!$B$39:$B$782,V$155)+'СЕТ СН'!$F$12</f>
        <v>161.14519412999999</v>
      </c>
      <c r="W158" s="36">
        <f>SUMIFS(СВЦЭМ!$E$39:$E$782,СВЦЭМ!$A$39:$A$782,$A158,СВЦЭМ!$B$39:$B$782,W$155)+'СЕТ СН'!$F$12</f>
        <v>164.74691195</v>
      </c>
      <c r="X158" s="36">
        <f>SUMIFS(СВЦЭМ!$E$39:$E$782,СВЦЭМ!$A$39:$A$782,$A158,СВЦЭМ!$B$39:$B$782,X$155)+'СЕТ СН'!$F$12</f>
        <v>171.31929713</v>
      </c>
      <c r="Y158" s="36">
        <f>SUMIFS(СВЦЭМ!$E$39:$E$782,СВЦЭМ!$A$39:$A$782,$A158,СВЦЭМ!$B$39:$B$782,Y$155)+'СЕТ СН'!$F$12</f>
        <v>181.83700188</v>
      </c>
    </row>
    <row r="159" spans="1:27" ht="15.75" x14ac:dyDescent="0.2">
      <c r="A159" s="35">
        <f t="shared" si="4"/>
        <v>45203</v>
      </c>
      <c r="B159" s="36">
        <f>SUMIFS(СВЦЭМ!$E$39:$E$782,СВЦЭМ!$A$39:$A$782,$A159,СВЦЭМ!$B$39:$B$782,B$155)+'СЕТ СН'!$F$12</f>
        <v>170.45837605</v>
      </c>
      <c r="C159" s="36">
        <f>SUMIFS(СВЦЭМ!$E$39:$E$782,СВЦЭМ!$A$39:$A$782,$A159,СВЦЭМ!$B$39:$B$782,C$155)+'СЕТ СН'!$F$12</f>
        <v>179.32232214999999</v>
      </c>
      <c r="D159" s="36">
        <f>SUMIFS(СВЦЭМ!$E$39:$E$782,СВЦЭМ!$A$39:$A$782,$A159,СВЦЭМ!$B$39:$B$782,D$155)+'СЕТ СН'!$F$12</f>
        <v>188.99960992999999</v>
      </c>
      <c r="E159" s="36">
        <f>SUMIFS(СВЦЭМ!$E$39:$E$782,СВЦЭМ!$A$39:$A$782,$A159,СВЦЭМ!$B$39:$B$782,E$155)+'СЕТ СН'!$F$12</f>
        <v>189.15981522999999</v>
      </c>
      <c r="F159" s="36">
        <f>SUMIFS(СВЦЭМ!$E$39:$E$782,СВЦЭМ!$A$39:$A$782,$A159,СВЦЭМ!$B$39:$B$782,F$155)+'СЕТ СН'!$F$12</f>
        <v>188.20639645</v>
      </c>
      <c r="G159" s="36">
        <f>SUMIFS(СВЦЭМ!$E$39:$E$782,СВЦЭМ!$A$39:$A$782,$A159,СВЦЭМ!$B$39:$B$782,G$155)+'СЕТ СН'!$F$12</f>
        <v>185.83926094</v>
      </c>
      <c r="H159" s="36">
        <f>SUMIFS(СВЦЭМ!$E$39:$E$782,СВЦЭМ!$A$39:$A$782,$A159,СВЦЭМ!$B$39:$B$782,H$155)+'СЕТ СН'!$F$12</f>
        <v>175.28944869</v>
      </c>
      <c r="I159" s="36">
        <f>SUMIFS(СВЦЭМ!$E$39:$E$782,СВЦЭМ!$A$39:$A$782,$A159,СВЦЭМ!$B$39:$B$782,I$155)+'СЕТ СН'!$F$12</f>
        <v>163.01293102</v>
      </c>
      <c r="J159" s="36">
        <f>SUMIFS(СВЦЭМ!$E$39:$E$782,СВЦЭМ!$A$39:$A$782,$A159,СВЦЭМ!$B$39:$B$782,J$155)+'СЕТ СН'!$F$12</f>
        <v>159.53495464</v>
      </c>
      <c r="K159" s="36">
        <f>SUMIFS(СВЦЭМ!$E$39:$E$782,СВЦЭМ!$A$39:$A$782,$A159,СВЦЭМ!$B$39:$B$782,K$155)+'СЕТ СН'!$F$12</f>
        <v>154.03960748</v>
      </c>
      <c r="L159" s="36">
        <f>SUMIFS(СВЦЭМ!$E$39:$E$782,СВЦЭМ!$A$39:$A$782,$A159,СВЦЭМ!$B$39:$B$782,L$155)+'СЕТ СН'!$F$12</f>
        <v>152.51989512</v>
      </c>
      <c r="M159" s="36">
        <f>SUMIFS(СВЦЭМ!$E$39:$E$782,СВЦЭМ!$A$39:$A$782,$A159,СВЦЭМ!$B$39:$B$782,M$155)+'СЕТ СН'!$F$12</f>
        <v>153.31633586999999</v>
      </c>
      <c r="N159" s="36">
        <f>SUMIFS(СВЦЭМ!$E$39:$E$782,СВЦЭМ!$A$39:$A$782,$A159,СВЦЭМ!$B$39:$B$782,N$155)+'СЕТ СН'!$F$12</f>
        <v>151.64060506000001</v>
      </c>
      <c r="O159" s="36">
        <f>SUMIFS(СВЦЭМ!$E$39:$E$782,СВЦЭМ!$A$39:$A$782,$A159,СВЦЭМ!$B$39:$B$782,O$155)+'СЕТ СН'!$F$12</f>
        <v>152.72504855</v>
      </c>
      <c r="P159" s="36">
        <f>SUMIFS(СВЦЭМ!$E$39:$E$782,СВЦЭМ!$A$39:$A$782,$A159,СВЦЭМ!$B$39:$B$782,P$155)+'СЕТ СН'!$F$12</f>
        <v>156.66493165</v>
      </c>
      <c r="Q159" s="36">
        <f>SUMIFS(СВЦЭМ!$E$39:$E$782,СВЦЭМ!$A$39:$A$782,$A159,СВЦЭМ!$B$39:$B$782,Q$155)+'СЕТ СН'!$F$12</f>
        <v>155.09937957</v>
      </c>
      <c r="R159" s="36">
        <f>SUMIFS(СВЦЭМ!$E$39:$E$782,СВЦЭМ!$A$39:$A$782,$A159,СВЦЭМ!$B$39:$B$782,R$155)+'СЕТ СН'!$F$12</f>
        <v>154.74965123999999</v>
      </c>
      <c r="S159" s="36">
        <f>SUMIFS(СВЦЭМ!$E$39:$E$782,СВЦЭМ!$A$39:$A$782,$A159,СВЦЭМ!$B$39:$B$782,S$155)+'СЕТ СН'!$F$12</f>
        <v>155.67906697000001</v>
      </c>
      <c r="T159" s="36">
        <f>SUMIFS(СВЦЭМ!$E$39:$E$782,СВЦЭМ!$A$39:$A$782,$A159,СВЦЭМ!$B$39:$B$782,T$155)+'СЕТ СН'!$F$12</f>
        <v>153.01513234999999</v>
      </c>
      <c r="U159" s="36">
        <f>SUMIFS(СВЦЭМ!$E$39:$E$782,СВЦЭМ!$A$39:$A$782,$A159,СВЦЭМ!$B$39:$B$782,U$155)+'СЕТ СН'!$F$12</f>
        <v>147.47885715999999</v>
      </c>
      <c r="V159" s="36">
        <f>SUMIFS(СВЦЭМ!$E$39:$E$782,СВЦЭМ!$A$39:$A$782,$A159,СВЦЭМ!$B$39:$B$782,V$155)+'СЕТ СН'!$F$12</f>
        <v>146.26895127</v>
      </c>
      <c r="W159" s="36">
        <f>SUMIFS(СВЦЭМ!$E$39:$E$782,СВЦЭМ!$A$39:$A$782,$A159,СВЦЭМ!$B$39:$B$782,W$155)+'СЕТ СН'!$F$12</f>
        <v>149.27495755000001</v>
      </c>
      <c r="X159" s="36">
        <f>SUMIFS(СВЦЭМ!$E$39:$E$782,СВЦЭМ!$A$39:$A$782,$A159,СВЦЭМ!$B$39:$B$782,X$155)+'СЕТ СН'!$F$12</f>
        <v>156.3634461</v>
      </c>
      <c r="Y159" s="36">
        <f>SUMIFS(СВЦЭМ!$E$39:$E$782,СВЦЭМ!$A$39:$A$782,$A159,СВЦЭМ!$B$39:$B$782,Y$155)+'СЕТ СН'!$F$12</f>
        <v>165.85004038</v>
      </c>
    </row>
    <row r="160" spans="1:27" ht="15.75" x14ac:dyDescent="0.2">
      <c r="A160" s="35">
        <f t="shared" si="4"/>
        <v>45204</v>
      </c>
      <c r="B160" s="36">
        <f>SUMIFS(СВЦЭМ!$E$39:$E$782,СВЦЭМ!$A$39:$A$782,$A160,СВЦЭМ!$B$39:$B$782,B$155)+'СЕТ СН'!$F$12</f>
        <v>175.16307717999999</v>
      </c>
      <c r="C160" s="36">
        <f>SUMIFS(СВЦЭМ!$E$39:$E$782,СВЦЭМ!$A$39:$A$782,$A160,СВЦЭМ!$B$39:$B$782,C$155)+'СЕТ СН'!$F$12</f>
        <v>182.69071851999999</v>
      </c>
      <c r="D160" s="36">
        <f>SUMIFS(СВЦЭМ!$E$39:$E$782,СВЦЭМ!$A$39:$A$782,$A160,СВЦЭМ!$B$39:$B$782,D$155)+'СЕТ СН'!$F$12</f>
        <v>190.38619258</v>
      </c>
      <c r="E160" s="36">
        <f>SUMIFS(СВЦЭМ!$E$39:$E$782,СВЦЭМ!$A$39:$A$782,$A160,СВЦЭМ!$B$39:$B$782,E$155)+'СЕТ СН'!$F$12</f>
        <v>188.66620459000001</v>
      </c>
      <c r="F160" s="36">
        <f>SUMIFS(СВЦЭМ!$E$39:$E$782,СВЦЭМ!$A$39:$A$782,$A160,СВЦЭМ!$B$39:$B$782,F$155)+'СЕТ СН'!$F$12</f>
        <v>188.41506425</v>
      </c>
      <c r="G160" s="36">
        <f>SUMIFS(СВЦЭМ!$E$39:$E$782,СВЦЭМ!$A$39:$A$782,$A160,СВЦЭМ!$B$39:$B$782,G$155)+'СЕТ СН'!$F$12</f>
        <v>188.55773826000001</v>
      </c>
      <c r="H160" s="36">
        <f>SUMIFS(СВЦЭМ!$E$39:$E$782,СВЦЭМ!$A$39:$A$782,$A160,СВЦЭМ!$B$39:$B$782,H$155)+'СЕТ СН'!$F$12</f>
        <v>179.58932465999999</v>
      </c>
      <c r="I160" s="36">
        <f>SUMIFS(СВЦЭМ!$E$39:$E$782,СВЦЭМ!$A$39:$A$782,$A160,СВЦЭМ!$B$39:$B$782,I$155)+'СЕТ СН'!$F$12</f>
        <v>170.70853743000001</v>
      </c>
      <c r="J160" s="36">
        <f>SUMIFS(СВЦЭМ!$E$39:$E$782,СВЦЭМ!$A$39:$A$782,$A160,СВЦЭМ!$B$39:$B$782,J$155)+'СЕТ СН'!$F$12</f>
        <v>164.17310049</v>
      </c>
      <c r="K160" s="36">
        <f>SUMIFS(СВЦЭМ!$E$39:$E$782,СВЦЭМ!$A$39:$A$782,$A160,СВЦЭМ!$B$39:$B$782,K$155)+'СЕТ СН'!$F$12</f>
        <v>160.76852309</v>
      </c>
      <c r="L160" s="36">
        <f>SUMIFS(СВЦЭМ!$E$39:$E$782,СВЦЭМ!$A$39:$A$782,$A160,СВЦЭМ!$B$39:$B$782,L$155)+'СЕТ СН'!$F$12</f>
        <v>160.57950063000001</v>
      </c>
      <c r="M160" s="36">
        <f>SUMIFS(СВЦЭМ!$E$39:$E$782,СВЦЭМ!$A$39:$A$782,$A160,СВЦЭМ!$B$39:$B$782,M$155)+'СЕТ СН'!$F$12</f>
        <v>160.98017082000001</v>
      </c>
      <c r="N160" s="36">
        <f>SUMIFS(СВЦЭМ!$E$39:$E$782,СВЦЭМ!$A$39:$A$782,$A160,СВЦЭМ!$B$39:$B$782,N$155)+'СЕТ СН'!$F$12</f>
        <v>159.06986792999999</v>
      </c>
      <c r="O160" s="36">
        <f>SUMIFS(СВЦЭМ!$E$39:$E$782,СВЦЭМ!$A$39:$A$782,$A160,СВЦЭМ!$B$39:$B$782,O$155)+'СЕТ СН'!$F$12</f>
        <v>164.24505241</v>
      </c>
      <c r="P160" s="36">
        <f>SUMIFS(СВЦЭМ!$E$39:$E$782,СВЦЭМ!$A$39:$A$782,$A160,СВЦЭМ!$B$39:$B$782,P$155)+'СЕТ СН'!$F$12</f>
        <v>167.41906994999999</v>
      </c>
      <c r="Q160" s="36">
        <f>SUMIFS(СВЦЭМ!$E$39:$E$782,СВЦЭМ!$A$39:$A$782,$A160,СВЦЭМ!$B$39:$B$782,Q$155)+'СЕТ СН'!$F$12</f>
        <v>167.36579946000001</v>
      </c>
      <c r="R160" s="36">
        <f>SUMIFS(СВЦЭМ!$E$39:$E$782,СВЦЭМ!$A$39:$A$782,$A160,СВЦЭМ!$B$39:$B$782,R$155)+'СЕТ СН'!$F$12</f>
        <v>166.46078953</v>
      </c>
      <c r="S160" s="36">
        <f>SUMIFS(СВЦЭМ!$E$39:$E$782,СВЦЭМ!$A$39:$A$782,$A160,СВЦЭМ!$B$39:$B$782,S$155)+'СЕТ СН'!$F$12</f>
        <v>166.86251912</v>
      </c>
      <c r="T160" s="36">
        <f>SUMIFS(СВЦЭМ!$E$39:$E$782,СВЦЭМ!$A$39:$A$782,$A160,СВЦЭМ!$B$39:$B$782,T$155)+'СЕТ СН'!$F$12</f>
        <v>166.29188449</v>
      </c>
      <c r="U160" s="36">
        <f>SUMIFS(СВЦЭМ!$E$39:$E$782,СВЦЭМ!$A$39:$A$782,$A160,СВЦЭМ!$B$39:$B$782,U$155)+'СЕТ СН'!$F$12</f>
        <v>159.42079781000001</v>
      </c>
      <c r="V160" s="36">
        <f>SUMIFS(СВЦЭМ!$E$39:$E$782,СВЦЭМ!$A$39:$A$782,$A160,СВЦЭМ!$B$39:$B$782,V$155)+'СЕТ СН'!$F$12</f>
        <v>160.34639691999999</v>
      </c>
      <c r="W160" s="36">
        <f>SUMIFS(СВЦЭМ!$E$39:$E$782,СВЦЭМ!$A$39:$A$782,$A160,СВЦЭМ!$B$39:$B$782,W$155)+'СЕТ СН'!$F$12</f>
        <v>159.23657309000001</v>
      </c>
      <c r="X160" s="36">
        <f>SUMIFS(СВЦЭМ!$E$39:$E$782,СВЦЭМ!$A$39:$A$782,$A160,СВЦЭМ!$B$39:$B$782,X$155)+'СЕТ СН'!$F$12</f>
        <v>165.4800592</v>
      </c>
      <c r="Y160" s="36">
        <f>SUMIFS(СВЦЭМ!$E$39:$E$782,СВЦЭМ!$A$39:$A$782,$A160,СВЦЭМ!$B$39:$B$782,Y$155)+'СЕТ СН'!$F$12</f>
        <v>171.81864883</v>
      </c>
    </row>
    <row r="161" spans="1:25" ht="15.75" x14ac:dyDescent="0.2">
      <c r="A161" s="35">
        <f t="shared" si="4"/>
        <v>45205</v>
      </c>
      <c r="B161" s="36">
        <f>SUMIFS(СВЦЭМ!$E$39:$E$782,СВЦЭМ!$A$39:$A$782,$A161,СВЦЭМ!$B$39:$B$782,B$155)+'СЕТ СН'!$F$12</f>
        <v>167.0885772</v>
      </c>
      <c r="C161" s="36">
        <f>SUMIFS(СВЦЭМ!$E$39:$E$782,СВЦЭМ!$A$39:$A$782,$A161,СВЦЭМ!$B$39:$B$782,C$155)+'СЕТ СН'!$F$12</f>
        <v>169.60282871000001</v>
      </c>
      <c r="D161" s="36">
        <f>SUMIFS(СВЦЭМ!$E$39:$E$782,СВЦЭМ!$A$39:$A$782,$A161,СВЦЭМ!$B$39:$B$782,D$155)+'СЕТ СН'!$F$12</f>
        <v>177.13410635</v>
      </c>
      <c r="E161" s="36">
        <f>SUMIFS(СВЦЭМ!$E$39:$E$782,СВЦЭМ!$A$39:$A$782,$A161,СВЦЭМ!$B$39:$B$782,E$155)+'СЕТ СН'!$F$12</f>
        <v>177.20324689</v>
      </c>
      <c r="F161" s="36">
        <f>SUMIFS(СВЦЭМ!$E$39:$E$782,СВЦЭМ!$A$39:$A$782,$A161,СВЦЭМ!$B$39:$B$782,F$155)+'СЕТ СН'!$F$12</f>
        <v>177.17074310999999</v>
      </c>
      <c r="G161" s="36">
        <f>SUMIFS(СВЦЭМ!$E$39:$E$782,СВЦЭМ!$A$39:$A$782,$A161,СВЦЭМ!$B$39:$B$782,G$155)+'СЕТ СН'!$F$12</f>
        <v>175.95831638000001</v>
      </c>
      <c r="H161" s="36">
        <f>SUMIFS(СВЦЭМ!$E$39:$E$782,СВЦЭМ!$A$39:$A$782,$A161,СВЦЭМ!$B$39:$B$782,H$155)+'СЕТ СН'!$F$12</f>
        <v>166.65310696</v>
      </c>
      <c r="I161" s="36">
        <f>SUMIFS(СВЦЭМ!$E$39:$E$782,СВЦЭМ!$A$39:$A$782,$A161,СВЦЭМ!$B$39:$B$782,I$155)+'СЕТ СН'!$F$12</f>
        <v>153.80450099000001</v>
      </c>
      <c r="J161" s="36">
        <f>SUMIFS(СВЦЭМ!$E$39:$E$782,СВЦЭМ!$A$39:$A$782,$A161,СВЦЭМ!$B$39:$B$782,J$155)+'СЕТ СН'!$F$12</f>
        <v>150.94688324000001</v>
      </c>
      <c r="K161" s="36">
        <f>SUMIFS(СВЦЭМ!$E$39:$E$782,СВЦЭМ!$A$39:$A$782,$A161,СВЦЭМ!$B$39:$B$782,K$155)+'СЕТ СН'!$F$12</f>
        <v>147.70209061</v>
      </c>
      <c r="L161" s="36">
        <f>SUMIFS(СВЦЭМ!$E$39:$E$782,СВЦЭМ!$A$39:$A$782,$A161,СВЦЭМ!$B$39:$B$782,L$155)+'СЕТ СН'!$F$12</f>
        <v>146.94005404999999</v>
      </c>
      <c r="M161" s="36">
        <f>SUMIFS(СВЦЭМ!$E$39:$E$782,СВЦЭМ!$A$39:$A$782,$A161,СВЦЭМ!$B$39:$B$782,M$155)+'СЕТ СН'!$F$12</f>
        <v>148.77930024</v>
      </c>
      <c r="N161" s="36">
        <f>SUMIFS(СВЦЭМ!$E$39:$E$782,СВЦЭМ!$A$39:$A$782,$A161,СВЦЭМ!$B$39:$B$782,N$155)+'СЕТ СН'!$F$12</f>
        <v>148.01316384</v>
      </c>
      <c r="O161" s="36">
        <f>SUMIFS(СВЦЭМ!$E$39:$E$782,СВЦЭМ!$A$39:$A$782,$A161,СВЦЭМ!$B$39:$B$782,O$155)+'СЕТ СН'!$F$12</f>
        <v>148.46646462999999</v>
      </c>
      <c r="P161" s="36">
        <f>SUMIFS(СВЦЭМ!$E$39:$E$782,СВЦЭМ!$A$39:$A$782,$A161,СВЦЭМ!$B$39:$B$782,P$155)+'СЕТ СН'!$F$12</f>
        <v>151.75393971</v>
      </c>
      <c r="Q161" s="36">
        <f>SUMIFS(СВЦЭМ!$E$39:$E$782,СВЦЭМ!$A$39:$A$782,$A161,СВЦЭМ!$B$39:$B$782,Q$155)+'СЕТ СН'!$F$12</f>
        <v>152.94547431999999</v>
      </c>
      <c r="R161" s="36">
        <f>SUMIFS(СВЦЭМ!$E$39:$E$782,СВЦЭМ!$A$39:$A$782,$A161,СВЦЭМ!$B$39:$B$782,R$155)+'СЕТ СН'!$F$12</f>
        <v>153.49971962999999</v>
      </c>
      <c r="S161" s="36">
        <f>SUMIFS(СВЦЭМ!$E$39:$E$782,СВЦЭМ!$A$39:$A$782,$A161,СВЦЭМ!$B$39:$B$782,S$155)+'СЕТ СН'!$F$12</f>
        <v>154.65626943000001</v>
      </c>
      <c r="T161" s="36">
        <f>SUMIFS(СВЦЭМ!$E$39:$E$782,СВЦЭМ!$A$39:$A$782,$A161,СВЦЭМ!$B$39:$B$782,T$155)+'СЕТ СН'!$F$12</f>
        <v>151.40516457999999</v>
      </c>
      <c r="U161" s="36">
        <f>SUMIFS(СВЦЭМ!$E$39:$E$782,СВЦЭМ!$A$39:$A$782,$A161,СВЦЭМ!$B$39:$B$782,U$155)+'СЕТ СН'!$F$12</f>
        <v>145.81185894999999</v>
      </c>
      <c r="V161" s="36">
        <f>SUMIFS(СВЦЭМ!$E$39:$E$782,СВЦЭМ!$A$39:$A$782,$A161,СВЦЭМ!$B$39:$B$782,V$155)+'СЕТ СН'!$F$12</f>
        <v>146.56857396000001</v>
      </c>
      <c r="W161" s="36">
        <f>SUMIFS(СВЦЭМ!$E$39:$E$782,СВЦЭМ!$A$39:$A$782,$A161,СВЦЭМ!$B$39:$B$782,W$155)+'СЕТ СН'!$F$12</f>
        <v>148.37641069</v>
      </c>
      <c r="X161" s="36">
        <f>SUMIFS(СВЦЭМ!$E$39:$E$782,СВЦЭМ!$A$39:$A$782,$A161,СВЦЭМ!$B$39:$B$782,X$155)+'СЕТ СН'!$F$12</f>
        <v>155.06629602999999</v>
      </c>
      <c r="Y161" s="36">
        <f>SUMIFS(СВЦЭМ!$E$39:$E$782,СВЦЭМ!$A$39:$A$782,$A161,СВЦЭМ!$B$39:$B$782,Y$155)+'СЕТ СН'!$F$12</f>
        <v>166.89438734999999</v>
      </c>
    </row>
    <row r="162" spans="1:25" ht="15.75" x14ac:dyDescent="0.2">
      <c r="A162" s="35">
        <f t="shared" si="4"/>
        <v>45206</v>
      </c>
      <c r="B162" s="36">
        <f>SUMIFS(СВЦЭМ!$E$39:$E$782,СВЦЭМ!$A$39:$A$782,$A162,СВЦЭМ!$B$39:$B$782,B$155)+'СЕТ СН'!$F$12</f>
        <v>163.28289681999999</v>
      </c>
      <c r="C162" s="36">
        <f>SUMIFS(СВЦЭМ!$E$39:$E$782,СВЦЭМ!$A$39:$A$782,$A162,СВЦЭМ!$B$39:$B$782,C$155)+'СЕТ СН'!$F$12</f>
        <v>168.63535161999999</v>
      </c>
      <c r="D162" s="36">
        <f>SUMIFS(СВЦЭМ!$E$39:$E$782,СВЦЭМ!$A$39:$A$782,$A162,СВЦЭМ!$B$39:$B$782,D$155)+'СЕТ СН'!$F$12</f>
        <v>175.01993539</v>
      </c>
      <c r="E162" s="36">
        <f>SUMIFS(СВЦЭМ!$E$39:$E$782,СВЦЭМ!$A$39:$A$782,$A162,СВЦЭМ!$B$39:$B$782,E$155)+'СЕТ СН'!$F$12</f>
        <v>174.78235051999999</v>
      </c>
      <c r="F162" s="36">
        <f>SUMIFS(СВЦЭМ!$E$39:$E$782,СВЦЭМ!$A$39:$A$782,$A162,СВЦЭМ!$B$39:$B$782,F$155)+'СЕТ СН'!$F$12</f>
        <v>174.19667107999999</v>
      </c>
      <c r="G162" s="36">
        <f>SUMIFS(СВЦЭМ!$E$39:$E$782,СВЦЭМ!$A$39:$A$782,$A162,СВЦЭМ!$B$39:$B$782,G$155)+'СЕТ СН'!$F$12</f>
        <v>174.15491503999999</v>
      </c>
      <c r="H162" s="36">
        <f>SUMIFS(СВЦЭМ!$E$39:$E$782,СВЦЭМ!$A$39:$A$782,$A162,СВЦЭМ!$B$39:$B$782,H$155)+'СЕТ СН'!$F$12</f>
        <v>171.15211564000001</v>
      </c>
      <c r="I162" s="36">
        <f>SUMIFS(СВЦЭМ!$E$39:$E$782,СВЦЭМ!$A$39:$A$782,$A162,СВЦЭМ!$B$39:$B$782,I$155)+'СЕТ СН'!$F$12</f>
        <v>163.80589968999999</v>
      </c>
      <c r="J162" s="36">
        <f>SUMIFS(СВЦЭМ!$E$39:$E$782,СВЦЭМ!$A$39:$A$782,$A162,СВЦЭМ!$B$39:$B$782,J$155)+'СЕТ СН'!$F$12</f>
        <v>155.53214861000001</v>
      </c>
      <c r="K162" s="36">
        <f>SUMIFS(СВЦЭМ!$E$39:$E$782,СВЦЭМ!$A$39:$A$782,$A162,СВЦЭМ!$B$39:$B$782,K$155)+'СЕТ СН'!$F$12</f>
        <v>147.39860229000001</v>
      </c>
      <c r="L162" s="36">
        <f>SUMIFS(СВЦЭМ!$E$39:$E$782,СВЦЭМ!$A$39:$A$782,$A162,СВЦЭМ!$B$39:$B$782,L$155)+'СЕТ СН'!$F$12</f>
        <v>145.2859042</v>
      </c>
      <c r="M162" s="36">
        <f>SUMIFS(СВЦЭМ!$E$39:$E$782,СВЦЭМ!$A$39:$A$782,$A162,СВЦЭМ!$B$39:$B$782,M$155)+'СЕТ СН'!$F$12</f>
        <v>144.88410059</v>
      </c>
      <c r="N162" s="36">
        <f>SUMIFS(СВЦЭМ!$E$39:$E$782,СВЦЭМ!$A$39:$A$782,$A162,СВЦЭМ!$B$39:$B$782,N$155)+'СЕТ СН'!$F$12</f>
        <v>147.03765433000001</v>
      </c>
      <c r="O162" s="36">
        <f>SUMIFS(СВЦЭМ!$E$39:$E$782,СВЦЭМ!$A$39:$A$782,$A162,СВЦЭМ!$B$39:$B$782,O$155)+'СЕТ СН'!$F$12</f>
        <v>144.41895736999999</v>
      </c>
      <c r="P162" s="36">
        <f>SUMIFS(СВЦЭМ!$E$39:$E$782,СВЦЭМ!$A$39:$A$782,$A162,СВЦЭМ!$B$39:$B$782,P$155)+'СЕТ СН'!$F$12</f>
        <v>147.82607583000001</v>
      </c>
      <c r="Q162" s="36">
        <f>SUMIFS(СВЦЭМ!$E$39:$E$782,СВЦЭМ!$A$39:$A$782,$A162,СВЦЭМ!$B$39:$B$782,Q$155)+'СЕТ СН'!$F$12</f>
        <v>145.72554761000001</v>
      </c>
      <c r="R162" s="36">
        <f>SUMIFS(СВЦЭМ!$E$39:$E$782,СВЦЭМ!$A$39:$A$782,$A162,СВЦЭМ!$B$39:$B$782,R$155)+'СЕТ СН'!$F$12</f>
        <v>146.68802986</v>
      </c>
      <c r="S162" s="36">
        <f>SUMIFS(СВЦЭМ!$E$39:$E$782,СВЦЭМ!$A$39:$A$782,$A162,СВЦЭМ!$B$39:$B$782,S$155)+'СЕТ СН'!$F$12</f>
        <v>147.86874836999999</v>
      </c>
      <c r="T162" s="36">
        <f>SUMIFS(СВЦЭМ!$E$39:$E$782,СВЦЭМ!$A$39:$A$782,$A162,СВЦЭМ!$B$39:$B$782,T$155)+'СЕТ СН'!$F$12</f>
        <v>149.14759520999999</v>
      </c>
      <c r="U162" s="36">
        <f>SUMIFS(СВЦЭМ!$E$39:$E$782,СВЦЭМ!$A$39:$A$782,$A162,СВЦЭМ!$B$39:$B$782,U$155)+'СЕТ СН'!$F$12</f>
        <v>144.63204406</v>
      </c>
      <c r="V162" s="36">
        <f>SUMIFS(СВЦЭМ!$E$39:$E$782,СВЦЭМ!$A$39:$A$782,$A162,СВЦЭМ!$B$39:$B$782,V$155)+'СЕТ СН'!$F$12</f>
        <v>145.37085740000001</v>
      </c>
      <c r="W162" s="36">
        <f>SUMIFS(СВЦЭМ!$E$39:$E$782,СВЦЭМ!$A$39:$A$782,$A162,СВЦЭМ!$B$39:$B$782,W$155)+'СЕТ СН'!$F$12</f>
        <v>143.88384644000001</v>
      </c>
      <c r="X162" s="36">
        <f>SUMIFS(СВЦЭМ!$E$39:$E$782,СВЦЭМ!$A$39:$A$782,$A162,СВЦЭМ!$B$39:$B$782,X$155)+'СЕТ СН'!$F$12</f>
        <v>149.03490493000001</v>
      </c>
      <c r="Y162" s="36">
        <f>SUMIFS(СВЦЭМ!$E$39:$E$782,СВЦЭМ!$A$39:$A$782,$A162,СВЦЭМ!$B$39:$B$782,Y$155)+'СЕТ СН'!$F$12</f>
        <v>159.19047079000001</v>
      </c>
    </row>
    <row r="163" spans="1:25" ht="15.75" x14ac:dyDescent="0.2">
      <c r="A163" s="35">
        <f t="shared" si="4"/>
        <v>45207</v>
      </c>
      <c r="B163" s="36">
        <f>SUMIFS(СВЦЭМ!$E$39:$E$782,СВЦЭМ!$A$39:$A$782,$A163,СВЦЭМ!$B$39:$B$782,B$155)+'СЕТ СН'!$F$12</f>
        <v>164.99655579</v>
      </c>
      <c r="C163" s="36">
        <f>SUMIFS(СВЦЭМ!$E$39:$E$782,СВЦЭМ!$A$39:$A$782,$A163,СВЦЭМ!$B$39:$B$782,C$155)+'СЕТ СН'!$F$12</f>
        <v>171.77051152999999</v>
      </c>
      <c r="D163" s="36">
        <f>SUMIFS(СВЦЭМ!$E$39:$E$782,СВЦЭМ!$A$39:$A$782,$A163,СВЦЭМ!$B$39:$B$782,D$155)+'СЕТ СН'!$F$12</f>
        <v>179.13704315999999</v>
      </c>
      <c r="E163" s="36">
        <f>SUMIFS(СВЦЭМ!$E$39:$E$782,СВЦЭМ!$A$39:$A$782,$A163,СВЦЭМ!$B$39:$B$782,E$155)+'СЕТ СН'!$F$12</f>
        <v>178.71392417999999</v>
      </c>
      <c r="F163" s="36">
        <f>SUMIFS(СВЦЭМ!$E$39:$E$782,СВЦЭМ!$A$39:$A$782,$A163,СВЦЭМ!$B$39:$B$782,F$155)+'СЕТ СН'!$F$12</f>
        <v>179.16966919000001</v>
      </c>
      <c r="G163" s="36">
        <f>SUMIFS(СВЦЭМ!$E$39:$E$782,СВЦЭМ!$A$39:$A$782,$A163,СВЦЭМ!$B$39:$B$782,G$155)+'СЕТ СН'!$F$12</f>
        <v>181.0985742</v>
      </c>
      <c r="H163" s="36">
        <f>SUMIFS(СВЦЭМ!$E$39:$E$782,СВЦЭМ!$A$39:$A$782,$A163,СВЦЭМ!$B$39:$B$782,H$155)+'СЕТ СН'!$F$12</f>
        <v>178.00777758000001</v>
      </c>
      <c r="I163" s="36">
        <f>SUMIFS(СВЦЭМ!$E$39:$E$782,СВЦЭМ!$A$39:$A$782,$A163,СВЦЭМ!$B$39:$B$782,I$155)+'СЕТ СН'!$F$12</f>
        <v>173.41391326999999</v>
      </c>
      <c r="J163" s="36">
        <f>SUMIFS(СВЦЭМ!$E$39:$E$782,СВЦЭМ!$A$39:$A$782,$A163,СВЦЭМ!$B$39:$B$782,J$155)+'СЕТ СН'!$F$12</f>
        <v>165.64187290999999</v>
      </c>
      <c r="K163" s="36">
        <f>SUMIFS(СВЦЭМ!$E$39:$E$782,СВЦЭМ!$A$39:$A$782,$A163,СВЦЭМ!$B$39:$B$782,K$155)+'СЕТ СН'!$F$12</f>
        <v>156.23908018</v>
      </c>
      <c r="L163" s="36">
        <f>SUMIFS(СВЦЭМ!$E$39:$E$782,СВЦЭМ!$A$39:$A$782,$A163,СВЦЭМ!$B$39:$B$782,L$155)+'СЕТ СН'!$F$12</f>
        <v>146.91162138000001</v>
      </c>
      <c r="M163" s="36">
        <f>SUMIFS(СВЦЭМ!$E$39:$E$782,СВЦЭМ!$A$39:$A$782,$A163,СВЦЭМ!$B$39:$B$782,M$155)+'СЕТ СН'!$F$12</f>
        <v>146.07591250999999</v>
      </c>
      <c r="N163" s="36">
        <f>SUMIFS(СВЦЭМ!$E$39:$E$782,СВЦЭМ!$A$39:$A$782,$A163,СВЦЭМ!$B$39:$B$782,N$155)+'СЕТ СН'!$F$12</f>
        <v>142.68336646</v>
      </c>
      <c r="O163" s="36">
        <f>SUMIFS(СВЦЭМ!$E$39:$E$782,СВЦЭМ!$A$39:$A$782,$A163,СВЦЭМ!$B$39:$B$782,O$155)+'СЕТ СН'!$F$12</f>
        <v>145.40281626000001</v>
      </c>
      <c r="P163" s="36">
        <f>SUMIFS(СВЦЭМ!$E$39:$E$782,СВЦЭМ!$A$39:$A$782,$A163,СВЦЭМ!$B$39:$B$782,P$155)+'СЕТ СН'!$F$12</f>
        <v>149.82945616000001</v>
      </c>
      <c r="Q163" s="36">
        <f>SUMIFS(СВЦЭМ!$E$39:$E$782,СВЦЭМ!$A$39:$A$782,$A163,СВЦЭМ!$B$39:$B$782,Q$155)+'СЕТ СН'!$F$12</f>
        <v>154.41326952</v>
      </c>
      <c r="R163" s="36">
        <f>SUMIFS(СВЦЭМ!$E$39:$E$782,СВЦЭМ!$A$39:$A$782,$A163,СВЦЭМ!$B$39:$B$782,R$155)+'СЕТ СН'!$F$12</f>
        <v>153.67044873</v>
      </c>
      <c r="S163" s="36">
        <f>SUMIFS(СВЦЭМ!$E$39:$E$782,СВЦЭМ!$A$39:$A$782,$A163,СВЦЭМ!$B$39:$B$782,S$155)+'СЕТ СН'!$F$12</f>
        <v>154.38334712</v>
      </c>
      <c r="T163" s="36">
        <f>SUMIFS(СВЦЭМ!$E$39:$E$782,СВЦЭМ!$A$39:$A$782,$A163,СВЦЭМ!$B$39:$B$782,T$155)+'СЕТ СН'!$F$12</f>
        <v>150.68830904000001</v>
      </c>
      <c r="U163" s="36">
        <f>SUMIFS(СВЦЭМ!$E$39:$E$782,СВЦЭМ!$A$39:$A$782,$A163,СВЦЭМ!$B$39:$B$782,U$155)+'СЕТ СН'!$F$12</f>
        <v>144.72416147999999</v>
      </c>
      <c r="V163" s="36">
        <f>SUMIFS(СВЦЭМ!$E$39:$E$782,СВЦЭМ!$A$39:$A$782,$A163,СВЦЭМ!$B$39:$B$782,V$155)+'СЕТ СН'!$F$12</f>
        <v>145.01278411000001</v>
      </c>
      <c r="W163" s="36">
        <f>SUMIFS(СВЦЭМ!$E$39:$E$782,СВЦЭМ!$A$39:$A$782,$A163,СВЦЭМ!$B$39:$B$782,W$155)+'СЕТ СН'!$F$12</f>
        <v>146.99556156</v>
      </c>
      <c r="X163" s="36">
        <f>SUMIFS(СВЦЭМ!$E$39:$E$782,СВЦЭМ!$A$39:$A$782,$A163,СВЦЭМ!$B$39:$B$782,X$155)+'СЕТ СН'!$F$12</f>
        <v>151.92025845000001</v>
      </c>
      <c r="Y163" s="36">
        <f>SUMIFS(СВЦЭМ!$E$39:$E$782,СВЦЭМ!$A$39:$A$782,$A163,СВЦЭМ!$B$39:$B$782,Y$155)+'СЕТ СН'!$F$12</f>
        <v>166.5347539</v>
      </c>
    </row>
    <row r="164" spans="1:25" ht="15.75" x14ac:dyDescent="0.2">
      <c r="A164" s="35">
        <f t="shared" si="4"/>
        <v>45208</v>
      </c>
      <c r="B164" s="36">
        <f>SUMIFS(СВЦЭМ!$E$39:$E$782,СВЦЭМ!$A$39:$A$782,$A164,СВЦЭМ!$B$39:$B$782,B$155)+'СЕТ СН'!$F$12</f>
        <v>174.04807858999999</v>
      </c>
      <c r="C164" s="36">
        <f>SUMIFS(СВЦЭМ!$E$39:$E$782,СВЦЭМ!$A$39:$A$782,$A164,СВЦЭМ!$B$39:$B$782,C$155)+'СЕТ СН'!$F$12</f>
        <v>185.41274028000001</v>
      </c>
      <c r="D164" s="36">
        <f>SUMIFS(СВЦЭМ!$E$39:$E$782,СВЦЭМ!$A$39:$A$782,$A164,СВЦЭМ!$B$39:$B$782,D$155)+'СЕТ СН'!$F$12</f>
        <v>195.04710972999999</v>
      </c>
      <c r="E164" s="36">
        <f>SUMIFS(СВЦЭМ!$E$39:$E$782,СВЦЭМ!$A$39:$A$782,$A164,СВЦЭМ!$B$39:$B$782,E$155)+'СЕТ СН'!$F$12</f>
        <v>207.31490934000001</v>
      </c>
      <c r="F164" s="36">
        <f>SUMIFS(СВЦЭМ!$E$39:$E$782,СВЦЭМ!$A$39:$A$782,$A164,СВЦЭМ!$B$39:$B$782,F$155)+'СЕТ СН'!$F$12</f>
        <v>203.48729517000001</v>
      </c>
      <c r="G164" s="36">
        <f>SUMIFS(СВЦЭМ!$E$39:$E$782,СВЦЭМ!$A$39:$A$782,$A164,СВЦЭМ!$B$39:$B$782,G$155)+'СЕТ СН'!$F$12</f>
        <v>201.97476198999999</v>
      </c>
      <c r="H164" s="36">
        <f>SUMIFS(СВЦЭМ!$E$39:$E$782,СВЦЭМ!$A$39:$A$782,$A164,СВЦЭМ!$B$39:$B$782,H$155)+'СЕТ СН'!$F$12</f>
        <v>190.38299445000001</v>
      </c>
      <c r="I164" s="36">
        <f>SUMIFS(СВЦЭМ!$E$39:$E$782,СВЦЭМ!$A$39:$A$782,$A164,СВЦЭМ!$B$39:$B$782,I$155)+'СЕТ СН'!$F$12</f>
        <v>174.74120994</v>
      </c>
      <c r="J164" s="36">
        <f>SUMIFS(СВЦЭМ!$E$39:$E$782,СВЦЭМ!$A$39:$A$782,$A164,СВЦЭМ!$B$39:$B$782,J$155)+'СЕТ СН'!$F$12</f>
        <v>167.36582326999999</v>
      </c>
      <c r="K164" s="36">
        <f>SUMIFS(СВЦЭМ!$E$39:$E$782,СВЦЭМ!$A$39:$A$782,$A164,СВЦЭМ!$B$39:$B$782,K$155)+'СЕТ СН'!$F$12</f>
        <v>163.15607706</v>
      </c>
      <c r="L164" s="36">
        <f>SUMIFS(СВЦЭМ!$E$39:$E$782,СВЦЭМ!$A$39:$A$782,$A164,СВЦЭМ!$B$39:$B$782,L$155)+'СЕТ СН'!$F$12</f>
        <v>161.49926934999999</v>
      </c>
      <c r="M164" s="36">
        <f>SUMIFS(СВЦЭМ!$E$39:$E$782,СВЦЭМ!$A$39:$A$782,$A164,СВЦЭМ!$B$39:$B$782,M$155)+'СЕТ СН'!$F$12</f>
        <v>163.37518711999999</v>
      </c>
      <c r="N164" s="36">
        <f>SUMIFS(СВЦЭМ!$E$39:$E$782,СВЦЭМ!$A$39:$A$782,$A164,СВЦЭМ!$B$39:$B$782,N$155)+'СЕТ СН'!$F$12</f>
        <v>162.07232425000001</v>
      </c>
      <c r="O164" s="36">
        <f>SUMIFS(СВЦЭМ!$E$39:$E$782,СВЦЭМ!$A$39:$A$782,$A164,СВЦЭМ!$B$39:$B$782,O$155)+'СЕТ СН'!$F$12</f>
        <v>161.202338</v>
      </c>
      <c r="P164" s="36">
        <f>SUMIFS(СВЦЭМ!$E$39:$E$782,СВЦЭМ!$A$39:$A$782,$A164,СВЦЭМ!$B$39:$B$782,P$155)+'СЕТ СН'!$F$12</f>
        <v>166.54906449000001</v>
      </c>
      <c r="Q164" s="36">
        <f>SUMIFS(СВЦЭМ!$E$39:$E$782,СВЦЭМ!$A$39:$A$782,$A164,СВЦЭМ!$B$39:$B$782,Q$155)+'СЕТ СН'!$F$12</f>
        <v>163.90341479</v>
      </c>
      <c r="R164" s="36">
        <f>SUMIFS(СВЦЭМ!$E$39:$E$782,СВЦЭМ!$A$39:$A$782,$A164,СВЦЭМ!$B$39:$B$782,R$155)+'СЕТ СН'!$F$12</f>
        <v>163.92979904000001</v>
      </c>
      <c r="S164" s="36">
        <f>SUMIFS(СВЦЭМ!$E$39:$E$782,СВЦЭМ!$A$39:$A$782,$A164,СВЦЭМ!$B$39:$B$782,S$155)+'СЕТ СН'!$F$12</f>
        <v>166.09308050000001</v>
      </c>
      <c r="T164" s="36">
        <f>SUMIFS(СВЦЭМ!$E$39:$E$782,СВЦЭМ!$A$39:$A$782,$A164,СВЦЭМ!$B$39:$B$782,T$155)+'СЕТ СН'!$F$12</f>
        <v>162.71641833000001</v>
      </c>
      <c r="U164" s="36">
        <f>SUMIFS(СВЦЭМ!$E$39:$E$782,СВЦЭМ!$A$39:$A$782,$A164,СВЦЭМ!$B$39:$B$782,U$155)+'СЕТ СН'!$F$12</f>
        <v>156.96494586</v>
      </c>
      <c r="V164" s="36">
        <f>SUMIFS(СВЦЭМ!$E$39:$E$782,СВЦЭМ!$A$39:$A$782,$A164,СВЦЭМ!$B$39:$B$782,V$155)+'СЕТ СН'!$F$12</f>
        <v>157.39887407000001</v>
      </c>
      <c r="W164" s="36">
        <f>SUMIFS(СВЦЭМ!$E$39:$E$782,СВЦЭМ!$A$39:$A$782,$A164,СВЦЭМ!$B$39:$B$782,W$155)+'СЕТ СН'!$F$12</f>
        <v>159.37430914000001</v>
      </c>
      <c r="X164" s="36">
        <f>SUMIFS(СВЦЭМ!$E$39:$E$782,СВЦЭМ!$A$39:$A$782,$A164,СВЦЭМ!$B$39:$B$782,X$155)+'СЕТ СН'!$F$12</f>
        <v>167.08200493000001</v>
      </c>
      <c r="Y164" s="36">
        <f>SUMIFS(СВЦЭМ!$E$39:$E$782,СВЦЭМ!$A$39:$A$782,$A164,СВЦЭМ!$B$39:$B$782,Y$155)+'СЕТ СН'!$F$12</f>
        <v>173.84062603999999</v>
      </c>
    </row>
    <row r="165" spans="1:25" ht="15.75" x14ac:dyDescent="0.2">
      <c r="A165" s="35">
        <f t="shared" si="4"/>
        <v>45209</v>
      </c>
      <c r="B165" s="36">
        <f>SUMIFS(СВЦЭМ!$E$39:$E$782,СВЦЭМ!$A$39:$A$782,$A165,СВЦЭМ!$B$39:$B$782,B$155)+'СЕТ СН'!$F$12</f>
        <v>181.25055004999999</v>
      </c>
      <c r="C165" s="36">
        <f>SUMIFS(СВЦЭМ!$E$39:$E$782,СВЦЭМ!$A$39:$A$782,$A165,СВЦЭМ!$B$39:$B$782,C$155)+'СЕТ СН'!$F$12</f>
        <v>187.21798461</v>
      </c>
      <c r="D165" s="36">
        <f>SUMIFS(СВЦЭМ!$E$39:$E$782,СВЦЭМ!$A$39:$A$782,$A165,СВЦЭМ!$B$39:$B$782,D$155)+'СЕТ СН'!$F$12</f>
        <v>194.67776451</v>
      </c>
      <c r="E165" s="36">
        <f>SUMIFS(СВЦЭМ!$E$39:$E$782,СВЦЭМ!$A$39:$A$782,$A165,СВЦЭМ!$B$39:$B$782,E$155)+'СЕТ СН'!$F$12</f>
        <v>193.13888890999999</v>
      </c>
      <c r="F165" s="36">
        <f>SUMIFS(СВЦЭМ!$E$39:$E$782,СВЦЭМ!$A$39:$A$782,$A165,СВЦЭМ!$B$39:$B$782,F$155)+'СЕТ СН'!$F$12</f>
        <v>193.46189145</v>
      </c>
      <c r="G165" s="36">
        <f>SUMIFS(СВЦЭМ!$E$39:$E$782,СВЦЭМ!$A$39:$A$782,$A165,СВЦЭМ!$B$39:$B$782,G$155)+'СЕТ СН'!$F$12</f>
        <v>191.10859535</v>
      </c>
      <c r="H165" s="36">
        <f>SUMIFS(СВЦЭМ!$E$39:$E$782,СВЦЭМ!$A$39:$A$782,$A165,СВЦЭМ!$B$39:$B$782,H$155)+'СЕТ СН'!$F$12</f>
        <v>183.95822122000001</v>
      </c>
      <c r="I165" s="36">
        <f>SUMIFS(СВЦЭМ!$E$39:$E$782,СВЦЭМ!$A$39:$A$782,$A165,СВЦЭМ!$B$39:$B$782,I$155)+'СЕТ СН'!$F$12</f>
        <v>175.88695711</v>
      </c>
      <c r="J165" s="36">
        <f>SUMIFS(СВЦЭМ!$E$39:$E$782,СВЦЭМ!$A$39:$A$782,$A165,СВЦЭМ!$B$39:$B$782,J$155)+'СЕТ СН'!$F$12</f>
        <v>168.46132768000001</v>
      </c>
      <c r="K165" s="36">
        <f>SUMIFS(СВЦЭМ!$E$39:$E$782,СВЦЭМ!$A$39:$A$782,$A165,СВЦЭМ!$B$39:$B$782,K$155)+'СЕТ СН'!$F$12</f>
        <v>162.22004029999999</v>
      </c>
      <c r="L165" s="36">
        <f>SUMIFS(СВЦЭМ!$E$39:$E$782,СВЦЭМ!$A$39:$A$782,$A165,СВЦЭМ!$B$39:$B$782,L$155)+'СЕТ СН'!$F$12</f>
        <v>161.58318872000001</v>
      </c>
      <c r="M165" s="36">
        <f>SUMIFS(СВЦЭМ!$E$39:$E$782,СВЦЭМ!$A$39:$A$782,$A165,СВЦЭМ!$B$39:$B$782,M$155)+'СЕТ СН'!$F$12</f>
        <v>163.22856651000001</v>
      </c>
      <c r="N165" s="36">
        <f>SUMIFS(СВЦЭМ!$E$39:$E$782,СВЦЭМ!$A$39:$A$782,$A165,СВЦЭМ!$B$39:$B$782,N$155)+'СЕТ СН'!$F$12</f>
        <v>162.77630744999999</v>
      </c>
      <c r="O165" s="36">
        <f>SUMIFS(СВЦЭМ!$E$39:$E$782,СВЦЭМ!$A$39:$A$782,$A165,СВЦЭМ!$B$39:$B$782,O$155)+'СЕТ СН'!$F$12</f>
        <v>164.79736869999999</v>
      </c>
      <c r="P165" s="36">
        <f>SUMIFS(СВЦЭМ!$E$39:$E$782,СВЦЭМ!$A$39:$A$782,$A165,СВЦЭМ!$B$39:$B$782,P$155)+'СЕТ СН'!$F$12</f>
        <v>168.14471258</v>
      </c>
      <c r="Q165" s="36">
        <f>SUMIFS(СВЦЭМ!$E$39:$E$782,СВЦЭМ!$A$39:$A$782,$A165,СВЦЭМ!$B$39:$B$782,Q$155)+'СЕТ СН'!$F$12</f>
        <v>166.77311105999999</v>
      </c>
      <c r="R165" s="36">
        <f>SUMIFS(СВЦЭМ!$E$39:$E$782,СВЦЭМ!$A$39:$A$782,$A165,СВЦЭМ!$B$39:$B$782,R$155)+'СЕТ СН'!$F$12</f>
        <v>167.03798485999999</v>
      </c>
      <c r="S165" s="36">
        <f>SUMIFS(СВЦЭМ!$E$39:$E$782,СВЦЭМ!$A$39:$A$782,$A165,СВЦЭМ!$B$39:$B$782,S$155)+'СЕТ СН'!$F$12</f>
        <v>166.38844742000001</v>
      </c>
      <c r="T165" s="36">
        <f>SUMIFS(СВЦЭМ!$E$39:$E$782,СВЦЭМ!$A$39:$A$782,$A165,СВЦЭМ!$B$39:$B$782,T$155)+'СЕТ СН'!$F$12</f>
        <v>163.63093193</v>
      </c>
      <c r="U165" s="36">
        <f>SUMIFS(СВЦЭМ!$E$39:$E$782,СВЦЭМ!$A$39:$A$782,$A165,СВЦЭМ!$B$39:$B$782,U$155)+'СЕТ СН'!$F$12</f>
        <v>157.83355238999999</v>
      </c>
      <c r="V165" s="36">
        <f>SUMIFS(СВЦЭМ!$E$39:$E$782,СВЦЭМ!$A$39:$A$782,$A165,СВЦЭМ!$B$39:$B$782,V$155)+'СЕТ СН'!$F$12</f>
        <v>157.13369344</v>
      </c>
      <c r="W165" s="36">
        <f>SUMIFS(СВЦЭМ!$E$39:$E$782,СВЦЭМ!$A$39:$A$782,$A165,СВЦЭМ!$B$39:$B$782,W$155)+'СЕТ СН'!$F$12</f>
        <v>159.37858287</v>
      </c>
      <c r="X165" s="36">
        <f>SUMIFS(СВЦЭМ!$E$39:$E$782,СВЦЭМ!$A$39:$A$782,$A165,СВЦЭМ!$B$39:$B$782,X$155)+'СЕТ СН'!$F$12</f>
        <v>167.37694259</v>
      </c>
      <c r="Y165" s="36">
        <f>SUMIFS(СВЦЭМ!$E$39:$E$782,СВЦЭМ!$A$39:$A$782,$A165,СВЦЭМ!$B$39:$B$782,Y$155)+'СЕТ СН'!$F$12</f>
        <v>175.88077308999999</v>
      </c>
    </row>
    <row r="166" spans="1:25" ht="15.75" x14ac:dyDescent="0.2">
      <c r="A166" s="35">
        <f t="shared" si="4"/>
        <v>45210</v>
      </c>
      <c r="B166" s="36">
        <f>SUMIFS(СВЦЭМ!$E$39:$E$782,СВЦЭМ!$A$39:$A$782,$A166,СВЦЭМ!$B$39:$B$782,B$155)+'СЕТ СН'!$F$12</f>
        <v>179.89694299000001</v>
      </c>
      <c r="C166" s="36">
        <f>SUMIFS(СВЦЭМ!$E$39:$E$782,СВЦЭМ!$A$39:$A$782,$A166,СВЦЭМ!$B$39:$B$782,C$155)+'СЕТ СН'!$F$12</f>
        <v>186.67484349</v>
      </c>
      <c r="D166" s="36">
        <f>SUMIFS(СВЦЭМ!$E$39:$E$782,СВЦЭМ!$A$39:$A$782,$A166,СВЦЭМ!$B$39:$B$782,D$155)+'СЕТ СН'!$F$12</f>
        <v>192.78178144</v>
      </c>
      <c r="E166" s="36">
        <f>SUMIFS(СВЦЭМ!$E$39:$E$782,СВЦЭМ!$A$39:$A$782,$A166,СВЦЭМ!$B$39:$B$782,E$155)+'СЕТ СН'!$F$12</f>
        <v>192.69143647999999</v>
      </c>
      <c r="F166" s="36">
        <f>SUMIFS(СВЦЭМ!$E$39:$E$782,СВЦЭМ!$A$39:$A$782,$A166,СВЦЭМ!$B$39:$B$782,F$155)+'СЕТ СН'!$F$12</f>
        <v>191.61975644</v>
      </c>
      <c r="G166" s="36">
        <f>SUMIFS(СВЦЭМ!$E$39:$E$782,СВЦЭМ!$A$39:$A$782,$A166,СВЦЭМ!$B$39:$B$782,G$155)+'СЕТ СН'!$F$12</f>
        <v>191.51557997</v>
      </c>
      <c r="H166" s="36">
        <f>SUMIFS(СВЦЭМ!$E$39:$E$782,СВЦЭМ!$A$39:$A$782,$A166,СВЦЭМ!$B$39:$B$782,H$155)+'СЕТ СН'!$F$12</f>
        <v>182.18078363999999</v>
      </c>
      <c r="I166" s="36">
        <f>SUMIFS(СВЦЭМ!$E$39:$E$782,СВЦЭМ!$A$39:$A$782,$A166,СВЦЭМ!$B$39:$B$782,I$155)+'СЕТ СН'!$F$12</f>
        <v>172.47427199000001</v>
      </c>
      <c r="J166" s="36">
        <f>SUMIFS(СВЦЭМ!$E$39:$E$782,СВЦЭМ!$A$39:$A$782,$A166,СВЦЭМ!$B$39:$B$782,J$155)+'СЕТ СН'!$F$12</f>
        <v>167.02432858</v>
      </c>
      <c r="K166" s="36">
        <f>SUMIFS(СВЦЭМ!$E$39:$E$782,СВЦЭМ!$A$39:$A$782,$A166,СВЦЭМ!$B$39:$B$782,K$155)+'СЕТ СН'!$F$12</f>
        <v>162.80995687999999</v>
      </c>
      <c r="L166" s="36">
        <f>SUMIFS(СВЦЭМ!$E$39:$E$782,СВЦЭМ!$A$39:$A$782,$A166,СВЦЭМ!$B$39:$B$782,L$155)+'СЕТ СН'!$F$12</f>
        <v>163.68360480000001</v>
      </c>
      <c r="M166" s="36">
        <f>SUMIFS(СВЦЭМ!$E$39:$E$782,СВЦЭМ!$A$39:$A$782,$A166,СВЦЭМ!$B$39:$B$782,M$155)+'СЕТ СН'!$F$12</f>
        <v>163.47256358999999</v>
      </c>
      <c r="N166" s="36">
        <f>SUMIFS(СВЦЭМ!$E$39:$E$782,СВЦЭМ!$A$39:$A$782,$A166,СВЦЭМ!$B$39:$B$782,N$155)+'СЕТ СН'!$F$12</f>
        <v>163.53356918</v>
      </c>
      <c r="O166" s="36">
        <f>SUMIFS(СВЦЭМ!$E$39:$E$782,СВЦЭМ!$A$39:$A$782,$A166,СВЦЭМ!$B$39:$B$782,O$155)+'СЕТ СН'!$F$12</f>
        <v>164.41831973999999</v>
      </c>
      <c r="P166" s="36">
        <f>SUMIFS(СВЦЭМ!$E$39:$E$782,СВЦЭМ!$A$39:$A$782,$A166,СВЦЭМ!$B$39:$B$782,P$155)+'СЕТ СН'!$F$12</f>
        <v>168.61470249000001</v>
      </c>
      <c r="Q166" s="36">
        <f>SUMIFS(СВЦЭМ!$E$39:$E$782,СВЦЭМ!$A$39:$A$782,$A166,СВЦЭМ!$B$39:$B$782,Q$155)+'СЕТ СН'!$F$12</f>
        <v>167.44066423000001</v>
      </c>
      <c r="R166" s="36">
        <f>SUMIFS(СВЦЭМ!$E$39:$E$782,СВЦЭМ!$A$39:$A$782,$A166,СВЦЭМ!$B$39:$B$782,R$155)+'СЕТ СН'!$F$12</f>
        <v>167.55510996000001</v>
      </c>
      <c r="S166" s="36">
        <f>SUMIFS(СВЦЭМ!$E$39:$E$782,СВЦЭМ!$A$39:$A$782,$A166,СВЦЭМ!$B$39:$B$782,S$155)+'СЕТ СН'!$F$12</f>
        <v>168.16122082999999</v>
      </c>
      <c r="T166" s="36">
        <f>SUMIFS(СВЦЭМ!$E$39:$E$782,СВЦЭМ!$A$39:$A$782,$A166,СВЦЭМ!$B$39:$B$782,T$155)+'СЕТ СН'!$F$12</f>
        <v>164.91959697999999</v>
      </c>
      <c r="U166" s="36">
        <f>SUMIFS(СВЦЭМ!$E$39:$E$782,СВЦЭМ!$A$39:$A$782,$A166,СВЦЭМ!$B$39:$B$782,U$155)+'СЕТ СН'!$F$12</f>
        <v>158.79722029999999</v>
      </c>
      <c r="V166" s="36">
        <f>SUMIFS(СВЦЭМ!$E$39:$E$782,СВЦЭМ!$A$39:$A$782,$A166,СВЦЭМ!$B$39:$B$782,V$155)+'СЕТ СН'!$F$12</f>
        <v>158.23329394999999</v>
      </c>
      <c r="W166" s="36">
        <f>SUMIFS(СВЦЭМ!$E$39:$E$782,СВЦЭМ!$A$39:$A$782,$A166,СВЦЭМ!$B$39:$B$782,W$155)+'СЕТ СН'!$F$12</f>
        <v>159.72608868</v>
      </c>
      <c r="X166" s="36">
        <f>SUMIFS(СВЦЭМ!$E$39:$E$782,СВЦЭМ!$A$39:$A$782,$A166,СВЦЭМ!$B$39:$B$782,X$155)+'СЕТ СН'!$F$12</f>
        <v>167.33970427</v>
      </c>
      <c r="Y166" s="36">
        <f>SUMIFS(СВЦЭМ!$E$39:$E$782,СВЦЭМ!$A$39:$A$782,$A166,СВЦЭМ!$B$39:$B$782,Y$155)+'СЕТ СН'!$F$12</f>
        <v>175.75667114999999</v>
      </c>
    </row>
    <row r="167" spans="1:25" ht="15.75" x14ac:dyDescent="0.2">
      <c r="A167" s="35">
        <f t="shared" si="4"/>
        <v>45211</v>
      </c>
      <c r="B167" s="36">
        <f>SUMIFS(СВЦЭМ!$E$39:$E$782,СВЦЭМ!$A$39:$A$782,$A167,СВЦЭМ!$B$39:$B$782,B$155)+'СЕТ СН'!$F$12</f>
        <v>182.19497102</v>
      </c>
      <c r="C167" s="36">
        <f>SUMIFS(СВЦЭМ!$E$39:$E$782,СВЦЭМ!$A$39:$A$782,$A167,СВЦЭМ!$B$39:$B$782,C$155)+'СЕТ СН'!$F$12</f>
        <v>188.57393074000001</v>
      </c>
      <c r="D167" s="36">
        <f>SUMIFS(СВЦЭМ!$E$39:$E$782,СВЦЭМ!$A$39:$A$782,$A167,СВЦЭМ!$B$39:$B$782,D$155)+'СЕТ СН'!$F$12</f>
        <v>195.11953020000001</v>
      </c>
      <c r="E167" s="36">
        <f>SUMIFS(СВЦЭМ!$E$39:$E$782,СВЦЭМ!$A$39:$A$782,$A167,СВЦЭМ!$B$39:$B$782,E$155)+'СЕТ СН'!$F$12</f>
        <v>194.72851069000001</v>
      </c>
      <c r="F167" s="36">
        <f>SUMIFS(СВЦЭМ!$E$39:$E$782,СВЦЭМ!$A$39:$A$782,$A167,СВЦЭМ!$B$39:$B$782,F$155)+'СЕТ СН'!$F$12</f>
        <v>194.20334861000001</v>
      </c>
      <c r="G167" s="36">
        <f>SUMIFS(СВЦЭМ!$E$39:$E$782,СВЦЭМ!$A$39:$A$782,$A167,СВЦЭМ!$B$39:$B$782,G$155)+'СЕТ СН'!$F$12</f>
        <v>192.84198147999999</v>
      </c>
      <c r="H167" s="36">
        <f>SUMIFS(СВЦЭМ!$E$39:$E$782,СВЦЭМ!$A$39:$A$782,$A167,СВЦЭМ!$B$39:$B$782,H$155)+'СЕТ СН'!$F$12</f>
        <v>183.54415363999999</v>
      </c>
      <c r="I167" s="36">
        <f>SUMIFS(СВЦЭМ!$E$39:$E$782,СВЦЭМ!$A$39:$A$782,$A167,СВЦЭМ!$B$39:$B$782,I$155)+'СЕТ СН'!$F$12</f>
        <v>173.60905460999999</v>
      </c>
      <c r="J167" s="36">
        <f>SUMIFS(СВЦЭМ!$E$39:$E$782,СВЦЭМ!$A$39:$A$782,$A167,СВЦЭМ!$B$39:$B$782,J$155)+'СЕТ СН'!$F$12</f>
        <v>170.44046987999999</v>
      </c>
      <c r="K167" s="36">
        <f>SUMIFS(СВЦЭМ!$E$39:$E$782,СВЦЭМ!$A$39:$A$782,$A167,СВЦЭМ!$B$39:$B$782,K$155)+'СЕТ СН'!$F$12</f>
        <v>165.95341513</v>
      </c>
      <c r="L167" s="36">
        <f>SUMIFS(СВЦЭМ!$E$39:$E$782,СВЦЭМ!$A$39:$A$782,$A167,СВЦЭМ!$B$39:$B$782,L$155)+'СЕТ СН'!$F$12</f>
        <v>166.13453977</v>
      </c>
      <c r="M167" s="36">
        <f>SUMIFS(СВЦЭМ!$E$39:$E$782,СВЦЭМ!$A$39:$A$782,$A167,СВЦЭМ!$B$39:$B$782,M$155)+'СЕТ СН'!$F$12</f>
        <v>166.85518267</v>
      </c>
      <c r="N167" s="36">
        <f>SUMIFS(СВЦЭМ!$E$39:$E$782,СВЦЭМ!$A$39:$A$782,$A167,СВЦЭМ!$B$39:$B$782,N$155)+'СЕТ СН'!$F$12</f>
        <v>167.23817894000001</v>
      </c>
      <c r="O167" s="36">
        <f>SUMIFS(СВЦЭМ!$E$39:$E$782,СВЦЭМ!$A$39:$A$782,$A167,СВЦЭМ!$B$39:$B$782,O$155)+'СЕТ СН'!$F$12</f>
        <v>170.47507816000001</v>
      </c>
      <c r="P167" s="36">
        <f>SUMIFS(СВЦЭМ!$E$39:$E$782,СВЦЭМ!$A$39:$A$782,$A167,СВЦЭМ!$B$39:$B$782,P$155)+'СЕТ СН'!$F$12</f>
        <v>173.58440607</v>
      </c>
      <c r="Q167" s="36">
        <f>SUMIFS(СВЦЭМ!$E$39:$E$782,СВЦЭМ!$A$39:$A$782,$A167,СВЦЭМ!$B$39:$B$782,Q$155)+'СЕТ СН'!$F$12</f>
        <v>171.98946047999999</v>
      </c>
      <c r="R167" s="36">
        <f>SUMIFS(СВЦЭМ!$E$39:$E$782,СВЦЭМ!$A$39:$A$782,$A167,СВЦЭМ!$B$39:$B$782,R$155)+'СЕТ СН'!$F$12</f>
        <v>173.21052054</v>
      </c>
      <c r="S167" s="36">
        <f>SUMIFS(СВЦЭМ!$E$39:$E$782,СВЦЭМ!$A$39:$A$782,$A167,СВЦЭМ!$B$39:$B$782,S$155)+'СЕТ СН'!$F$12</f>
        <v>173.09556024</v>
      </c>
      <c r="T167" s="36">
        <f>SUMIFS(СВЦЭМ!$E$39:$E$782,СВЦЭМ!$A$39:$A$782,$A167,СВЦЭМ!$B$39:$B$782,T$155)+'СЕТ СН'!$F$12</f>
        <v>168.05693887999999</v>
      </c>
      <c r="U167" s="36">
        <f>SUMIFS(СВЦЭМ!$E$39:$E$782,СВЦЭМ!$A$39:$A$782,$A167,СВЦЭМ!$B$39:$B$782,U$155)+'СЕТ СН'!$F$12</f>
        <v>161.33946825000001</v>
      </c>
      <c r="V167" s="36">
        <f>SUMIFS(СВЦЭМ!$E$39:$E$782,СВЦЭМ!$A$39:$A$782,$A167,СВЦЭМ!$B$39:$B$782,V$155)+'СЕТ СН'!$F$12</f>
        <v>160.40432457</v>
      </c>
      <c r="W167" s="36">
        <f>SUMIFS(СВЦЭМ!$E$39:$E$782,СВЦЭМ!$A$39:$A$782,$A167,СВЦЭМ!$B$39:$B$782,W$155)+'СЕТ СН'!$F$12</f>
        <v>162.62063964999999</v>
      </c>
      <c r="X167" s="36">
        <f>SUMIFS(СВЦЭМ!$E$39:$E$782,СВЦЭМ!$A$39:$A$782,$A167,СВЦЭМ!$B$39:$B$782,X$155)+'СЕТ СН'!$F$12</f>
        <v>169.60884218000001</v>
      </c>
      <c r="Y167" s="36">
        <f>SUMIFS(СВЦЭМ!$E$39:$E$782,СВЦЭМ!$A$39:$A$782,$A167,СВЦЭМ!$B$39:$B$782,Y$155)+'СЕТ СН'!$F$12</f>
        <v>176.08223366000001</v>
      </c>
    </row>
    <row r="168" spans="1:25" ht="15.75" x14ac:dyDescent="0.2">
      <c r="A168" s="35">
        <f t="shared" si="4"/>
        <v>45212</v>
      </c>
      <c r="B168" s="36">
        <f>SUMIFS(СВЦЭМ!$E$39:$E$782,СВЦЭМ!$A$39:$A$782,$A168,СВЦЭМ!$B$39:$B$782,B$155)+'СЕТ СН'!$F$12</f>
        <v>176.88128868000001</v>
      </c>
      <c r="C168" s="36">
        <f>SUMIFS(СВЦЭМ!$E$39:$E$782,СВЦЭМ!$A$39:$A$782,$A168,СВЦЭМ!$B$39:$B$782,C$155)+'СЕТ СН'!$F$12</f>
        <v>180.45368941999999</v>
      </c>
      <c r="D168" s="36">
        <f>SUMIFS(СВЦЭМ!$E$39:$E$782,СВЦЭМ!$A$39:$A$782,$A168,СВЦЭМ!$B$39:$B$782,D$155)+'СЕТ СН'!$F$12</f>
        <v>187.45019450999999</v>
      </c>
      <c r="E168" s="36">
        <f>SUMIFS(СВЦЭМ!$E$39:$E$782,СВЦЭМ!$A$39:$A$782,$A168,СВЦЭМ!$B$39:$B$782,E$155)+'СЕТ СН'!$F$12</f>
        <v>188.08181633000001</v>
      </c>
      <c r="F168" s="36">
        <f>SUMIFS(СВЦЭМ!$E$39:$E$782,СВЦЭМ!$A$39:$A$782,$A168,СВЦЭМ!$B$39:$B$782,F$155)+'СЕТ СН'!$F$12</f>
        <v>187.892968</v>
      </c>
      <c r="G168" s="36">
        <f>SUMIFS(СВЦЭМ!$E$39:$E$782,СВЦЭМ!$A$39:$A$782,$A168,СВЦЭМ!$B$39:$B$782,G$155)+'СЕТ СН'!$F$12</f>
        <v>185.98894494999999</v>
      </c>
      <c r="H168" s="36">
        <f>SUMIFS(СВЦЭМ!$E$39:$E$782,СВЦЭМ!$A$39:$A$782,$A168,СВЦЭМ!$B$39:$B$782,H$155)+'СЕТ СН'!$F$12</f>
        <v>175.94298982000001</v>
      </c>
      <c r="I168" s="36">
        <f>SUMIFS(СВЦЭМ!$E$39:$E$782,СВЦЭМ!$A$39:$A$782,$A168,СВЦЭМ!$B$39:$B$782,I$155)+'СЕТ СН'!$F$12</f>
        <v>165.42381976999999</v>
      </c>
      <c r="J168" s="36">
        <f>SUMIFS(СВЦЭМ!$E$39:$E$782,СВЦЭМ!$A$39:$A$782,$A168,СВЦЭМ!$B$39:$B$782,J$155)+'СЕТ СН'!$F$12</f>
        <v>162.70951647000001</v>
      </c>
      <c r="K168" s="36">
        <f>SUMIFS(СВЦЭМ!$E$39:$E$782,СВЦЭМ!$A$39:$A$782,$A168,СВЦЭМ!$B$39:$B$782,K$155)+'СЕТ СН'!$F$12</f>
        <v>159.87883314999999</v>
      </c>
      <c r="L168" s="36">
        <f>SUMIFS(СВЦЭМ!$E$39:$E$782,СВЦЭМ!$A$39:$A$782,$A168,СВЦЭМ!$B$39:$B$782,L$155)+'СЕТ СН'!$F$12</f>
        <v>161.07737434000001</v>
      </c>
      <c r="M168" s="36">
        <f>SUMIFS(СВЦЭМ!$E$39:$E$782,СВЦЭМ!$A$39:$A$782,$A168,СВЦЭМ!$B$39:$B$782,M$155)+'СЕТ СН'!$F$12</f>
        <v>159.49522529000001</v>
      </c>
      <c r="N168" s="36">
        <f>SUMIFS(СВЦЭМ!$E$39:$E$782,СВЦЭМ!$A$39:$A$782,$A168,СВЦЭМ!$B$39:$B$782,N$155)+'СЕТ СН'!$F$12</f>
        <v>160.77436585000001</v>
      </c>
      <c r="O168" s="36">
        <f>SUMIFS(СВЦЭМ!$E$39:$E$782,СВЦЭМ!$A$39:$A$782,$A168,СВЦЭМ!$B$39:$B$782,O$155)+'СЕТ СН'!$F$12</f>
        <v>162.82872015000001</v>
      </c>
      <c r="P168" s="36">
        <f>SUMIFS(СВЦЭМ!$E$39:$E$782,СВЦЭМ!$A$39:$A$782,$A168,СВЦЭМ!$B$39:$B$782,P$155)+'СЕТ СН'!$F$12</f>
        <v>168.54962279</v>
      </c>
      <c r="Q168" s="36">
        <f>SUMIFS(СВЦЭМ!$E$39:$E$782,СВЦЭМ!$A$39:$A$782,$A168,СВЦЭМ!$B$39:$B$782,Q$155)+'СЕТ СН'!$F$12</f>
        <v>167.63276707</v>
      </c>
      <c r="R168" s="36">
        <f>SUMIFS(СВЦЭМ!$E$39:$E$782,СВЦЭМ!$A$39:$A$782,$A168,СВЦЭМ!$B$39:$B$782,R$155)+'СЕТ СН'!$F$12</f>
        <v>168.05581559999999</v>
      </c>
      <c r="S168" s="36">
        <f>SUMIFS(СВЦЭМ!$E$39:$E$782,СВЦЭМ!$A$39:$A$782,$A168,СВЦЭМ!$B$39:$B$782,S$155)+'СЕТ СН'!$F$12</f>
        <v>169.30909492000001</v>
      </c>
      <c r="T168" s="36">
        <f>SUMIFS(СВЦЭМ!$E$39:$E$782,СВЦЭМ!$A$39:$A$782,$A168,СВЦЭМ!$B$39:$B$782,T$155)+'СЕТ СН'!$F$12</f>
        <v>165.0606459</v>
      </c>
      <c r="U168" s="36">
        <f>SUMIFS(СВЦЭМ!$E$39:$E$782,СВЦЭМ!$A$39:$A$782,$A168,СВЦЭМ!$B$39:$B$782,U$155)+'СЕТ СН'!$F$12</f>
        <v>155.13119710999999</v>
      </c>
      <c r="V168" s="36">
        <f>SUMIFS(СВЦЭМ!$E$39:$E$782,СВЦЭМ!$A$39:$A$782,$A168,СВЦЭМ!$B$39:$B$782,V$155)+'СЕТ СН'!$F$12</f>
        <v>154.01359312</v>
      </c>
      <c r="W168" s="36">
        <f>SUMIFS(СВЦЭМ!$E$39:$E$782,СВЦЭМ!$A$39:$A$782,$A168,СВЦЭМ!$B$39:$B$782,W$155)+'СЕТ СН'!$F$12</f>
        <v>155.16262882999999</v>
      </c>
      <c r="X168" s="36">
        <f>SUMIFS(СВЦЭМ!$E$39:$E$782,СВЦЭМ!$A$39:$A$782,$A168,СВЦЭМ!$B$39:$B$782,X$155)+'СЕТ СН'!$F$12</f>
        <v>162.45806755999999</v>
      </c>
      <c r="Y168" s="36">
        <f>SUMIFS(СВЦЭМ!$E$39:$E$782,СВЦЭМ!$A$39:$A$782,$A168,СВЦЭМ!$B$39:$B$782,Y$155)+'СЕТ СН'!$F$12</f>
        <v>177.39746578</v>
      </c>
    </row>
    <row r="169" spans="1:25" ht="15.75" x14ac:dyDescent="0.2">
      <c r="A169" s="35">
        <f t="shared" si="4"/>
        <v>45213</v>
      </c>
      <c r="B169" s="36">
        <f>SUMIFS(СВЦЭМ!$E$39:$E$782,СВЦЭМ!$A$39:$A$782,$A169,СВЦЭМ!$B$39:$B$782,B$155)+'СЕТ СН'!$F$12</f>
        <v>159.76672475000001</v>
      </c>
      <c r="C169" s="36">
        <f>SUMIFS(СВЦЭМ!$E$39:$E$782,СВЦЭМ!$A$39:$A$782,$A169,СВЦЭМ!$B$39:$B$782,C$155)+'СЕТ СН'!$F$12</f>
        <v>164.02294610000001</v>
      </c>
      <c r="D169" s="36">
        <f>SUMIFS(СВЦЭМ!$E$39:$E$782,СВЦЭМ!$A$39:$A$782,$A169,СВЦЭМ!$B$39:$B$782,D$155)+'СЕТ СН'!$F$12</f>
        <v>169.35594617000001</v>
      </c>
      <c r="E169" s="36">
        <f>SUMIFS(СВЦЭМ!$E$39:$E$782,СВЦЭМ!$A$39:$A$782,$A169,СВЦЭМ!$B$39:$B$782,E$155)+'СЕТ СН'!$F$12</f>
        <v>171.53650852000001</v>
      </c>
      <c r="F169" s="36">
        <f>SUMIFS(СВЦЭМ!$E$39:$E$782,СВЦЭМ!$A$39:$A$782,$A169,СВЦЭМ!$B$39:$B$782,F$155)+'СЕТ СН'!$F$12</f>
        <v>171.30387557</v>
      </c>
      <c r="G169" s="36">
        <f>SUMIFS(СВЦЭМ!$E$39:$E$782,СВЦЭМ!$A$39:$A$782,$A169,СВЦЭМ!$B$39:$B$782,G$155)+'СЕТ СН'!$F$12</f>
        <v>168.77671072000001</v>
      </c>
      <c r="H169" s="36">
        <f>SUMIFS(СВЦЭМ!$E$39:$E$782,СВЦЭМ!$A$39:$A$782,$A169,СВЦЭМ!$B$39:$B$782,H$155)+'СЕТ СН'!$F$12</f>
        <v>164.24226336999999</v>
      </c>
      <c r="I169" s="36">
        <f>SUMIFS(СВЦЭМ!$E$39:$E$782,СВЦЭМ!$A$39:$A$782,$A169,СВЦЭМ!$B$39:$B$782,I$155)+'СЕТ СН'!$F$12</f>
        <v>157.39592257999999</v>
      </c>
      <c r="J169" s="36">
        <f>SUMIFS(СВЦЭМ!$E$39:$E$782,СВЦЭМ!$A$39:$A$782,$A169,СВЦЭМ!$B$39:$B$782,J$155)+'СЕТ СН'!$F$12</f>
        <v>152.26346181</v>
      </c>
      <c r="K169" s="36">
        <f>SUMIFS(СВЦЭМ!$E$39:$E$782,СВЦЭМ!$A$39:$A$782,$A169,СВЦЭМ!$B$39:$B$782,K$155)+'СЕТ СН'!$F$12</f>
        <v>150.65316178</v>
      </c>
      <c r="L169" s="36">
        <f>SUMIFS(СВЦЭМ!$E$39:$E$782,СВЦЭМ!$A$39:$A$782,$A169,СВЦЭМ!$B$39:$B$782,L$155)+'СЕТ СН'!$F$12</f>
        <v>146.88313119</v>
      </c>
      <c r="M169" s="36">
        <f>SUMIFS(СВЦЭМ!$E$39:$E$782,СВЦЭМ!$A$39:$A$782,$A169,СВЦЭМ!$B$39:$B$782,M$155)+'СЕТ СН'!$F$12</f>
        <v>147.21326388</v>
      </c>
      <c r="N169" s="36">
        <f>SUMIFS(СВЦЭМ!$E$39:$E$782,СВЦЭМ!$A$39:$A$782,$A169,СВЦЭМ!$B$39:$B$782,N$155)+'СЕТ СН'!$F$12</f>
        <v>145.59763921000001</v>
      </c>
      <c r="O169" s="36">
        <f>SUMIFS(СВЦЭМ!$E$39:$E$782,СВЦЭМ!$A$39:$A$782,$A169,СВЦЭМ!$B$39:$B$782,O$155)+'СЕТ СН'!$F$12</f>
        <v>148.63526741999999</v>
      </c>
      <c r="P169" s="36">
        <f>SUMIFS(СВЦЭМ!$E$39:$E$782,СВЦЭМ!$A$39:$A$782,$A169,СВЦЭМ!$B$39:$B$782,P$155)+'СЕТ СН'!$F$12</f>
        <v>152.34392607999999</v>
      </c>
      <c r="Q169" s="36">
        <f>SUMIFS(СВЦЭМ!$E$39:$E$782,СВЦЭМ!$A$39:$A$782,$A169,СВЦЭМ!$B$39:$B$782,Q$155)+'СЕТ СН'!$F$12</f>
        <v>152.5085388</v>
      </c>
      <c r="R169" s="36">
        <f>SUMIFS(СВЦЭМ!$E$39:$E$782,СВЦЭМ!$A$39:$A$782,$A169,СВЦЭМ!$B$39:$B$782,R$155)+'СЕТ СН'!$F$12</f>
        <v>152.19422577</v>
      </c>
      <c r="S169" s="36">
        <f>SUMIFS(СВЦЭМ!$E$39:$E$782,СВЦЭМ!$A$39:$A$782,$A169,СВЦЭМ!$B$39:$B$782,S$155)+'СЕТ СН'!$F$12</f>
        <v>151.27924633000001</v>
      </c>
      <c r="T169" s="36">
        <f>SUMIFS(СВЦЭМ!$E$39:$E$782,СВЦЭМ!$A$39:$A$782,$A169,СВЦЭМ!$B$39:$B$782,T$155)+'СЕТ СН'!$F$12</f>
        <v>147.03444643</v>
      </c>
      <c r="U169" s="36">
        <f>SUMIFS(СВЦЭМ!$E$39:$E$782,СВЦЭМ!$A$39:$A$782,$A169,СВЦЭМ!$B$39:$B$782,U$155)+'СЕТ СН'!$F$12</f>
        <v>144.74334966999999</v>
      </c>
      <c r="V169" s="36">
        <f>SUMIFS(СВЦЭМ!$E$39:$E$782,СВЦЭМ!$A$39:$A$782,$A169,СВЦЭМ!$B$39:$B$782,V$155)+'СЕТ СН'!$F$12</f>
        <v>144.53181942000001</v>
      </c>
      <c r="W169" s="36">
        <f>SUMIFS(СВЦЭМ!$E$39:$E$782,СВЦЭМ!$A$39:$A$782,$A169,СВЦЭМ!$B$39:$B$782,W$155)+'СЕТ СН'!$F$12</f>
        <v>146.92686087000001</v>
      </c>
      <c r="X169" s="36">
        <f>SUMIFS(СВЦЭМ!$E$39:$E$782,СВЦЭМ!$A$39:$A$782,$A169,СВЦЭМ!$B$39:$B$782,X$155)+'СЕТ СН'!$F$12</f>
        <v>153.00575863</v>
      </c>
      <c r="Y169" s="36">
        <f>SUMIFS(СВЦЭМ!$E$39:$E$782,СВЦЭМ!$A$39:$A$782,$A169,СВЦЭМ!$B$39:$B$782,Y$155)+'СЕТ СН'!$F$12</f>
        <v>157.85962341999999</v>
      </c>
    </row>
    <row r="170" spans="1:25" ht="15.75" x14ac:dyDescent="0.2">
      <c r="A170" s="35">
        <f t="shared" si="4"/>
        <v>45214</v>
      </c>
      <c r="B170" s="36">
        <f>SUMIFS(СВЦЭМ!$E$39:$E$782,СВЦЭМ!$A$39:$A$782,$A170,СВЦЭМ!$B$39:$B$782,B$155)+'СЕТ СН'!$F$12</f>
        <v>166.77785356000001</v>
      </c>
      <c r="C170" s="36">
        <f>SUMIFS(СВЦЭМ!$E$39:$E$782,СВЦЭМ!$A$39:$A$782,$A170,СВЦЭМ!$B$39:$B$782,C$155)+'СЕТ СН'!$F$12</f>
        <v>173.29814193999999</v>
      </c>
      <c r="D170" s="36">
        <f>SUMIFS(СВЦЭМ!$E$39:$E$782,СВЦЭМ!$A$39:$A$782,$A170,СВЦЭМ!$B$39:$B$782,D$155)+'СЕТ СН'!$F$12</f>
        <v>177.33092812999999</v>
      </c>
      <c r="E170" s="36">
        <f>SUMIFS(СВЦЭМ!$E$39:$E$782,СВЦЭМ!$A$39:$A$782,$A170,СВЦЭМ!$B$39:$B$782,E$155)+'СЕТ СН'!$F$12</f>
        <v>176.67672282999999</v>
      </c>
      <c r="F170" s="36">
        <f>SUMIFS(СВЦЭМ!$E$39:$E$782,СВЦЭМ!$A$39:$A$782,$A170,СВЦЭМ!$B$39:$B$782,F$155)+'СЕТ СН'!$F$12</f>
        <v>177.11509047000001</v>
      </c>
      <c r="G170" s="36">
        <f>SUMIFS(СВЦЭМ!$E$39:$E$782,СВЦЭМ!$A$39:$A$782,$A170,СВЦЭМ!$B$39:$B$782,G$155)+'СЕТ СН'!$F$12</f>
        <v>177.92699236999999</v>
      </c>
      <c r="H170" s="36">
        <f>SUMIFS(СВЦЭМ!$E$39:$E$782,СВЦЭМ!$A$39:$A$782,$A170,СВЦЭМ!$B$39:$B$782,H$155)+'СЕТ СН'!$F$12</f>
        <v>173.27941809999999</v>
      </c>
      <c r="I170" s="36">
        <f>SUMIFS(СВЦЭМ!$E$39:$E$782,СВЦЭМ!$A$39:$A$782,$A170,СВЦЭМ!$B$39:$B$782,I$155)+'СЕТ СН'!$F$12</f>
        <v>169.86007986000001</v>
      </c>
      <c r="J170" s="36">
        <f>SUMIFS(СВЦЭМ!$E$39:$E$782,СВЦЭМ!$A$39:$A$782,$A170,СВЦЭМ!$B$39:$B$782,J$155)+'СЕТ СН'!$F$12</f>
        <v>162.48027392</v>
      </c>
      <c r="K170" s="36">
        <f>SUMIFS(СВЦЭМ!$E$39:$E$782,СВЦЭМ!$A$39:$A$782,$A170,СВЦЭМ!$B$39:$B$782,K$155)+'СЕТ СН'!$F$12</f>
        <v>155.34676386000001</v>
      </c>
      <c r="L170" s="36">
        <f>SUMIFS(СВЦЭМ!$E$39:$E$782,СВЦЭМ!$A$39:$A$782,$A170,СВЦЭМ!$B$39:$B$782,L$155)+'СЕТ СН'!$F$12</f>
        <v>153.16799832000001</v>
      </c>
      <c r="M170" s="36">
        <f>SUMIFS(СВЦЭМ!$E$39:$E$782,СВЦЭМ!$A$39:$A$782,$A170,СВЦЭМ!$B$39:$B$782,M$155)+'СЕТ СН'!$F$12</f>
        <v>153.76743954</v>
      </c>
      <c r="N170" s="36">
        <f>SUMIFS(СВЦЭМ!$E$39:$E$782,СВЦЭМ!$A$39:$A$782,$A170,СВЦЭМ!$B$39:$B$782,N$155)+'СЕТ СН'!$F$12</f>
        <v>151.12583257</v>
      </c>
      <c r="O170" s="36">
        <f>SUMIFS(СВЦЭМ!$E$39:$E$782,СВЦЭМ!$A$39:$A$782,$A170,СВЦЭМ!$B$39:$B$782,O$155)+'СЕТ СН'!$F$12</f>
        <v>154.65573452000001</v>
      </c>
      <c r="P170" s="36">
        <f>SUMIFS(СВЦЭМ!$E$39:$E$782,СВЦЭМ!$A$39:$A$782,$A170,СВЦЭМ!$B$39:$B$782,P$155)+'СЕТ СН'!$F$12</f>
        <v>156.71965610999999</v>
      </c>
      <c r="Q170" s="36">
        <f>SUMIFS(СВЦЭМ!$E$39:$E$782,СВЦЭМ!$A$39:$A$782,$A170,СВЦЭМ!$B$39:$B$782,Q$155)+'СЕТ СН'!$F$12</f>
        <v>156.131744</v>
      </c>
      <c r="R170" s="36">
        <f>SUMIFS(СВЦЭМ!$E$39:$E$782,СВЦЭМ!$A$39:$A$782,$A170,СВЦЭМ!$B$39:$B$782,R$155)+'СЕТ СН'!$F$12</f>
        <v>156.38673707999999</v>
      </c>
      <c r="S170" s="36">
        <f>SUMIFS(СВЦЭМ!$E$39:$E$782,СВЦЭМ!$A$39:$A$782,$A170,СВЦЭМ!$B$39:$B$782,S$155)+'СЕТ СН'!$F$12</f>
        <v>156.42585098000001</v>
      </c>
      <c r="T170" s="36">
        <f>SUMIFS(СВЦЭМ!$E$39:$E$782,СВЦЭМ!$A$39:$A$782,$A170,СВЦЭМ!$B$39:$B$782,T$155)+'СЕТ СН'!$F$12</f>
        <v>152.63284576000001</v>
      </c>
      <c r="U170" s="36">
        <f>SUMIFS(СВЦЭМ!$E$39:$E$782,СВЦЭМ!$A$39:$A$782,$A170,СВЦЭМ!$B$39:$B$782,U$155)+'СЕТ СН'!$F$12</f>
        <v>146.25405172000001</v>
      </c>
      <c r="V170" s="36">
        <f>SUMIFS(СВЦЭМ!$E$39:$E$782,СВЦЭМ!$A$39:$A$782,$A170,СВЦЭМ!$B$39:$B$782,V$155)+'СЕТ СН'!$F$12</f>
        <v>146.20227409</v>
      </c>
      <c r="W170" s="36">
        <f>SUMIFS(СВЦЭМ!$E$39:$E$782,СВЦЭМ!$A$39:$A$782,$A170,СВЦЭМ!$B$39:$B$782,W$155)+'СЕТ СН'!$F$12</f>
        <v>147.84504387000001</v>
      </c>
      <c r="X170" s="36">
        <f>SUMIFS(СВЦЭМ!$E$39:$E$782,СВЦЭМ!$A$39:$A$782,$A170,СВЦЭМ!$B$39:$B$782,X$155)+'СЕТ СН'!$F$12</f>
        <v>153.91439811000001</v>
      </c>
      <c r="Y170" s="36">
        <f>SUMIFS(СВЦЭМ!$E$39:$E$782,СВЦЭМ!$A$39:$A$782,$A170,СВЦЭМ!$B$39:$B$782,Y$155)+'СЕТ СН'!$F$12</f>
        <v>162.19493853</v>
      </c>
    </row>
    <row r="171" spans="1:25" ht="15.75" x14ac:dyDescent="0.2">
      <c r="A171" s="35">
        <f t="shared" si="4"/>
        <v>45215</v>
      </c>
      <c r="B171" s="36">
        <f>SUMIFS(СВЦЭМ!$E$39:$E$782,СВЦЭМ!$A$39:$A$782,$A171,СВЦЭМ!$B$39:$B$782,B$155)+'СЕТ СН'!$F$12</f>
        <v>168.03020842000001</v>
      </c>
      <c r="C171" s="36">
        <f>SUMIFS(СВЦЭМ!$E$39:$E$782,СВЦЭМ!$A$39:$A$782,$A171,СВЦЭМ!$B$39:$B$782,C$155)+'СЕТ СН'!$F$12</f>
        <v>176.03442124</v>
      </c>
      <c r="D171" s="36">
        <f>SUMIFS(СВЦЭМ!$E$39:$E$782,СВЦЭМ!$A$39:$A$782,$A171,СВЦЭМ!$B$39:$B$782,D$155)+'СЕТ СН'!$F$12</f>
        <v>184.12851617999999</v>
      </c>
      <c r="E171" s="36">
        <f>SUMIFS(СВЦЭМ!$E$39:$E$782,СВЦЭМ!$A$39:$A$782,$A171,СВЦЭМ!$B$39:$B$782,E$155)+'СЕТ СН'!$F$12</f>
        <v>187.26938006</v>
      </c>
      <c r="F171" s="36">
        <f>SUMIFS(СВЦЭМ!$E$39:$E$782,СВЦЭМ!$A$39:$A$782,$A171,СВЦЭМ!$B$39:$B$782,F$155)+'СЕТ СН'!$F$12</f>
        <v>187.35274937</v>
      </c>
      <c r="G171" s="36">
        <f>SUMIFS(СВЦЭМ!$E$39:$E$782,СВЦЭМ!$A$39:$A$782,$A171,СВЦЭМ!$B$39:$B$782,G$155)+'СЕТ СН'!$F$12</f>
        <v>186.66362402999999</v>
      </c>
      <c r="H171" s="36">
        <f>SUMIFS(СВЦЭМ!$E$39:$E$782,СВЦЭМ!$A$39:$A$782,$A171,СВЦЭМ!$B$39:$B$782,H$155)+'СЕТ СН'!$F$12</f>
        <v>177.2428883</v>
      </c>
      <c r="I171" s="36">
        <f>SUMIFS(СВЦЭМ!$E$39:$E$782,СВЦЭМ!$A$39:$A$782,$A171,СВЦЭМ!$B$39:$B$782,I$155)+'СЕТ СН'!$F$12</f>
        <v>168.88314341</v>
      </c>
      <c r="J171" s="36">
        <f>SUMIFS(СВЦЭМ!$E$39:$E$782,СВЦЭМ!$A$39:$A$782,$A171,СВЦЭМ!$B$39:$B$782,J$155)+'СЕТ СН'!$F$12</f>
        <v>164.20402786</v>
      </c>
      <c r="K171" s="36">
        <f>SUMIFS(СВЦЭМ!$E$39:$E$782,СВЦЭМ!$A$39:$A$782,$A171,СВЦЭМ!$B$39:$B$782,K$155)+'СЕТ СН'!$F$12</f>
        <v>161.32697127</v>
      </c>
      <c r="L171" s="36">
        <f>SUMIFS(СВЦЭМ!$E$39:$E$782,СВЦЭМ!$A$39:$A$782,$A171,СВЦЭМ!$B$39:$B$782,L$155)+'СЕТ СН'!$F$12</f>
        <v>161.15415146999999</v>
      </c>
      <c r="M171" s="36">
        <f>SUMIFS(СВЦЭМ!$E$39:$E$782,СВЦЭМ!$A$39:$A$782,$A171,СВЦЭМ!$B$39:$B$782,M$155)+'СЕТ СН'!$F$12</f>
        <v>161.67107406</v>
      </c>
      <c r="N171" s="36">
        <f>SUMIFS(СВЦЭМ!$E$39:$E$782,СВЦЭМ!$A$39:$A$782,$A171,СВЦЭМ!$B$39:$B$782,N$155)+'СЕТ СН'!$F$12</f>
        <v>161.33002784999999</v>
      </c>
      <c r="O171" s="36">
        <f>SUMIFS(СВЦЭМ!$E$39:$E$782,СВЦЭМ!$A$39:$A$782,$A171,СВЦЭМ!$B$39:$B$782,O$155)+'СЕТ СН'!$F$12</f>
        <v>162.44255663999999</v>
      </c>
      <c r="P171" s="36">
        <f>SUMIFS(СВЦЭМ!$E$39:$E$782,СВЦЭМ!$A$39:$A$782,$A171,СВЦЭМ!$B$39:$B$782,P$155)+'СЕТ СН'!$F$12</f>
        <v>165.26472022999999</v>
      </c>
      <c r="Q171" s="36">
        <f>SUMIFS(СВЦЭМ!$E$39:$E$782,СВЦЭМ!$A$39:$A$782,$A171,СВЦЭМ!$B$39:$B$782,Q$155)+'СЕТ СН'!$F$12</f>
        <v>163.43610271</v>
      </c>
      <c r="R171" s="36">
        <f>SUMIFS(СВЦЭМ!$E$39:$E$782,СВЦЭМ!$A$39:$A$782,$A171,СВЦЭМ!$B$39:$B$782,R$155)+'СЕТ СН'!$F$12</f>
        <v>163.69382954</v>
      </c>
      <c r="S171" s="36">
        <f>SUMIFS(СВЦЭМ!$E$39:$E$782,СВЦЭМ!$A$39:$A$782,$A171,СВЦЭМ!$B$39:$B$782,S$155)+'СЕТ СН'!$F$12</f>
        <v>164.88113508999999</v>
      </c>
      <c r="T171" s="36">
        <f>SUMIFS(СВЦЭМ!$E$39:$E$782,СВЦЭМ!$A$39:$A$782,$A171,СВЦЭМ!$B$39:$B$782,T$155)+'СЕТ СН'!$F$12</f>
        <v>160.43911041999999</v>
      </c>
      <c r="U171" s="36">
        <f>SUMIFS(СВЦЭМ!$E$39:$E$782,СВЦЭМ!$A$39:$A$782,$A171,СВЦЭМ!$B$39:$B$782,U$155)+'СЕТ СН'!$F$12</f>
        <v>154.73336964999999</v>
      </c>
      <c r="V171" s="36">
        <f>SUMIFS(СВЦЭМ!$E$39:$E$782,СВЦЭМ!$A$39:$A$782,$A171,СВЦЭМ!$B$39:$B$782,V$155)+'СЕТ СН'!$F$12</f>
        <v>157.01802104999999</v>
      </c>
      <c r="W171" s="36">
        <f>SUMIFS(СВЦЭМ!$E$39:$E$782,СВЦЭМ!$A$39:$A$782,$A171,СВЦЭМ!$B$39:$B$782,W$155)+'СЕТ СН'!$F$12</f>
        <v>158.99672361</v>
      </c>
      <c r="X171" s="36">
        <f>SUMIFS(СВЦЭМ!$E$39:$E$782,СВЦЭМ!$A$39:$A$782,$A171,СВЦЭМ!$B$39:$B$782,X$155)+'СЕТ СН'!$F$12</f>
        <v>163.54283939999999</v>
      </c>
      <c r="Y171" s="36">
        <f>SUMIFS(СВЦЭМ!$E$39:$E$782,СВЦЭМ!$A$39:$A$782,$A171,СВЦЭМ!$B$39:$B$782,Y$155)+'СЕТ СН'!$F$12</f>
        <v>170.05472140000001</v>
      </c>
    </row>
    <row r="172" spans="1:25" ht="15.75" x14ac:dyDescent="0.2">
      <c r="A172" s="35">
        <f t="shared" si="4"/>
        <v>45216</v>
      </c>
      <c r="B172" s="36">
        <f>SUMIFS(СВЦЭМ!$E$39:$E$782,СВЦЭМ!$A$39:$A$782,$A172,СВЦЭМ!$B$39:$B$782,B$155)+'СЕТ СН'!$F$12</f>
        <v>183.55136911</v>
      </c>
      <c r="C172" s="36">
        <f>SUMIFS(СВЦЭМ!$E$39:$E$782,СВЦЭМ!$A$39:$A$782,$A172,СВЦЭМ!$B$39:$B$782,C$155)+'СЕТ СН'!$F$12</f>
        <v>189.75010641</v>
      </c>
      <c r="D172" s="36">
        <f>SUMIFS(СВЦЭМ!$E$39:$E$782,СВЦЭМ!$A$39:$A$782,$A172,СВЦЭМ!$B$39:$B$782,D$155)+'СЕТ СН'!$F$12</f>
        <v>196.55954202999999</v>
      </c>
      <c r="E172" s="36">
        <f>SUMIFS(СВЦЭМ!$E$39:$E$782,СВЦЭМ!$A$39:$A$782,$A172,СВЦЭМ!$B$39:$B$782,E$155)+'СЕТ СН'!$F$12</f>
        <v>193.01125920999999</v>
      </c>
      <c r="F172" s="36">
        <f>SUMIFS(СВЦЭМ!$E$39:$E$782,СВЦЭМ!$A$39:$A$782,$A172,СВЦЭМ!$B$39:$B$782,F$155)+'СЕТ СН'!$F$12</f>
        <v>193.41129533</v>
      </c>
      <c r="G172" s="36">
        <f>SUMIFS(СВЦЭМ!$E$39:$E$782,СВЦЭМ!$A$39:$A$782,$A172,СВЦЭМ!$B$39:$B$782,G$155)+'СЕТ СН'!$F$12</f>
        <v>194.67186877</v>
      </c>
      <c r="H172" s="36">
        <f>SUMIFS(СВЦЭМ!$E$39:$E$782,СВЦЭМ!$A$39:$A$782,$A172,СВЦЭМ!$B$39:$B$782,H$155)+'СЕТ СН'!$F$12</f>
        <v>184.83373288999999</v>
      </c>
      <c r="I172" s="36">
        <f>SUMIFS(СВЦЭМ!$E$39:$E$782,СВЦЭМ!$A$39:$A$782,$A172,СВЦЭМ!$B$39:$B$782,I$155)+'СЕТ СН'!$F$12</f>
        <v>174.72306469</v>
      </c>
      <c r="J172" s="36">
        <f>SUMIFS(СВЦЭМ!$E$39:$E$782,СВЦЭМ!$A$39:$A$782,$A172,СВЦЭМ!$B$39:$B$782,J$155)+'СЕТ СН'!$F$12</f>
        <v>168.73681590999999</v>
      </c>
      <c r="K172" s="36">
        <f>SUMIFS(СВЦЭМ!$E$39:$E$782,СВЦЭМ!$A$39:$A$782,$A172,СВЦЭМ!$B$39:$B$782,K$155)+'СЕТ СН'!$F$12</f>
        <v>165.35252066000001</v>
      </c>
      <c r="L172" s="36">
        <f>SUMIFS(СВЦЭМ!$E$39:$E$782,СВЦЭМ!$A$39:$A$782,$A172,СВЦЭМ!$B$39:$B$782,L$155)+'СЕТ СН'!$F$12</f>
        <v>164.93356476</v>
      </c>
      <c r="M172" s="36">
        <f>SUMIFS(СВЦЭМ!$E$39:$E$782,СВЦЭМ!$A$39:$A$782,$A172,СВЦЭМ!$B$39:$B$782,M$155)+'СЕТ СН'!$F$12</f>
        <v>166.08035623000001</v>
      </c>
      <c r="N172" s="36">
        <f>SUMIFS(СВЦЭМ!$E$39:$E$782,СВЦЭМ!$A$39:$A$782,$A172,СВЦЭМ!$B$39:$B$782,N$155)+'СЕТ СН'!$F$12</f>
        <v>165.43091128</v>
      </c>
      <c r="O172" s="36">
        <f>SUMIFS(СВЦЭМ!$E$39:$E$782,СВЦЭМ!$A$39:$A$782,$A172,СВЦЭМ!$B$39:$B$782,O$155)+'СЕТ СН'!$F$12</f>
        <v>167.20248641000001</v>
      </c>
      <c r="P172" s="36">
        <f>SUMIFS(СВЦЭМ!$E$39:$E$782,СВЦЭМ!$A$39:$A$782,$A172,СВЦЭМ!$B$39:$B$782,P$155)+'СЕТ СН'!$F$12</f>
        <v>170.12053288999999</v>
      </c>
      <c r="Q172" s="36">
        <f>SUMIFS(СВЦЭМ!$E$39:$E$782,СВЦЭМ!$A$39:$A$782,$A172,СВЦЭМ!$B$39:$B$782,Q$155)+'СЕТ СН'!$F$12</f>
        <v>166.00997427999999</v>
      </c>
      <c r="R172" s="36">
        <f>SUMIFS(СВЦЭМ!$E$39:$E$782,СВЦЭМ!$A$39:$A$782,$A172,СВЦЭМ!$B$39:$B$782,R$155)+'СЕТ СН'!$F$12</f>
        <v>165.73195235</v>
      </c>
      <c r="S172" s="36">
        <f>SUMIFS(СВЦЭМ!$E$39:$E$782,СВЦЭМ!$A$39:$A$782,$A172,СВЦЭМ!$B$39:$B$782,S$155)+'СЕТ СН'!$F$12</f>
        <v>167.96419607999999</v>
      </c>
      <c r="T172" s="36">
        <f>SUMIFS(СВЦЭМ!$E$39:$E$782,СВЦЭМ!$A$39:$A$782,$A172,СВЦЭМ!$B$39:$B$782,T$155)+'СЕТ СН'!$F$12</f>
        <v>163.89565046000001</v>
      </c>
      <c r="U172" s="36">
        <f>SUMIFS(СВЦЭМ!$E$39:$E$782,СВЦЭМ!$A$39:$A$782,$A172,СВЦЭМ!$B$39:$B$782,U$155)+'СЕТ СН'!$F$12</f>
        <v>158.98011396999999</v>
      </c>
      <c r="V172" s="36">
        <f>SUMIFS(СВЦЭМ!$E$39:$E$782,СВЦЭМ!$A$39:$A$782,$A172,СВЦЭМ!$B$39:$B$782,V$155)+'СЕТ СН'!$F$12</f>
        <v>159.31753807999999</v>
      </c>
      <c r="W172" s="36">
        <f>SUMIFS(СВЦЭМ!$E$39:$E$782,СВЦЭМ!$A$39:$A$782,$A172,СВЦЭМ!$B$39:$B$782,W$155)+'СЕТ СН'!$F$12</f>
        <v>161.66189392000001</v>
      </c>
      <c r="X172" s="36">
        <f>SUMIFS(СВЦЭМ!$E$39:$E$782,СВЦЭМ!$A$39:$A$782,$A172,СВЦЭМ!$B$39:$B$782,X$155)+'СЕТ СН'!$F$12</f>
        <v>167.42168566000001</v>
      </c>
      <c r="Y172" s="36">
        <f>SUMIFS(СВЦЭМ!$E$39:$E$782,СВЦЭМ!$A$39:$A$782,$A172,СВЦЭМ!$B$39:$B$782,Y$155)+'СЕТ СН'!$F$12</f>
        <v>174.77615897999999</v>
      </c>
    </row>
    <row r="173" spans="1:25" ht="15.75" x14ac:dyDescent="0.2">
      <c r="A173" s="35">
        <f t="shared" si="4"/>
        <v>45217</v>
      </c>
      <c r="B173" s="36">
        <f>SUMIFS(СВЦЭМ!$E$39:$E$782,СВЦЭМ!$A$39:$A$782,$A173,СВЦЭМ!$B$39:$B$782,B$155)+'СЕТ СН'!$F$12</f>
        <v>184.84098555</v>
      </c>
      <c r="C173" s="36">
        <f>SUMIFS(СВЦЭМ!$E$39:$E$782,СВЦЭМ!$A$39:$A$782,$A173,СВЦЭМ!$B$39:$B$782,C$155)+'СЕТ СН'!$F$12</f>
        <v>190.37429875999999</v>
      </c>
      <c r="D173" s="36">
        <f>SUMIFS(СВЦЭМ!$E$39:$E$782,СВЦЭМ!$A$39:$A$782,$A173,СВЦЭМ!$B$39:$B$782,D$155)+'СЕТ СН'!$F$12</f>
        <v>197.64579454</v>
      </c>
      <c r="E173" s="36">
        <f>SUMIFS(СВЦЭМ!$E$39:$E$782,СВЦЭМ!$A$39:$A$782,$A173,СВЦЭМ!$B$39:$B$782,E$155)+'СЕТ СН'!$F$12</f>
        <v>197.48730304</v>
      </c>
      <c r="F173" s="36">
        <f>SUMIFS(СВЦЭМ!$E$39:$E$782,СВЦЭМ!$A$39:$A$782,$A173,СВЦЭМ!$B$39:$B$782,F$155)+'СЕТ СН'!$F$12</f>
        <v>197.1945953</v>
      </c>
      <c r="G173" s="36">
        <f>SUMIFS(СВЦЭМ!$E$39:$E$782,СВЦЭМ!$A$39:$A$782,$A173,СВЦЭМ!$B$39:$B$782,G$155)+'СЕТ СН'!$F$12</f>
        <v>195.93158879000001</v>
      </c>
      <c r="H173" s="36">
        <f>SUMIFS(СВЦЭМ!$E$39:$E$782,СВЦЭМ!$A$39:$A$782,$A173,СВЦЭМ!$B$39:$B$782,H$155)+'СЕТ СН'!$F$12</f>
        <v>186.41988176999999</v>
      </c>
      <c r="I173" s="36">
        <f>SUMIFS(СВЦЭМ!$E$39:$E$782,СВЦЭМ!$A$39:$A$782,$A173,СВЦЭМ!$B$39:$B$782,I$155)+'СЕТ СН'!$F$12</f>
        <v>178.08568833999999</v>
      </c>
      <c r="J173" s="36">
        <f>SUMIFS(СВЦЭМ!$E$39:$E$782,СВЦЭМ!$A$39:$A$782,$A173,СВЦЭМ!$B$39:$B$782,J$155)+'СЕТ СН'!$F$12</f>
        <v>172.90901711000001</v>
      </c>
      <c r="K173" s="36">
        <f>SUMIFS(СВЦЭМ!$E$39:$E$782,СВЦЭМ!$A$39:$A$782,$A173,СВЦЭМ!$B$39:$B$782,K$155)+'СЕТ СН'!$F$12</f>
        <v>162.56297604</v>
      </c>
      <c r="L173" s="36">
        <f>SUMIFS(СВЦЭМ!$E$39:$E$782,СВЦЭМ!$A$39:$A$782,$A173,СВЦЭМ!$B$39:$B$782,L$155)+'СЕТ СН'!$F$12</f>
        <v>163.71324834999999</v>
      </c>
      <c r="M173" s="36">
        <f>SUMIFS(СВЦЭМ!$E$39:$E$782,СВЦЭМ!$A$39:$A$782,$A173,СВЦЭМ!$B$39:$B$782,M$155)+'СЕТ СН'!$F$12</f>
        <v>165.19373758</v>
      </c>
      <c r="N173" s="36">
        <f>SUMIFS(СВЦЭМ!$E$39:$E$782,СВЦЭМ!$A$39:$A$782,$A173,СВЦЭМ!$B$39:$B$782,N$155)+'СЕТ СН'!$F$12</f>
        <v>167.37098803000001</v>
      </c>
      <c r="O173" s="36">
        <f>SUMIFS(СВЦЭМ!$E$39:$E$782,СВЦЭМ!$A$39:$A$782,$A173,СВЦЭМ!$B$39:$B$782,O$155)+'СЕТ СН'!$F$12</f>
        <v>168.19690298</v>
      </c>
      <c r="P173" s="36">
        <f>SUMIFS(СВЦЭМ!$E$39:$E$782,СВЦЭМ!$A$39:$A$782,$A173,СВЦЭМ!$B$39:$B$782,P$155)+'СЕТ СН'!$F$12</f>
        <v>169.63467431000001</v>
      </c>
      <c r="Q173" s="36">
        <f>SUMIFS(СВЦЭМ!$E$39:$E$782,СВЦЭМ!$A$39:$A$782,$A173,СВЦЭМ!$B$39:$B$782,Q$155)+'СЕТ СН'!$F$12</f>
        <v>165.93121929</v>
      </c>
      <c r="R173" s="36">
        <f>SUMIFS(СВЦЭМ!$E$39:$E$782,СВЦЭМ!$A$39:$A$782,$A173,СВЦЭМ!$B$39:$B$782,R$155)+'СЕТ СН'!$F$12</f>
        <v>167.04493693000001</v>
      </c>
      <c r="S173" s="36">
        <f>SUMIFS(СВЦЭМ!$E$39:$E$782,СВЦЭМ!$A$39:$A$782,$A173,СВЦЭМ!$B$39:$B$782,S$155)+'СЕТ СН'!$F$12</f>
        <v>167.56519109000001</v>
      </c>
      <c r="T173" s="36">
        <f>SUMIFS(СВЦЭМ!$E$39:$E$782,СВЦЭМ!$A$39:$A$782,$A173,СВЦЭМ!$B$39:$B$782,T$155)+'СЕТ СН'!$F$12</f>
        <v>169.74747493999999</v>
      </c>
      <c r="U173" s="36">
        <f>SUMIFS(СВЦЭМ!$E$39:$E$782,СВЦЭМ!$A$39:$A$782,$A173,СВЦЭМ!$B$39:$B$782,U$155)+'СЕТ СН'!$F$12</f>
        <v>164.89071412000001</v>
      </c>
      <c r="V173" s="36">
        <f>SUMIFS(СВЦЭМ!$E$39:$E$782,СВЦЭМ!$A$39:$A$782,$A173,СВЦЭМ!$B$39:$B$782,V$155)+'СЕТ СН'!$F$12</f>
        <v>165.77851372999999</v>
      </c>
      <c r="W173" s="36">
        <f>SUMIFS(СВЦЭМ!$E$39:$E$782,СВЦЭМ!$A$39:$A$782,$A173,СВЦЭМ!$B$39:$B$782,W$155)+'СЕТ СН'!$F$12</f>
        <v>168.58372349999999</v>
      </c>
      <c r="X173" s="36">
        <f>SUMIFS(СВЦЭМ!$E$39:$E$782,СВЦЭМ!$A$39:$A$782,$A173,СВЦЭМ!$B$39:$B$782,X$155)+'СЕТ СН'!$F$12</f>
        <v>174.26237252999999</v>
      </c>
      <c r="Y173" s="36">
        <f>SUMIFS(СВЦЭМ!$E$39:$E$782,СВЦЭМ!$A$39:$A$782,$A173,СВЦЭМ!$B$39:$B$782,Y$155)+'СЕТ СН'!$F$12</f>
        <v>178.44332768999999</v>
      </c>
    </row>
    <row r="174" spans="1:25" ht="15.75" x14ac:dyDescent="0.2">
      <c r="A174" s="35">
        <f t="shared" si="4"/>
        <v>45218</v>
      </c>
      <c r="B174" s="36">
        <f>SUMIFS(СВЦЭМ!$E$39:$E$782,СВЦЭМ!$A$39:$A$782,$A174,СВЦЭМ!$B$39:$B$782,B$155)+'СЕТ СН'!$F$12</f>
        <v>180.56427392000001</v>
      </c>
      <c r="C174" s="36">
        <f>SUMIFS(СВЦЭМ!$E$39:$E$782,СВЦЭМ!$A$39:$A$782,$A174,СВЦЭМ!$B$39:$B$782,C$155)+'СЕТ СН'!$F$12</f>
        <v>186.21026494</v>
      </c>
      <c r="D174" s="36">
        <f>SUMIFS(СВЦЭМ!$E$39:$E$782,СВЦЭМ!$A$39:$A$782,$A174,СВЦЭМ!$B$39:$B$782,D$155)+'СЕТ СН'!$F$12</f>
        <v>192.22653493999999</v>
      </c>
      <c r="E174" s="36">
        <f>SUMIFS(СВЦЭМ!$E$39:$E$782,СВЦЭМ!$A$39:$A$782,$A174,СВЦЭМ!$B$39:$B$782,E$155)+'СЕТ СН'!$F$12</f>
        <v>188.48138175</v>
      </c>
      <c r="F174" s="36">
        <f>SUMIFS(СВЦЭМ!$E$39:$E$782,СВЦЭМ!$A$39:$A$782,$A174,СВЦЭМ!$B$39:$B$782,F$155)+'СЕТ СН'!$F$12</f>
        <v>187.67559990000001</v>
      </c>
      <c r="G174" s="36">
        <f>SUMIFS(СВЦЭМ!$E$39:$E$782,СВЦЭМ!$A$39:$A$782,$A174,СВЦЭМ!$B$39:$B$782,G$155)+'СЕТ СН'!$F$12</f>
        <v>190.25426431</v>
      </c>
      <c r="H174" s="36">
        <f>SUMIFS(СВЦЭМ!$E$39:$E$782,СВЦЭМ!$A$39:$A$782,$A174,СВЦЭМ!$B$39:$B$782,H$155)+'СЕТ СН'!$F$12</f>
        <v>181.72468785999999</v>
      </c>
      <c r="I174" s="36">
        <f>SUMIFS(СВЦЭМ!$E$39:$E$782,СВЦЭМ!$A$39:$A$782,$A174,СВЦЭМ!$B$39:$B$782,I$155)+'СЕТ СН'!$F$12</f>
        <v>173.84882465999999</v>
      </c>
      <c r="J174" s="36">
        <f>SUMIFS(СВЦЭМ!$E$39:$E$782,СВЦЭМ!$A$39:$A$782,$A174,СВЦЭМ!$B$39:$B$782,J$155)+'СЕТ СН'!$F$12</f>
        <v>167.58008292</v>
      </c>
      <c r="K174" s="36">
        <f>SUMIFS(СВЦЭМ!$E$39:$E$782,СВЦЭМ!$A$39:$A$782,$A174,СВЦЭМ!$B$39:$B$782,K$155)+'СЕТ СН'!$F$12</f>
        <v>157.41719000000001</v>
      </c>
      <c r="L174" s="36">
        <f>SUMIFS(СВЦЭМ!$E$39:$E$782,СВЦЭМ!$A$39:$A$782,$A174,СВЦЭМ!$B$39:$B$782,L$155)+'СЕТ СН'!$F$12</f>
        <v>157.28461847</v>
      </c>
      <c r="M174" s="36">
        <f>SUMIFS(СВЦЭМ!$E$39:$E$782,СВЦЭМ!$A$39:$A$782,$A174,СВЦЭМ!$B$39:$B$782,M$155)+'СЕТ СН'!$F$12</f>
        <v>159.72892167000001</v>
      </c>
      <c r="N174" s="36">
        <f>SUMIFS(СВЦЭМ!$E$39:$E$782,СВЦЭМ!$A$39:$A$782,$A174,СВЦЭМ!$B$39:$B$782,N$155)+'СЕТ СН'!$F$12</f>
        <v>161.31965160999999</v>
      </c>
      <c r="O174" s="36">
        <f>SUMIFS(СВЦЭМ!$E$39:$E$782,СВЦЭМ!$A$39:$A$782,$A174,СВЦЭМ!$B$39:$B$782,O$155)+'СЕТ СН'!$F$12</f>
        <v>163.37230313000001</v>
      </c>
      <c r="P174" s="36">
        <f>SUMIFS(СВЦЭМ!$E$39:$E$782,СВЦЭМ!$A$39:$A$782,$A174,СВЦЭМ!$B$39:$B$782,P$155)+'СЕТ СН'!$F$12</f>
        <v>166.74904325</v>
      </c>
      <c r="Q174" s="36">
        <f>SUMIFS(СВЦЭМ!$E$39:$E$782,СВЦЭМ!$A$39:$A$782,$A174,СВЦЭМ!$B$39:$B$782,Q$155)+'СЕТ СН'!$F$12</f>
        <v>168.57912361999999</v>
      </c>
      <c r="R174" s="36">
        <f>SUMIFS(СВЦЭМ!$E$39:$E$782,СВЦЭМ!$A$39:$A$782,$A174,СВЦЭМ!$B$39:$B$782,R$155)+'СЕТ СН'!$F$12</f>
        <v>169.73008571</v>
      </c>
      <c r="S174" s="36">
        <f>SUMIFS(СВЦЭМ!$E$39:$E$782,СВЦЭМ!$A$39:$A$782,$A174,СВЦЭМ!$B$39:$B$782,S$155)+'СЕТ СН'!$F$12</f>
        <v>168.92615370999999</v>
      </c>
      <c r="T174" s="36">
        <f>SUMIFS(СВЦЭМ!$E$39:$E$782,СВЦЭМ!$A$39:$A$782,$A174,СВЦЭМ!$B$39:$B$782,T$155)+'СЕТ СН'!$F$12</f>
        <v>168.77915071000001</v>
      </c>
      <c r="U174" s="36">
        <f>SUMIFS(СВЦЭМ!$E$39:$E$782,СВЦЭМ!$A$39:$A$782,$A174,СВЦЭМ!$B$39:$B$782,U$155)+'СЕТ СН'!$F$12</f>
        <v>163.44576755</v>
      </c>
      <c r="V174" s="36">
        <f>SUMIFS(СВЦЭМ!$E$39:$E$782,СВЦЭМ!$A$39:$A$782,$A174,СВЦЭМ!$B$39:$B$782,V$155)+'СЕТ СН'!$F$12</f>
        <v>164.31079991999999</v>
      </c>
      <c r="W174" s="36">
        <f>SUMIFS(СВЦЭМ!$E$39:$E$782,СВЦЭМ!$A$39:$A$782,$A174,СВЦЭМ!$B$39:$B$782,W$155)+'СЕТ СН'!$F$12</f>
        <v>166.76584624</v>
      </c>
      <c r="X174" s="36">
        <f>SUMIFS(СВЦЭМ!$E$39:$E$782,СВЦЭМ!$A$39:$A$782,$A174,СВЦЭМ!$B$39:$B$782,X$155)+'СЕТ СН'!$F$12</f>
        <v>173.12189925000001</v>
      </c>
      <c r="Y174" s="36">
        <f>SUMIFS(СВЦЭМ!$E$39:$E$782,СВЦЭМ!$A$39:$A$782,$A174,СВЦЭМ!$B$39:$B$782,Y$155)+'СЕТ СН'!$F$12</f>
        <v>180.39346216000001</v>
      </c>
    </row>
    <row r="175" spans="1:25" ht="15.75" x14ac:dyDescent="0.2">
      <c r="A175" s="35">
        <f t="shared" si="4"/>
        <v>45219</v>
      </c>
      <c r="B175" s="36">
        <f>SUMIFS(СВЦЭМ!$E$39:$E$782,СВЦЭМ!$A$39:$A$782,$A175,СВЦЭМ!$B$39:$B$782,B$155)+'СЕТ СН'!$F$12</f>
        <v>184.64835162</v>
      </c>
      <c r="C175" s="36">
        <f>SUMIFS(СВЦЭМ!$E$39:$E$782,СВЦЭМ!$A$39:$A$782,$A175,СВЦЭМ!$B$39:$B$782,C$155)+'СЕТ СН'!$F$12</f>
        <v>192.19955522000001</v>
      </c>
      <c r="D175" s="36">
        <f>SUMIFS(СВЦЭМ!$E$39:$E$782,СВЦЭМ!$A$39:$A$782,$A175,СВЦЭМ!$B$39:$B$782,D$155)+'СЕТ СН'!$F$12</f>
        <v>197.21813101000001</v>
      </c>
      <c r="E175" s="36">
        <f>SUMIFS(СВЦЭМ!$E$39:$E$782,СВЦЭМ!$A$39:$A$782,$A175,СВЦЭМ!$B$39:$B$782,E$155)+'СЕТ СН'!$F$12</f>
        <v>194.58236846</v>
      </c>
      <c r="F175" s="36">
        <f>SUMIFS(СВЦЭМ!$E$39:$E$782,СВЦЭМ!$A$39:$A$782,$A175,СВЦЭМ!$B$39:$B$782,F$155)+'СЕТ СН'!$F$12</f>
        <v>194.57425043999999</v>
      </c>
      <c r="G175" s="36">
        <f>SUMIFS(СВЦЭМ!$E$39:$E$782,СВЦЭМ!$A$39:$A$782,$A175,СВЦЭМ!$B$39:$B$782,G$155)+'СЕТ СН'!$F$12</f>
        <v>194.72325276000001</v>
      </c>
      <c r="H175" s="36">
        <f>SUMIFS(СВЦЭМ!$E$39:$E$782,СВЦЭМ!$A$39:$A$782,$A175,СВЦЭМ!$B$39:$B$782,H$155)+'СЕТ СН'!$F$12</f>
        <v>186.09099631999999</v>
      </c>
      <c r="I175" s="36">
        <f>SUMIFS(СВЦЭМ!$E$39:$E$782,СВЦЭМ!$A$39:$A$782,$A175,СВЦЭМ!$B$39:$B$782,I$155)+'СЕТ СН'!$F$12</f>
        <v>177.50691030999999</v>
      </c>
      <c r="J175" s="36">
        <f>SUMIFS(СВЦЭМ!$E$39:$E$782,СВЦЭМ!$A$39:$A$782,$A175,СВЦЭМ!$B$39:$B$782,J$155)+'СЕТ СН'!$F$12</f>
        <v>170.2164554</v>
      </c>
      <c r="K175" s="36">
        <f>SUMIFS(СВЦЭМ!$E$39:$E$782,СВЦЭМ!$A$39:$A$782,$A175,СВЦЭМ!$B$39:$B$782,K$155)+'СЕТ СН'!$F$12</f>
        <v>167.69231464999999</v>
      </c>
      <c r="L175" s="36">
        <f>SUMIFS(СВЦЭМ!$E$39:$E$782,СВЦЭМ!$A$39:$A$782,$A175,СВЦЭМ!$B$39:$B$782,L$155)+'СЕТ СН'!$F$12</f>
        <v>165.60440917</v>
      </c>
      <c r="M175" s="36">
        <f>SUMIFS(СВЦЭМ!$E$39:$E$782,СВЦЭМ!$A$39:$A$782,$A175,СВЦЭМ!$B$39:$B$782,M$155)+'СЕТ СН'!$F$12</f>
        <v>167.19779027000001</v>
      </c>
      <c r="N175" s="36">
        <f>SUMIFS(СВЦЭМ!$E$39:$E$782,СВЦЭМ!$A$39:$A$782,$A175,СВЦЭМ!$B$39:$B$782,N$155)+'СЕТ СН'!$F$12</f>
        <v>169.12032823999999</v>
      </c>
      <c r="O175" s="36">
        <f>SUMIFS(СВЦЭМ!$E$39:$E$782,СВЦЭМ!$A$39:$A$782,$A175,СВЦЭМ!$B$39:$B$782,O$155)+'СЕТ СН'!$F$12</f>
        <v>168.29369156000001</v>
      </c>
      <c r="P175" s="36">
        <f>SUMIFS(СВЦЭМ!$E$39:$E$782,СВЦЭМ!$A$39:$A$782,$A175,СВЦЭМ!$B$39:$B$782,P$155)+'СЕТ СН'!$F$12</f>
        <v>173.35173345999999</v>
      </c>
      <c r="Q175" s="36">
        <f>SUMIFS(СВЦЭМ!$E$39:$E$782,СВЦЭМ!$A$39:$A$782,$A175,СВЦЭМ!$B$39:$B$782,Q$155)+'СЕТ СН'!$F$12</f>
        <v>170.56711731999999</v>
      </c>
      <c r="R175" s="36">
        <f>SUMIFS(СВЦЭМ!$E$39:$E$782,СВЦЭМ!$A$39:$A$782,$A175,СВЦЭМ!$B$39:$B$782,R$155)+'СЕТ СН'!$F$12</f>
        <v>173.95596325</v>
      </c>
      <c r="S175" s="36">
        <f>SUMIFS(СВЦЭМ!$E$39:$E$782,СВЦЭМ!$A$39:$A$782,$A175,СВЦЭМ!$B$39:$B$782,S$155)+'СЕТ СН'!$F$12</f>
        <v>174.81516027000001</v>
      </c>
      <c r="T175" s="36">
        <f>SUMIFS(СВЦЭМ!$E$39:$E$782,СВЦЭМ!$A$39:$A$782,$A175,СВЦЭМ!$B$39:$B$782,T$155)+'СЕТ СН'!$F$12</f>
        <v>167.18616445000001</v>
      </c>
      <c r="U175" s="36">
        <f>SUMIFS(СВЦЭМ!$E$39:$E$782,СВЦЭМ!$A$39:$A$782,$A175,СВЦЭМ!$B$39:$B$782,U$155)+'СЕТ СН'!$F$12</f>
        <v>163.15009463000001</v>
      </c>
      <c r="V175" s="36">
        <f>SUMIFS(СВЦЭМ!$E$39:$E$782,СВЦЭМ!$A$39:$A$782,$A175,СВЦЭМ!$B$39:$B$782,V$155)+'СЕТ СН'!$F$12</f>
        <v>165.45238135</v>
      </c>
      <c r="W175" s="36">
        <f>SUMIFS(СВЦЭМ!$E$39:$E$782,СВЦЭМ!$A$39:$A$782,$A175,СВЦЭМ!$B$39:$B$782,W$155)+'СЕТ СН'!$F$12</f>
        <v>169.33010873999999</v>
      </c>
      <c r="X175" s="36">
        <f>SUMIFS(СВЦЭМ!$E$39:$E$782,СВЦЭМ!$A$39:$A$782,$A175,СВЦЭМ!$B$39:$B$782,X$155)+'СЕТ СН'!$F$12</f>
        <v>175.47711810999999</v>
      </c>
      <c r="Y175" s="36">
        <f>SUMIFS(СВЦЭМ!$E$39:$E$782,СВЦЭМ!$A$39:$A$782,$A175,СВЦЭМ!$B$39:$B$782,Y$155)+'СЕТ СН'!$F$12</f>
        <v>175.62160025</v>
      </c>
    </row>
    <row r="176" spans="1:25" ht="15.75" x14ac:dyDescent="0.2">
      <c r="A176" s="35">
        <f t="shared" si="4"/>
        <v>45220</v>
      </c>
      <c r="B176" s="36">
        <f>SUMIFS(СВЦЭМ!$E$39:$E$782,СВЦЭМ!$A$39:$A$782,$A176,СВЦЭМ!$B$39:$B$782,B$155)+'СЕТ СН'!$F$12</f>
        <v>181.0913639</v>
      </c>
      <c r="C176" s="36">
        <f>SUMIFS(СВЦЭМ!$E$39:$E$782,СВЦЭМ!$A$39:$A$782,$A176,СВЦЭМ!$B$39:$B$782,C$155)+'СЕТ СН'!$F$12</f>
        <v>184.29945931</v>
      </c>
      <c r="D176" s="36">
        <f>SUMIFS(СВЦЭМ!$E$39:$E$782,СВЦЭМ!$A$39:$A$782,$A176,СВЦЭМ!$B$39:$B$782,D$155)+'СЕТ СН'!$F$12</f>
        <v>189.74201259</v>
      </c>
      <c r="E176" s="36">
        <f>SUMIFS(СВЦЭМ!$E$39:$E$782,СВЦЭМ!$A$39:$A$782,$A176,СВЦЭМ!$B$39:$B$782,E$155)+'СЕТ СН'!$F$12</f>
        <v>189.62102364</v>
      </c>
      <c r="F176" s="36">
        <f>SUMIFS(СВЦЭМ!$E$39:$E$782,СВЦЭМ!$A$39:$A$782,$A176,СВЦЭМ!$B$39:$B$782,F$155)+'СЕТ СН'!$F$12</f>
        <v>190.02241903999999</v>
      </c>
      <c r="G176" s="36">
        <f>SUMIFS(СВЦЭМ!$E$39:$E$782,СВЦЭМ!$A$39:$A$782,$A176,СВЦЭМ!$B$39:$B$782,G$155)+'СЕТ СН'!$F$12</f>
        <v>186.96116812</v>
      </c>
      <c r="H176" s="36">
        <f>SUMIFS(СВЦЭМ!$E$39:$E$782,СВЦЭМ!$A$39:$A$782,$A176,СВЦЭМ!$B$39:$B$782,H$155)+'СЕТ СН'!$F$12</f>
        <v>183.72195543000001</v>
      </c>
      <c r="I176" s="36">
        <f>SUMIFS(СВЦЭМ!$E$39:$E$782,СВЦЭМ!$A$39:$A$782,$A176,СВЦЭМ!$B$39:$B$782,I$155)+'СЕТ СН'!$F$12</f>
        <v>175.20751736</v>
      </c>
      <c r="J176" s="36">
        <f>SUMIFS(СВЦЭМ!$E$39:$E$782,СВЦЭМ!$A$39:$A$782,$A176,СВЦЭМ!$B$39:$B$782,J$155)+'СЕТ СН'!$F$12</f>
        <v>170.19926561</v>
      </c>
      <c r="K176" s="36">
        <f>SUMIFS(СВЦЭМ!$E$39:$E$782,СВЦЭМ!$A$39:$A$782,$A176,СВЦЭМ!$B$39:$B$782,K$155)+'СЕТ СН'!$F$12</f>
        <v>164.48891255999999</v>
      </c>
      <c r="L176" s="36">
        <f>SUMIFS(СВЦЭМ!$E$39:$E$782,СВЦЭМ!$A$39:$A$782,$A176,СВЦЭМ!$B$39:$B$782,L$155)+'СЕТ СН'!$F$12</f>
        <v>161.64667037000001</v>
      </c>
      <c r="M176" s="36">
        <f>SUMIFS(СВЦЭМ!$E$39:$E$782,СВЦЭМ!$A$39:$A$782,$A176,СВЦЭМ!$B$39:$B$782,M$155)+'СЕТ СН'!$F$12</f>
        <v>162.43146174</v>
      </c>
      <c r="N176" s="36">
        <f>SUMIFS(СВЦЭМ!$E$39:$E$782,СВЦЭМ!$A$39:$A$782,$A176,СВЦЭМ!$B$39:$B$782,N$155)+'СЕТ СН'!$F$12</f>
        <v>161.61841437999999</v>
      </c>
      <c r="O176" s="36">
        <f>SUMIFS(СВЦЭМ!$E$39:$E$782,СВЦЭМ!$A$39:$A$782,$A176,СВЦЭМ!$B$39:$B$782,O$155)+'СЕТ СН'!$F$12</f>
        <v>163.49660392999999</v>
      </c>
      <c r="P176" s="36">
        <f>SUMIFS(СВЦЭМ!$E$39:$E$782,СВЦЭМ!$A$39:$A$782,$A176,СВЦЭМ!$B$39:$B$782,P$155)+'СЕТ СН'!$F$12</f>
        <v>167.03161976000001</v>
      </c>
      <c r="Q176" s="36">
        <f>SUMIFS(СВЦЭМ!$E$39:$E$782,СВЦЭМ!$A$39:$A$782,$A176,СВЦЭМ!$B$39:$B$782,Q$155)+'СЕТ СН'!$F$12</f>
        <v>165.12514496</v>
      </c>
      <c r="R176" s="36">
        <f>SUMIFS(СВЦЭМ!$E$39:$E$782,СВЦЭМ!$A$39:$A$782,$A176,СВЦЭМ!$B$39:$B$782,R$155)+'СЕТ СН'!$F$12</f>
        <v>165.61858301999999</v>
      </c>
      <c r="S176" s="36">
        <f>SUMIFS(СВЦЭМ!$E$39:$E$782,СВЦЭМ!$A$39:$A$782,$A176,СВЦЭМ!$B$39:$B$782,S$155)+'СЕТ СН'!$F$12</f>
        <v>166.02533932</v>
      </c>
      <c r="T176" s="36">
        <f>SUMIFS(СВЦЭМ!$E$39:$E$782,СВЦЭМ!$A$39:$A$782,$A176,СВЦЭМ!$B$39:$B$782,T$155)+'СЕТ СН'!$F$12</f>
        <v>160.82648352999999</v>
      </c>
      <c r="U176" s="36">
        <f>SUMIFS(СВЦЭМ!$E$39:$E$782,СВЦЭМ!$A$39:$A$782,$A176,СВЦЭМ!$B$39:$B$782,U$155)+'СЕТ СН'!$F$12</f>
        <v>156.37636412000001</v>
      </c>
      <c r="V176" s="36">
        <f>SUMIFS(СВЦЭМ!$E$39:$E$782,СВЦЭМ!$A$39:$A$782,$A176,СВЦЭМ!$B$39:$B$782,V$155)+'СЕТ СН'!$F$12</f>
        <v>157.43668187</v>
      </c>
      <c r="W176" s="36">
        <f>SUMIFS(СВЦЭМ!$E$39:$E$782,СВЦЭМ!$A$39:$A$782,$A176,СВЦЭМ!$B$39:$B$782,W$155)+'СЕТ СН'!$F$12</f>
        <v>160.44726643999999</v>
      </c>
      <c r="X176" s="36">
        <f>SUMIFS(СВЦЭМ!$E$39:$E$782,СВЦЭМ!$A$39:$A$782,$A176,СВЦЭМ!$B$39:$B$782,X$155)+'СЕТ СН'!$F$12</f>
        <v>165.17445486</v>
      </c>
      <c r="Y176" s="36">
        <f>SUMIFS(СВЦЭМ!$E$39:$E$782,СВЦЭМ!$A$39:$A$782,$A176,СВЦЭМ!$B$39:$B$782,Y$155)+'СЕТ СН'!$F$12</f>
        <v>169.77263353999999</v>
      </c>
    </row>
    <row r="177" spans="1:27" ht="15.75" x14ac:dyDescent="0.2">
      <c r="A177" s="35">
        <f t="shared" si="4"/>
        <v>45221</v>
      </c>
      <c r="B177" s="36">
        <f>SUMIFS(СВЦЭМ!$E$39:$E$782,СВЦЭМ!$A$39:$A$782,$A177,СВЦЭМ!$B$39:$B$782,B$155)+'СЕТ СН'!$F$12</f>
        <v>178.37978197000001</v>
      </c>
      <c r="C177" s="36">
        <f>SUMIFS(СВЦЭМ!$E$39:$E$782,СВЦЭМ!$A$39:$A$782,$A177,СВЦЭМ!$B$39:$B$782,C$155)+'СЕТ СН'!$F$12</f>
        <v>184.93731560000001</v>
      </c>
      <c r="D177" s="36">
        <f>SUMIFS(СВЦЭМ!$E$39:$E$782,СВЦЭМ!$A$39:$A$782,$A177,СВЦЭМ!$B$39:$B$782,D$155)+'СЕТ СН'!$F$12</f>
        <v>188.26545904</v>
      </c>
      <c r="E177" s="36">
        <f>SUMIFS(СВЦЭМ!$E$39:$E$782,СВЦЭМ!$A$39:$A$782,$A177,СВЦЭМ!$B$39:$B$782,E$155)+'СЕТ СН'!$F$12</f>
        <v>188.63335719</v>
      </c>
      <c r="F177" s="36">
        <f>SUMIFS(СВЦЭМ!$E$39:$E$782,СВЦЭМ!$A$39:$A$782,$A177,СВЦЭМ!$B$39:$B$782,F$155)+'СЕТ СН'!$F$12</f>
        <v>187.78778009999999</v>
      </c>
      <c r="G177" s="36">
        <f>SUMIFS(СВЦЭМ!$E$39:$E$782,СВЦЭМ!$A$39:$A$782,$A177,СВЦЭМ!$B$39:$B$782,G$155)+'СЕТ СН'!$F$12</f>
        <v>188.04162682</v>
      </c>
      <c r="H177" s="36">
        <f>SUMIFS(СВЦЭМ!$E$39:$E$782,СВЦЭМ!$A$39:$A$782,$A177,СВЦЭМ!$B$39:$B$782,H$155)+'СЕТ СН'!$F$12</f>
        <v>184.73729836999999</v>
      </c>
      <c r="I177" s="36">
        <f>SUMIFS(СВЦЭМ!$E$39:$E$782,СВЦЭМ!$A$39:$A$782,$A177,СВЦЭМ!$B$39:$B$782,I$155)+'СЕТ СН'!$F$12</f>
        <v>182.19162562</v>
      </c>
      <c r="J177" s="36">
        <f>SUMIFS(СВЦЭМ!$E$39:$E$782,СВЦЭМ!$A$39:$A$782,$A177,СВЦЭМ!$B$39:$B$782,J$155)+'СЕТ СН'!$F$12</f>
        <v>171.61193721000001</v>
      </c>
      <c r="K177" s="36">
        <f>SUMIFS(СВЦЭМ!$E$39:$E$782,СВЦЭМ!$A$39:$A$782,$A177,СВЦЭМ!$B$39:$B$782,K$155)+'СЕТ СН'!$F$12</f>
        <v>163.51977832</v>
      </c>
      <c r="L177" s="36">
        <f>SUMIFS(СВЦЭМ!$E$39:$E$782,СВЦЭМ!$A$39:$A$782,$A177,СВЦЭМ!$B$39:$B$782,L$155)+'СЕТ СН'!$F$12</f>
        <v>161.59904223000001</v>
      </c>
      <c r="M177" s="36">
        <f>SUMIFS(СВЦЭМ!$E$39:$E$782,СВЦЭМ!$A$39:$A$782,$A177,СВЦЭМ!$B$39:$B$782,M$155)+'СЕТ СН'!$F$12</f>
        <v>161.91562632</v>
      </c>
      <c r="N177" s="36">
        <f>SUMIFS(СВЦЭМ!$E$39:$E$782,СВЦЭМ!$A$39:$A$782,$A177,СВЦЭМ!$B$39:$B$782,N$155)+'СЕТ СН'!$F$12</f>
        <v>161.46402929000001</v>
      </c>
      <c r="O177" s="36">
        <f>SUMIFS(СВЦЭМ!$E$39:$E$782,СВЦЭМ!$A$39:$A$782,$A177,СВЦЭМ!$B$39:$B$782,O$155)+'СЕТ СН'!$F$12</f>
        <v>163.74251882999999</v>
      </c>
      <c r="P177" s="36">
        <f>SUMIFS(СВЦЭМ!$E$39:$E$782,СВЦЭМ!$A$39:$A$782,$A177,СВЦЭМ!$B$39:$B$782,P$155)+'СЕТ СН'!$F$12</f>
        <v>166.70546274</v>
      </c>
      <c r="Q177" s="36">
        <f>SUMIFS(СВЦЭМ!$E$39:$E$782,СВЦЭМ!$A$39:$A$782,$A177,СВЦЭМ!$B$39:$B$782,Q$155)+'СЕТ СН'!$F$12</f>
        <v>165.06390782</v>
      </c>
      <c r="R177" s="36">
        <f>SUMIFS(СВЦЭМ!$E$39:$E$782,СВЦЭМ!$A$39:$A$782,$A177,СВЦЭМ!$B$39:$B$782,R$155)+'СЕТ СН'!$F$12</f>
        <v>165.26707661</v>
      </c>
      <c r="S177" s="36">
        <f>SUMIFS(СВЦЭМ!$E$39:$E$782,СВЦЭМ!$A$39:$A$782,$A177,СВЦЭМ!$B$39:$B$782,S$155)+'СЕТ СН'!$F$12</f>
        <v>164.79730733</v>
      </c>
      <c r="T177" s="36">
        <f>SUMIFS(СВЦЭМ!$E$39:$E$782,СВЦЭМ!$A$39:$A$782,$A177,СВЦЭМ!$B$39:$B$782,T$155)+'СЕТ СН'!$F$12</f>
        <v>159.54138555</v>
      </c>
      <c r="U177" s="36">
        <f>SUMIFS(СВЦЭМ!$E$39:$E$782,СВЦЭМ!$A$39:$A$782,$A177,СВЦЭМ!$B$39:$B$782,U$155)+'СЕТ СН'!$F$12</f>
        <v>154.6744281</v>
      </c>
      <c r="V177" s="36">
        <f>SUMIFS(СВЦЭМ!$E$39:$E$782,СВЦЭМ!$A$39:$A$782,$A177,СВЦЭМ!$B$39:$B$782,V$155)+'СЕТ СН'!$F$12</f>
        <v>156.47629617999999</v>
      </c>
      <c r="W177" s="36">
        <f>SUMIFS(СВЦЭМ!$E$39:$E$782,СВЦЭМ!$A$39:$A$782,$A177,СВЦЭМ!$B$39:$B$782,W$155)+'СЕТ СН'!$F$12</f>
        <v>159.22101777</v>
      </c>
      <c r="X177" s="36">
        <f>SUMIFS(СВЦЭМ!$E$39:$E$782,СВЦЭМ!$A$39:$A$782,$A177,СВЦЭМ!$B$39:$B$782,X$155)+'СЕТ СН'!$F$12</f>
        <v>165.17934847000001</v>
      </c>
      <c r="Y177" s="36">
        <f>SUMIFS(СВЦЭМ!$E$39:$E$782,СВЦЭМ!$A$39:$A$782,$A177,СВЦЭМ!$B$39:$B$782,Y$155)+'СЕТ СН'!$F$12</f>
        <v>171.91257621</v>
      </c>
    </row>
    <row r="178" spans="1:27" ht="15.75" x14ac:dyDescent="0.2">
      <c r="A178" s="35">
        <f t="shared" si="4"/>
        <v>45222</v>
      </c>
      <c r="B178" s="36">
        <f>SUMIFS(СВЦЭМ!$E$39:$E$782,СВЦЭМ!$A$39:$A$782,$A178,СВЦЭМ!$B$39:$B$782,B$155)+'СЕТ СН'!$F$12</f>
        <v>183.98886196000001</v>
      </c>
      <c r="C178" s="36">
        <f>SUMIFS(СВЦЭМ!$E$39:$E$782,СВЦЭМ!$A$39:$A$782,$A178,СВЦЭМ!$B$39:$B$782,C$155)+'СЕТ СН'!$F$12</f>
        <v>190.41897016999999</v>
      </c>
      <c r="D178" s="36">
        <f>SUMIFS(СВЦЭМ!$E$39:$E$782,СВЦЭМ!$A$39:$A$782,$A178,СВЦЭМ!$B$39:$B$782,D$155)+'СЕТ СН'!$F$12</f>
        <v>196.68288186999999</v>
      </c>
      <c r="E178" s="36">
        <f>SUMIFS(СВЦЭМ!$E$39:$E$782,СВЦЭМ!$A$39:$A$782,$A178,СВЦЭМ!$B$39:$B$782,E$155)+'СЕТ СН'!$F$12</f>
        <v>200.37199143999999</v>
      </c>
      <c r="F178" s="36">
        <f>SUMIFS(СВЦЭМ!$E$39:$E$782,СВЦЭМ!$A$39:$A$782,$A178,СВЦЭМ!$B$39:$B$782,F$155)+'СЕТ СН'!$F$12</f>
        <v>198.71597789</v>
      </c>
      <c r="G178" s="36">
        <f>SUMIFS(СВЦЭМ!$E$39:$E$782,СВЦЭМ!$A$39:$A$782,$A178,СВЦЭМ!$B$39:$B$782,G$155)+'СЕТ СН'!$F$12</f>
        <v>192.40450849000001</v>
      </c>
      <c r="H178" s="36">
        <f>SUMIFS(СВЦЭМ!$E$39:$E$782,СВЦЭМ!$A$39:$A$782,$A178,СВЦЭМ!$B$39:$B$782,H$155)+'СЕТ СН'!$F$12</f>
        <v>181.83494164999999</v>
      </c>
      <c r="I178" s="36">
        <f>SUMIFS(СВЦЭМ!$E$39:$E$782,СВЦЭМ!$A$39:$A$782,$A178,СВЦЭМ!$B$39:$B$782,I$155)+'СЕТ СН'!$F$12</f>
        <v>173.60520865999999</v>
      </c>
      <c r="J178" s="36">
        <f>SUMIFS(СВЦЭМ!$E$39:$E$782,СВЦЭМ!$A$39:$A$782,$A178,СВЦЭМ!$B$39:$B$782,J$155)+'СЕТ СН'!$F$12</f>
        <v>168.33194004000001</v>
      </c>
      <c r="K178" s="36">
        <f>SUMIFS(СВЦЭМ!$E$39:$E$782,СВЦЭМ!$A$39:$A$782,$A178,СВЦЭМ!$B$39:$B$782,K$155)+'СЕТ СН'!$F$12</f>
        <v>163.67659166999999</v>
      </c>
      <c r="L178" s="36">
        <f>SUMIFS(СВЦЭМ!$E$39:$E$782,СВЦЭМ!$A$39:$A$782,$A178,СВЦЭМ!$B$39:$B$782,L$155)+'СЕТ СН'!$F$12</f>
        <v>157.69719875000001</v>
      </c>
      <c r="M178" s="36">
        <f>SUMIFS(СВЦЭМ!$E$39:$E$782,СВЦЭМ!$A$39:$A$782,$A178,СВЦЭМ!$B$39:$B$782,M$155)+'СЕТ СН'!$F$12</f>
        <v>158.58306798999999</v>
      </c>
      <c r="N178" s="36">
        <f>SUMIFS(СВЦЭМ!$E$39:$E$782,СВЦЭМ!$A$39:$A$782,$A178,СВЦЭМ!$B$39:$B$782,N$155)+'СЕТ СН'!$F$12</f>
        <v>158.32608608999999</v>
      </c>
      <c r="O178" s="36">
        <f>SUMIFS(СВЦЭМ!$E$39:$E$782,СВЦЭМ!$A$39:$A$782,$A178,СВЦЭМ!$B$39:$B$782,O$155)+'СЕТ СН'!$F$12</f>
        <v>159.72341693999999</v>
      </c>
      <c r="P178" s="36">
        <f>SUMIFS(СВЦЭМ!$E$39:$E$782,СВЦЭМ!$A$39:$A$782,$A178,СВЦЭМ!$B$39:$B$782,P$155)+'СЕТ СН'!$F$12</f>
        <v>163.92324583999999</v>
      </c>
      <c r="Q178" s="36">
        <f>SUMIFS(СВЦЭМ!$E$39:$E$782,СВЦЭМ!$A$39:$A$782,$A178,СВЦЭМ!$B$39:$B$782,Q$155)+'СЕТ СН'!$F$12</f>
        <v>163.18154268999999</v>
      </c>
      <c r="R178" s="36">
        <f>SUMIFS(СВЦЭМ!$E$39:$E$782,СВЦЭМ!$A$39:$A$782,$A178,СВЦЭМ!$B$39:$B$782,R$155)+'СЕТ СН'!$F$12</f>
        <v>166.70645322999999</v>
      </c>
      <c r="S178" s="36">
        <f>SUMIFS(СВЦЭМ!$E$39:$E$782,СВЦЭМ!$A$39:$A$782,$A178,СВЦЭМ!$B$39:$B$782,S$155)+'СЕТ СН'!$F$12</f>
        <v>166.29864042</v>
      </c>
      <c r="T178" s="36">
        <f>SUMIFS(СВЦЭМ!$E$39:$E$782,СВЦЭМ!$A$39:$A$782,$A178,СВЦЭМ!$B$39:$B$782,T$155)+'СЕТ СН'!$F$12</f>
        <v>158.89806959000001</v>
      </c>
      <c r="U178" s="36">
        <f>SUMIFS(СВЦЭМ!$E$39:$E$782,СВЦЭМ!$A$39:$A$782,$A178,СВЦЭМ!$B$39:$B$782,U$155)+'СЕТ СН'!$F$12</f>
        <v>155.04825237</v>
      </c>
      <c r="V178" s="36">
        <f>SUMIFS(СВЦЭМ!$E$39:$E$782,СВЦЭМ!$A$39:$A$782,$A178,СВЦЭМ!$B$39:$B$782,V$155)+'СЕТ СН'!$F$12</f>
        <v>157.27834915</v>
      </c>
      <c r="W178" s="36">
        <f>SUMIFS(СВЦЭМ!$E$39:$E$782,СВЦЭМ!$A$39:$A$782,$A178,СВЦЭМ!$B$39:$B$782,W$155)+'СЕТ СН'!$F$12</f>
        <v>159.13778651000001</v>
      </c>
      <c r="X178" s="36">
        <f>SUMIFS(СВЦЭМ!$E$39:$E$782,СВЦЭМ!$A$39:$A$782,$A178,СВЦЭМ!$B$39:$B$782,X$155)+'СЕТ СН'!$F$12</f>
        <v>165.81795731</v>
      </c>
      <c r="Y178" s="36">
        <f>SUMIFS(СВЦЭМ!$E$39:$E$782,СВЦЭМ!$A$39:$A$782,$A178,СВЦЭМ!$B$39:$B$782,Y$155)+'СЕТ СН'!$F$12</f>
        <v>171.12574223999999</v>
      </c>
    </row>
    <row r="179" spans="1:27" ht="15.75" x14ac:dyDescent="0.2">
      <c r="A179" s="35">
        <f t="shared" si="4"/>
        <v>45223</v>
      </c>
      <c r="B179" s="36">
        <f>SUMIFS(СВЦЭМ!$E$39:$E$782,СВЦЭМ!$A$39:$A$782,$A179,СВЦЭМ!$B$39:$B$782,B$155)+'СЕТ СН'!$F$12</f>
        <v>182.14165528000001</v>
      </c>
      <c r="C179" s="36">
        <f>SUMIFS(СВЦЭМ!$E$39:$E$782,СВЦЭМ!$A$39:$A$782,$A179,СВЦЭМ!$B$39:$B$782,C$155)+'СЕТ СН'!$F$12</f>
        <v>188.79252127000001</v>
      </c>
      <c r="D179" s="36">
        <f>SUMIFS(СВЦЭМ!$E$39:$E$782,СВЦЭМ!$A$39:$A$782,$A179,СВЦЭМ!$B$39:$B$782,D$155)+'СЕТ СН'!$F$12</f>
        <v>196.32996677</v>
      </c>
      <c r="E179" s="36">
        <f>SUMIFS(СВЦЭМ!$E$39:$E$782,СВЦЭМ!$A$39:$A$782,$A179,СВЦЭМ!$B$39:$B$782,E$155)+'СЕТ СН'!$F$12</f>
        <v>196.20203984</v>
      </c>
      <c r="F179" s="36">
        <f>SUMIFS(СВЦЭМ!$E$39:$E$782,СВЦЭМ!$A$39:$A$782,$A179,СВЦЭМ!$B$39:$B$782,F$155)+'СЕТ СН'!$F$12</f>
        <v>191.97441366000001</v>
      </c>
      <c r="G179" s="36">
        <f>SUMIFS(СВЦЭМ!$E$39:$E$782,СВЦЭМ!$A$39:$A$782,$A179,СВЦЭМ!$B$39:$B$782,G$155)+'СЕТ СН'!$F$12</f>
        <v>187.24022181000001</v>
      </c>
      <c r="H179" s="36">
        <f>SUMIFS(СВЦЭМ!$E$39:$E$782,СВЦЭМ!$A$39:$A$782,$A179,СВЦЭМ!$B$39:$B$782,H$155)+'СЕТ СН'!$F$12</f>
        <v>183.65617280999999</v>
      </c>
      <c r="I179" s="36">
        <f>SUMIFS(СВЦЭМ!$E$39:$E$782,СВЦЭМ!$A$39:$A$782,$A179,СВЦЭМ!$B$39:$B$782,I$155)+'СЕТ СН'!$F$12</f>
        <v>176.29557148000001</v>
      </c>
      <c r="J179" s="36">
        <f>SUMIFS(СВЦЭМ!$E$39:$E$782,СВЦЭМ!$A$39:$A$782,$A179,СВЦЭМ!$B$39:$B$782,J$155)+'СЕТ СН'!$F$12</f>
        <v>172.59490794000001</v>
      </c>
      <c r="K179" s="36">
        <f>SUMIFS(СВЦЭМ!$E$39:$E$782,СВЦЭМ!$A$39:$A$782,$A179,СВЦЭМ!$B$39:$B$782,K$155)+'СЕТ СН'!$F$12</f>
        <v>167.05952547000001</v>
      </c>
      <c r="L179" s="36">
        <f>SUMIFS(СВЦЭМ!$E$39:$E$782,СВЦЭМ!$A$39:$A$782,$A179,СВЦЭМ!$B$39:$B$782,L$155)+'СЕТ СН'!$F$12</f>
        <v>166.00697581</v>
      </c>
      <c r="M179" s="36">
        <f>SUMIFS(СВЦЭМ!$E$39:$E$782,СВЦЭМ!$A$39:$A$782,$A179,СВЦЭМ!$B$39:$B$782,M$155)+'СЕТ СН'!$F$12</f>
        <v>167.14567987000001</v>
      </c>
      <c r="N179" s="36">
        <f>SUMIFS(СВЦЭМ!$E$39:$E$782,СВЦЭМ!$A$39:$A$782,$A179,СВЦЭМ!$B$39:$B$782,N$155)+'СЕТ СН'!$F$12</f>
        <v>166.11558679999999</v>
      </c>
      <c r="O179" s="36">
        <f>SUMIFS(СВЦЭМ!$E$39:$E$782,СВЦЭМ!$A$39:$A$782,$A179,СВЦЭМ!$B$39:$B$782,O$155)+'СЕТ СН'!$F$12</f>
        <v>167.45944491</v>
      </c>
      <c r="P179" s="36">
        <f>SUMIFS(СВЦЭМ!$E$39:$E$782,СВЦЭМ!$A$39:$A$782,$A179,СВЦЭМ!$B$39:$B$782,P$155)+'СЕТ СН'!$F$12</f>
        <v>171.36597739999999</v>
      </c>
      <c r="Q179" s="36">
        <f>SUMIFS(СВЦЭМ!$E$39:$E$782,СВЦЭМ!$A$39:$A$782,$A179,СВЦЭМ!$B$39:$B$782,Q$155)+'СЕТ СН'!$F$12</f>
        <v>170.10393465000001</v>
      </c>
      <c r="R179" s="36">
        <f>SUMIFS(СВЦЭМ!$E$39:$E$782,СВЦЭМ!$A$39:$A$782,$A179,СВЦЭМ!$B$39:$B$782,R$155)+'СЕТ СН'!$F$12</f>
        <v>171.54817677</v>
      </c>
      <c r="S179" s="36">
        <f>SUMIFS(СВЦЭМ!$E$39:$E$782,СВЦЭМ!$A$39:$A$782,$A179,СВЦЭМ!$B$39:$B$782,S$155)+'СЕТ СН'!$F$12</f>
        <v>169.84356864</v>
      </c>
      <c r="T179" s="36">
        <f>SUMIFS(СВЦЭМ!$E$39:$E$782,СВЦЭМ!$A$39:$A$782,$A179,СВЦЭМ!$B$39:$B$782,T$155)+'СЕТ СН'!$F$12</f>
        <v>162.46377923</v>
      </c>
      <c r="U179" s="36">
        <f>SUMIFS(СВЦЭМ!$E$39:$E$782,СВЦЭМ!$A$39:$A$782,$A179,СВЦЭМ!$B$39:$B$782,U$155)+'СЕТ СН'!$F$12</f>
        <v>160.64097157</v>
      </c>
      <c r="V179" s="36">
        <f>SUMIFS(СВЦЭМ!$E$39:$E$782,СВЦЭМ!$A$39:$A$782,$A179,СВЦЭМ!$B$39:$B$782,V$155)+'СЕТ СН'!$F$12</f>
        <v>161.76335449000001</v>
      </c>
      <c r="W179" s="36">
        <f>SUMIFS(СВЦЭМ!$E$39:$E$782,СВЦЭМ!$A$39:$A$782,$A179,СВЦЭМ!$B$39:$B$782,W$155)+'СЕТ СН'!$F$12</f>
        <v>162.45148802</v>
      </c>
      <c r="X179" s="36">
        <f>SUMIFS(СВЦЭМ!$E$39:$E$782,СВЦЭМ!$A$39:$A$782,$A179,СВЦЭМ!$B$39:$B$782,X$155)+'СЕТ СН'!$F$12</f>
        <v>168.22943677000001</v>
      </c>
      <c r="Y179" s="36">
        <f>SUMIFS(СВЦЭМ!$E$39:$E$782,СВЦЭМ!$A$39:$A$782,$A179,СВЦЭМ!$B$39:$B$782,Y$155)+'СЕТ СН'!$F$12</f>
        <v>173.65679388000001</v>
      </c>
    </row>
    <row r="180" spans="1:27" ht="15.75" x14ac:dyDescent="0.2">
      <c r="A180" s="35">
        <f t="shared" si="4"/>
        <v>45224</v>
      </c>
      <c r="B180" s="36">
        <f>SUMIFS(СВЦЭМ!$E$39:$E$782,СВЦЭМ!$A$39:$A$782,$A180,СВЦЭМ!$B$39:$B$782,B$155)+'СЕТ СН'!$F$12</f>
        <v>169.97558741</v>
      </c>
      <c r="C180" s="36">
        <f>SUMIFS(СВЦЭМ!$E$39:$E$782,СВЦЭМ!$A$39:$A$782,$A180,СВЦЭМ!$B$39:$B$782,C$155)+'СЕТ СН'!$F$12</f>
        <v>175.34954859000001</v>
      </c>
      <c r="D180" s="36">
        <f>SUMIFS(СВЦЭМ!$E$39:$E$782,СВЦЭМ!$A$39:$A$782,$A180,СВЦЭМ!$B$39:$B$782,D$155)+'СЕТ СН'!$F$12</f>
        <v>182.38781602</v>
      </c>
      <c r="E180" s="36">
        <f>SUMIFS(СВЦЭМ!$E$39:$E$782,СВЦЭМ!$A$39:$A$782,$A180,СВЦЭМ!$B$39:$B$782,E$155)+'СЕТ СН'!$F$12</f>
        <v>181.95219772999999</v>
      </c>
      <c r="F180" s="36">
        <f>SUMIFS(СВЦЭМ!$E$39:$E$782,СВЦЭМ!$A$39:$A$782,$A180,СВЦЭМ!$B$39:$B$782,F$155)+'СЕТ СН'!$F$12</f>
        <v>181.93644498</v>
      </c>
      <c r="G180" s="36">
        <f>SUMIFS(СВЦЭМ!$E$39:$E$782,СВЦЭМ!$A$39:$A$782,$A180,СВЦЭМ!$B$39:$B$782,G$155)+'СЕТ СН'!$F$12</f>
        <v>180.83115826</v>
      </c>
      <c r="H180" s="36">
        <f>SUMIFS(СВЦЭМ!$E$39:$E$782,СВЦЭМ!$A$39:$A$782,$A180,СВЦЭМ!$B$39:$B$782,H$155)+'СЕТ СН'!$F$12</f>
        <v>172.27366542999999</v>
      </c>
      <c r="I180" s="36">
        <f>SUMIFS(СВЦЭМ!$E$39:$E$782,СВЦЭМ!$A$39:$A$782,$A180,СВЦЭМ!$B$39:$B$782,I$155)+'СЕТ СН'!$F$12</f>
        <v>162.99642123999999</v>
      </c>
      <c r="J180" s="36">
        <f>SUMIFS(СВЦЭМ!$E$39:$E$782,СВЦЭМ!$A$39:$A$782,$A180,СВЦЭМ!$B$39:$B$782,J$155)+'СЕТ СН'!$F$12</f>
        <v>157.41401711</v>
      </c>
      <c r="K180" s="36">
        <f>SUMIFS(СВЦЭМ!$E$39:$E$782,СВЦЭМ!$A$39:$A$782,$A180,СВЦЭМ!$B$39:$B$782,K$155)+'СЕТ СН'!$F$12</f>
        <v>153.29865101999999</v>
      </c>
      <c r="L180" s="36">
        <f>SUMIFS(СВЦЭМ!$E$39:$E$782,СВЦЭМ!$A$39:$A$782,$A180,СВЦЭМ!$B$39:$B$782,L$155)+'СЕТ СН'!$F$12</f>
        <v>153.49247775000001</v>
      </c>
      <c r="M180" s="36">
        <f>SUMIFS(СВЦЭМ!$E$39:$E$782,СВЦЭМ!$A$39:$A$782,$A180,СВЦЭМ!$B$39:$B$782,M$155)+'СЕТ СН'!$F$12</f>
        <v>154.18478992999999</v>
      </c>
      <c r="N180" s="36">
        <f>SUMIFS(СВЦЭМ!$E$39:$E$782,СВЦЭМ!$A$39:$A$782,$A180,СВЦЭМ!$B$39:$B$782,N$155)+'СЕТ СН'!$F$12</f>
        <v>156.27087093</v>
      </c>
      <c r="O180" s="36">
        <f>SUMIFS(СВЦЭМ!$E$39:$E$782,СВЦЭМ!$A$39:$A$782,$A180,СВЦЭМ!$B$39:$B$782,O$155)+'СЕТ СН'!$F$12</f>
        <v>157.77497514999999</v>
      </c>
      <c r="P180" s="36">
        <f>SUMIFS(СВЦЭМ!$E$39:$E$782,СВЦЭМ!$A$39:$A$782,$A180,СВЦЭМ!$B$39:$B$782,P$155)+'СЕТ СН'!$F$12</f>
        <v>158.96882549</v>
      </c>
      <c r="Q180" s="36">
        <f>SUMIFS(СВЦЭМ!$E$39:$E$782,СВЦЭМ!$A$39:$A$782,$A180,СВЦЭМ!$B$39:$B$782,Q$155)+'СЕТ СН'!$F$12</f>
        <v>159.81894965000001</v>
      </c>
      <c r="R180" s="36">
        <f>SUMIFS(СВЦЭМ!$E$39:$E$782,СВЦЭМ!$A$39:$A$782,$A180,СВЦЭМ!$B$39:$B$782,R$155)+'СЕТ СН'!$F$12</f>
        <v>161.56275485</v>
      </c>
      <c r="S180" s="36">
        <f>SUMIFS(СВЦЭМ!$E$39:$E$782,СВЦЭМ!$A$39:$A$782,$A180,СВЦЭМ!$B$39:$B$782,S$155)+'СЕТ СН'!$F$12</f>
        <v>157.83044651</v>
      </c>
      <c r="T180" s="36">
        <f>SUMIFS(СВЦЭМ!$E$39:$E$782,СВЦЭМ!$A$39:$A$782,$A180,СВЦЭМ!$B$39:$B$782,T$155)+'СЕТ СН'!$F$12</f>
        <v>151.00114987000001</v>
      </c>
      <c r="U180" s="36">
        <f>SUMIFS(СВЦЭМ!$E$39:$E$782,СВЦЭМ!$A$39:$A$782,$A180,СВЦЭМ!$B$39:$B$782,U$155)+'СЕТ СН'!$F$12</f>
        <v>148.11262446999999</v>
      </c>
      <c r="V180" s="36">
        <f>SUMIFS(СВЦЭМ!$E$39:$E$782,СВЦЭМ!$A$39:$A$782,$A180,СВЦЭМ!$B$39:$B$782,V$155)+'СЕТ СН'!$F$12</f>
        <v>150.15734067</v>
      </c>
      <c r="W180" s="36">
        <f>SUMIFS(СВЦЭМ!$E$39:$E$782,СВЦЭМ!$A$39:$A$782,$A180,СВЦЭМ!$B$39:$B$782,W$155)+'СЕТ СН'!$F$12</f>
        <v>151.69239404999999</v>
      </c>
      <c r="X180" s="36">
        <f>SUMIFS(СВЦЭМ!$E$39:$E$782,СВЦЭМ!$A$39:$A$782,$A180,СВЦЭМ!$B$39:$B$782,X$155)+'СЕТ СН'!$F$12</f>
        <v>157.76814485</v>
      </c>
      <c r="Y180" s="36">
        <f>SUMIFS(СВЦЭМ!$E$39:$E$782,СВЦЭМ!$A$39:$A$782,$A180,СВЦЭМ!$B$39:$B$782,Y$155)+'СЕТ СН'!$F$12</f>
        <v>165.44880295999999</v>
      </c>
    </row>
    <row r="181" spans="1:27" ht="15.75" x14ac:dyDescent="0.2">
      <c r="A181" s="35">
        <f t="shared" si="4"/>
        <v>45225</v>
      </c>
      <c r="B181" s="36">
        <f>SUMIFS(СВЦЭМ!$E$39:$E$782,СВЦЭМ!$A$39:$A$782,$A181,СВЦЭМ!$B$39:$B$782,B$155)+'СЕТ СН'!$F$12</f>
        <v>172.48529242000001</v>
      </c>
      <c r="C181" s="36">
        <f>SUMIFS(СВЦЭМ!$E$39:$E$782,СВЦЭМ!$A$39:$A$782,$A181,СВЦЭМ!$B$39:$B$782,C$155)+'СЕТ СН'!$F$12</f>
        <v>178.48417658</v>
      </c>
      <c r="D181" s="36">
        <f>SUMIFS(СВЦЭМ!$E$39:$E$782,СВЦЭМ!$A$39:$A$782,$A181,СВЦЭМ!$B$39:$B$782,D$155)+'СЕТ СН'!$F$12</f>
        <v>183.45903211000001</v>
      </c>
      <c r="E181" s="36">
        <f>SUMIFS(СВЦЭМ!$E$39:$E$782,СВЦЭМ!$A$39:$A$782,$A181,СВЦЭМ!$B$39:$B$782,E$155)+'СЕТ СН'!$F$12</f>
        <v>183.30432972</v>
      </c>
      <c r="F181" s="36">
        <f>SUMIFS(СВЦЭМ!$E$39:$E$782,СВЦЭМ!$A$39:$A$782,$A181,СВЦЭМ!$B$39:$B$782,F$155)+'СЕТ СН'!$F$12</f>
        <v>182.40309228999999</v>
      </c>
      <c r="G181" s="36">
        <f>SUMIFS(СВЦЭМ!$E$39:$E$782,СВЦЭМ!$A$39:$A$782,$A181,СВЦЭМ!$B$39:$B$782,G$155)+'СЕТ СН'!$F$12</f>
        <v>180.33569568999999</v>
      </c>
      <c r="H181" s="36">
        <f>SUMIFS(СВЦЭМ!$E$39:$E$782,СВЦЭМ!$A$39:$A$782,$A181,СВЦЭМ!$B$39:$B$782,H$155)+'СЕТ СН'!$F$12</f>
        <v>172.57209657000001</v>
      </c>
      <c r="I181" s="36">
        <f>SUMIFS(СВЦЭМ!$E$39:$E$782,СВЦЭМ!$A$39:$A$782,$A181,СВЦЭМ!$B$39:$B$782,I$155)+'СЕТ СН'!$F$12</f>
        <v>168.33053002</v>
      </c>
      <c r="J181" s="36">
        <f>SUMIFS(СВЦЭМ!$E$39:$E$782,СВЦЭМ!$A$39:$A$782,$A181,СВЦЭМ!$B$39:$B$782,J$155)+'СЕТ СН'!$F$12</f>
        <v>162.38774097000001</v>
      </c>
      <c r="K181" s="36">
        <f>SUMIFS(СВЦЭМ!$E$39:$E$782,СВЦЭМ!$A$39:$A$782,$A181,СВЦЭМ!$B$39:$B$782,K$155)+'СЕТ СН'!$F$12</f>
        <v>158.61512672000001</v>
      </c>
      <c r="L181" s="36">
        <f>SUMIFS(СВЦЭМ!$E$39:$E$782,СВЦЭМ!$A$39:$A$782,$A181,СВЦЭМ!$B$39:$B$782,L$155)+'СЕТ СН'!$F$12</f>
        <v>159.61391501</v>
      </c>
      <c r="M181" s="36">
        <f>SUMIFS(СВЦЭМ!$E$39:$E$782,СВЦЭМ!$A$39:$A$782,$A181,СВЦЭМ!$B$39:$B$782,M$155)+'СЕТ СН'!$F$12</f>
        <v>160.29174033999999</v>
      </c>
      <c r="N181" s="36">
        <f>SUMIFS(СВЦЭМ!$E$39:$E$782,СВЦЭМ!$A$39:$A$782,$A181,СВЦЭМ!$B$39:$B$782,N$155)+'СЕТ СН'!$F$12</f>
        <v>161.78243289</v>
      </c>
      <c r="O181" s="36">
        <f>SUMIFS(СВЦЭМ!$E$39:$E$782,СВЦЭМ!$A$39:$A$782,$A181,СВЦЭМ!$B$39:$B$782,O$155)+'СЕТ СН'!$F$12</f>
        <v>163.53380215999999</v>
      </c>
      <c r="P181" s="36">
        <f>SUMIFS(СВЦЭМ!$E$39:$E$782,СВЦЭМ!$A$39:$A$782,$A181,СВЦЭМ!$B$39:$B$782,P$155)+'СЕТ СН'!$F$12</f>
        <v>164.48612177999999</v>
      </c>
      <c r="Q181" s="36">
        <f>SUMIFS(СВЦЭМ!$E$39:$E$782,СВЦЭМ!$A$39:$A$782,$A181,СВЦЭМ!$B$39:$B$782,Q$155)+'СЕТ СН'!$F$12</f>
        <v>166.58522617</v>
      </c>
      <c r="R181" s="36">
        <f>SUMIFS(СВЦЭМ!$E$39:$E$782,СВЦЭМ!$A$39:$A$782,$A181,СВЦЭМ!$B$39:$B$782,R$155)+'СЕТ СН'!$F$12</f>
        <v>168.87428757999999</v>
      </c>
      <c r="S181" s="36">
        <f>SUMIFS(СВЦЭМ!$E$39:$E$782,СВЦЭМ!$A$39:$A$782,$A181,СВЦЭМ!$B$39:$B$782,S$155)+'СЕТ СН'!$F$12</f>
        <v>166.01564493999999</v>
      </c>
      <c r="T181" s="36">
        <f>SUMIFS(СВЦЭМ!$E$39:$E$782,СВЦЭМ!$A$39:$A$782,$A181,СВЦЭМ!$B$39:$B$782,T$155)+'СЕТ СН'!$F$12</f>
        <v>159.13820744</v>
      </c>
      <c r="U181" s="36">
        <f>SUMIFS(СВЦЭМ!$E$39:$E$782,СВЦЭМ!$A$39:$A$782,$A181,СВЦЭМ!$B$39:$B$782,U$155)+'СЕТ СН'!$F$12</f>
        <v>156.34757252</v>
      </c>
      <c r="V181" s="36">
        <f>SUMIFS(СВЦЭМ!$E$39:$E$782,СВЦЭМ!$A$39:$A$782,$A181,СВЦЭМ!$B$39:$B$782,V$155)+'СЕТ СН'!$F$12</f>
        <v>157.61012366</v>
      </c>
      <c r="W181" s="36">
        <f>SUMIFS(СВЦЭМ!$E$39:$E$782,СВЦЭМ!$A$39:$A$782,$A181,СВЦЭМ!$B$39:$B$782,W$155)+'СЕТ СН'!$F$12</f>
        <v>159.61567015</v>
      </c>
      <c r="X181" s="36">
        <f>SUMIFS(СВЦЭМ!$E$39:$E$782,СВЦЭМ!$A$39:$A$782,$A181,СВЦЭМ!$B$39:$B$782,X$155)+'СЕТ СН'!$F$12</f>
        <v>166.53789361</v>
      </c>
      <c r="Y181" s="36">
        <f>SUMIFS(СВЦЭМ!$E$39:$E$782,СВЦЭМ!$A$39:$A$782,$A181,СВЦЭМ!$B$39:$B$782,Y$155)+'СЕТ СН'!$F$12</f>
        <v>172.80301507999999</v>
      </c>
    </row>
    <row r="182" spans="1:27" ht="15.75" x14ac:dyDescent="0.2">
      <c r="A182" s="35">
        <f t="shared" si="4"/>
        <v>45226</v>
      </c>
      <c r="B182" s="36">
        <f>SUMIFS(СВЦЭМ!$E$39:$E$782,СВЦЭМ!$A$39:$A$782,$A182,СВЦЭМ!$B$39:$B$782,B$155)+'СЕТ СН'!$F$12</f>
        <v>177.50715582000001</v>
      </c>
      <c r="C182" s="36">
        <f>SUMIFS(СВЦЭМ!$E$39:$E$782,СВЦЭМ!$A$39:$A$782,$A182,СВЦЭМ!$B$39:$B$782,C$155)+'СЕТ СН'!$F$12</f>
        <v>184.39237693999999</v>
      </c>
      <c r="D182" s="36">
        <f>SUMIFS(СВЦЭМ!$E$39:$E$782,СВЦЭМ!$A$39:$A$782,$A182,СВЦЭМ!$B$39:$B$782,D$155)+'СЕТ СН'!$F$12</f>
        <v>189.02076439999999</v>
      </c>
      <c r="E182" s="36">
        <f>SUMIFS(СВЦЭМ!$E$39:$E$782,СВЦЭМ!$A$39:$A$782,$A182,СВЦЭМ!$B$39:$B$782,E$155)+'СЕТ СН'!$F$12</f>
        <v>190.16470115999999</v>
      </c>
      <c r="F182" s="36">
        <f>SUMIFS(СВЦЭМ!$E$39:$E$782,СВЦЭМ!$A$39:$A$782,$A182,СВЦЭМ!$B$39:$B$782,F$155)+'СЕТ СН'!$F$12</f>
        <v>191.12136358000001</v>
      </c>
      <c r="G182" s="36">
        <f>SUMIFS(СВЦЭМ!$E$39:$E$782,СВЦЭМ!$A$39:$A$782,$A182,СВЦЭМ!$B$39:$B$782,G$155)+'СЕТ СН'!$F$12</f>
        <v>188.50606160000001</v>
      </c>
      <c r="H182" s="36">
        <f>SUMIFS(СВЦЭМ!$E$39:$E$782,СВЦЭМ!$A$39:$A$782,$A182,СВЦЭМ!$B$39:$B$782,H$155)+'СЕТ СН'!$F$12</f>
        <v>180.13310306</v>
      </c>
      <c r="I182" s="36">
        <f>SUMIFS(СВЦЭМ!$E$39:$E$782,СВЦЭМ!$A$39:$A$782,$A182,СВЦЭМ!$B$39:$B$782,I$155)+'СЕТ СН'!$F$12</f>
        <v>168.58928467000001</v>
      </c>
      <c r="J182" s="36">
        <f>SUMIFS(СВЦЭМ!$E$39:$E$782,СВЦЭМ!$A$39:$A$782,$A182,СВЦЭМ!$B$39:$B$782,J$155)+'СЕТ СН'!$F$12</f>
        <v>161.64435974</v>
      </c>
      <c r="K182" s="36">
        <f>SUMIFS(СВЦЭМ!$E$39:$E$782,СВЦЭМ!$A$39:$A$782,$A182,СВЦЭМ!$B$39:$B$782,K$155)+'СЕТ СН'!$F$12</f>
        <v>158.1782935</v>
      </c>
      <c r="L182" s="36">
        <f>SUMIFS(СВЦЭМ!$E$39:$E$782,СВЦЭМ!$A$39:$A$782,$A182,СВЦЭМ!$B$39:$B$782,L$155)+'СЕТ СН'!$F$12</f>
        <v>158.21707559000001</v>
      </c>
      <c r="M182" s="36">
        <f>SUMIFS(СВЦЭМ!$E$39:$E$782,СВЦЭМ!$A$39:$A$782,$A182,СВЦЭМ!$B$39:$B$782,M$155)+'СЕТ СН'!$F$12</f>
        <v>159.86599792000001</v>
      </c>
      <c r="N182" s="36">
        <f>SUMIFS(СВЦЭМ!$E$39:$E$782,СВЦЭМ!$A$39:$A$782,$A182,СВЦЭМ!$B$39:$B$782,N$155)+'СЕТ СН'!$F$12</f>
        <v>164.10760923999999</v>
      </c>
      <c r="O182" s="36">
        <f>SUMIFS(СВЦЭМ!$E$39:$E$782,СВЦЭМ!$A$39:$A$782,$A182,СВЦЭМ!$B$39:$B$782,O$155)+'СЕТ СН'!$F$12</f>
        <v>166.20676205000001</v>
      </c>
      <c r="P182" s="36">
        <f>SUMIFS(СВЦЭМ!$E$39:$E$782,СВЦЭМ!$A$39:$A$782,$A182,СВЦЭМ!$B$39:$B$782,P$155)+'СЕТ СН'!$F$12</f>
        <v>169.18604679000001</v>
      </c>
      <c r="Q182" s="36">
        <f>SUMIFS(СВЦЭМ!$E$39:$E$782,СВЦЭМ!$A$39:$A$782,$A182,СВЦЭМ!$B$39:$B$782,Q$155)+'СЕТ СН'!$F$12</f>
        <v>170.14839365</v>
      </c>
      <c r="R182" s="36">
        <f>SUMIFS(СВЦЭМ!$E$39:$E$782,СВЦЭМ!$A$39:$A$782,$A182,СВЦЭМ!$B$39:$B$782,R$155)+'СЕТ СН'!$F$12</f>
        <v>170.92102528999999</v>
      </c>
      <c r="S182" s="36">
        <f>SUMIFS(СВЦЭМ!$E$39:$E$782,СВЦЭМ!$A$39:$A$782,$A182,СВЦЭМ!$B$39:$B$782,S$155)+'СЕТ СН'!$F$12</f>
        <v>168.31773127</v>
      </c>
      <c r="T182" s="36">
        <f>SUMIFS(СВЦЭМ!$E$39:$E$782,СВЦЭМ!$A$39:$A$782,$A182,СВЦЭМ!$B$39:$B$782,T$155)+'СЕТ СН'!$F$12</f>
        <v>160.05457150000001</v>
      </c>
      <c r="U182" s="36">
        <f>SUMIFS(СВЦЭМ!$E$39:$E$782,СВЦЭМ!$A$39:$A$782,$A182,СВЦЭМ!$B$39:$B$782,U$155)+'СЕТ СН'!$F$12</f>
        <v>156.63023537999999</v>
      </c>
      <c r="V182" s="36">
        <f>SUMIFS(СВЦЭМ!$E$39:$E$782,СВЦЭМ!$A$39:$A$782,$A182,СВЦЭМ!$B$39:$B$782,V$155)+'СЕТ СН'!$F$12</f>
        <v>159.30595740999999</v>
      </c>
      <c r="W182" s="36">
        <f>SUMIFS(СВЦЭМ!$E$39:$E$782,СВЦЭМ!$A$39:$A$782,$A182,СВЦЭМ!$B$39:$B$782,W$155)+'СЕТ СН'!$F$12</f>
        <v>161.43055154999999</v>
      </c>
      <c r="X182" s="36">
        <f>SUMIFS(СВЦЭМ!$E$39:$E$782,СВЦЭМ!$A$39:$A$782,$A182,СВЦЭМ!$B$39:$B$782,X$155)+'СЕТ СН'!$F$12</f>
        <v>167.86465063</v>
      </c>
      <c r="Y182" s="36">
        <f>SUMIFS(СВЦЭМ!$E$39:$E$782,СВЦЭМ!$A$39:$A$782,$A182,СВЦЭМ!$B$39:$B$782,Y$155)+'СЕТ СН'!$F$12</f>
        <v>179.36324038999999</v>
      </c>
    </row>
    <row r="183" spans="1:27" ht="15.75" x14ac:dyDescent="0.2">
      <c r="A183" s="35">
        <f t="shared" si="4"/>
        <v>45227</v>
      </c>
      <c r="B183" s="36">
        <f>SUMIFS(СВЦЭМ!$E$39:$E$782,СВЦЭМ!$A$39:$A$782,$A183,СВЦЭМ!$B$39:$B$782,B$155)+'СЕТ СН'!$F$12</f>
        <v>182.29078397999999</v>
      </c>
      <c r="C183" s="36">
        <f>SUMIFS(СВЦЭМ!$E$39:$E$782,СВЦЭМ!$A$39:$A$782,$A183,СВЦЭМ!$B$39:$B$782,C$155)+'СЕТ СН'!$F$12</f>
        <v>178.63070235999999</v>
      </c>
      <c r="D183" s="36">
        <f>SUMIFS(СВЦЭМ!$E$39:$E$782,СВЦЭМ!$A$39:$A$782,$A183,СВЦЭМ!$B$39:$B$782,D$155)+'СЕТ СН'!$F$12</f>
        <v>184.29477353999999</v>
      </c>
      <c r="E183" s="36">
        <f>SUMIFS(СВЦЭМ!$E$39:$E$782,СВЦЭМ!$A$39:$A$782,$A183,СВЦЭМ!$B$39:$B$782,E$155)+'СЕТ СН'!$F$12</f>
        <v>184.70544412999999</v>
      </c>
      <c r="F183" s="36">
        <f>SUMIFS(СВЦЭМ!$E$39:$E$782,СВЦЭМ!$A$39:$A$782,$A183,СВЦЭМ!$B$39:$B$782,F$155)+'СЕТ СН'!$F$12</f>
        <v>184.84901830999999</v>
      </c>
      <c r="G183" s="36">
        <f>SUMIFS(СВЦЭМ!$E$39:$E$782,СВЦЭМ!$A$39:$A$782,$A183,СВЦЭМ!$B$39:$B$782,G$155)+'СЕТ СН'!$F$12</f>
        <v>184.19867048</v>
      </c>
      <c r="H183" s="36">
        <f>SUMIFS(СВЦЭМ!$E$39:$E$782,СВЦЭМ!$A$39:$A$782,$A183,СВЦЭМ!$B$39:$B$782,H$155)+'СЕТ СН'!$F$12</f>
        <v>182.31456008000001</v>
      </c>
      <c r="I183" s="36">
        <f>SUMIFS(СВЦЭМ!$E$39:$E$782,СВЦЭМ!$A$39:$A$782,$A183,СВЦЭМ!$B$39:$B$782,I$155)+'СЕТ СН'!$F$12</f>
        <v>177.43151330000001</v>
      </c>
      <c r="J183" s="36">
        <f>SUMIFS(СВЦЭМ!$E$39:$E$782,СВЦЭМ!$A$39:$A$782,$A183,СВЦЭМ!$B$39:$B$782,J$155)+'СЕТ СН'!$F$12</f>
        <v>171.16606089000001</v>
      </c>
      <c r="K183" s="36">
        <f>SUMIFS(СВЦЭМ!$E$39:$E$782,СВЦЭМ!$A$39:$A$782,$A183,СВЦЭМ!$B$39:$B$782,K$155)+'СЕТ СН'!$F$12</f>
        <v>163.06005024999999</v>
      </c>
      <c r="L183" s="36">
        <f>SUMIFS(СВЦЭМ!$E$39:$E$782,СВЦЭМ!$A$39:$A$782,$A183,СВЦЭМ!$B$39:$B$782,L$155)+'СЕТ СН'!$F$12</f>
        <v>160.52741700999999</v>
      </c>
      <c r="M183" s="36">
        <f>SUMIFS(СВЦЭМ!$E$39:$E$782,СВЦЭМ!$A$39:$A$782,$A183,СВЦЭМ!$B$39:$B$782,M$155)+'СЕТ СН'!$F$12</f>
        <v>160.73726306</v>
      </c>
      <c r="N183" s="36">
        <f>SUMIFS(СВЦЭМ!$E$39:$E$782,СВЦЭМ!$A$39:$A$782,$A183,СВЦЭМ!$B$39:$B$782,N$155)+'СЕТ СН'!$F$12</f>
        <v>163.04632054999999</v>
      </c>
      <c r="O183" s="36">
        <f>SUMIFS(СВЦЭМ!$E$39:$E$782,СВЦЭМ!$A$39:$A$782,$A183,СВЦЭМ!$B$39:$B$782,O$155)+'СЕТ СН'!$F$12</f>
        <v>164.32378195999999</v>
      </c>
      <c r="P183" s="36">
        <f>SUMIFS(СВЦЭМ!$E$39:$E$782,СВЦЭМ!$A$39:$A$782,$A183,СВЦЭМ!$B$39:$B$782,P$155)+'СЕТ СН'!$F$12</f>
        <v>165.87748189999999</v>
      </c>
      <c r="Q183" s="36">
        <f>SUMIFS(СВЦЭМ!$E$39:$E$782,СВЦЭМ!$A$39:$A$782,$A183,СВЦЭМ!$B$39:$B$782,Q$155)+'СЕТ СН'!$F$12</f>
        <v>167.24971711000001</v>
      </c>
      <c r="R183" s="36">
        <f>SUMIFS(СВЦЭМ!$E$39:$E$782,СВЦЭМ!$A$39:$A$782,$A183,СВЦЭМ!$B$39:$B$782,R$155)+'СЕТ СН'!$F$12</f>
        <v>166.65404458</v>
      </c>
      <c r="S183" s="36">
        <f>SUMIFS(СВЦЭМ!$E$39:$E$782,СВЦЭМ!$A$39:$A$782,$A183,СВЦЭМ!$B$39:$B$782,S$155)+'СЕТ СН'!$F$12</f>
        <v>166.49054479</v>
      </c>
      <c r="T183" s="36">
        <f>SUMIFS(СВЦЭМ!$E$39:$E$782,СВЦЭМ!$A$39:$A$782,$A183,СВЦЭМ!$B$39:$B$782,T$155)+'СЕТ СН'!$F$12</f>
        <v>159.67264245999999</v>
      </c>
      <c r="U183" s="36">
        <f>SUMIFS(СВЦЭМ!$E$39:$E$782,СВЦЭМ!$A$39:$A$782,$A183,СВЦЭМ!$B$39:$B$782,U$155)+'СЕТ СН'!$F$12</f>
        <v>157.11788770999999</v>
      </c>
      <c r="V183" s="36">
        <f>SUMIFS(СВЦЭМ!$E$39:$E$782,СВЦЭМ!$A$39:$A$782,$A183,СВЦЭМ!$B$39:$B$782,V$155)+'СЕТ СН'!$F$12</f>
        <v>159.34330054</v>
      </c>
      <c r="W183" s="36">
        <f>SUMIFS(СВЦЭМ!$E$39:$E$782,СВЦЭМ!$A$39:$A$782,$A183,СВЦЭМ!$B$39:$B$782,W$155)+'СЕТ СН'!$F$12</f>
        <v>161.7504146</v>
      </c>
      <c r="X183" s="36">
        <f>SUMIFS(СВЦЭМ!$E$39:$E$782,СВЦЭМ!$A$39:$A$782,$A183,СВЦЭМ!$B$39:$B$782,X$155)+'СЕТ СН'!$F$12</f>
        <v>165.31640669000001</v>
      </c>
      <c r="Y183" s="36">
        <f>SUMIFS(СВЦЭМ!$E$39:$E$782,СВЦЭМ!$A$39:$A$782,$A183,СВЦЭМ!$B$39:$B$782,Y$155)+'СЕТ СН'!$F$12</f>
        <v>171.19879048000001</v>
      </c>
    </row>
    <row r="184" spans="1:27" ht="15.75" x14ac:dyDescent="0.2">
      <c r="A184" s="35">
        <f t="shared" si="4"/>
        <v>45228</v>
      </c>
      <c r="B184" s="36">
        <f>SUMIFS(СВЦЭМ!$E$39:$E$782,СВЦЭМ!$A$39:$A$782,$A184,СВЦЭМ!$B$39:$B$782,B$155)+'СЕТ СН'!$F$12</f>
        <v>170.30407968</v>
      </c>
      <c r="C184" s="36">
        <f>SUMIFS(СВЦЭМ!$E$39:$E$782,СВЦЭМ!$A$39:$A$782,$A184,СВЦЭМ!$B$39:$B$782,C$155)+'СЕТ СН'!$F$12</f>
        <v>175.41124561999999</v>
      </c>
      <c r="D184" s="36">
        <f>SUMIFS(СВЦЭМ!$E$39:$E$782,СВЦЭМ!$A$39:$A$782,$A184,СВЦЭМ!$B$39:$B$782,D$155)+'СЕТ СН'!$F$12</f>
        <v>181.52025026999999</v>
      </c>
      <c r="E184" s="36">
        <f>SUMIFS(СВЦЭМ!$E$39:$E$782,СВЦЭМ!$A$39:$A$782,$A184,СВЦЭМ!$B$39:$B$782,E$155)+'СЕТ СН'!$F$12</f>
        <v>181.67926982</v>
      </c>
      <c r="F184" s="36">
        <f>SUMIFS(СВЦЭМ!$E$39:$E$782,СВЦЭМ!$A$39:$A$782,$A184,СВЦЭМ!$B$39:$B$782,F$155)+'СЕТ СН'!$F$12</f>
        <v>181.93405163</v>
      </c>
      <c r="G184" s="36">
        <f>SUMIFS(СВЦЭМ!$E$39:$E$782,СВЦЭМ!$A$39:$A$782,$A184,СВЦЭМ!$B$39:$B$782,G$155)+'СЕТ СН'!$F$12</f>
        <v>181.7099225</v>
      </c>
      <c r="H184" s="36">
        <f>SUMIFS(СВЦЭМ!$E$39:$E$782,СВЦЭМ!$A$39:$A$782,$A184,СВЦЭМ!$B$39:$B$782,H$155)+'СЕТ СН'!$F$12</f>
        <v>180.00797716</v>
      </c>
      <c r="I184" s="36">
        <f>SUMIFS(СВЦЭМ!$E$39:$E$782,СВЦЭМ!$A$39:$A$782,$A184,СВЦЭМ!$B$39:$B$782,I$155)+'СЕТ СН'!$F$12</f>
        <v>177.24835970000001</v>
      </c>
      <c r="J184" s="36">
        <f>SUMIFS(СВЦЭМ!$E$39:$E$782,СВЦЭМ!$A$39:$A$782,$A184,СВЦЭМ!$B$39:$B$782,J$155)+'СЕТ СН'!$F$12</f>
        <v>176.46084124999999</v>
      </c>
      <c r="K184" s="36">
        <f>SUMIFS(СВЦЭМ!$E$39:$E$782,СВЦЭМ!$A$39:$A$782,$A184,СВЦЭМ!$B$39:$B$782,K$155)+'СЕТ СН'!$F$12</f>
        <v>168.80206477999999</v>
      </c>
      <c r="L184" s="36">
        <f>SUMIFS(СВЦЭМ!$E$39:$E$782,СВЦЭМ!$A$39:$A$782,$A184,СВЦЭМ!$B$39:$B$782,L$155)+'СЕТ СН'!$F$12</f>
        <v>165.82626708000001</v>
      </c>
      <c r="M184" s="36">
        <f>SUMIFS(СВЦЭМ!$E$39:$E$782,СВЦЭМ!$A$39:$A$782,$A184,СВЦЭМ!$B$39:$B$782,M$155)+'СЕТ СН'!$F$12</f>
        <v>166.04921100000001</v>
      </c>
      <c r="N184" s="36">
        <f>SUMIFS(СВЦЭМ!$E$39:$E$782,СВЦЭМ!$A$39:$A$782,$A184,СВЦЭМ!$B$39:$B$782,N$155)+'СЕТ СН'!$F$12</f>
        <v>167.015907</v>
      </c>
      <c r="O184" s="36">
        <f>SUMIFS(СВЦЭМ!$E$39:$E$782,СВЦЭМ!$A$39:$A$782,$A184,СВЦЭМ!$B$39:$B$782,O$155)+'СЕТ СН'!$F$12</f>
        <v>168.70425886000001</v>
      </c>
      <c r="P184" s="36">
        <f>SUMIFS(СВЦЭМ!$E$39:$E$782,СВЦЭМ!$A$39:$A$782,$A184,СВЦЭМ!$B$39:$B$782,P$155)+'СЕТ СН'!$F$12</f>
        <v>170.48649083000001</v>
      </c>
      <c r="Q184" s="36">
        <f>SUMIFS(СВЦЭМ!$E$39:$E$782,СВЦЭМ!$A$39:$A$782,$A184,СВЦЭМ!$B$39:$B$782,Q$155)+'СЕТ СН'!$F$12</f>
        <v>172.06043364999999</v>
      </c>
      <c r="R184" s="36">
        <f>SUMIFS(СВЦЭМ!$E$39:$E$782,СВЦЭМ!$A$39:$A$782,$A184,СВЦЭМ!$B$39:$B$782,R$155)+'СЕТ СН'!$F$12</f>
        <v>171.05434717</v>
      </c>
      <c r="S184" s="36">
        <f>SUMIFS(СВЦЭМ!$E$39:$E$782,СВЦЭМ!$A$39:$A$782,$A184,СВЦЭМ!$B$39:$B$782,S$155)+'СЕТ СН'!$F$12</f>
        <v>169.05233982999999</v>
      </c>
      <c r="T184" s="36">
        <f>SUMIFS(СВЦЭМ!$E$39:$E$782,СВЦЭМ!$A$39:$A$782,$A184,СВЦЭМ!$B$39:$B$782,T$155)+'СЕТ СН'!$F$12</f>
        <v>161.93580595</v>
      </c>
      <c r="U184" s="36">
        <f>SUMIFS(СВЦЭМ!$E$39:$E$782,СВЦЭМ!$A$39:$A$782,$A184,СВЦЭМ!$B$39:$B$782,U$155)+'СЕТ СН'!$F$12</f>
        <v>159.07629351</v>
      </c>
      <c r="V184" s="36">
        <f>SUMIFS(СВЦЭМ!$E$39:$E$782,СВЦЭМ!$A$39:$A$782,$A184,СВЦЭМ!$B$39:$B$782,V$155)+'СЕТ СН'!$F$12</f>
        <v>160.92984085000001</v>
      </c>
      <c r="W184" s="36">
        <f>SUMIFS(СВЦЭМ!$E$39:$E$782,СВЦЭМ!$A$39:$A$782,$A184,СВЦЭМ!$B$39:$B$782,W$155)+'СЕТ СН'!$F$12</f>
        <v>163.27872253999999</v>
      </c>
      <c r="X184" s="36">
        <f>SUMIFS(СВЦЭМ!$E$39:$E$782,СВЦЭМ!$A$39:$A$782,$A184,СВЦЭМ!$B$39:$B$782,X$155)+'СЕТ СН'!$F$12</f>
        <v>167.39873134000001</v>
      </c>
      <c r="Y184" s="36">
        <f>SUMIFS(СВЦЭМ!$E$39:$E$782,СВЦЭМ!$A$39:$A$782,$A184,СВЦЭМ!$B$39:$B$782,Y$155)+'СЕТ СН'!$F$12</f>
        <v>174.44675444999999</v>
      </c>
    </row>
    <row r="185" spans="1:27" ht="15.75" x14ac:dyDescent="0.2">
      <c r="A185" s="35">
        <f t="shared" si="4"/>
        <v>45229</v>
      </c>
      <c r="B185" s="36">
        <f>SUMIFS(СВЦЭМ!$E$39:$E$782,СВЦЭМ!$A$39:$A$782,$A185,СВЦЭМ!$B$39:$B$782,B$155)+'СЕТ СН'!$F$12</f>
        <v>167.32623347000001</v>
      </c>
      <c r="C185" s="36">
        <f>SUMIFS(СВЦЭМ!$E$39:$E$782,СВЦЭМ!$A$39:$A$782,$A185,СВЦЭМ!$B$39:$B$782,C$155)+'СЕТ СН'!$F$12</f>
        <v>173.87670014</v>
      </c>
      <c r="D185" s="36">
        <f>SUMIFS(СВЦЭМ!$E$39:$E$782,СВЦЭМ!$A$39:$A$782,$A185,СВЦЭМ!$B$39:$B$782,D$155)+'СЕТ СН'!$F$12</f>
        <v>177.80638764</v>
      </c>
      <c r="E185" s="36">
        <f>SUMIFS(СВЦЭМ!$E$39:$E$782,СВЦЭМ!$A$39:$A$782,$A185,СВЦЭМ!$B$39:$B$782,E$155)+'СЕТ СН'!$F$12</f>
        <v>177.54535124</v>
      </c>
      <c r="F185" s="36">
        <f>SUMIFS(СВЦЭМ!$E$39:$E$782,СВЦЭМ!$A$39:$A$782,$A185,СВЦЭМ!$B$39:$B$782,F$155)+'СЕТ СН'!$F$12</f>
        <v>177.10343936999999</v>
      </c>
      <c r="G185" s="36">
        <f>SUMIFS(СВЦЭМ!$E$39:$E$782,СВЦЭМ!$A$39:$A$782,$A185,СВЦЭМ!$B$39:$B$782,G$155)+'СЕТ СН'!$F$12</f>
        <v>179.63191566</v>
      </c>
      <c r="H185" s="36">
        <f>SUMIFS(СВЦЭМ!$E$39:$E$782,СВЦЭМ!$A$39:$A$782,$A185,СВЦЭМ!$B$39:$B$782,H$155)+'СЕТ СН'!$F$12</f>
        <v>183.71194632999999</v>
      </c>
      <c r="I185" s="36">
        <f>SUMIFS(СВЦЭМ!$E$39:$E$782,СВЦЭМ!$A$39:$A$782,$A185,СВЦЭМ!$B$39:$B$782,I$155)+'СЕТ СН'!$F$12</f>
        <v>177.41625848999999</v>
      </c>
      <c r="J185" s="36">
        <f>SUMIFS(СВЦЭМ!$E$39:$E$782,СВЦЭМ!$A$39:$A$782,$A185,СВЦЭМ!$B$39:$B$782,J$155)+'СЕТ СН'!$F$12</f>
        <v>177.19044539000001</v>
      </c>
      <c r="K185" s="36">
        <f>SUMIFS(СВЦЭМ!$E$39:$E$782,СВЦЭМ!$A$39:$A$782,$A185,СВЦЭМ!$B$39:$B$782,K$155)+'СЕТ СН'!$F$12</f>
        <v>174.22953984</v>
      </c>
      <c r="L185" s="36">
        <f>SUMIFS(СВЦЭМ!$E$39:$E$782,СВЦЭМ!$A$39:$A$782,$A185,СВЦЭМ!$B$39:$B$782,L$155)+'СЕТ СН'!$F$12</f>
        <v>173.93755006999999</v>
      </c>
      <c r="M185" s="36">
        <f>SUMIFS(СВЦЭМ!$E$39:$E$782,СВЦЭМ!$A$39:$A$782,$A185,СВЦЭМ!$B$39:$B$782,M$155)+'СЕТ СН'!$F$12</f>
        <v>175.51327867000001</v>
      </c>
      <c r="N185" s="36">
        <f>SUMIFS(СВЦЭМ!$E$39:$E$782,СВЦЭМ!$A$39:$A$782,$A185,СВЦЭМ!$B$39:$B$782,N$155)+'СЕТ СН'!$F$12</f>
        <v>177.85168121999999</v>
      </c>
      <c r="O185" s="36">
        <f>SUMIFS(СВЦЭМ!$E$39:$E$782,СВЦЭМ!$A$39:$A$782,$A185,СВЦЭМ!$B$39:$B$782,O$155)+'СЕТ СН'!$F$12</f>
        <v>179.96961451000001</v>
      </c>
      <c r="P185" s="36">
        <f>SUMIFS(СВЦЭМ!$E$39:$E$782,СВЦЭМ!$A$39:$A$782,$A185,СВЦЭМ!$B$39:$B$782,P$155)+'СЕТ СН'!$F$12</f>
        <v>181.35012416999999</v>
      </c>
      <c r="Q185" s="36">
        <f>SUMIFS(СВЦЭМ!$E$39:$E$782,СВЦЭМ!$A$39:$A$782,$A185,СВЦЭМ!$B$39:$B$782,Q$155)+'СЕТ СН'!$F$12</f>
        <v>182.96062420000001</v>
      </c>
      <c r="R185" s="36">
        <f>SUMIFS(СВЦЭМ!$E$39:$E$782,СВЦЭМ!$A$39:$A$782,$A185,СВЦЭМ!$B$39:$B$782,R$155)+'СЕТ СН'!$F$12</f>
        <v>181.92283938</v>
      </c>
      <c r="S185" s="36">
        <f>SUMIFS(СВЦЭМ!$E$39:$E$782,СВЦЭМ!$A$39:$A$782,$A185,СВЦЭМ!$B$39:$B$782,S$155)+'СЕТ СН'!$F$12</f>
        <v>177.48670498999999</v>
      </c>
      <c r="T185" s="36">
        <f>SUMIFS(СВЦЭМ!$E$39:$E$782,СВЦЭМ!$A$39:$A$782,$A185,СВЦЭМ!$B$39:$B$782,T$155)+'СЕТ СН'!$F$12</f>
        <v>172.12879781999999</v>
      </c>
      <c r="U185" s="36">
        <f>SUMIFS(СВЦЭМ!$E$39:$E$782,СВЦЭМ!$A$39:$A$782,$A185,СВЦЭМ!$B$39:$B$782,U$155)+'СЕТ СН'!$F$12</f>
        <v>168.53899211999999</v>
      </c>
      <c r="V185" s="36">
        <f>SUMIFS(СВЦЭМ!$E$39:$E$782,СВЦЭМ!$A$39:$A$782,$A185,СВЦЭМ!$B$39:$B$782,V$155)+'СЕТ СН'!$F$12</f>
        <v>171.45369463</v>
      </c>
      <c r="W185" s="36">
        <f>SUMIFS(СВЦЭМ!$E$39:$E$782,СВЦЭМ!$A$39:$A$782,$A185,СВЦЭМ!$B$39:$B$782,W$155)+'СЕТ СН'!$F$12</f>
        <v>173.15687116000001</v>
      </c>
      <c r="X185" s="36">
        <f>SUMIFS(СВЦЭМ!$E$39:$E$782,СВЦЭМ!$A$39:$A$782,$A185,СВЦЭМ!$B$39:$B$782,X$155)+'СЕТ СН'!$F$12</f>
        <v>179.68571072</v>
      </c>
      <c r="Y185" s="36">
        <f>SUMIFS(СВЦЭМ!$E$39:$E$782,СВЦЭМ!$A$39:$A$782,$A185,СВЦЭМ!$B$39:$B$782,Y$155)+'СЕТ СН'!$F$12</f>
        <v>185.57163645</v>
      </c>
    </row>
    <row r="186" spans="1:27" ht="15.75" x14ac:dyDescent="0.2">
      <c r="A186" s="35">
        <f t="shared" si="4"/>
        <v>45230</v>
      </c>
      <c r="B186" s="36">
        <f>SUMIFS(СВЦЭМ!$E$39:$E$782,СВЦЭМ!$A$39:$A$782,$A186,СВЦЭМ!$B$39:$B$782,B$155)+'СЕТ СН'!$F$12</f>
        <v>190.87507884999999</v>
      </c>
      <c r="C186" s="36">
        <f>SUMIFS(СВЦЭМ!$E$39:$E$782,СВЦЭМ!$A$39:$A$782,$A186,СВЦЭМ!$B$39:$B$782,C$155)+'СЕТ СН'!$F$12</f>
        <v>197.38662521000001</v>
      </c>
      <c r="D186" s="36">
        <f>SUMIFS(СВЦЭМ!$E$39:$E$782,СВЦЭМ!$A$39:$A$782,$A186,СВЦЭМ!$B$39:$B$782,D$155)+'СЕТ СН'!$F$12</f>
        <v>203.81751957</v>
      </c>
      <c r="E186" s="36">
        <f>SUMIFS(СВЦЭМ!$E$39:$E$782,СВЦЭМ!$A$39:$A$782,$A186,СВЦЭМ!$B$39:$B$782,E$155)+'СЕТ СН'!$F$12</f>
        <v>204.92610490999999</v>
      </c>
      <c r="F186" s="36">
        <f>SUMIFS(СВЦЭМ!$E$39:$E$782,СВЦЭМ!$A$39:$A$782,$A186,СВЦЭМ!$B$39:$B$782,F$155)+'СЕТ СН'!$F$12</f>
        <v>205.00211952000001</v>
      </c>
      <c r="G186" s="36">
        <f>SUMIFS(СВЦЭМ!$E$39:$E$782,СВЦЭМ!$A$39:$A$782,$A186,СВЦЭМ!$B$39:$B$782,G$155)+'СЕТ СН'!$F$12</f>
        <v>203.28560897</v>
      </c>
      <c r="H186" s="36">
        <f>SUMIFS(СВЦЭМ!$E$39:$E$782,СВЦЭМ!$A$39:$A$782,$A186,СВЦЭМ!$B$39:$B$782,H$155)+'СЕТ СН'!$F$12</f>
        <v>194.37312632999999</v>
      </c>
      <c r="I186" s="36">
        <f>SUMIFS(СВЦЭМ!$E$39:$E$782,СВЦЭМ!$A$39:$A$782,$A186,СВЦЭМ!$B$39:$B$782,I$155)+'СЕТ СН'!$F$12</f>
        <v>185.56473319</v>
      </c>
      <c r="J186" s="36">
        <f>SUMIFS(СВЦЭМ!$E$39:$E$782,СВЦЭМ!$A$39:$A$782,$A186,СВЦЭМ!$B$39:$B$782,J$155)+'СЕТ СН'!$F$12</f>
        <v>180.57286601999999</v>
      </c>
      <c r="K186" s="36">
        <f>SUMIFS(СВЦЭМ!$E$39:$E$782,СВЦЭМ!$A$39:$A$782,$A186,СВЦЭМ!$B$39:$B$782,K$155)+'СЕТ СН'!$F$12</f>
        <v>178.81236491999999</v>
      </c>
      <c r="L186" s="36">
        <f>SUMIFS(СВЦЭМ!$E$39:$E$782,СВЦЭМ!$A$39:$A$782,$A186,СВЦЭМ!$B$39:$B$782,L$155)+'СЕТ СН'!$F$12</f>
        <v>175.58366760000001</v>
      </c>
      <c r="M186" s="36">
        <f>SUMIFS(СВЦЭМ!$E$39:$E$782,СВЦЭМ!$A$39:$A$782,$A186,СВЦЭМ!$B$39:$B$782,M$155)+'СЕТ СН'!$F$12</f>
        <v>177.87618860000001</v>
      </c>
      <c r="N186" s="36">
        <f>SUMIFS(СВЦЭМ!$E$39:$E$782,СВЦЭМ!$A$39:$A$782,$A186,СВЦЭМ!$B$39:$B$782,N$155)+'СЕТ СН'!$F$12</f>
        <v>180.11374388999999</v>
      </c>
      <c r="O186" s="36">
        <f>SUMIFS(СВЦЭМ!$E$39:$E$782,СВЦЭМ!$A$39:$A$782,$A186,СВЦЭМ!$B$39:$B$782,O$155)+'СЕТ СН'!$F$12</f>
        <v>181.76577700000001</v>
      </c>
      <c r="P186" s="36">
        <f>SUMIFS(СВЦЭМ!$E$39:$E$782,СВЦЭМ!$A$39:$A$782,$A186,СВЦЭМ!$B$39:$B$782,P$155)+'СЕТ СН'!$F$12</f>
        <v>182.84292808000001</v>
      </c>
      <c r="Q186" s="36">
        <f>SUMIFS(СВЦЭМ!$E$39:$E$782,СВЦЭМ!$A$39:$A$782,$A186,СВЦЭМ!$B$39:$B$782,Q$155)+'СЕТ СН'!$F$12</f>
        <v>184.16437655999999</v>
      </c>
      <c r="R186" s="36">
        <f>SUMIFS(СВЦЭМ!$E$39:$E$782,СВЦЭМ!$A$39:$A$782,$A186,СВЦЭМ!$B$39:$B$782,R$155)+'СЕТ СН'!$F$12</f>
        <v>183.84785396999999</v>
      </c>
      <c r="S186" s="36">
        <f>SUMIFS(СВЦЭМ!$E$39:$E$782,СВЦЭМ!$A$39:$A$782,$A186,СВЦЭМ!$B$39:$B$782,S$155)+'СЕТ СН'!$F$12</f>
        <v>181.09323846000001</v>
      </c>
      <c r="T186" s="36">
        <f>SUMIFS(СВЦЭМ!$E$39:$E$782,СВЦЭМ!$A$39:$A$782,$A186,СВЦЭМ!$B$39:$B$782,T$155)+'СЕТ СН'!$F$12</f>
        <v>174.36917516</v>
      </c>
      <c r="U186" s="36">
        <f>SUMIFS(СВЦЭМ!$E$39:$E$782,СВЦЭМ!$A$39:$A$782,$A186,СВЦЭМ!$B$39:$B$782,U$155)+'СЕТ СН'!$F$12</f>
        <v>171.97551374</v>
      </c>
      <c r="V186" s="36">
        <f>SUMIFS(СВЦЭМ!$E$39:$E$782,СВЦЭМ!$A$39:$A$782,$A186,СВЦЭМ!$B$39:$B$782,V$155)+'СЕТ СН'!$F$12</f>
        <v>174.34853838999999</v>
      </c>
      <c r="W186" s="36">
        <f>SUMIFS(СВЦЭМ!$E$39:$E$782,СВЦЭМ!$A$39:$A$782,$A186,СВЦЭМ!$B$39:$B$782,W$155)+'СЕТ СН'!$F$12</f>
        <v>175.06607821</v>
      </c>
      <c r="X186" s="36">
        <f>SUMIFS(СВЦЭМ!$E$39:$E$782,СВЦЭМ!$A$39:$A$782,$A186,СВЦЭМ!$B$39:$B$782,X$155)+'СЕТ СН'!$F$12</f>
        <v>181.57836064</v>
      </c>
      <c r="Y186" s="36">
        <f>SUMIFS(СВЦЭМ!$E$39:$E$782,СВЦЭМ!$A$39:$A$782,$A186,СВЦЭМ!$B$39:$B$782,Y$155)+'СЕТ СН'!$F$12</f>
        <v>183.29762276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01.10.2023</v>
      </c>
      <c r="B191" s="36">
        <f>SUMIFS(СВЦЭМ!$F$39:$F$782,СВЦЭМ!$A$39:$A$782,$A191,СВЦЭМ!$B$39:$B$782,B$190)+'СЕТ СН'!$F$12</f>
        <v>175.14088787</v>
      </c>
      <c r="C191" s="36">
        <f>SUMIFS(СВЦЭМ!$F$39:$F$782,СВЦЭМ!$A$39:$A$782,$A191,СВЦЭМ!$B$39:$B$782,C$190)+'СЕТ СН'!$F$12</f>
        <v>181.388655</v>
      </c>
      <c r="D191" s="36">
        <f>SUMIFS(СВЦЭМ!$F$39:$F$782,СВЦЭМ!$A$39:$A$782,$A191,СВЦЭМ!$B$39:$B$782,D$190)+'СЕТ СН'!$F$12</f>
        <v>189.19745922000001</v>
      </c>
      <c r="E191" s="36">
        <f>SUMIFS(СВЦЭМ!$F$39:$F$782,СВЦЭМ!$A$39:$A$782,$A191,СВЦЭМ!$B$39:$B$782,E$190)+'СЕТ СН'!$F$12</f>
        <v>188.08277734999999</v>
      </c>
      <c r="F191" s="36">
        <f>SUMIFS(СВЦЭМ!$F$39:$F$782,СВЦЭМ!$A$39:$A$782,$A191,СВЦЭМ!$B$39:$B$782,F$190)+'СЕТ СН'!$F$12</f>
        <v>187.63755259000001</v>
      </c>
      <c r="G191" s="36">
        <f>SUMIFS(СВЦЭМ!$F$39:$F$782,СВЦЭМ!$A$39:$A$782,$A191,СВЦЭМ!$B$39:$B$782,G$190)+'СЕТ СН'!$F$12</f>
        <v>188.14081605999999</v>
      </c>
      <c r="H191" s="36">
        <f>SUMIFS(СВЦЭМ!$F$39:$F$782,СВЦЭМ!$A$39:$A$782,$A191,СВЦЭМ!$B$39:$B$782,H$190)+'СЕТ СН'!$F$12</f>
        <v>183.53111214</v>
      </c>
      <c r="I191" s="36">
        <f>SUMIFS(СВЦЭМ!$F$39:$F$782,СВЦЭМ!$A$39:$A$782,$A191,СВЦЭМ!$B$39:$B$782,I$190)+'СЕТ СН'!$F$12</f>
        <v>182.02165346999999</v>
      </c>
      <c r="J191" s="36">
        <f>SUMIFS(СВЦЭМ!$F$39:$F$782,СВЦЭМ!$A$39:$A$782,$A191,СВЦЭМ!$B$39:$B$782,J$190)+'СЕТ СН'!$F$12</f>
        <v>180.35213899999999</v>
      </c>
      <c r="K191" s="36">
        <f>SUMIFS(СВЦЭМ!$F$39:$F$782,СВЦЭМ!$A$39:$A$782,$A191,СВЦЭМ!$B$39:$B$782,K$190)+'СЕТ СН'!$F$12</f>
        <v>177.27248716</v>
      </c>
      <c r="L191" s="36">
        <f>SUMIFS(СВЦЭМ!$F$39:$F$782,СВЦЭМ!$A$39:$A$782,$A191,СВЦЭМ!$B$39:$B$782,L$190)+'СЕТ СН'!$F$12</f>
        <v>169.57634894</v>
      </c>
      <c r="M191" s="36">
        <f>SUMIFS(СВЦЭМ!$F$39:$F$782,СВЦЭМ!$A$39:$A$782,$A191,СВЦЭМ!$B$39:$B$782,M$190)+'СЕТ СН'!$F$12</f>
        <v>169.47315329</v>
      </c>
      <c r="N191" s="36">
        <f>SUMIFS(СВЦЭМ!$F$39:$F$782,СВЦЭМ!$A$39:$A$782,$A191,СВЦЭМ!$B$39:$B$782,N$190)+'СЕТ СН'!$F$12</f>
        <v>166.05432918</v>
      </c>
      <c r="O191" s="36">
        <f>SUMIFS(СВЦЭМ!$F$39:$F$782,СВЦЭМ!$A$39:$A$782,$A191,СВЦЭМ!$B$39:$B$782,O$190)+'СЕТ СН'!$F$12</f>
        <v>169.84073566000001</v>
      </c>
      <c r="P191" s="36">
        <f>SUMIFS(СВЦЭМ!$F$39:$F$782,СВЦЭМ!$A$39:$A$782,$A191,СВЦЭМ!$B$39:$B$782,P$190)+'СЕТ СН'!$F$12</f>
        <v>175.06802607</v>
      </c>
      <c r="Q191" s="36">
        <f>SUMIFS(СВЦЭМ!$F$39:$F$782,СВЦЭМ!$A$39:$A$782,$A191,СВЦЭМ!$B$39:$B$782,Q$190)+'СЕТ СН'!$F$12</f>
        <v>172.29812061999999</v>
      </c>
      <c r="R191" s="36">
        <f>SUMIFS(СВЦЭМ!$F$39:$F$782,СВЦЭМ!$A$39:$A$782,$A191,СВЦЭМ!$B$39:$B$782,R$190)+'СЕТ СН'!$F$12</f>
        <v>172.10003917</v>
      </c>
      <c r="S191" s="36">
        <f>SUMIFS(СВЦЭМ!$F$39:$F$782,СВЦЭМ!$A$39:$A$782,$A191,СВЦЭМ!$B$39:$B$782,S$190)+'СЕТ СН'!$F$12</f>
        <v>173.22845358999999</v>
      </c>
      <c r="T191" s="36">
        <f>SUMIFS(СВЦЭМ!$F$39:$F$782,СВЦЭМ!$A$39:$A$782,$A191,СВЦЭМ!$B$39:$B$782,T$190)+'СЕТ СН'!$F$12</f>
        <v>169.17621975</v>
      </c>
      <c r="U191" s="36">
        <f>SUMIFS(СВЦЭМ!$F$39:$F$782,СВЦЭМ!$A$39:$A$782,$A191,СВЦЭМ!$B$39:$B$782,U$190)+'СЕТ СН'!$F$12</f>
        <v>161.57550233000001</v>
      </c>
      <c r="V191" s="36">
        <f>SUMIFS(СВЦЭМ!$F$39:$F$782,СВЦЭМ!$A$39:$A$782,$A191,СВЦЭМ!$B$39:$B$782,V$190)+'СЕТ СН'!$F$12</f>
        <v>160.55212094999999</v>
      </c>
      <c r="W191" s="36">
        <f>SUMIFS(СВЦЭМ!$F$39:$F$782,СВЦЭМ!$A$39:$A$782,$A191,СВЦЭМ!$B$39:$B$782,W$190)+'СЕТ СН'!$F$12</f>
        <v>162.26516035</v>
      </c>
      <c r="X191" s="36">
        <f>SUMIFS(СВЦЭМ!$F$39:$F$782,СВЦЭМ!$A$39:$A$782,$A191,СВЦЭМ!$B$39:$B$782,X$190)+'СЕТ СН'!$F$12</f>
        <v>171.66385768999999</v>
      </c>
      <c r="Y191" s="36">
        <f>SUMIFS(СВЦЭМ!$F$39:$F$782,СВЦЭМ!$A$39:$A$782,$A191,СВЦЭМ!$B$39:$B$782,Y$190)+'СЕТ СН'!$F$12</f>
        <v>180.55533227999999</v>
      </c>
      <c r="AA191" s="45"/>
    </row>
    <row r="192" spans="1:27" ht="15.75" x14ac:dyDescent="0.2">
      <c r="A192" s="35">
        <f>A191+1</f>
        <v>45201</v>
      </c>
      <c r="B192" s="36">
        <f>SUMIFS(СВЦЭМ!$F$39:$F$782,СВЦЭМ!$A$39:$A$782,$A192,СВЦЭМ!$B$39:$B$782,B$190)+'СЕТ СН'!$F$12</f>
        <v>185.30113385999999</v>
      </c>
      <c r="C192" s="36">
        <f>SUMIFS(СВЦЭМ!$F$39:$F$782,СВЦЭМ!$A$39:$A$782,$A192,СВЦЭМ!$B$39:$B$782,C$190)+'СЕТ СН'!$F$12</f>
        <v>194.69301231</v>
      </c>
      <c r="D192" s="36">
        <f>SUMIFS(СВЦЭМ!$F$39:$F$782,СВЦЭМ!$A$39:$A$782,$A192,СВЦЭМ!$B$39:$B$782,D$190)+'СЕТ СН'!$F$12</f>
        <v>202.29590686</v>
      </c>
      <c r="E192" s="36">
        <f>SUMIFS(СВЦЭМ!$F$39:$F$782,СВЦЭМ!$A$39:$A$782,$A192,СВЦЭМ!$B$39:$B$782,E$190)+'СЕТ СН'!$F$12</f>
        <v>197.05280809999999</v>
      </c>
      <c r="F192" s="36">
        <f>SUMIFS(СВЦЭМ!$F$39:$F$782,СВЦЭМ!$A$39:$A$782,$A192,СВЦЭМ!$B$39:$B$782,F$190)+'СЕТ СН'!$F$12</f>
        <v>198.10068407</v>
      </c>
      <c r="G192" s="36">
        <f>SUMIFS(СВЦЭМ!$F$39:$F$782,СВЦЭМ!$A$39:$A$782,$A192,СВЦЭМ!$B$39:$B$782,G$190)+'СЕТ СН'!$F$12</f>
        <v>197.61687472</v>
      </c>
      <c r="H192" s="36">
        <f>SUMIFS(СВЦЭМ!$F$39:$F$782,СВЦЭМ!$A$39:$A$782,$A192,СВЦЭМ!$B$39:$B$782,H$190)+'СЕТ СН'!$F$12</f>
        <v>189.15097840000001</v>
      </c>
      <c r="I192" s="36">
        <f>SUMIFS(СВЦЭМ!$F$39:$F$782,СВЦЭМ!$A$39:$A$782,$A192,СВЦЭМ!$B$39:$B$782,I$190)+'СЕТ СН'!$F$12</f>
        <v>174.24161083999999</v>
      </c>
      <c r="J192" s="36">
        <f>SUMIFS(СВЦЭМ!$F$39:$F$782,СВЦЭМ!$A$39:$A$782,$A192,СВЦЭМ!$B$39:$B$782,J$190)+'СЕТ СН'!$F$12</f>
        <v>169.54380363000001</v>
      </c>
      <c r="K192" s="36">
        <f>SUMIFS(СВЦЭМ!$F$39:$F$782,СВЦЭМ!$A$39:$A$782,$A192,СВЦЭМ!$B$39:$B$782,K$190)+'СЕТ СН'!$F$12</f>
        <v>165.01526512000001</v>
      </c>
      <c r="L192" s="36">
        <f>SUMIFS(СВЦЭМ!$F$39:$F$782,СВЦЭМ!$A$39:$A$782,$A192,СВЦЭМ!$B$39:$B$782,L$190)+'СЕТ СН'!$F$12</f>
        <v>163.30531525999999</v>
      </c>
      <c r="M192" s="36">
        <f>SUMIFS(СВЦЭМ!$F$39:$F$782,СВЦЭМ!$A$39:$A$782,$A192,СВЦЭМ!$B$39:$B$782,M$190)+'СЕТ СН'!$F$12</f>
        <v>164.54978475999999</v>
      </c>
      <c r="N192" s="36">
        <f>SUMIFS(СВЦЭМ!$F$39:$F$782,СВЦЭМ!$A$39:$A$782,$A192,СВЦЭМ!$B$39:$B$782,N$190)+'СЕТ СН'!$F$12</f>
        <v>163.43238360999999</v>
      </c>
      <c r="O192" s="36">
        <f>SUMIFS(СВЦЭМ!$F$39:$F$782,СВЦЭМ!$A$39:$A$782,$A192,СВЦЭМ!$B$39:$B$782,O$190)+'СЕТ СН'!$F$12</f>
        <v>163.61757286</v>
      </c>
      <c r="P192" s="36">
        <f>SUMIFS(СВЦЭМ!$F$39:$F$782,СВЦЭМ!$A$39:$A$782,$A192,СВЦЭМ!$B$39:$B$782,P$190)+'СЕТ СН'!$F$12</f>
        <v>172.79149638999999</v>
      </c>
      <c r="Q192" s="36">
        <f>SUMIFS(СВЦЭМ!$F$39:$F$782,СВЦЭМ!$A$39:$A$782,$A192,СВЦЭМ!$B$39:$B$782,Q$190)+'СЕТ СН'!$F$12</f>
        <v>172.30677446000001</v>
      </c>
      <c r="R192" s="36">
        <f>SUMIFS(СВЦЭМ!$F$39:$F$782,СВЦЭМ!$A$39:$A$782,$A192,СВЦЭМ!$B$39:$B$782,R$190)+'СЕТ СН'!$F$12</f>
        <v>173.25474391</v>
      </c>
      <c r="S192" s="36">
        <f>SUMIFS(СВЦЭМ!$F$39:$F$782,СВЦЭМ!$A$39:$A$782,$A192,СВЦЭМ!$B$39:$B$782,S$190)+'СЕТ СН'!$F$12</f>
        <v>173.20030717</v>
      </c>
      <c r="T192" s="36">
        <f>SUMIFS(СВЦЭМ!$F$39:$F$782,СВЦЭМ!$A$39:$A$782,$A192,СВЦЭМ!$B$39:$B$782,T$190)+'СЕТ СН'!$F$12</f>
        <v>171.03200199</v>
      </c>
      <c r="U192" s="36">
        <f>SUMIFS(СВЦЭМ!$F$39:$F$782,СВЦЭМ!$A$39:$A$782,$A192,СВЦЭМ!$B$39:$B$782,U$190)+'СЕТ СН'!$F$12</f>
        <v>164.18827400999999</v>
      </c>
      <c r="V192" s="36">
        <f>SUMIFS(СВЦЭМ!$F$39:$F$782,СВЦЭМ!$A$39:$A$782,$A192,СВЦЭМ!$B$39:$B$782,V$190)+'СЕТ СН'!$F$12</f>
        <v>163.23797019</v>
      </c>
      <c r="W192" s="36">
        <f>SUMIFS(СВЦЭМ!$F$39:$F$782,СВЦЭМ!$A$39:$A$782,$A192,СВЦЭМ!$B$39:$B$782,W$190)+'СЕТ СН'!$F$12</f>
        <v>165.66573015</v>
      </c>
      <c r="X192" s="36">
        <f>SUMIFS(СВЦЭМ!$F$39:$F$782,СВЦЭМ!$A$39:$A$782,$A192,СВЦЭМ!$B$39:$B$782,X$190)+'СЕТ СН'!$F$12</f>
        <v>173.31033837000001</v>
      </c>
      <c r="Y192" s="36">
        <f>SUMIFS(СВЦЭМ!$F$39:$F$782,СВЦЭМ!$A$39:$A$782,$A192,СВЦЭМ!$B$39:$B$782,Y$190)+'СЕТ СН'!$F$12</f>
        <v>183.24098115000001</v>
      </c>
    </row>
    <row r="193" spans="1:25" ht="15.75" x14ac:dyDescent="0.2">
      <c r="A193" s="35">
        <f t="shared" ref="A193:A221" si="5">A192+1</f>
        <v>45202</v>
      </c>
      <c r="B193" s="36">
        <f>SUMIFS(СВЦЭМ!$F$39:$F$782,СВЦЭМ!$A$39:$A$782,$A193,СВЦЭМ!$B$39:$B$782,B$190)+'СЕТ СН'!$F$12</f>
        <v>184.62830285000001</v>
      </c>
      <c r="C193" s="36">
        <f>SUMIFS(СВЦЭМ!$F$39:$F$782,СВЦЭМ!$A$39:$A$782,$A193,СВЦЭМ!$B$39:$B$782,C$190)+'СЕТ СН'!$F$12</f>
        <v>193.95546572999999</v>
      </c>
      <c r="D193" s="36">
        <f>SUMIFS(СВЦЭМ!$F$39:$F$782,СВЦЭМ!$A$39:$A$782,$A193,СВЦЭМ!$B$39:$B$782,D$190)+'СЕТ СН'!$F$12</f>
        <v>202.91123572000001</v>
      </c>
      <c r="E193" s="36">
        <f>SUMIFS(СВЦЭМ!$F$39:$F$782,СВЦЭМ!$A$39:$A$782,$A193,СВЦЭМ!$B$39:$B$782,E$190)+'СЕТ СН'!$F$12</f>
        <v>201.35963573000001</v>
      </c>
      <c r="F193" s="36">
        <f>SUMIFS(СВЦЭМ!$F$39:$F$782,СВЦЭМ!$A$39:$A$782,$A193,СВЦЭМ!$B$39:$B$782,F$190)+'СЕТ СН'!$F$12</f>
        <v>200.80092603</v>
      </c>
      <c r="G193" s="36">
        <f>SUMIFS(СВЦЭМ!$F$39:$F$782,СВЦЭМ!$A$39:$A$782,$A193,СВЦЭМ!$B$39:$B$782,G$190)+'СЕТ СН'!$F$12</f>
        <v>200.30952328999999</v>
      </c>
      <c r="H193" s="36">
        <f>SUMIFS(СВЦЭМ!$F$39:$F$782,СВЦЭМ!$A$39:$A$782,$A193,СВЦЭМ!$B$39:$B$782,H$190)+'СЕТ СН'!$F$12</f>
        <v>189.50594889000001</v>
      </c>
      <c r="I193" s="36">
        <f>SUMIFS(СВЦЭМ!$F$39:$F$782,СВЦЭМ!$A$39:$A$782,$A193,СВЦЭМ!$B$39:$B$782,I$190)+'СЕТ СН'!$F$12</f>
        <v>180.97228007000001</v>
      </c>
      <c r="J193" s="36">
        <f>SUMIFS(СВЦЭМ!$F$39:$F$782,СВЦЭМ!$A$39:$A$782,$A193,СВЦЭМ!$B$39:$B$782,J$190)+'СЕТ СН'!$F$12</f>
        <v>174.13676373999999</v>
      </c>
      <c r="K193" s="36">
        <f>SUMIFS(СВЦЭМ!$F$39:$F$782,СВЦЭМ!$A$39:$A$782,$A193,СВЦЭМ!$B$39:$B$782,K$190)+'СЕТ СН'!$F$12</f>
        <v>167.99589657000001</v>
      </c>
      <c r="L193" s="36">
        <f>SUMIFS(СВЦЭМ!$F$39:$F$782,СВЦЭМ!$A$39:$A$782,$A193,СВЦЭМ!$B$39:$B$782,L$190)+'СЕТ СН'!$F$12</f>
        <v>166.20059248000001</v>
      </c>
      <c r="M193" s="36">
        <f>SUMIFS(СВЦЭМ!$F$39:$F$782,СВЦЭМ!$A$39:$A$782,$A193,СВЦЭМ!$B$39:$B$782,M$190)+'СЕТ СН'!$F$12</f>
        <v>166.60790843999999</v>
      </c>
      <c r="N193" s="36">
        <f>SUMIFS(СВЦЭМ!$F$39:$F$782,СВЦЭМ!$A$39:$A$782,$A193,СВЦЭМ!$B$39:$B$782,N$190)+'СЕТ СН'!$F$12</f>
        <v>163.35978602</v>
      </c>
      <c r="O193" s="36">
        <f>SUMIFS(СВЦЭМ!$F$39:$F$782,СВЦЭМ!$A$39:$A$782,$A193,СВЦЭМ!$B$39:$B$782,O$190)+'СЕТ СН'!$F$12</f>
        <v>164.40800515000001</v>
      </c>
      <c r="P193" s="36">
        <f>SUMIFS(СВЦЭМ!$F$39:$F$782,СВЦЭМ!$A$39:$A$782,$A193,СВЦЭМ!$B$39:$B$782,P$190)+'СЕТ СН'!$F$12</f>
        <v>168.68550106999999</v>
      </c>
      <c r="Q193" s="36">
        <f>SUMIFS(СВЦЭМ!$F$39:$F$782,СВЦЭМ!$A$39:$A$782,$A193,СВЦЭМ!$B$39:$B$782,Q$190)+'СЕТ СН'!$F$12</f>
        <v>167.88753575000001</v>
      </c>
      <c r="R193" s="36">
        <f>SUMIFS(СВЦЭМ!$F$39:$F$782,СВЦЭМ!$A$39:$A$782,$A193,СВЦЭМ!$B$39:$B$782,R$190)+'СЕТ СН'!$F$12</f>
        <v>168.90250225</v>
      </c>
      <c r="S193" s="36">
        <f>SUMIFS(СВЦЭМ!$F$39:$F$782,СВЦЭМ!$A$39:$A$782,$A193,СВЦЭМ!$B$39:$B$782,S$190)+'СЕТ СН'!$F$12</f>
        <v>169.03414803000001</v>
      </c>
      <c r="T193" s="36">
        <f>SUMIFS(СВЦЭМ!$F$39:$F$782,СВЦЭМ!$A$39:$A$782,$A193,СВЦЭМ!$B$39:$B$782,T$190)+'СЕТ СН'!$F$12</f>
        <v>166.78295600000001</v>
      </c>
      <c r="U193" s="36">
        <f>SUMIFS(СВЦЭМ!$F$39:$F$782,СВЦЭМ!$A$39:$A$782,$A193,СВЦЭМ!$B$39:$B$782,U$190)+'СЕТ СН'!$F$12</f>
        <v>161.84557100999999</v>
      </c>
      <c r="V193" s="36">
        <f>SUMIFS(СВЦЭМ!$F$39:$F$782,СВЦЭМ!$A$39:$A$782,$A193,СВЦЭМ!$B$39:$B$782,V$190)+'СЕТ СН'!$F$12</f>
        <v>161.14519412999999</v>
      </c>
      <c r="W193" s="36">
        <f>SUMIFS(СВЦЭМ!$F$39:$F$782,СВЦЭМ!$A$39:$A$782,$A193,СВЦЭМ!$B$39:$B$782,W$190)+'СЕТ СН'!$F$12</f>
        <v>164.74691195</v>
      </c>
      <c r="X193" s="36">
        <f>SUMIFS(СВЦЭМ!$F$39:$F$782,СВЦЭМ!$A$39:$A$782,$A193,СВЦЭМ!$B$39:$B$782,X$190)+'СЕТ СН'!$F$12</f>
        <v>171.31929713</v>
      </c>
      <c r="Y193" s="36">
        <f>SUMIFS(СВЦЭМ!$F$39:$F$782,СВЦЭМ!$A$39:$A$782,$A193,СВЦЭМ!$B$39:$B$782,Y$190)+'СЕТ СН'!$F$12</f>
        <v>181.83700188</v>
      </c>
    </row>
    <row r="194" spans="1:25" ht="15.75" x14ac:dyDescent="0.2">
      <c r="A194" s="35">
        <f t="shared" si="5"/>
        <v>45203</v>
      </c>
      <c r="B194" s="36">
        <f>SUMIFS(СВЦЭМ!$F$39:$F$782,СВЦЭМ!$A$39:$A$782,$A194,СВЦЭМ!$B$39:$B$782,B$190)+'СЕТ СН'!$F$12</f>
        <v>170.45837605</v>
      </c>
      <c r="C194" s="36">
        <f>SUMIFS(СВЦЭМ!$F$39:$F$782,СВЦЭМ!$A$39:$A$782,$A194,СВЦЭМ!$B$39:$B$782,C$190)+'СЕТ СН'!$F$12</f>
        <v>179.32232214999999</v>
      </c>
      <c r="D194" s="36">
        <f>SUMIFS(СВЦЭМ!$F$39:$F$782,СВЦЭМ!$A$39:$A$782,$A194,СВЦЭМ!$B$39:$B$782,D$190)+'СЕТ СН'!$F$12</f>
        <v>188.99960992999999</v>
      </c>
      <c r="E194" s="36">
        <f>SUMIFS(СВЦЭМ!$F$39:$F$782,СВЦЭМ!$A$39:$A$782,$A194,СВЦЭМ!$B$39:$B$782,E$190)+'СЕТ СН'!$F$12</f>
        <v>189.15981522999999</v>
      </c>
      <c r="F194" s="36">
        <f>SUMIFS(СВЦЭМ!$F$39:$F$782,СВЦЭМ!$A$39:$A$782,$A194,СВЦЭМ!$B$39:$B$782,F$190)+'СЕТ СН'!$F$12</f>
        <v>188.20639645</v>
      </c>
      <c r="G194" s="36">
        <f>SUMIFS(СВЦЭМ!$F$39:$F$782,СВЦЭМ!$A$39:$A$782,$A194,СВЦЭМ!$B$39:$B$782,G$190)+'СЕТ СН'!$F$12</f>
        <v>185.83926094</v>
      </c>
      <c r="H194" s="36">
        <f>SUMIFS(СВЦЭМ!$F$39:$F$782,СВЦЭМ!$A$39:$A$782,$A194,СВЦЭМ!$B$39:$B$782,H$190)+'СЕТ СН'!$F$12</f>
        <v>175.28944869</v>
      </c>
      <c r="I194" s="36">
        <f>SUMIFS(СВЦЭМ!$F$39:$F$782,СВЦЭМ!$A$39:$A$782,$A194,СВЦЭМ!$B$39:$B$782,I$190)+'СЕТ СН'!$F$12</f>
        <v>163.01293102</v>
      </c>
      <c r="J194" s="36">
        <f>SUMIFS(СВЦЭМ!$F$39:$F$782,СВЦЭМ!$A$39:$A$782,$A194,СВЦЭМ!$B$39:$B$782,J$190)+'СЕТ СН'!$F$12</f>
        <v>159.53495464</v>
      </c>
      <c r="K194" s="36">
        <f>SUMIFS(СВЦЭМ!$F$39:$F$782,СВЦЭМ!$A$39:$A$782,$A194,СВЦЭМ!$B$39:$B$782,K$190)+'СЕТ СН'!$F$12</f>
        <v>154.03960748</v>
      </c>
      <c r="L194" s="36">
        <f>SUMIFS(СВЦЭМ!$F$39:$F$782,СВЦЭМ!$A$39:$A$782,$A194,СВЦЭМ!$B$39:$B$782,L$190)+'СЕТ СН'!$F$12</f>
        <v>152.51989512</v>
      </c>
      <c r="M194" s="36">
        <f>SUMIFS(СВЦЭМ!$F$39:$F$782,СВЦЭМ!$A$39:$A$782,$A194,СВЦЭМ!$B$39:$B$782,M$190)+'СЕТ СН'!$F$12</f>
        <v>153.31633586999999</v>
      </c>
      <c r="N194" s="36">
        <f>SUMIFS(СВЦЭМ!$F$39:$F$782,СВЦЭМ!$A$39:$A$782,$A194,СВЦЭМ!$B$39:$B$782,N$190)+'СЕТ СН'!$F$12</f>
        <v>151.64060506000001</v>
      </c>
      <c r="O194" s="36">
        <f>SUMIFS(СВЦЭМ!$F$39:$F$782,СВЦЭМ!$A$39:$A$782,$A194,СВЦЭМ!$B$39:$B$782,O$190)+'СЕТ СН'!$F$12</f>
        <v>152.72504855</v>
      </c>
      <c r="P194" s="36">
        <f>SUMIFS(СВЦЭМ!$F$39:$F$782,СВЦЭМ!$A$39:$A$782,$A194,СВЦЭМ!$B$39:$B$782,P$190)+'СЕТ СН'!$F$12</f>
        <v>156.66493165</v>
      </c>
      <c r="Q194" s="36">
        <f>SUMIFS(СВЦЭМ!$F$39:$F$782,СВЦЭМ!$A$39:$A$782,$A194,СВЦЭМ!$B$39:$B$782,Q$190)+'СЕТ СН'!$F$12</f>
        <v>155.09937957</v>
      </c>
      <c r="R194" s="36">
        <f>SUMIFS(СВЦЭМ!$F$39:$F$782,СВЦЭМ!$A$39:$A$782,$A194,СВЦЭМ!$B$39:$B$782,R$190)+'СЕТ СН'!$F$12</f>
        <v>154.74965123999999</v>
      </c>
      <c r="S194" s="36">
        <f>SUMIFS(СВЦЭМ!$F$39:$F$782,СВЦЭМ!$A$39:$A$782,$A194,СВЦЭМ!$B$39:$B$782,S$190)+'СЕТ СН'!$F$12</f>
        <v>155.67906697000001</v>
      </c>
      <c r="T194" s="36">
        <f>SUMIFS(СВЦЭМ!$F$39:$F$782,СВЦЭМ!$A$39:$A$782,$A194,СВЦЭМ!$B$39:$B$782,T$190)+'СЕТ СН'!$F$12</f>
        <v>153.01513234999999</v>
      </c>
      <c r="U194" s="36">
        <f>SUMIFS(СВЦЭМ!$F$39:$F$782,СВЦЭМ!$A$39:$A$782,$A194,СВЦЭМ!$B$39:$B$782,U$190)+'СЕТ СН'!$F$12</f>
        <v>147.47885715999999</v>
      </c>
      <c r="V194" s="36">
        <f>SUMIFS(СВЦЭМ!$F$39:$F$782,СВЦЭМ!$A$39:$A$782,$A194,СВЦЭМ!$B$39:$B$782,V$190)+'СЕТ СН'!$F$12</f>
        <v>146.26895127</v>
      </c>
      <c r="W194" s="36">
        <f>SUMIFS(СВЦЭМ!$F$39:$F$782,СВЦЭМ!$A$39:$A$782,$A194,СВЦЭМ!$B$39:$B$782,W$190)+'СЕТ СН'!$F$12</f>
        <v>149.27495755000001</v>
      </c>
      <c r="X194" s="36">
        <f>SUMIFS(СВЦЭМ!$F$39:$F$782,СВЦЭМ!$A$39:$A$782,$A194,СВЦЭМ!$B$39:$B$782,X$190)+'СЕТ СН'!$F$12</f>
        <v>156.3634461</v>
      </c>
      <c r="Y194" s="36">
        <f>SUMIFS(СВЦЭМ!$F$39:$F$782,СВЦЭМ!$A$39:$A$782,$A194,СВЦЭМ!$B$39:$B$782,Y$190)+'СЕТ СН'!$F$12</f>
        <v>165.85004038</v>
      </c>
    </row>
    <row r="195" spans="1:25" ht="15.75" x14ac:dyDescent="0.2">
      <c r="A195" s="35">
        <f t="shared" si="5"/>
        <v>45204</v>
      </c>
      <c r="B195" s="36">
        <f>SUMIFS(СВЦЭМ!$F$39:$F$782,СВЦЭМ!$A$39:$A$782,$A195,СВЦЭМ!$B$39:$B$782,B$190)+'СЕТ СН'!$F$12</f>
        <v>175.16307717999999</v>
      </c>
      <c r="C195" s="36">
        <f>SUMIFS(СВЦЭМ!$F$39:$F$782,СВЦЭМ!$A$39:$A$782,$A195,СВЦЭМ!$B$39:$B$782,C$190)+'СЕТ СН'!$F$12</f>
        <v>182.69071851999999</v>
      </c>
      <c r="D195" s="36">
        <f>SUMIFS(СВЦЭМ!$F$39:$F$782,СВЦЭМ!$A$39:$A$782,$A195,СВЦЭМ!$B$39:$B$782,D$190)+'СЕТ СН'!$F$12</f>
        <v>190.38619258</v>
      </c>
      <c r="E195" s="36">
        <f>SUMIFS(СВЦЭМ!$F$39:$F$782,СВЦЭМ!$A$39:$A$782,$A195,СВЦЭМ!$B$39:$B$782,E$190)+'СЕТ СН'!$F$12</f>
        <v>188.66620459000001</v>
      </c>
      <c r="F195" s="36">
        <f>SUMIFS(СВЦЭМ!$F$39:$F$782,СВЦЭМ!$A$39:$A$782,$A195,СВЦЭМ!$B$39:$B$782,F$190)+'СЕТ СН'!$F$12</f>
        <v>188.41506425</v>
      </c>
      <c r="G195" s="36">
        <f>SUMIFS(СВЦЭМ!$F$39:$F$782,СВЦЭМ!$A$39:$A$782,$A195,СВЦЭМ!$B$39:$B$782,G$190)+'СЕТ СН'!$F$12</f>
        <v>188.55773826000001</v>
      </c>
      <c r="H195" s="36">
        <f>SUMIFS(СВЦЭМ!$F$39:$F$782,СВЦЭМ!$A$39:$A$782,$A195,СВЦЭМ!$B$39:$B$782,H$190)+'СЕТ СН'!$F$12</f>
        <v>179.58932465999999</v>
      </c>
      <c r="I195" s="36">
        <f>SUMIFS(СВЦЭМ!$F$39:$F$782,СВЦЭМ!$A$39:$A$782,$A195,СВЦЭМ!$B$39:$B$782,I$190)+'СЕТ СН'!$F$12</f>
        <v>170.70853743000001</v>
      </c>
      <c r="J195" s="36">
        <f>SUMIFS(СВЦЭМ!$F$39:$F$782,СВЦЭМ!$A$39:$A$782,$A195,СВЦЭМ!$B$39:$B$782,J$190)+'СЕТ СН'!$F$12</f>
        <v>164.17310049</v>
      </c>
      <c r="K195" s="36">
        <f>SUMIFS(СВЦЭМ!$F$39:$F$782,СВЦЭМ!$A$39:$A$782,$A195,СВЦЭМ!$B$39:$B$782,K$190)+'СЕТ СН'!$F$12</f>
        <v>160.76852309</v>
      </c>
      <c r="L195" s="36">
        <f>SUMIFS(СВЦЭМ!$F$39:$F$782,СВЦЭМ!$A$39:$A$782,$A195,СВЦЭМ!$B$39:$B$782,L$190)+'СЕТ СН'!$F$12</f>
        <v>160.57950063000001</v>
      </c>
      <c r="M195" s="36">
        <f>SUMIFS(СВЦЭМ!$F$39:$F$782,СВЦЭМ!$A$39:$A$782,$A195,СВЦЭМ!$B$39:$B$782,M$190)+'СЕТ СН'!$F$12</f>
        <v>160.98017082000001</v>
      </c>
      <c r="N195" s="36">
        <f>SUMIFS(СВЦЭМ!$F$39:$F$782,СВЦЭМ!$A$39:$A$782,$A195,СВЦЭМ!$B$39:$B$782,N$190)+'СЕТ СН'!$F$12</f>
        <v>159.06986792999999</v>
      </c>
      <c r="O195" s="36">
        <f>SUMIFS(СВЦЭМ!$F$39:$F$782,СВЦЭМ!$A$39:$A$782,$A195,СВЦЭМ!$B$39:$B$782,O$190)+'СЕТ СН'!$F$12</f>
        <v>164.24505241</v>
      </c>
      <c r="P195" s="36">
        <f>SUMIFS(СВЦЭМ!$F$39:$F$782,СВЦЭМ!$A$39:$A$782,$A195,СВЦЭМ!$B$39:$B$782,P$190)+'СЕТ СН'!$F$12</f>
        <v>167.41906994999999</v>
      </c>
      <c r="Q195" s="36">
        <f>SUMIFS(СВЦЭМ!$F$39:$F$782,СВЦЭМ!$A$39:$A$782,$A195,СВЦЭМ!$B$39:$B$782,Q$190)+'СЕТ СН'!$F$12</f>
        <v>167.36579946000001</v>
      </c>
      <c r="R195" s="36">
        <f>SUMIFS(СВЦЭМ!$F$39:$F$782,СВЦЭМ!$A$39:$A$782,$A195,СВЦЭМ!$B$39:$B$782,R$190)+'СЕТ СН'!$F$12</f>
        <v>166.46078953</v>
      </c>
      <c r="S195" s="36">
        <f>SUMIFS(СВЦЭМ!$F$39:$F$782,СВЦЭМ!$A$39:$A$782,$A195,СВЦЭМ!$B$39:$B$782,S$190)+'СЕТ СН'!$F$12</f>
        <v>166.86251912</v>
      </c>
      <c r="T195" s="36">
        <f>SUMIFS(СВЦЭМ!$F$39:$F$782,СВЦЭМ!$A$39:$A$782,$A195,СВЦЭМ!$B$39:$B$782,T$190)+'СЕТ СН'!$F$12</f>
        <v>166.29188449</v>
      </c>
      <c r="U195" s="36">
        <f>SUMIFS(СВЦЭМ!$F$39:$F$782,СВЦЭМ!$A$39:$A$782,$A195,СВЦЭМ!$B$39:$B$782,U$190)+'СЕТ СН'!$F$12</f>
        <v>159.42079781000001</v>
      </c>
      <c r="V195" s="36">
        <f>SUMIFS(СВЦЭМ!$F$39:$F$782,СВЦЭМ!$A$39:$A$782,$A195,СВЦЭМ!$B$39:$B$782,V$190)+'СЕТ СН'!$F$12</f>
        <v>160.34639691999999</v>
      </c>
      <c r="W195" s="36">
        <f>SUMIFS(СВЦЭМ!$F$39:$F$782,СВЦЭМ!$A$39:$A$782,$A195,СВЦЭМ!$B$39:$B$782,W$190)+'СЕТ СН'!$F$12</f>
        <v>159.23657309000001</v>
      </c>
      <c r="X195" s="36">
        <f>SUMIFS(СВЦЭМ!$F$39:$F$782,СВЦЭМ!$A$39:$A$782,$A195,СВЦЭМ!$B$39:$B$782,X$190)+'СЕТ СН'!$F$12</f>
        <v>165.4800592</v>
      </c>
      <c r="Y195" s="36">
        <f>SUMIFS(СВЦЭМ!$F$39:$F$782,СВЦЭМ!$A$39:$A$782,$A195,СВЦЭМ!$B$39:$B$782,Y$190)+'СЕТ СН'!$F$12</f>
        <v>171.81864883</v>
      </c>
    </row>
    <row r="196" spans="1:25" ht="15.75" x14ac:dyDescent="0.2">
      <c r="A196" s="35">
        <f t="shared" si="5"/>
        <v>45205</v>
      </c>
      <c r="B196" s="36">
        <f>SUMIFS(СВЦЭМ!$F$39:$F$782,СВЦЭМ!$A$39:$A$782,$A196,СВЦЭМ!$B$39:$B$782,B$190)+'СЕТ СН'!$F$12</f>
        <v>167.0885772</v>
      </c>
      <c r="C196" s="36">
        <f>SUMIFS(СВЦЭМ!$F$39:$F$782,СВЦЭМ!$A$39:$A$782,$A196,СВЦЭМ!$B$39:$B$782,C$190)+'СЕТ СН'!$F$12</f>
        <v>169.60282871000001</v>
      </c>
      <c r="D196" s="36">
        <f>SUMIFS(СВЦЭМ!$F$39:$F$782,СВЦЭМ!$A$39:$A$782,$A196,СВЦЭМ!$B$39:$B$782,D$190)+'СЕТ СН'!$F$12</f>
        <v>177.13410635</v>
      </c>
      <c r="E196" s="36">
        <f>SUMIFS(СВЦЭМ!$F$39:$F$782,СВЦЭМ!$A$39:$A$782,$A196,СВЦЭМ!$B$39:$B$782,E$190)+'СЕТ СН'!$F$12</f>
        <v>177.20324689</v>
      </c>
      <c r="F196" s="36">
        <f>SUMIFS(СВЦЭМ!$F$39:$F$782,СВЦЭМ!$A$39:$A$782,$A196,СВЦЭМ!$B$39:$B$782,F$190)+'СЕТ СН'!$F$12</f>
        <v>177.17074310999999</v>
      </c>
      <c r="G196" s="36">
        <f>SUMIFS(СВЦЭМ!$F$39:$F$782,СВЦЭМ!$A$39:$A$782,$A196,СВЦЭМ!$B$39:$B$782,G$190)+'СЕТ СН'!$F$12</f>
        <v>175.95831638000001</v>
      </c>
      <c r="H196" s="36">
        <f>SUMIFS(СВЦЭМ!$F$39:$F$782,СВЦЭМ!$A$39:$A$782,$A196,СВЦЭМ!$B$39:$B$782,H$190)+'СЕТ СН'!$F$12</f>
        <v>166.65310696</v>
      </c>
      <c r="I196" s="36">
        <f>SUMIFS(СВЦЭМ!$F$39:$F$782,СВЦЭМ!$A$39:$A$782,$A196,СВЦЭМ!$B$39:$B$782,I$190)+'СЕТ СН'!$F$12</f>
        <v>153.80450099000001</v>
      </c>
      <c r="J196" s="36">
        <f>SUMIFS(СВЦЭМ!$F$39:$F$782,СВЦЭМ!$A$39:$A$782,$A196,СВЦЭМ!$B$39:$B$782,J$190)+'СЕТ СН'!$F$12</f>
        <v>150.94688324000001</v>
      </c>
      <c r="K196" s="36">
        <f>SUMIFS(СВЦЭМ!$F$39:$F$782,СВЦЭМ!$A$39:$A$782,$A196,СВЦЭМ!$B$39:$B$782,K$190)+'СЕТ СН'!$F$12</f>
        <v>147.70209061</v>
      </c>
      <c r="L196" s="36">
        <f>SUMIFS(СВЦЭМ!$F$39:$F$782,СВЦЭМ!$A$39:$A$782,$A196,СВЦЭМ!$B$39:$B$782,L$190)+'СЕТ СН'!$F$12</f>
        <v>146.94005404999999</v>
      </c>
      <c r="M196" s="36">
        <f>SUMIFS(СВЦЭМ!$F$39:$F$782,СВЦЭМ!$A$39:$A$782,$A196,СВЦЭМ!$B$39:$B$782,M$190)+'СЕТ СН'!$F$12</f>
        <v>148.77930024</v>
      </c>
      <c r="N196" s="36">
        <f>SUMIFS(СВЦЭМ!$F$39:$F$782,СВЦЭМ!$A$39:$A$782,$A196,СВЦЭМ!$B$39:$B$782,N$190)+'СЕТ СН'!$F$12</f>
        <v>148.01316384</v>
      </c>
      <c r="O196" s="36">
        <f>SUMIFS(СВЦЭМ!$F$39:$F$782,СВЦЭМ!$A$39:$A$782,$A196,СВЦЭМ!$B$39:$B$782,O$190)+'СЕТ СН'!$F$12</f>
        <v>148.46646462999999</v>
      </c>
      <c r="P196" s="36">
        <f>SUMIFS(СВЦЭМ!$F$39:$F$782,СВЦЭМ!$A$39:$A$782,$A196,СВЦЭМ!$B$39:$B$782,P$190)+'СЕТ СН'!$F$12</f>
        <v>151.75393971</v>
      </c>
      <c r="Q196" s="36">
        <f>SUMIFS(СВЦЭМ!$F$39:$F$782,СВЦЭМ!$A$39:$A$782,$A196,СВЦЭМ!$B$39:$B$782,Q$190)+'СЕТ СН'!$F$12</f>
        <v>152.94547431999999</v>
      </c>
      <c r="R196" s="36">
        <f>SUMIFS(СВЦЭМ!$F$39:$F$782,СВЦЭМ!$A$39:$A$782,$A196,СВЦЭМ!$B$39:$B$782,R$190)+'СЕТ СН'!$F$12</f>
        <v>153.49971962999999</v>
      </c>
      <c r="S196" s="36">
        <f>SUMIFS(СВЦЭМ!$F$39:$F$782,СВЦЭМ!$A$39:$A$782,$A196,СВЦЭМ!$B$39:$B$782,S$190)+'СЕТ СН'!$F$12</f>
        <v>154.65626943000001</v>
      </c>
      <c r="T196" s="36">
        <f>SUMIFS(СВЦЭМ!$F$39:$F$782,СВЦЭМ!$A$39:$A$782,$A196,СВЦЭМ!$B$39:$B$782,T$190)+'СЕТ СН'!$F$12</f>
        <v>151.40516457999999</v>
      </c>
      <c r="U196" s="36">
        <f>SUMIFS(СВЦЭМ!$F$39:$F$782,СВЦЭМ!$A$39:$A$782,$A196,СВЦЭМ!$B$39:$B$782,U$190)+'СЕТ СН'!$F$12</f>
        <v>145.81185894999999</v>
      </c>
      <c r="V196" s="36">
        <f>SUMIFS(СВЦЭМ!$F$39:$F$782,СВЦЭМ!$A$39:$A$782,$A196,СВЦЭМ!$B$39:$B$782,V$190)+'СЕТ СН'!$F$12</f>
        <v>146.56857396000001</v>
      </c>
      <c r="W196" s="36">
        <f>SUMIFS(СВЦЭМ!$F$39:$F$782,СВЦЭМ!$A$39:$A$782,$A196,СВЦЭМ!$B$39:$B$782,W$190)+'СЕТ СН'!$F$12</f>
        <v>148.37641069</v>
      </c>
      <c r="X196" s="36">
        <f>SUMIFS(СВЦЭМ!$F$39:$F$782,СВЦЭМ!$A$39:$A$782,$A196,СВЦЭМ!$B$39:$B$782,X$190)+'СЕТ СН'!$F$12</f>
        <v>155.06629602999999</v>
      </c>
      <c r="Y196" s="36">
        <f>SUMIFS(СВЦЭМ!$F$39:$F$782,СВЦЭМ!$A$39:$A$782,$A196,СВЦЭМ!$B$39:$B$782,Y$190)+'СЕТ СН'!$F$12</f>
        <v>166.89438734999999</v>
      </c>
    </row>
    <row r="197" spans="1:25" ht="15.75" x14ac:dyDescent="0.2">
      <c r="A197" s="35">
        <f t="shared" si="5"/>
        <v>45206</v>
      </c>
      <c r="B197" s="36">
        <f>SUMIFS(СВЦЭМ!$F$39:$F$782,СВЦЭМ!$A$39:$A$782,$A197,СВЦЭМ!$B$39:$B$782,B$190)+'СЕТ СН'!$F$12</f>
        <v>163.28289681999999</v>
      </c>
      <c r="C197" s="36">
        <f>SUMIFS(СВЦЭМ!$F$39:$F$782,СВЦЭМ!$A$39:$A$782,$A197,СВЦЭМ!$B$39:$B$782,C$190)+'СЕТ СН'!$F$12</f>
        <v>168.63535161999999</v>
      </c>
      <c r="D197" s="36">
        <f>SUMIFS(СВЦЭМ!$F$39:$F$782,СВЦЭМ!$A$39:$A$782,$A197,СВЦЭМ!$B$39:$B$782,D$190)+'СЕТ СН'!$F$12</f>
        <v>175.01993539</v>
      </c>
      <c r="E197" s="36">
        <f>SUMIFS(СВЦЭМ!$F$39:$F$782,СВЦЭМ!$A$39:$A$782,$A197,СВЦЭМ!$B$39:$B$782,E$190)+'СЕТ СН'!$F$12</f>
        <v>174.78235051999999</v>
      </c>
      <c r="F197" s="36">
        <f>SUMIFS(СВЦЭМ!$F$39:$F$782,СВЦЭМ!$A$39:$A$782,$A197,СВЦЭМ!$B$39:$B$782,F$190)+'СЕТ СН'!$F$12</f>
        <v>174.19667107999999</v>
      </c>
      <c r="G197" s="36">
        <f>SUMIFS(СВЦЭМ!$F$39:$F$782,СВЦЭМ!$A$39:$A$782,$A197,СВЦЭМ!$B$39:$B$782,G$190)+'СЕТ СН'!$F$12</f>
        <v>174.15491503999999</v>
      </c>
      <c r="H197" s="36">
        <f>SUMIFS(СВЦЭМ!$F$39:$F$782,СВЦЭМ!$A$39:$A$782,$A197,СВЦЭМ!$B$39:$B$782,H$190)+'СЕТ СН'!$F$12</f>
        <v>171.15211564000001</v>
      </c>
      <c r="I197" s="36">
        <f>SUMIFS(СВЦЭМ!$F$39:$F$782,СВЦЭМ!$A$39:$A$782,$A197,СВЦЭМ!$B$39:$B$782,I$190)+'СЕТ СН'!$F$12</f>
        <v>163.80589968999999</v>
      </c>
      <c r="J197" s="36">
        <f>SUMIFS(СВЦЭМ!$F$39:$F$782,СВЦЭМ!$A$39:$A$782,$A197,СВЦЭМ!$B$39:$B$782,J$190)+'СЕТ СН'!$F$12</f>
        <v>155.53214861000001</v>
      </c>
      <c r="K197" s="36">
        <f>SUMIFS(СВЦЭМ!$F$39:$F$782,СВЦЭМ!$A$39:$A$782,$A197,СВЦЭМ!$B$39:$B$782,K$190)+'СЕТ СН'!$F$12</f>
        <v>147.39860229000001</v>
      </c>
      <c r="L197" s="36">
        <f>SUMIFS(СВЦЭМ!$F$39:$F$782,СВЦЭМ!$A$39:$A$782,$A197,СВЦЭМ!$B$39:$B$782,L$190)+'СЕТ СН'!$F$12</f>
        <v>145.2859042</v>
      </c>
      <c r="M197" s="36">
        <f>SUMIFS(СВЦЭМ!$F$39:$F$782,СВЦЭМ!$A$39:$A$782,$A197,СВЦЭМ!$B$39:$B$782,M$190)+'СЕТ СН'!$F$12</f>
        <v>144.88410059</v>
      </c>
      <c r="N197" s="36">
        <f>SUMIFS(СВЦЭМ!$F$39:$F$782,СВЦЭМ!$A$39:$A$782,$A197,СВЦЭМ!$B$39:$B$782,N$190)+'СЕТ СН'!$F$12</f>
        <v>147.03765433000001</v>
      </c>
      <c r="O197" s="36">
        <f>SUMIFS(СВЦЭМ!$F$39:$F$782,СВЦЭМ!$A$39:$A$782,$A197,СВЦЭМ!$B$39:$B$782,O$190)+'СЕТ СН'!$F$12</f>
        <v>144.41895736999999</v>
      </c>
      <c r="P197" s="36">
        <f>SUMIFS(СВЦЭМ!$F$39:$F$782,СВЦЭМ!$A$39:$A$782,$A197,СВЦЭМ!$B$39:$B$782,P$190)+'СЕТ СН'!$F$12</f>
        <v>147.82607583000001</v>
      </c>
      <c r="Q197" s="36">
        <f>SUMIFS(СВЦЭМ!$F$39:$F$782,СВЦЭМ!$A$39:$A$782,$A197,СВЦЭМ!$B$39:$B$782,Q$190)+'СЕТ СН'!$F$12</f>
        <v>145.72554761000001</v>
      </c>
      <c r="R197" s="36">
        <f>SUMIFS(СВЦЭМ!$F$39:$F$782,СВЦЭМ!$A$39:$A$782,$A197,СВЦЭМ!$B$39:$B$782,R$190)+'СЕТ СН'!$F$12</f>
        <v>146.68802986</v>
      </c>
      <c r="S197" s="36">
        <f>SUMIFS(СВЦЭМ!$F$39:$F$782,СВЦЭМ!$A$39:$A$782,$A197,СВЦЭМ!$B$39:$B$782,S$190)+'СЕТ СН'!$F$12</f>
        <v>147.86874836999999</v>
      </c>
      <c r="T197" s="36">
        <f>SUMIFS(СВЦЭМ!$F$39:$F$782,СВЦЭМ!$A$39:$A$782,$A197,СВЦЭМ!$B$39:$B$782,T$190)+'СЕТ СН'!$F$12</f>
        <v>149.14759520999999</v>
      </c>
      <c r="U197" s="36">
        <f>SUMIFS(СВЦЭМ!$F$39:$F$782,СВЦЭМ!$A$39:$A$782,$A197,СВЦЭМ!$B$39:$B$782,U$190)+'СЕТ СН'!$F$12</f>
        <v>144.63204406</v>
      </c>
      <c r="V197" s="36">
        <f>SUMIFS(СВЦЭМ!$F$39:$F$782,СВЦЭМ!$A$39:$A$782,$A197,СВЦЭМ!$B$39:$B$782,V$190)+'СЕТ СН'!$F$12</f>
        <v>145.37085740000001</v>
      </c>
      <c r="W197" s="36">
        <f>SUMIFS(СВЦЭМ!$F$39:$F$782,СВЦЭМ!$A$39:$A$782,$A197,СВЦЭМ!$B$39:$B$782,W$190)+'СЕТ СН'!$F$12</f>
        <v>143.88384644000001</v>
      </c>
      <c r="X197" s="36">
        <f>SUMIFS(СВЦЭМ!$F$39:$F$782,СВЦЭМ!$A$39:$A$782,$A197,СВЦЭМ!$B$39:$B$782,X$190)+'СЕТ СН'!$F$12</f>
        <v>149.03490493000001</v>
      </c>
      <c r="Y197" s="36">
        <f>SUMIFS(СВЦЭМ!$F$39:$F$782,СВЦЭМ!$A$39:$A$782,$A197,СВЦЭМ!$B$39:$B$782,Y$190)+'СЕТ СН'!$F$12</f>
        <v>159.19047079000001</v>
      </c>
    </row>
    <row r="198" spans="1:25" ht="15.75" x14ac:dyDescent="0.2">
      <c r="A198" s="35">
        <f t="shared" si="5"/>
        <v>45207</v>
      </c>
      <c r="B198" s="36">
        <f>SUMIFS(СВЦЭМ!$F$39:$F$782,СВЦЭМ!$A$39:$A$782,$A198,СВЦЭМ!$B$39:$B$782,B$190)+'СЕТ СН'!$F$12</f>
        <v>164.99655579</v>
      </c>
      <c r="C198" s="36">
        <f>SUMIFS(СВЦЭМ!$F$39:$F$782,СВЦЭМ!$A$39:$A$782,$A198,СВЦЭМ!$B$39:$B$782,C$190)+'СЕТ СН'!$F$12</f>
        <v>171.77051152999999</v>
      </c>
      <c r="D198" s="36">
        <f>SUMIFS(СВЦЭМ!$F$39:$F$782,СВЦЭМ!$A$39:$A$782,$A198,СВЦЭМ!$B$39:$B$782,D$190)+'СЕТ СН'!$F$12</f>
        <v>179.13704315999999</v>
      </c>
      <c r="E198" s="36">
        <f>SUMIFS(СВЦЭМ!$F$39:$F$782,СВЦЭМ!$A$39:$A$782,$A198,СВЦЭМ!$B$39:$B$782,E$190)+'СЕТ СН'!$F$12</f>
        <v>178.71392417999999</v>
      </c>
      <c r="F198" s="36">
        <f>SUMIFS(СВЦЭМ!$F$39:$F$782,СВЦЭМ!$A$39:$A$782,$A198,СВЦЭМ!$B$39:$B$782,F$190)+'СЕТ СН'!$F$12</f>
        <v>179.16966919000001</v>
      </c>
      <c r="G198" s="36">
        <f>SUMIFS(СВЦЭМ!$F$39:$F$782,СВЦЭМ!$A$39:$A$782,$A198,СВЦЭМ!$B$39:$B$782,G$190)+'СЕТ СН'!$F$12</f>
        <v>181.0985742</v>
      </c>
      <c r="H198" s="36">
        <f>SUMIFS(СВЦЭМ!$F$39:$F$782,СВЦЭМ!$A$39:$A$782,$A198,СВЦЭМ!$B$39:$B$782,H$190)+'СЕТ СН'!$F$12</f>
        <v>178.00777758000001</v>
      </c>
      <c r="I198" s="36">
        <f>SUMIFS(СВЦЭМ!$F$39:$F$782,СВЦЭМ!$A$39:$A$782,$A198,СВЦЭМ!$B$39:$B$782,I$190)+'СЕТ СН'!$F$12</f>
        <v>173.41391326999999</v>
      </c>
      <c r="J198" s="36">
        <f>SUMIFS(СВЦЭМ!$F$39:$F$782,СВЦЭМ!$A$39:$A$782,$A198,СВЦЭМ!$B$39:$B$782,J$190)+'СЕТ СН'!$F$12</f>
        <v>165.64187290999999</v>
      </c>
      <c r="K198" s="36">
        <f>SUMIFS(СВЦЭМ!$F$39:$F$782,СВЦЭМ!$A$39:$A$782,$A198,СВЦЭМ!$B$39:$B$782,K$190)+'СЕТ СН'!$F$12</f>
        <v>156.23908018</v>
      </c>
      <c r="L198" s="36">
        <f>SUMIFS(СВЦЭМ!$F$39:$F$782,СВЦЭМ!$A$39:$A$782,$A198,СВЦЭМ!$B$39:$B$782,L$190)+'СЕТ СН'!$F$12</f>
        <v>146.91162138000001</v>
      </c>
      <c r="M198" s="36">
        <f>SUMIFS(СВЦЭМ!$F$39:$F$782,СВЦЭМ!$A$39:$A$782,$A198,СВЦЭМ!$B$39:$B$782,M$190)+'СЕТ СН'!$F$12</f>
        <v>146.07591250999999</v>
      </c>
      <c r="N198" s="36">
        <f>SUMIFS(СВЦЭМ!$F$39:$F$782,СВЦЭМ!$A$39:$A$782,$A198,СВЦЭМ!$B$39:$B$782,N$190)+'СЕТ СН'!$F$12</f>
        <v>142.68336646</v>
      </c>
      <c r="O198" s="36">
        <f>SUMIFS(СВЦЭМ!$F$39:$F$782,СВЦЭМ!$A$39:$A$782,$A198,СВЦЭМ!$B$39:$B$782,O$190)+'СЕТ СН'!$F$12</f>
        <v>145.40281626000001</v>
      </c>
      <c r="P198" s="36">
        <f>SUMIFS(СВЦЭМ!$F$39:$F$782,СВЦЭМ!$A$39:$A$782,$A198,СВЦЭМ!$B$39:$B$782,P$190)+'СЕТ СН'!$F$12</f>
        <v>149.82945616000001</v>
      </c>
      <c r="Q198" s="36">
        <f>SUMIFS(СВЦЭМ!$F$39:$F$782,СВЦЭМ!$A$39:$A$782,$A198,СВЦЭМ!$B$39:$B$782,Q$190)+'СЕТ СН'!$F$12</f>
        <v>154.41326952</v>
      </c>
      <c r="R198" s="36">
        <f>SUMIFS(СВЦЭМ!$F$39:$F$782,СВЦЭМ!$A$39:$A$782,$A198,СВЦЭМ!$B$39:$B$782,R$190)+'СЕТ СН'!$F$12</f>
        <v>153.67044873</v>
      </c>
      <c r="S198" s="36">
        <f>SUMIFS(СВЦЭМ!$F$39:$F$782,СВЦЭМ!$A$39:$A$782,$A198,СВЦЭМ!$B$39:$B$782,S$190)+'СЕТ СН'!$F$12</f>
        <v>154.38334712</v>
      </c>
      <c r="T198" s="36">
        <f>SUMIFS(СВЦЭМ!$F$39:$F$782,СВЦЭМ!$A$39:$A$782,$A198,СВЦЭМ!$B$39:$B$782,T$190)+'СЕТ СН'!$F$12</f>
        <v>150.68830904000001</v>
      </c>
      <c r="U198" s="36">
        <f>SUMIFS(СВЦЭМ!$F$39:$F$782,СВЦЭМ!$A$39:$A$782,$A198,СВЦЭМ!$B$39:$B$782,U$190)+'СЕТ СН'!$F$12</f>
        <v>144.72416147999999</v>
      </c>
      <c r="V198" s="36">
        <f>SUMIFS(СВЦЭМ!$F$39:$F$782,СВЦЭМ!$A$39:$A$782,$A198,СВЦЭМ!$B$39:$B$782,V$190)+'СЕТ СН'!$F$12</f>
        <v>145.01278411000001</v>
      </c>
      <c r="W198" s="36">
        <f>SUMIFS(СВЦЭМ!$F$39:$F$782,СВЦЭМ!$A$39:$A$782,$A198,СВЦЭМ!$B$39:$B$782,W$190)+'СЕТ СН'!$F$12</f>
        <v>146.99556156</v>
      </c>
      <c r="X198" s="36">
        <f>SUMIFS(СВЦЭМ!$F$39:$F$782,СВЦЭМ!$A$39:$A$782,$A198,СВЦЭМ!$B$39:$B$782,X$190)+'СЕТ СН'!$F$12</f>
        <v>151.92025845000001</v>
      </c>
      <c r="Y198" s="36">
        <f>SUMIFS(СВЦЭМ!$F$39:$F$782,СВЦЭМ!$A$39:$A$782,$A198,СВЦЭМ!$B$39:$B$782,Y$190)+'СЕТ СН'!$F$12</f>
        <v>166.5347539</v>
      </c>
    </row>
    <row r="199" spans="1:25" ht="15.75" x14ac:dyDescent="0.2">
      <c r="A199" s="35">
        <f t="shared" si="5"/>
        <v>45208</v>
      </c>
      <c r="B199" s="36">
        <f>SUMIFS(СВЦЭМ!$F$39:$F$782,СВЦЭМ!$A$39:$A$782,$A199,СВЦЭМ!$B$39:$B$782,B$190)+'СЕТ СН'!$F$12</f>
        <v>174.04807858999999</v>
      </c>
      <c r="C199" s="36">
        <f>SUMIFS(СВЦЭМ!$F$39:$F$782,СВЦЭМ!$A$39:$A$782,$A199,СВЦЭМ!$B$39:$B$782,C$190)+'СЕТ СН'!$F$12</f>
        <v>185.41274028000001</v>
      </c>
      <c r="D199" s="36">
        <f>SUMIFS(СВЦЭМ!$F$39:$F$782,СВЦЭМ!$A$39:$A$782,$A199,СВЦЭМ!$B$39:$B$782,D$190)+'СЕТ СН'!$F$12</f>
        <v>195.04710972999999</v>
      </c>
      <c r="E199" s="36">
        <f>SUMIFS(СВЦЭМ!$F$39:$F$782,СВЦЭМ!$A$39:$A$782,$A199,СВЦЭМ!$B$39:$B$782,E$190)+'СЕТ СН'!$F$12</f>
        <v>207.31490934000001</v>
      </c>
      <c r="F199" s="36">
        <f>SUMIFS(СВЦЭМ!$F$39:$F$782,СВЦЭМ!$A$39:$A$782,$A199,СВЦЭМ!$B$39:$B$782,F$190)+'СЕТ СН'!$F$12</f>
        <v>203.48729517000001</v>
      </c>
      <c r="G199" s="36">
        <f>SUMIFS(СВЦЭМ!$F$39:$F$782,СВЦЭМ!$A$39:$A$782,$A199,СВЦЭМ!$B$39:$B$782,G$190)+'СЕТ СН'!$F$12</f>
        <v>201.97476198999999</v>
      </c>
      <c r="H199" s="36">
        <f>SUMIFS(СВЦЭМ!$F$39:$F$782,СВЦЭМ!$A$39:$A$782,$A199,СВЦЭМ!$B$39:$B$782,H$190)+'СЕТ СН'!$F$12</f>
        <v>190.38299445000001</v>
      </c>
      <c r="I199" s="36">
        <f>SUMIFS(СВЦЭМ!$F$39:$F$782,СВЦЭМ!$A$39:$A$782,$A199,СВЦЭМ!$B$39:$B$782,I$190)+'СЕТ СН'!$F$12</f>
        <v>174.74120994</v>
      </c>
      <c r="J199" s="36">
        <f>SUMIFS(СВЦЭМ!$F$39:$F$782,СВЦЭМ!$A$39:$A$782,$A199,СВЦЭМ!$B$39:$B$782,J$190)+'СЕТ СН'!$F$12</f>
        <v>167.36582326999999</v>
      </c>
      <c r="K199" s="36">
        <f>SUMIFS(СВЦЭМ!$F$39:$F$782,СВЦЭМ!$A$39:$A$782,$A199,СВЦЭМ!$B$39:$B$782,K$190)+'СЕТ СН'!$F$12</f>
        <v>163.15607706</v>
      </c>
      <c r="L199" s="36">
        <f>SUMIFS(СВЦЭМ!$F$39:$F$782,СВЦЭМ!$A$39:$A$782,$A199,СВЦЭМ!$B$39:$B$782,L$190)+'СЕТ СН'!$F$12</f>
        <v>161.49926934999999</v>
      </c>
      <c r="M199" s="36">
        <f>SUMIFS(СВЦЭМ!$F$39:$F$782,СВЦЭМ!$A$39:$A$782,$A199,СВЦЭМ!$B$39:$B$782,M$190)+'СЕТ СН'!$F$12</f>
        <v>163.37518711999999</v>
      </c>
      <c r="N199" s="36">
        <f>SUMIFS(СВЦЭМ!$F$39:$F$782,СВЦЭМ!$A$39:$A$782,$A199,СВЦЭМ!$B$39:$B$782,N$190)+'СЕТ СН'!$F$12</f>
        <v>162.07232425000001</v>
      </c>
      <c r="O199" s="36">
        <f>SUMIFS(СВЦЭМ!$F$39:$F$782,СВЦЭМ!$A$39:$A$782,$A199,СВЦЭМ!$B$39:$B$782,O$190)+'СЕТ СН'!$F$12</f>
        <v>161.202338</v>
      </c>
      <c r="P199" s="36">
        <f>SUMIFS(СВЦЭМ!$F$39:$F$782,СВЦЭМ!$A$39:$A$782,$A199,СВЦЭМ!$B$39:$B$782,P$190)+'СЕТ СН'!$F$12</f>
        <v>166.54906449000001</v>
      </c>
      <c r="Q199" s="36">
        <f>SUMIFS(СВЦЭМ!$F$39:$F$782,СВЦЭМ!$A$39:$A$782,$A199,СВЦЭМ!$B$39:$B$782,Q$190)+'СЕТ СН'!$F$12</f>
        <v>163.90341479</v>
      </c>
      <c r="R199" s="36">
        <f>SUMIFS(СВЦЭМ!$F$39:$F$782,СВЦЭМ!$A$39:$A$782,$A199,СВЦЭМ!$B$39:$B$782,R$190)+'СЕТ СН'!$F$12</f>
        <v>163.92979904000001</v>
      </c>
      <c r="S199" s="36">
        <f>SUMIFS(СВЦЭМ!$F$39:$F$782,СВЦЭМ!$A$39:$A$782,$A199,СВЦЭМ!$B$39:$B$782,S$190)+'СЕТ СН'!$F$12</f>
        <v>166.09308050000001</v>
      </c>
      <c r="T199" s="36">
        <f>SUMIFS(СВЦЭМ!$F$39:$F$782,СВЦЭМ!$A$39:$A$782,$A199,СВЦЭМ!$B$39:$B$782,T$190)+'СЕТ СН'!$F$12</f>
        <v>162.71641833000001</v>
      </c>
      <c r="U199" s="36">
        <f>SUMIFS(СВЦЭМ!$F$39:$F$782,СВЦЭМ!$A$39:$A$782,$A199,СВЦЭМ!$B$39:$B$782,U$190)+'СЕТ СН'!$F$12</f>
        <v>156.96494586</v>
      </c>
      <c r="V199" s="36">
        <f>SUMIFS(СВЦЭМ!$F$39:$F$782,СВЦЭМ!$A$39:$A$782,$A199,СВЦЭМ!$B$39:$B$782,V$190)+'СЕТ СН'!$F$12</f>
        <v>157.39887407000001</v>
      </c>
      <c r="W199" s="36">
        <f>SUMIFS(СВЦЭМ!$F$39:$F$782,СВЦЭМ!$A$39:$A$782,$A199,СВЦЭМ!$B$39:$B$782,W$190)+'СЕТ СН'!$F$12</f>
        <v>159.37430914000001</v>
      </c>
      <c r="X199" s="36">
        <f>SUMIFS(СВЦЭМ!$F$39:$F$782,СВЦЭМ!$A$39:$A$782,$A199,СВЦЭМ!$B$39:$B$782,X$190)+'СЕТ СН'!$F$12</f>
        <v>167.08200493000001</v>
      </c>
      <c r="Y199" s="36">
        <f>SUMIFS(СВЦЭМ!$F$39:$F$782,СВЦЭМ!$A$39:$A$782,$A199,СВЦЭМ!$B$39:$B$782,Y$190)+'СЕТ СН'!$F$12</f>
        <v>173.84062603999999</v>
      </c>
    </row>
    <row r="200" spans="1:25" ht="15.75" x14ac:dyDescent="0.2">
      <c r="A200" s="35">
        <f t="shared" si="5"/>
        <v>45209</v>
      </c>
      <c r="B200" s="36">
        <f>SUMIFS(СВЦЭМ!$F$39:$F$782,СВЦЭМ!$A$39:$A$782,$A200,СВЦЭМ!$B$39:$B$782,B$190)+'СЕТ СН'!$F$12</f>
        <v>181.25055004999999</v>
      </c>
      <c r="C200" s="36">
        <f>SUMIFS(СВЦЭМ!$F$39:$F$782,СВЦЭМ!$A$39:$A$782,$A200,СВЦЭМ!$B$39:$B$782,C$190)+'СЕТ СН'!$F$12</f>
        <v>187.21798461</v>
      </c>
      <c r="D200" s="36">
        <f>SUMIFS(СВЦЭМ!$F$39:$F$782,СВЦЭМ!$A$39:$A$782,$A200,СВЦЭМ!$B$39:$B$782,D$190)+'СЕТ СН'!$F$12</f>
        <v>194.67776451</v>
      </c>
      <c r="E200" s="36">
        <f>SUMIFS(СВЦЭМ!$F$39:$F$782,СВЦЭМ!$A$39:$A$782,$A200,СВЦЭМ!$B$39:$B$782,E$190)+'СЕТ СН'!$F$12</f>
        <v>193.13888890999999</v>
      </c>
      <c r="F200" s="36">
        <f>SUMIFS(СВЦЭМ!$F$39:$F$782,СВЦЭМ!$A$39:$A$782,$A200,СВЦЭМ!$B$39:$B$782,F$190)+'СЕТ СН'!$F$12</f>
        <v>193.46189145</v>
      </c>
      <c r="G200" s="36">
        <f>SUMIFS(СВЦЭМ!$F$39:$F$782,СВЦЭМ!$A$39:$A$782,$A200,СВЦЭМ!$B$39:$B$782,G$190)+'СЕТ СН'!$F$12</f>
        <v>191.10859535</v>
      </c>
      <c r="H200" s="36">
        <f>SUMIFS(СВЦЭМ!$F$39:$F$782,СВЦЭМ!$A$39:$A$782,$A200,СВЦЭМ!$B$39:$B$782,H$190)+'СЕТ СН'!$F$12</f>
        <v>183.95822122000001</v>
      </c>
      <c r="I200" s="36">
        <f>SUMIFS(СВЦЭМ!$F$39:$F$782,СВЦЭМ!$A$39:$A$782,$A200,СВЦЭМ!$B$39:$B$782,I$190)+'СЕТ СН'!$F$12</f>
        <v>175.88695711</v>
      </c>
      <c r="J200" s="36">
        <f>SUMIFS(СВЦЭМ!$F$39:$F$782,СВЦЭМ!$A$39:$A$782,$A200,СВЦЭМ!$B$39:$B$782,J$190)+'СЕТ СН'!$F$12</f>
        <v>168.46132768000001</v>
      </c>
      <c r="K200" s="36">
        <f>SUMIFS(СВЦЭМ!$F$39:$F$782,СВЦЭМ!$A$39:$A$782,$A200,СВЦЭМ!$B$39:$B$782,K$190)+'СЕТ СН'!$F$12</f>
        <v>162.22004029999999</v>
      </c>
      <c r="L200" s="36">
        <f>SUMIFS(СВЦЭМ!$F$39:$F$782,СВЦЭМ!$A$39:$A$782,$A200,СВЦЭМ!$B$39:$B$782,L$190)+'СЕТ СН'!$F$12</f>
        <v>161.58318872000001</v>
      </c>
      <c r="M200" s="36">
        <f>SUMIFS(СВЦЭМ!$F$39:$F$782,СВЦЭМ!$A$39:$A$782,$A200,СВЦЭМ!$B$39:$B$782,M$190)+'СЕТ СН'!$F$12</f>
        <v>163.22856651000001</v>
      </c>
      <c r="N200" s="36">
        <f>SUMIFS(СВЦЭМ!$F$39:$F$782,СВЦЭМ!$A$39:$A$782,$A200,СВЦЭМ!$B$39:$B$782,N$190)+'СЕТ СН'!$F$12</f>
        <v>162.77630744999999</v>
      </c>
      <c r="O200" s="36">
        <f>SUMIFS(СВЦЭМ!$F$39:$F$782,СВЦЭМ!$A$39:$A$782,$A200,СВЦЭМ!$B$39:$B$782,O$190)+'СЕТ СН'!$F$12</f>
        <v>164.79736869999999</v>
      </c>
      <c r="P200" s="36">
        <f>SUMIFS(СВЦЭМ!$F$39:$F$782,СВЦЭМ!$A$39:$A$782,$A200,СВЦЭМ!$B$39:$B$782,P$190)+'СЕТ СН'!$F$12</f>
        <v>168.14471258</v>
      </c>
      <c r="Q200" s="36">
        <f>SUMIFS(СВЦЭМ!$F$39:$F$782,СВЦЭМ!$A$39:$A$782,$A200,СВЦЭМ!$B$39:$B$782,Q$190)+'СЕТ СН'!$F$12</f>
        <v>166.77311105999999</v>
      </c>
      <c r="R200" s="36">
        <f>SUMIFS(СВЦЭМ!$F$39:$F$782,СВЦЭМ!$A$39:$A$782,$A200,СВЦЭМ!$B$39:$B$782,R$190)+'СЕТ СН'!$F$12</f>
        <v>167.03798485999999</v>
      </c>
      <c r="S200" s="36">
        <f>SUMIFS(СВЦЭМ!$F$39:$F$782,СВЦЭМ!$A$39:$A$782,$A200,СВЦЭМ!$B$39:$B$782,S$190)+'СЕТ СН'!$F$12</f>
        <v>166.38844742000001</v>
      </c>
      <c r="T200" s="36">
        <f>SUMIFS(СВЦЭМ!$F$39:$F$782,СВЦЭМ!$A$39:$A$782,$A200,СВЦЭМ!$B$39:$B$782,T$190)+'СЕТ СН'!$F$12</f>
        <v>163.63093193</v>
      </c>
      <c r="U200" s="36">
        <f>SUMIFS(СВЦЭМ!$F$39:$F$782,СВЦЭМ!$A$39:$A$782,$A200,СВЦЭМ!$B$39:$B$782,U$190)+'СЕТ СН'!$F$12</f>
        <v>157.83355238999999</v>
      </c>
      <c r="V200" s="36">
        <f>SUMIFS(СВЦЭМ!$F$39:$F$782,СВЦЭМ!$A$39:$A$782,$A200,СВЦЭМ!$B$39:$B$782,V$190)+'СЕТ СН'!$F$12</f>
        <v>157.13369344</v>
      </c>
      <c r="W200" s="36">
        <f>SUMIFS(СВЦЭМ!$F$39:$F$782,СВЦЭМ!$A$39:$A$782,$A200,СВЦЭМ!$B$39:$B$782,W$190)+'СЕТ СН'!$F$12</f>
        <v>159.37858287</v>
      </c>
      <c r="X200" s="36">
        <f>SUMIFS(СВЦЭМ!$F$39:$F$782,СВЦЭМ!$A$39:$A$782,$A200,СВЦЭМ!$B$39:$B$782,X$190)+'СЕТ СН'!$F$12</f>
        <v>167.37694259</v>
      </c>
      <c r="Y200" s="36">
        <f>SUMIFS(СВЦЭМ!$F$39:$F$782,СВЦЭМ!$A$39:$A$782,$A200,СВЦЭМ!$B$39:$B$782,Y$190)+'СЕТ СН'!$F$12</f>
        <v>175.88077308999999</v>
      </c>
    </row>
    <row r="201" spans="1:25" ht="15.75" x14ac:dyDescent="0.2">
      <c r="A201" s="35">
        <f t="shared" si="5"/>
        <v>45210</v>
      </c>
      <c r="B201" s="36">
        <f>SUMIFS(СВЦЭМ!$F$39:$F$782,СВЦЭМ!$A$39:$A$782,$A201,СВЦЭМ!$B$39:$B$782,B$190)+'СЕТ СН'!$F$12</f>
        <v>179.89694299000001</v>
      </c>
      <c r="C201" s="36">
        <f>SUMIFS(СВЦЭМ!$F$39:$F$782,СВЦЭМ!$A$39:$A$782,$A201,СВЦЭМ!$B$39:$B$782,C$190)+'СЕТ СН'!$F$12</f>
        <v>186.67484349</v>
      </c>
      <c r="D201" s="36">
        <f>SUMIFS(СВЦЭМ!$F$39:$F$782,СВЦЭМ!$A$39:$A$782,$A201,СВЦЭМ!$B$39:$B$782,D$190)+'СЕТ СН'!$F$12</f>
        <v>192.78178144</v>
      </c>
      <c r="E201" s="36">
        <f>SUMIFS(СВЦЭМ!$F$39:$F$782,СВЦЭМ!$A$39:$A$782,$A201,СВЦЭМ!$B$39:$B$782,E$190)+'СЕТ СН'!$F$12</f>
        <v>192.69143647999999</v>
      </c>
      <c r="F201" s="36">
        <f>SUMIFS(СВЦЭМ!$F$39:$F$782,СВЦЭМ!$A$39:$A$782,$A201,СВЦЭМ!$B$39:$B$782,F$190)+'СЕТ СН'!$F$12</f>
        <v>191.61975644</v>
      </c>
      <c r="G201" s="36">
        <f>SUMIFS(СВЦЭМ!$F$39:$F$782,СВЦЭМ!$A$39:$A$782,$A201,СВЦЭМ!$B$39:$B$782,G$190)+'СЕТ СН'!$F$12</f>
        <v>191.51557997</v>
      </c>
      <c r="H201" s="36">
        <f>SUMIFS(СВЦЭМ!$F$39:$F$782,СВЦЭМ!$A$39:$A$782,$A201,СВЦЭМ!$B$39:$B$782,H$190)+'СЕТ СН'!$F$12</f>
        <v>182.18078363999999</v>
      </c>
      <c r="I201" s="36">
        <f>SUMIFS(СВЦЭМ!$F$39:$F$782,СВЦЭМ!$A$39:$A$782,$A201,СВЦЭМ!$B$39:$B$782,I$190)+'СЕТ СН'!$F$12</f>
        <v>172.47427199000001</v>
      </c>
      <c r="J201" s="36">
        <f>SUMIFS(СВЦЭМ!$F$39:$F$782,СВЦЭМ!$A$39:$A$782,$A201,СВЦЭМ!$B$39:$B$782,J$190)+'СЕТ СН'!$F$12</f>
        <v>167.02432858</v>
      </c>
      <c r="K201" s="36">
        <f>SUMIFS(СВЦЭМ!$F$39:$F$782,СВЦЭМ!$A$39:$A$782,$A201,СВЦЭМ!$B$39:$B$782,K$190)+'СЕТ СН'!$F$12</f>
        <v>162.80995687999999</v>
      </c>
      <c r="L201" s="36">
        <f>SUMIFS(СВЦЭМ!$F$39:$F$782,СВЦЭМ!$A$39:$A$782,$A201,СВЦЭМ!$B$39:$B$782,L$190)+'СЕТ СН'!$F$12</f>
        <v>163.68360480000001</v>
      </c>
      <c r="M201" s="36">
        <f>SUMIFS(СВЦЭМ!$F$39:$F$782,СВЦЭМ!$A$39:$A$782,$A201,СВЦЭМ!$B$39:$B$782,M$190)+'СЕТ СН'!$F$12</f>
        <v>163.47256358999999</v>
      </c>
      <c r="N201" s="36">
        <f>SUMIFS(СВЦЭМ!$F$39:$F$782,СВЦЭМ!$A$39:$A$782,$A201,СВЦЭМ!$B$39:$B$782,N$190)+'СЕТ СН'!$F$12</f>
        <v>163.53356918</v>
      </c>
      <c r="O201" s="36">
        <f>SUMIFS(СВЦЭМ!$F$39:$F$782,СВЦЭМ!$A$39:$A$782,$A201,СВЦЭМ!$B$39:$B$782,O$190)+'СЕТ СН'!$F$12</f>
        <v>164.41831973999999</v>
      </c>
      <c r="P201" s="36">
        <f>SUMIFS(СВЦЭМ!$F$39:$F$782,СВЦЭМ!$A$39:$A$782,$A201,СВЦЭМ!$B$39:$B$782,P$190)+'СЕТ СН'!$F$12</f>
        <v>168.61470249000001</v>
      </c>
      <c r="Q201" s="36">
        <f>SUMIFS(СВЦЭМ!$F$39:$F$782,СВЦЭМ!$A$39:$A$782,$A201,СВЦЭМ!$B$39:$B$782,Q$190)+'СЕТ СН'!$F$12</f>
        <v>167.44066423000001</v>
      </c>
      <c r="R201" s="36">
        <f>SUMIFS(СВЦЭМ!$F$39:$F$782,СВЦЭМ!$A$39:$A$782,$A201,СВЦЭМ!$B$39:$B$782,R$190)+'СЕТ СН'!$F$12</f>
        <v>167.55510996000001</v>
      </c>
      <c r="S201" s="36">
        <f>SUMIFS(СВЦЭМ!$F$39:$F$782,СВЦЭМ!$A$39:$A$782,$A201,СВЦЭМ!$B$39:$B$782,S$190)+'СЕТ СН'!$F$12</f>
        <v>168.16122082999999</v>
      </c>
      <c r="T201" s="36">
        <f>SUMIFS(СВЦЭМ!$F$39:$F$782,СВЦЭМ!$A$39:$A$782,$A201,СВЦЭМ!$B$39:$B$782,T$190)+'СЕТ СН'!$F$12</f>
        <v>164.91959697999999</v>
      </c>
      <c r="U201" s="36">
        <f>SUMIFS(СВЦЭМ!$F$39:$F$782,СВЦЭМ!$A$39:$A$782,$A201,СВЦЭМ!$B$39:$B$782,U$190)+'СЕТ СН'!$F$12</f>
        <v>158.79722029999999</v>
      </c>
      <c r="V201" s="36">
        <f>SUMIFS(СВЦЭМ!$F$39:$F$782,СВЦЭМ!$A$39:$A$782,$A201,СВЦЭМ!$B$39:$B$782,V$190)+'СЕТ СН'!$F$12</f>
        <v>158.23329394999999</v>
      </c>
      <c r="W201" s="36">
        <f>SUMIFS(СВЦЭМ!$F$39:$F$782,СВЦЭМ!$A$39:$A$782,$A201,СВЦЭМ!$B$39:$B$782,W$190)+'СЕТ СН'!$F$12</f>
        <v>159.72608868</v>
      </c>
      <c r="X201" s="36">
        <f>SUMIFS(СВЦЭМ!$F$39:$F$782,СВЦЭМ!$A$39:$A$782,$A201,СВЦЭМ!$B$39:$B$782,X$190)+'СЕТ СН'!$F$12</f>
        <v>167.33970427</v>
      </c>
      <c r="Y201" s="36">
        <f>SUMIFS(СВЦЭМ!$F$39:$F$782,СВЦЭМ!$A$39:$A$782,$A201,СВЦЭМ!$B$39:$B$782,Y$190)+'СЕТ СН'!$F$12</f>
        <v>175.75667114999999</v>
      </c>
    </row>
    <row r="202" spans="1:25" ht="15.75" x14ac:dyDescent="0.2">
      <c r="A202" s="35">
        <f t="shared" si="5"/>
        <v>45211</v>
      </c>
      <c r="B202" s="36">
        <f>SUMIFS(СВЦЭМ!$F$39:$F$782,СВЦЭМ!$A$39:$A$782,$A202,СВЦЭМ!$B$39:$B$782,B$190)+'СЕТ СН'!$F$12</f>
        <v>182.19497102</v>
      </c>
      <c r="C202" s="36">
        <f>SUMIFS(СВЦЭМ!$F$39:$F$782,СВЦЭМ!$A$39:$A$782,$A202,СВЦЭМ!$B$39:$B$782,C$190)+'СЕТ СН'!$F$12</f>
        <v>188.57393074000001</v>
      </c>
      <c r="D202" s="36">
        <f>SUMIFS(СВЦЭМ!$F$39:$F$782,СВЦЭМ!$A$39:$A$782,$A202,СВЦЭМ!$B$39:$B$782,D$190)+'СЕТ СН'!$F$12</f>
        <v>195.11953020000001</v>
      </c>
      <c r="E202" s="36">
        <f>SUMIFS(СВЦЭМ!$F$39:$F$782,СВЦЭМ!$A$39:$A$782,$A202,СВЦЭМ!$B$39:$B$782,E$190)+'СЕТ СН'!$F$12</f>
        <v>194.72851069000001</v>
      </c>
      <c r="F202" s="36">
        <f>SUMIFS(СВЦЭМ!$F$39:$F$782,СВЦЭМ!$A$39:$A$782,$A202,СВЦЭМ!$B$39:$B$782,F$190)+'СЕТ СН'!$F$12</f>
        <v>194.20334861000001</v>
      </c>
      <c r="G202" s="36">
        <f>SUMIFS(СВЦЭМ!$F$39:$F$782,СВЦЭМ!$A$39:$A$782,$A202,СВЦЭМ!$B$39:$B$782,G$190)+'СЕТ СН'!$F$12</f>
        <v>192.84198147999999</v>
      </c>
      <c r="H202" s="36">
        <f>SUMIFS(СВЦЭМ!$F$39:$F$782,СВЦЭМ!$A$39:$A$782,$A202,СВЦЭМ!$B$39:$B$782,H$190)+'СЕТ СН'!$F$12</f>
        <v>183.54415363999999</v>
      </c>
      <c r="I202" s="36">
        <f>SUMIFS(СВЦЭМ!$F$39:$F$782,СВЦЭМ!$A$39:$A$782,$A202,СВЦЭМ!$B$39:$B$782,I$190)+'СЕТ СН'!$F$12</f>
        <v>173.60905460999999</v>
      </c>
      <c r="J202" s="36">
        <f>SUMIFS(СВЦЭМ!$F$39:$F$782,СВЦЭМ!$A$39:$A$782,$A202,СВЦЭМ!$B$39:$B$782,J$190)+'СЕТ СН'!$F$12</f>
        <v>170.44046987999999</v>
      </c>
      <c r="K202" s="36">
        <f>SUMIFS(СВЦЭМ!$F$39:$F$782,СВЦЭМ!$A$39:$A$782,$A202,СВЦЭМ!$B$39:$B$782,K$190)+'СЕТ СН'!$F$12</f>
        <v>165.95341513</v>
      </c>
      <c r="L202" s="36">
        <f>SUMIFS(СВЦЭМ!$F$39:$F$782,СВЦЭМ!$A$39:$A$782,$A202,СВЦЭМ!$B$39:$B$782,L$190)+'СЕТ СН'!$F$12</f>
        <v>166.13453977</v>
      </c>
      <c r="M202" s="36">
        <f>SUMIFS(СВЦЭМ!$F$39:$F$782,СВЦЭМ!$A$39:$A$782,$A202,СВЦЭМ!$B$39:$B$782,M$190)+'СЕТ СН'!$F$12</f>
        <v>166.85518267</v>
      </c>
      <c r="N202" s="36">
        <f>SUMIFS(СВЦЭМ!$F$39:$F$782,СВЦЭМ!$A$39:$A$782,$A202,СВЦЭМ!$B$39:$B$782,N$190)+'СЕТ СН'!$F$12</f>
        <v>167.23817894000001</v>
      </c>
      <c r="O202" s="36">
        <f>SUMIFS(СВЦЭМ!$F$39:$F$782,СВЦЭМ!$A$39:$A$782,$A202,СВЦЭМ!$B$39:$B$782,O$190)+'СЕТ СН'!$F$12</f>
        <v>170.47507816000001</v>
      </c>
      <c r="P202" s="36">
        <f>SUMIFS(СВЦЭМ!$F$39:$F$782,СВЦЭМ!$A$39:$A$782,$A202,СВЦЭМ!$B$39:$B$782,P$190)+'СЕТ СН'!$F$12</f>
        <v>173.58440607</v>
      </c>
      <c r="Q202" s="36">
        <f>SUMIFS(СВЦЭМ!$F$39:$F$782,СВЦЭМ!$A$39:$A$782,$A202,СВЦЭМ!$B$39:$B$782,Q$190)+'СЕТ СН'!$F$12</f>
        <v>171.98946047999999</v>
      </c>
      <c r="R202" s="36">
        <f>SUMIFS(СВЦЭМ!$F$39:$F$782,СВЦЭМ!$A$39:$A$782,$A202,СВЦЭМ!$B$39:$B$782,R$190)+'СЕТ СН'!$F$12</f>
        <v>173.21052054</v>
      </c>
      <c r="S202" s="36">
        <f>SUMIFS(СВЦЭМ!$F$39:$F$782,СВЦЭМ!$A$39:$A$782,$A202,СВЦЭМ!$B$39:$B$782,S$190)+'СЕТ СН'!$F$12</f>
        <v>173.09556024</v>
      </c>
      <c r="T202" s="36">
        <f>SUMIFS(СВЦЭМ!$F$39:$F$782,СВЦЭМ!$A$39:$A$782,$A202,СВЦЭМ!$B$39:$B$782,T$190)+'СЕТ СН'!$F$12</f>
        <v>168.05693887999999</v>
      </c>
      <c r="U202" s="36">
        <f>SUMIFS(СВЦЭМ!$F$39:$F$782,СВЦЭМ!$A$39:$A$782,$A202,СВЦЭМ!$B$39:$B$782,U$190)+'СЕТ СН'!$F$12</f>
        <v>161.33946825000001</v>
      </c>
      <c r="V202" s="36">
        <f>SUMIFS(СВЦЭМ!$F$39:$F$782,СВЦЭМ!$A$39:$A$782,$A202,СВЦЭМ!$B$39:$B$782,V$190)+'СЕТ СН'!$F$12</f>
        <v>160.40432457</v>
      </c>
      <c r="W202" s="36">
        <f>SUMIFS(СВЦЭМ!$F$39:$F$782,СВЦЭМ!$A$39:$A$782,$A202,СВЦЭМ!$B$39:$B$782,W$190)+'СЕТ СН'!$F$12</f>
        <v>162.62063964999999</v>
      </c>
      <c r="X202" s="36">
        <f>SUMIFS(СВЦЭМ!$F$39:$F$782,СВЦЭМ!$A$39:$A$782,$A202,СВЦЭМ!$B$39:$B$782,X$190)+'СЕТ СН'!$F$12</f>
        <v>169.60884218000001</v>
      </c>
      <c r="Y202" s="36">
        <f>SUMIFS(СВЦЭМ!$F$39:$F$782,СВЦЭМ!$A$39:$A$782,$A202,СВЦЭМ!$B$39:$B$782,Y$190)+'СЕТ СН'!$F$12</f>
        <v>176.08223366000001</v>
      </c>
    </row>
    <row r="203" spans="1:25" ht="15.75" x14ac:dyDescent="0.2">
      <c r="A203" s="35">
        <f t="shared" si="5"/>
        <v>45212</v>
      </c>
      <c r="B203" s="36">
        <f>SUMIFS(СВЦЭМ!$F$39:$F$782,СВЦЭМ!$A$39:$A$782,$A203,СВЦЭМ!$B$39:$B$782,B$190)+'СЕТ СН'!$F$12</f>
        <v>176.88128868000001</v>
      </c>
      <c r="C203" s="36">
        <f>SUMIFS(СВЦЭМ!$F$39:$F$782,СВЦЭМ!$A$39:$A$782,$A203,СВЦЭМ!$B$39:$B$782,C$190)+'СЕТ СН'!$F$12</f>
        <v>180.45368941999999</v>
      </c>
      <c r="D203" s="36">
        <f>SUMIFS(СВЦЭМ!$F$39:$F$782,СВЦЭМ!$A$39:$A$782,$A203,СВЦЭМ!$B$39:$B$782,D$190)+'СЕТ СН'!$F$12</f>
        <v>187.45019450999999</v>
      </c>
      <c r="E203" s="36">
        <f>SUMIFS(СВЦЭМ!$F$39:$F$782,СВЦЭМ!$A$39:$A$782,$A203,СВЦЭМ!$B$39:$B$782,E$190)+'СЕТ СН'!$F$12</f>
        <v>188.08181633000001</v>
      </c>
      <c r="F203" s="36">
        <f>SUMIFS(СВЦЭМ!$F$39:$F$782,СВЦЭМ!$A$39:$A$782,$A203,СВЦЭМ!$B$39:$B$782,F$190)+'СЕТ СН'!$F$12</f>
        <v>187.892968</v>
      </c>
      <c r="G203" s="36">
        <f>SUMIFS(СВЦЭМ!$F$39:$F$782,СВЦЭМ!$A$39:$A$782,$A203,СВЦЭМ!$B$39:$B$782,G$190)+'СЕТ СН'!$F$12</f>
        <v>185.98894494999999</v>
      </c>
      <c r="H203" s="36">
        <f>SUMIFS(СВЦЭМ!$F$39:$F$782,СВЦЭМ!$A$39:$A$782,$A203,СВЦЭМ!$B$39:$B$782,H$190)+'СЕТ СН'!$F$12</f>
        <v>175.94298982000001</v>
      </c>
      <c r="I203" s="36">
        <f>SUMIFS(СВЦЭМ!$F$39:$F$782,СВЦЭМ!$A$39:$A$782,$A203,СВЦЭМ!$B$39:$B$782,I$190)+'СЕТ СН'!$F$12</f>
        <v>165.42381976999999</v>
      </c>
      <c r="J203" s="36">
        <f>SUMIFS(СВЦЭМ!$F$39:$F$782,СВЦЭМ!$A$39:$A$782,$A203,СВЦЭМ!$B$39:$B$782,J$190)+'СЕТ СН'!$F$12</f>
        <v>162.70951647000001</v>
      </c>
      <c r="K203" s="36">
        <f>SUMIFS(СВЦЭМ!$F$39:$F$782,СВЦЭМ!$A$39:$A$782,$A203,СВЦЭМ!$B$39:$B$782,K$190)+'СЕТ СН'!$F$12</f>
        <v>159.87883314999999</v>
      </c>
      <c r="L203" s="36">
        <f>SUMIFS(СВЦЭМ!$F$39:$F$782,СВЦЭМ!$A$39:$A$782,$A203,СВЦЭМ!$B$39:$B$782,L$190)+'СЕТ СН'!$F$12</f>
        <v>161.07737434000001</v>
      </c>
      <c r="M203" s="36">
        <f>SUMIFS(СВЦЭМ!$F$39:$F$782,СВЦЭМ!$A$39:$A$782,$A203,СВЦЭМ!$B$39:$B$782,M$190)+'СЕТ СН'!$F$12</f>
        <v>159.49522529000001</v>
      </c>
      <c r="N203" s="36">
        <f>SUMIFS(СВЦЭМ!$F$39:$F$782,СВЦЭМ!$A$39:$A$782,$A203,СВЦЭМ!$B$39:$B$782,N$190)+'СЕТ СН'!$F$12</f>
        <v>160.77436585000001</v>
      </c>
      <c r="O203" s="36">
        <f>SUMIFS(СВЦЭМ!$F$39:$F$782,СВЦЭМ!$A$39:$A$782,$A203,СВЦЭМ!$B$39:$B$782,O$190)+'СЕТ СН'!$F$12</f>
        <v>162.82872015000001</v>
      </c>
      <c r="P203" s="36">
        <f>SUMIFS(СВЦЭМ!$F$39:$F$782,СВЦЭМ!$A$39:$A$782,$A203,СВЦЭМ!$B$39:$B$782,P$190)+'СЕТ СН'!$F$12</f>
        <v>168.54962279</v>
      </c>
      <c r="Q203" s="36">
        <f>SUMIFS(СВЦЭМ!$F$39:$F$782,СВЦЭМ!$A$39:$A$782,$A203,СВЦЭМ!$B$39:$B$782,Q$190)+'СЕТ СН'!$F$12</f>
        <v>167.63276707</v>
      </c>
      <c r="R203" s="36">
        <f>SUMIFS(СВЦЭМ!$F$39:$F$782,СВЦЭМ!$A$39:$A$782,$A203,СВЦЭМ!$B$39:$B$782,R$190)+'СЕТ СН'!$F$12</f>
        <v>168.05581559999999</v>
      </c>
      <c r="S203" s="36">
        <f>SUMIFS(СВЦЭМ!$F$39:$F$782,СВЦЭМ!$A$39:$A$782,$A203,СВЦЭМ!$B$39:$B$782,S$190)+'СЕТ СН'!$F$12</f>
        <v>169.30909492000001</v>
      </c>
      <c r="T203" s="36">
        <f>SUMIFS(СВЦЭМ!$F$39:$F$782,СВЦЭМ!$A$39:$A$782,$A203,СВЦЭМ!$B$39:$B$782,T$190)+'СЕТ СН'!$F$12</f>
        <v>165.0606459</v>
      </c>
      <c r="U203" s="36">
        <f>SUMIFS(СВЦЭМ!$F$39:$F$782,СВЦЭМ!$A$39:$A$782,$A203,СВЦЭМ!$B$39:$B$782,U$190)+'СЕТ СН'!$F$12</f>
        <v>155.13119710999999</v>
      </c>
      <c r="V203" s="36">
        <f>SUMIFS(СВЦЭМ!$F$39:$F$782,СВЦЭМ!$A$39:$A$782,$A203,СВЦЭМ!$B$39:$B$782,V$190)+'СЕТ СН'!$F$12</f>
        <v>154.01359312</v>
      </c>
      <c r="W203" s="36">
        <f>SUMIFS(СВЦЭМ!$F$39:$F$782,СВЦЭМ!$A$39:$A$782,$A203,СВЦЭМ!$B$39:$B$782,W$190)+'СЕТ СН'!$F$12</f>
        <v>155.16262882999999</v>
      </c>
      <c r="X203" s="36">
        <f>SUMIFS(СВЦЭМ!$F$39:$F$782,СВЦЭМ!$A$39:$A$782,$A203,СВЦЭМ!$B$39:$B$782,X$190)+'СЕТ СН'!$F$12</f>
        <v>162.45806755999999</v>
      </c>
      <c r="Y203" s="36">
        <f>SUMIFS(СВЦЭМ!$F$39:$F$782,СВЦЭМ!$A$39:$A$782,$A203,СВЦЭМ!$B$39:$B$782,Y$190)+'СЕТ СН'!$F$12</f>
        <v>177.39746578</v>
      </c>
    </row>
    <row r="204" spans="1:25" ht="15.75" x14ac:dyDescent="0.2">
      <c r="A204" s="35">
        <f t="shared" si="5"/>
        <v>45213</v>
      </c>
      <c r="B204" s="36">
        <f>SUMIFS(СВЦЭМ!$F$39:$F$782,СВЦЭМ!$A$39:$A$782,$A204,СВЦЭМ!$B$39:$B$782,B$190)+'СЕТ СН'!$F$12</f>
        <v>159.76672475000001</v>
      </c>
      <c r="C204" s="36">
        <f>SUMIFS(СВЦЭМ!$F$39:$F$782,СВЦЭМ!$A$39:$A$782,$A204,СВЦЭМ!$B$39:$B$782,C$190)+'СЕТ СН'!$F$12</f>
        <v>164.02294610000001</v>
      </c>
      <c r="D204" s="36">
        <f>SUMIFS(СВЦЭМ!$F$39:$F$782,СВЦЭМ!$A$39:$A$782,$A204,СВЦЭМ!$B$39:$B$782,D$190)+'СЕТ СН'!$F$12</f>
        <v>169.35594617000001</v>
      </c>
      <c r="E204" s="36">
        <f>SUMIFS(СВЦЭМ!$F$39:$F$782,СВЦЭМ!$A$39:$A$782,$A204,СВЦЭМ!$B$39:$B$782,E$190)+'СЕТ СН'!$F$12</f>
        <v>171.53650852000001</v>
      </c>
      <c r="F204" s="36">
        <f>SUMIFS(СВЦЭМ!$F$39:$F$782,СВЦЭМ!$A$39:$A$782,$A204,СВЦЭМ!$B$39:$B$782,F$190)+'СЕТ СН'!$F$12</f>
        <v>171.30387557</v>
      </c>
      <c r="G204" s="36">
        <f>SUMIFS(СВЦЭМ!$F$39:$F$782,СВЦЭМ!$A$39:$A$782,$A204,СВЦЭМ!$B$39:$B$782,G$190)+'СЕТ СН'!$F$12</f>
        <v>168.77671072000001</v>
      </c>
      <c r="H204" s="36">
        <f>SUMIFS(СВЦЭМ!$F$39:$F$782,СВЦЭМ!$A$39:$A$782,$A204,СВЦЭМ!$B$39:$B$782,H$190)+'СЕТ СН'!$F$12</f>
        <v>164.24226336999999</v>
      </c>
      <c r="I204" s="36">
        <f>SUMIFS(СВЦЭМ!$F$39:$F$782,СВЦЭМ!$A$39:$A$782,$A204,СВЦЭМ!$B$39:$B$782,I$190)+'СЕТ СН'!$F$12</f>
        <v>157.39592257999999</v>
      </c>
      <c r="J204" s="36">
        <f>SUMIFS(СВЦЭМ!$F$39:$F$782,СВЦЭМ!$A$39:$A$782,$A204,СВЦЭМ!$B$39:$B$782,J$190)+'СЕТ СН'!$F$12</f>
        <v>152.26346181</v>
      </c>
      <c r="K204" s="36">
        <f>SUMIFS(СВЦЭМ!$F$39:$F$782,СВЦЭМ!$A$39:$A$782,$A204,СВЦЭМ!$B$39:$B$782,K$190)+'СЕТ СН'!$F$12</f>
        <v>150.65316178</v>
      </c>
      <c r="L204" s="36">
        <f>SUMIFS(СВЦЭМ!$F$39:$F$782,СВЦЭМ!$A$39:$A$782,$A204,СВЦЭМ!$B$39:$B$782,L$190)+'СЕТ СН'!$F$12</f>
        <v>146.88313119</v>
      </c>
      <c r="M204" s="36">
        <f>SUMIFS(СВЦЭМ!$F$39:$F$782,СВЦЭМ!$A$39:$A$782,$A204,СВЦЭМ!$B$39:$B$782,M$190)+'СЕТ СН'!$F$12</f>
        <v>147.21326388</v>
      </c>
      <c r="N204" s="36">
        <f>SUMIFS(СВЦЭМ!$F$39:$F$782,СВЦЭМ!$A$39:$A$782,$A204,СВЦЭМ!$B$39:$B$782,N$190)+'СЕТ СН'!$F$12</f>
        <v>145.59763921000001</v>
      </c>
      <c r="O204" s="36">
        <f>SUMIFS(СВЦЭМ!$F$39:$F$782,СВЦЭМ!$A$39:$A$782,$A204,СВЦЭМ!$B$39:$B$782,O$190)+'СЕТ СН'!$F$12</f>
        <v>148.63526741999999</v>
      </c>
      <c r="P204" s="36">
        <f>SUMIFS(СВЦЭМ!$F$39:$F$782,СВЦЭМ!$A$39:$A$782,$A204,СВЦЭМ!$B$39:$B$782,P$190)+'СЕТ СН'!$F$12</f>
        <v>152.34392607999999</v>
      </c>
      <c r="Q204" s="36">
        <f>SUMIFS(СВЦЭМ!$F$39:$F$782,СВЦЭМ!$A$39:$A$782,$A204,СВЦЭМ!$B$39:$B$782,Q$190)+'СЕТ СН'!$F$12</f>
        <v>152.5085388</v>
      </c>
      <c r="R204" s="36">
        <f>SUMIFS(СВЦЭМ!$F$39:$F$782,СВЦЭМ!$A$39:$A$782,$A204,СВЦЭМ!$B$39:$B$782,R$190)+'СЕТ СН'!$F$12</f>
        <v>152.19422577</v>
      </c>
      <c r="S204" s="36">
        <f>SUMIFS(СВЦЭМ!$F$39:$F$782,СВЦЭМ!$A$39:$A$782,$A204,СВЦЭМ!$B$39:$B$782,S$190)+'СЕТ СН'!$F$12</f>
        <v>151.27924633000001</v>
      </c>
      <c r="T204" s="36">
        <f>SUMIFS(СВЦЭМ!$F$39:$F$782,СВЦЭМ!$A$39:$A$782,$A204,СВЦЭМ!$B$39:$B$782,T$190)+'СЕТ СН'!$F$12</f>
        <v>147.03444643</v>
      </c>
      <c r="U204" s="36">
        <f>SUMIFS(СВЦЭМ!$F$39:$F$782,СВЦЭМ!$A$39:$A$782,$A204,СВЦЭМ!$B$39:$B$782,U$190)+'СЕТ СН'!$F$12</f>
        <v>144.74334966999999</v>
      </c>
      <c r="V204" s="36">
        <f>SUMIFS(СВЦЭМ!$F$39:$F$782,СВЦЭМ!$A$39:$A$782,$A204,СВЦЭМ!$B$39:$B$782,V$190)+'СЕТ СН'!$F$12</f>
        <v>144.53181942000001</v>
      </c>
      <c r="W204" s="36">
        <f>SUMIFS(СВЦЭМ!$F$39:$F$782,СВЦЭМ!$A$39:$A$782,$A204,СВЦЭМ!$B$39:$B$782,W$190)+'СЕТ СН'!$F$12</f>
        <v>146.92686087000001</v>
      </c>
      <c r="X204" s="36">
        <f>SUMIFS(СВЦЭМ!$F$39:$F$782,СВЦЭМ!$A$39:$A$782,$A204,СВЦЭМ!$B$39:$B$782,X$190)+'СЕТ СН'!$F$12</f>
        <v>153.00575863</v>
      </c>
      <c r="Y204" s="36">
        <f>SUMIFS(СВЦЭМ!$F$39:$F$782,СВЦЭМ!$A$39:$A$782,$A204,СВЦЭМ!$B$39:$B$782,Y$190)+'СЕТ СН'!$F$12</f>
        <v>157.85962341999999</v>
      </c>
    </row>
    <row r="205" spans="1:25" ht="15.75" x14ac:dyDescent="0.2">
      <c r="A205" s="35">
        <f t="shared" si="5"/>
        <v>45214</v>
      </c>
      <c r="B205" s="36">
        <f>SUMIFS(СВЦЭМ!$F$39:$F$782,СВЦЭМ!$A$39:$A$782,$A205,СВЦЭМ!$B$39:$B$782,B$190)+'СЕТ СН'!$F$12</f>
        <v>166.77785356000001</v>
      </c>
      <c r="C205" s="36">
        <f>SUMIFS(СВЦЭМ!$F$39:$F$782,СВЦЭМ!$A$39:$A$782,$A205,СВЦЭМ!$B$39:$B$782,C$190)+'СЕТ СН'!$F$12</f>
        <v>173.29814193999999</v>
      </c>
      <c r="D205" s="36">
        <f>SUMIFS(СВЦЭМ!$F$39:$F$782,СВЦЭМ!$A$39:$A$782,$A205,СВЦЭМ!$B$39:$B$782,D$190)+'СЕТ СН'!$F$12</f>
        <v>177.33092812999999</v>
      </c>
      <c r="E205" s="36">
        <f>SUMIFS(СВЦЭМ!$F$39:$F$782,СВЦЭМ!$A$39:$A$782,$A205,СВЦЭМ!$B$39:$B$782,E$190)+'СЕТ СН'!$F$12</f>
        <v>176.67672282999999</v>
      </c>
      <c r="F205" s="36">
        <f>SUMIFS(СВЦЭМ!$F$39:$F$782,СВЦЭМ!$A$39:$A$782,$A205,СВЦЭМ!$B$39:$B$782,F$190)+'СЕТ СН'!$F$12</f>
        <v>177.11509047000001</v>
      </c>
      <c r="G205" s="36">
        <f>SUMIFS(СВЦЭМ!$F$39:$F$782,СВЦЭМ!$A$39:$A$782,$A205,СВЦЭМ!$B$39:$B$782,G$190)+'СЕТ СН'!$F$12</f>
        <v>177.92699236999999</v>
      </c>
      <c r="H205" s="36">
        <f>SUMIFS(СВЦЭМ!$F$39:$F$782,СВЦЭМ!$A$39:$A$782,$A205,СВЦЭМ!$B$39:$B$782,H$190)+'СЕТ СН'!$F$12</f>
        <v>173.27941809999999</v>
      </c>
      <c r="I205" s="36">
        <f>SUMIFS(СВЦЭМ!$F$39:$F$782,СВЦЭМ!$A$39:$A$782,$A205,СВЦЭМ!$B$39:$B$782,I$190)+'СЕТ СН'!$F$12</f>
        <v>169.86007986000001</v>
      </c>
      <c r="J205" s="36">
        <f>SUMIFS(СВЦЭМ!$F$39:$F$782,СВЦЭМ!$A$39:$A$782,$A205,СВЦЭМ!$B$39:$B$782,J$190)+'СЕТ СН'!$F$12</f>
        <v>162.48027392</v>
      </c>
      <c r="K205" s="36">
        <f>SUMIFS(СВЦЭМ!$F$39:$F$782,СВЦЭМ!$A$39:$A$782,$A205,СВЦЭМ!$B$39:$B$782,K$190)+'СЕТ СН'!$F$12</f>
        <v>155.34676386000001</v>
      </c>
      <c r="L205" s="36">
        <f>SUMIFS(СВЦЭМ!$F$39:$F$782,СВЦЭМ!$A$39:$A$782,$A205,СВЦЭМ!$B$39:$B$782,L$190)+'СЕТ СН'!$F$12</f>
        <v>153.16799832000001</v>
      </c>
      <c r="M205" s="36">
        <f>SUMIFS(СВЦЭМ!$F$39:$F$782,СВЦЭМ!$A$39:$A$782,$A205,СВЦЭМ!$B$39:$B$782,M$190)+'СЕТ СН'!$F$12</f>
        <v>153.76743954</v>
      </c>
      <c r="N205" s="36">
        <f>SUMIFS(СВЦЭМ!$F$39:$F$782,СВЦЭМ!$A$39:$A$782,$A205,СВЦЭМ!$B$39:$B$782,N$190)+'СЕТ СН'!$F$12</f>
        <v>151.12583257</v>
      </c>
      <c r="O205" s="36">
        <f>SUMIFS(СВЦЭМ!$F$39:$F$782,СВЦЭМ!$A$39:$A$782,$A205,СВЦЭМ!$B$39:$B$782,O$190)+'СЕТ СН'!$F$12</f>
        <v>154.65573452000001</v>
      </c>
      <c r="P205" s="36">
        <f>SUMIFS(СВЦЭМ!$F$39:$F$782,СВЦЭМ!$A$39:$A$782,$A205,СВЦЭМ!$B$39:$B$782,P$190)+'СЕТ СН'!$F$12</f>
        <v>156.71965610999999</v>
      </c>
      <c r="Q205" s="36">
        <f>SUMIFS(СВЦЭМ!$F$39:$F$782,СВЦЭМ!$A$39:$A$782,$A205,СВЦЭМ!$B$39:$B$782,Q$190)+'СЕТ СН'!$F$12</f>
        <v>156.131744</v>
      </c>
      <c r="R205" s="36">
        <f>SUMIFS(СВЦЭМ!$F$39:$F$782,СВЦЭМ!$A$39:$A$782,$A205,СВЦЭМ!$B$39:$B$782,R$190)+'СЕТ СН'!$F$12</f>
        <v>156.38673707999999</v>
      </c>
      <c r="S205" s="36">
        <f>SUMIFS(СВЦЭМ!$F$39:$F$782,СВЦЭМ!$A$39:$A$782,$A205,СВЦЭМ!$B$39:$B$782,S$190)+'СЕТ СН'!$F$12</f>
        <v>156.42585098000001</v>
      </c>
      <c r="T205" s="36">
        <f>SUMIFS(СВЦЭМ!$F$39:$F$782,СВЦЭМ!$A$39:$A$782,$A205,СВЦЭМ!$B$39:$B$782,T$190)+'СЕТ СН'!$F$12</f>
        <v>152.63284576000001</v>
      </c>
      <c r="U205" s="36">
        <f>SUMIFS(СВЦЭМ!$F$39:$F$782,СВЦЭМ!$A$39:$A$782,$A205,СВЦЭМ!$B$39:$B$782,U$190)+'СЕТ СН'!$F$12</f>
        <v>146.25405172000001</v>
      </c>
      <c r="V205" s="36">
        <f>SUMIFS(СВЦЭМ!$F$39:$F$782,СВЦЭМ!$A$39:$A$782,$A205,СВЦЭМ!$B$39:$B$782,V$190)+'СЕТ СН'!$F$12</f>
        <v>146.20227409</v>
      </c>
      <c r="W205" s="36">
        <f>SUMIFS(СВЦЭМ!$F$39:$F$782,СВЦЭМ!$A$39:$A$782,$A205,СВЦЭМ!$B$39:$B$782,W$190)+'СЕТ СН'!$F$12</f>
        <v>147.84504387000001</v>
      </c>
      <c r="X205" s="36">
        <f>SUMIFS(СВЦЭМ!$F$39:$F$782,СВЦЭМ!$A$39:$A$782,$A205,СВЦЭМ!$B$39:$B$782,X$190)+'СЕТ СН'!$F$12</f>
        <v>153.91439811000001</v>
      </c>
      <c r="Y205" s="36">
        <f>SUMIFS(СВЦЭМ!$F$39:$F$782,СВЦЭМ!$A$39:$A$782,$A205,СВЦЭМ!$B$39:$B$782,Y$190)+'СЕТ СН'!$F$12</f>
        <v>162.19493853</v>
      </c>
    </row>
    <row r="206" spans="1:25" ht="15.75" x14ac:dyDescent="0.2">
      <c r="A206" s="35">
        <f t="shared" si="5"/>
        <v>45215</v>
      </c>
      <c r="B206" s="36">
        <f>SUMIFS(СВЦЭМ!$F$39:$F$782,СВЦЭМ!$A$39:$A$782,$A206,СВЦЭМ!$B$39:$B$782,B$190)+'СЕТ СН'!$F$12</f>
        <v>168.03020842000001</v>
      </c>
      <c r="C206" s="36">
        <f>SUMIFS(СВЦЭМ!$F$39:$F$782,СВЦЭМ!$A$39:$A$782,$A206,СВЦЭМ!$B$39:$B$782,C$190)+'СЕТ СН'!$F$12</f>
        <v>176.03442124</v>
      </c>
      <c r="D206" s="36">
        <f>SUMIFS(СВЦЭМ!$F$39:$F$782,СВЦЭМ!$A$39:$A$782,$A206,СВЦЭМ!$B$39:$B$782,D$190)+'СЕТ СН'!$F$12</f>
        <v>184.12851617999999</v>
      </c>
      <c r="E206" s="36">
        <f>SUMIFS(СВЦЭМ!$F$39:$F$782,СВЦЭМ!$A$39:$A$782,$A206,СВЦЭМ!$B$39:$B$782,E$190)+'СЕТ СН'!$F$12</f>
        <v>187.26938006</v>
      </c>
      <c r="F206" s="36">
        <f>SUMIFS(СВЦЭМ!$F$39:$F$782,СВЦЭМ!$A$39:$A$782,$A206,СВЦЭМ!$B$39:$B$782,F$190)+'СЕТ СН'!$F$12</f>
        <v>187.35274937</v>
      </c>
      <c r="G206" s="36">
        <f>SUMIFS(СВЦЭМ!$F$39:$F$782,СВЦЭМ!$A$39:$A$782,$A206,СВЦЭМ!$B$39:$B$782,G$190)+'СЕТ СН'!$F$12</f>
        <v>186.66362402999999</v>
      </c>
      <c r="H206" s="36">
        <f>SUMIFS(СВЦЭМ!$F$39:$F$782,СВЦЭМ!$A$39:$A$782,$A206,СВЦЭМ!$B$39:$B$782,H$190)+'СЕТ СН'!$F$12</f>
        <v>177.2428883</v>
      </c>
      <c r="I206" s="36">
        <f>SUMIFS(СВЦЭМ!$F$39:$F$782,СВЦЭМ!$A$39:$A$782,$A206,СВЦЭМ!$B$39:$B$782,I$190)+'СЕТ СН'!$F$12</f>
        <v>168.88314341</v>
      </c>
      <c r="J206" s="36">
        <f>SUMIFS(СВЦЭМ!$F$39:$F$782,СВЦЭМ!$A$39:$A$782,$A206,СВЦЭМ!$B$39:$B$782,J$190)+'СЕТ СН'!$F$12</f>
        <v>164.20402786</v>
      </c>
      <c r="K206" s="36">
        <f>SUMIFS(СВЦЭМ!$F$39:$F$782,СВЦЭМ!$A$39:$A$782,$A206,СВЦЭМ!$B$39:$B$782,K$190)+'СЕТ СН'!$F$12</f>
        <v>161.32697127</v>
      </c>
      <c r="L206" s="36">
        <f>SUMIFS(СВЦЭМ!$F$39:$F$782,СВЦЭМ!$A$39:$A$782,$A206,СВЦЭМ!$B$39:$B$782,L$190)+'СЕТ СН'!$F$12</f>
        <v>161.15415146999999</v>
      </c>
      <c r="M206" s="36">
        <f>SUMIFS(СВЦЭМ!$F$39:$F$782,СВЦЭМ!$A$39:$A$782,$A206,СВЦЭМ!$B$39:$B$782,M$190)+'СЕТ СН'!$F$12</f>
        <v>161.67107406</v>
      </c>
      <c r="N206" s="36">
        <f>SUMIFS(СВЦЭМ!$F$39:$F$782,СВЦЭМ!$A$39:$A$782,$A206,СВЦЭМ!$B$39:$B$782,N$190)+'СЕТ СН'!$F$12</f>
        <v>161.33002784999999</v>
      </c>
      <c r="O206" s="36">
        <f>SUMIFS(СВЦЭМ!$F$39:$F$782,СВЦЭМ!$A$39:$A$782,$A206,СВЦЭМ!$B$39:$B$782,O$190)+'СЕТ СН'!$F$12</f>
        <v>162.44255663999999</v>
      </c>
      <c r="P206" s="36">
        <f>SUMIFS(СВЦЭМ!$F$39:$F$782,СВЦЭМ!$A$39:$A$782,$A206,СВЦЭМ!$B$39:$B$782,P$190)+'СЕТ СН'!$F$12</f>
        <v>165.26472022999999</v>
      </c>
      <c r="Q206" s="36">
        <f>SUMIFS(СВЦЭМ!$F$39:$F$782,СВЦЭМ!$A$39:$A$782,$A206,СВЦЭМ!$B$39:$B$782,Q$190)+'СЕТ СН'!$F$12</f>
        <v>163.43610271</v>
      </c>
      <c r="R206" s="36">
        <f>SUMIFS(СВЦЭМ!$F$39:$F$782,СВЦЭМ!$A$39:$A$782,$A206,СВЦЭМ!$B$39:$B$782,R$190)+'СЕТ СН'!$F$12</f>
        <v>163.69382954</v>
      </c>
      <c r="S206" s="36">
        <f>SUMIFS(СВЦЭМ!$F$39:$F$782,СВЦЭМ!$A$39:$A$782,$A206,СВЦЭМ!$B$39:$B$782,S$190)+'СЕТ СН'!$F$12</f>
        <v>164.88113508999999</v>
      </c>
      <c r="T206" s="36">
        <f>SUMIFS(СВЦЭМ!$F$39:$F$782,СВЦЭМ!$A$39:$A$782,$A206,СВЦЭМ!$B$39:$B$782,T$190)+'СЕТ СН'!$F$12</f>
        <v>160.43911041999999</v>
      </c>
      <c r="U206" s="36">
        <f>SUMIFS(СВЦЭМ!$F$39:$F$782,СВЦЭМ!$A$39:$A$782,$A206,СВЦЭМ!$B$39:$B$782,U$190)+'СЕТ СН'!$F$12</f>
        <v>154.73336964999999</v>
      </c>
      <c r="V206" s="36">
        <f>SUMIFS(СВЦЭМ!$F$39:$F$782,СВЦЭМ!$A$39:$A$782,$A206,СВЦЭМ!$B$39:$B$782,V$190)+'СЕТ СН'!$F$12</f>
        <v>157.01802104999999</v>
      </c>
      <c r="W206" s="36">
        <f>SUMIFS(СВЦЭМ!$F$39:$F$782,СВЦЭМ!$A$39:$A$782,$A206,СВЦЭМ!$B$39:$B$782,W$190)+'СЕТ СН'!$F$12</f>
        <v>158.99672361</v>
      </c>
      <c r="X206" s="36">
        <f>SUMIFS(СВЦЭМ!$F$39:$F$782,СВЦЭМ!$A$39:$A$782,$A206,СВЦЭМ!$B$39:$B$782,X$190)+'СЕТ СН'!$F$12</f>
        <v>163.54283939999999</v>
      </c>
      <c r="Y206" s="36">
        <f>SUMIFS(СВЦЭМ!$F$39:$F$782,СВЦЭМ!$A$39:$A$782,$A206,СВЦЭМ!$B$39:$B$782,Y$190)+'СЕТ СН'!$F$12</f>
        <v>170.05472140000001</v>
      </c>
    </row>
    <row r="207" spans="1:25" ht="15.75" x14ac:dyDescent="0.2">
      <c r="A207" s="35">
        <f t="shared" si="5"/>
        <v>45216</v>
      </c>
      <c r="B207" s="36">
        <f>SUMIFS(СВЦЭМ!$F$39:$F$782,СВЦЭМ!$A$39:$A$782,$A207,СВЦЭМ!$B$39:$B$782,B$190)+'СЕТ СН'!$F$12</f>
        <v>183.55136911</v>
      </c>
      <c r="C207" s="36">
        <f>SUMIFS(СВЦЭМ!$F$39:$F$782,СВЦЭМ!$A$39:$A$782,$A207,СВЦЭМ!$B$39:$B$782,C$190)+'СЕТ СН'!$F$12</f>
        <v>189.75010641</v>
      </c>
      <c r="D207" s="36">
        <f>SUMIFS(СВЦЭМ!$F$39:$F$782,СВЦЭМ!$A$39:$A$782,$A207,СВЦЭМ!$B$39:$B$782,D$190)+'СЕТ СН'!$F$12</f>
        <v>196.55954202999999</v>
      </c>
      <c r="E207" s="36">
        <f>SUMIFS(СВЦЭМ!$F$39:$F$782,СВЦЭМ!$A$39:$A$782,$A207,СВЦЭМ!$B$39:$B$782,E$190)+'СЕТ СН'!$F$12</f>
        <v>193.01125920999999</v>
      </c>
      <c r="F207" s="36">
        <f>SUMIFS(СВЦЭМ!$F$39:$F$782,СВЦЭМ!$A$39:$A$782,$A207,СВЦЭМ!$B$39:$B$782,F$190)+'СЕТ СН'!$F$12</f>
        <v>193.41129533</v>
      </c>
      <c r="G207" s="36">
        <f>SUMIFS(СВЦЭМ!$F$39:$F$782,СВЦЭМ!$A$39:$A$782,$A207,СВЦЭМ!$B$39:$B$782,G$190)+'СЕТ СН'!$F$12</f>
        <v>194.67186877</v>
      </c>
      <c r="H207" s="36">
        <f>SUMIFS(СВЦЭМ!$F$39:$F$782,СВЦЭМ!$A$39:$A$782,$A207,СВЦЭМ!$B$39:$B$782,H$190)+'СЕТ СН'!$F$12</f>
        <v>184.83373288999999</v>
      </c>
      <c r="I207" s="36">
        <f>SUMIFS(СВЦЭМ!$F$39:$F$782,СВЦЭМ!$A$39:$A$782,$A207,СВЦЭМ!$B$39:$B$782,I$190)+'СЕТ СН'!$F$12</f>
        <v>174.72306469</v>
      </c>
      <c r="J207" s="36">
        <f>SUMIFS(СВЦЭМ!$F$39:$F$782,СВЦЭМ!$A$39:$A$782,$A207,СВЦЭМ!$B$39:$B$782,J$190)+'СЕТ СН'!$F$12</f>
        <v>168.73681590999999</v>
      </c>
      <c r="K207" s="36">
        <f>SUMIFS(СВЦЭМ!$F$39:$F$782,СВЦЭМ!$A$39:$A$782,$A207,СВЦЭМ!$B$39:$B$782,K$190)+'СЕТ СН'!$F$12</f>
        <v>165.35252066000001</v>
      </c>
      <c r="L207" s="36">
        <f>SUMIFS(СВЦЭМ!$F$39:$F$782,СВЦЭМ!$A$39:$A$782,$A207,СВЦЭМ!$B$39:$B$782,L$190)+'СЕТ СН'!$F$12</f>
        <v>164.93356476</v>
      </c>
      <c r="M207" s="36">
        <f>SUMIFS(СВЦЭМ!$F$39:$F$782,СВЦЭМ!$A$39:$A$782,$A207,СВЦЭМ!$B$39:$B$782,M$190)+'СЕТ СН'!$F$12</f>
        <v>166.08035623000001</v>
      </c>
      <c r="N207" s="36">
        <f>SUMIFS(СВЦЭМ!$F$39:$F$782,СВЦЭМ!$A$39:$A$782,$A207,СВЦЭМ!$B$39:$B$782,N$190)+'СЕТ СН'!$F$12</f>
        <v>165.43091128</v>
      </c>
      <c r="O207" s="36">
        <f>SUMIFS(СВЦЭМ!$F$39:$F$782,СВЦЭМ!$A$39:$A$782,$A207,СВЦЭМ!$B$39:$B$782,O$190)+'СЕТ СН'!$F$12</f>
        <v>167.20248641000001</v>
      </c>
      <c r="P207" s="36">
        <f>SUMIFS(СВЦЭМ!$F$39:$F$782,СВЦЭМ!$A$39:$A$782,$A207,СВЦЭМ!$B$39:$B$782,P$190)+'СЕТ СН'!$F$12</f>
        <v>170.12053288999999</v>
      </c>
      <c r="Q207" s="36">
        <f>SUMIFS(СВЦЭМ!$F$39:$F$782,СВЦЭМ!$A$39:$A$782,$A207,СВЦЭМ!$B$39:$B$782,Q$190)+'СЕТ СН'!$F$12</f>
        <v>166.00997427999999</v>
      </c>
      <c r="R207" s="36">
        <f>SUMIFS(СВЦЭМ!$F$39:$F$782,СВЦЭМ!$A$39:$A$782,$A207,СВЦЭМ!$B$39:$B$782,R$190)+'СЕТ СН'!$F$12</f>
        <v>165.73195235</v>
      </c>
      <c r="S207" s="36">
        <f>SUMIFS(СВЦЭМ!$F$39:$F$782,СВЦЭМ!$A$39:$A$782,$A207,СВЦЭМ!$B$39:$B$782,S$190)+'СЕТ СН'!$F$12</f>
        <v>167.96419607999999</v>
      </c>
      <c r="T207" s="36">
        <f>SUMIFS(СВЦЭМ!$F$39:$F$782,СВЦЭМ!$A$39:$A$782,$A207,СВЦЭМ!$B$39:$B$782,T$190)+'СЕТ СН'!$F$12</f>
        <v>163.89565046000001</v>
      </c>
      <c r="U207" s="36">
        <f>SUMIFS(СВЦЭМ!$F$39:$F$782,СВЦЭМ!$A$39:$A$782,$A207,СВЦЭМ!$B$39:$B$782,U$190)+'СЕТ СН'!$F$12</f>
        <v>158.98011396999999</v>
      </c>
      <c r="V207" s="36">
        <f>SUMIFS(СВЦЭМ!$F$39:$F$782,СВЦЭМ!$A$39:$A$782,$A207,СВЦЭМ!$B$39:$B$782,V$190)+'СЕТ СН'!$F$12</f>
        <v>159.31753807999999</v>
      </c>
      <c r="W207" s="36">
        <f>SUMIFS(СВЦЭМ!$F$39:$F$782,СВЦЭМ!$A$39:$A$782,$A207,СВЦЭМ!$B$39:$B$782,W$190)+'СЕТ СН'!$F$12</f>
        <v>161.66189392000001</v>
      </c>
      <c r="X207" s="36">
        <f>SUMIFS(СВЦЭМ!$F$39:$F$782,СВЦЭМ!$A$39:$A$782,$A207,СВЦЭМ!$B$39:$B$782,X$190)+'СЕТ СН'!$F$12</f>
        <v>167.42168566000001</v>
      </c>
      <c r="Y207" s="36">
        <f>SUMIFS(СВЦЭМ!$F$39:$F$782,СВЦЭМ!$A$39:$A$782,$A207,СВЦЭМ!$B$39:$B$782,Y$190)+'СЕТ СН'!$F$12</f>
        <v>174.77615897999999</v>
      </c>
    </row>
    <row r="208" spans="1:25" ht="15.75" x14ac:dyDescent="0.2">
      <c r="A208" s="35">
        <f t="shared" si="5"/>
        <v>45217</v>
      </c>
      <c r="B208" s="36">
        <f>SUMIFS(СВЦЭМ!$F$39:$F$782,СВЦЭМ!$A$39:$A$782,$A208,СВЦЭМ!$B$39:$B$782,B$190)+'СЕТ СН'!$F$12</f>
        <v>184.84098555</v>
      </c>
      <c r="C208" s="36">
        <f>SUMIFS(СВЦЭМ!$F$39:$F$782,СВЦЭМ!$A$39:$A$782,$A208,СВЦЭМ!$B$39:$B$782,C$190)+'СЕТ СН'!$F$12</f>
        <v>190.37429875999999</v>
      </c>
      <c r="D208" s="36">
        <f>SUMIFS(СВЦЭМ!$F$39:$F$782,СВЦЭМ!$A$39:$A$782,$A208,СВЦЭМ!$B$39:$B$782,D$190)+'СЕТ СН'!$F$12</f>
        <v>197.64579454</v>
      </c>
      <c r="E208" s="36">
        <f>SUMIFS(СВЦЭМ!$F$39:$F$782,СВЦЭМ!$A$39:$A$782,$A208,СВЦЭМ!$B$39:$B$782,E$190)+'СЕТ СН'!$F$12</f>
        <v>197.48730304</v>
      </c>
      <c r="F208" s="36">
        <f>SUMIFS(СВЦЭМ!$F$39:$F$782,СВЦЭМ!$A$39:$A$782,$A208,СВЦЭМ!$B$39:$B$782,F$190)+'СЕТ СН'!$F$12</f>
        <v>197.1945953</v>
      </c>
      <c r="G208" s="36">
        <f>SUMIFS(СВЦЭМ!$F$39:$F$782,СВЦЭМ!$A$39:$A$782,$A208,СВЦЭМ!$B$39:$B$782,G$190)+'СЕТ СН'!$F$12</f>
        <v>195.93158879000001</v>
      </c>
      <c r="H208" s="36">
        <f>SUMIFS(СВЦЭМ!$F$39:$F$782,СВЦЭМ!$A$39:$A$782,$A208,СВЦЭМ!$B$39:$B$782,H$190)+'СЕТ СН'!$F$12</f>
        <v>186.41988176999999</v>
      </c>
      <c r="I208" s="36">
        <f>SUMIFS(СВЦЭМ!$F$39:$F$782,СВЦЭМ!$A$39:$A$782,$A208,СВЦЭМ!$B$39:$B$782,I$190)+'СЕТ СН'!$F$12</f>
        <v>178.08568833999999</v>
      </c>
      <c r="J208" s="36">
        <f>SUMIFS(СВЦЭМ!$F$39:$F$782,СВЦЭМ!$A$39:$A$782,$A208,СВЦЭМ!$B$39:$B$782,J$190)+'СЕТ СН'!$F$12</f>
        <v>172.90901711000001</v>
      </c>
      <c r="K208" s="36">
        <f>SUMIFS(СВЦЭМ!$F$39:$F$782,СВЦЭМ!$A$39:$A$782,$A208,СВЦЭМ!$B$39:$B$782,K$190)+'СЕТ СН'!$F$12</f>
        <v>162.56297604</v>
      </c>
      <c r="L208" s="36">
        <f>SUMIFS(СВЦЭМ!$F$39:$F$782,СВЦЭМ!$A$39:$A$782,$A208,СВЦЭМ!$B$39:$B$782,L$190)+'СЕТ СН'!$F$12</f>
        <v>163.71324834999999</v>
      </c>
      <c r="M208" s="36">
        <f>SUMIFS(СВЦЭМ!$F$39:$F$782,СВЦЭМ!$A$39:$A$782,$A208,СВЦЭМ!$B$39:$B$782,M$190)+'СЕТ СН'!$F$12</f>
        <v>165.19373758</v>
      </c>
      <c r="N208" s="36">
        <f>SUMIFS(СВЦЭМ!$F$39:$F$782,СВЦЭМ!$A$39:$A$782,$A208,СВЦЭМ!$B$39:$B$782,N$190)+'СЕТ СН'!$F$12</f>
        <v>167.37098803000001</v>
      </c>
      <c r="O208" s="36">
        <f>SUMIFS(СВЦЭМ!$F$39:$F$782,СВЦЭМ!$A$39:$A$782,$A208,СВЦЭМ!$B$39:$B$782,O$190)+'СЕТ СН'!$F$12</f>
        <v>168.19690298</v>
      </c>
      <c r="P208" s="36">
        <f>SUMIFS(СВЦЭМ!$F$39:$F$782,СВЦЭМ!$A$39:$A$782,$A208,СВЦЭМ!$B$39:$B$782,P$190)+'СЕТ СН'!$F$12</f>
        <v>169.63467431000001</v>
      </c>
      <c r="Q208" s="36">
        <f>SUMIFS(СВЦЭМ!$F$39:$F$782,СВЦЭМ!$A$39:$A$782,$A208,СВЦЭМ!$B$39:$B$782,Q$190)+'СЕТ СН'!$F$12</f>
        <v>165.93121929</v>
      </c>
      <c r="R208" s="36">
        <f>SUMIFS(СВЦЭМ!$F$39:$F$782,СВЦЭМ!$A$39:$A$782,$A208,СВЦЭМ!$B$39:$B$782,R$190)+'СЕТ СН'!$F$12</f>
        <v>167.04493693000001</v>
      </c>
      <c r="S208" s="36">
        <f>SUMIFS(СВЦЭМ!$F$39:$F$782,СВЦЭМ!$A$39:$A$782,$A208,СВЦЭМ!$B$39:$B$782,S$190)+'СЕТ СН'!$F$12</f>
        <v>167.56519109000001</v>
      </c>
      <c r="T208" s="36">
        <f>SUMIFS(СВЦЭМ!$F$39:$F$782,СВЦЭМ!$A$39:$A$782,$A208,СВЦЭМ!$B$39:$B$782,T$190)+'СЕТ СН'!$F$12</f>
        <v>169.74747493999999</v>
      </c>
      <c r="U208" s="36">
        <f>SUMIFS(СВЦЭМ!$F$39:$F$782,СВЦЭМ!$A$39:$A$782,$A208,СВЦЭМ!$B$39:$B$782,U$190)+'СЕТ СН'!$F$12</f>
        <v>164.89071412000001</v>
      </c>
      <c r="V208" s="36">
        <f>SUMIFS(СВЦЭМ!$F$39:$F$782,СВЦЭМ!$A$39:$A$782,$A208,СВЦЭМ!$B$39:$B$782,V$190)+'СЕТ СН'!$F$12</f>
        <v>165.77851372999999</v>
      </c>
      <c r="W208" s="36">
        <f>SUMIFS(СВЦЭМ!$F$39:$F$782,СВЦЭМ!$A$39:$A$782,$A208,СВЦЭМ!$B$39:$B$782,W$190)+'СЕТ СН'!$F$12</f>
        <v>168.58372349999999</v>
      </c>
      <c r="X208" s="36">
        <f>SUMIFS(СВЦЭМ!$F$39:$F$782,СВЦЭМ!$A$39:$A$782,$A208,СВЦЭМ!$B$39:$B$782,X$190)+'СЕТ СН'!$F$12</f>
        <v>174.26237252999999</v>
      </c>
      <c r="Y208" s="36">
        <f>SUMIFS(СВЦЭМ!$F$39:$F$782,СВЦЭМ!$A$39:$A$782,$A208,СВЦЭМ!$B$39:$B$782,Y$190)+'СЕТ СН'!$F$12</f>
        <v>178.44332768999999</v>
      </c>
    </row>
    <row r="209" spans="1:25" ht="15.75" x14ac:dyDescent="0.2">
      <c r="A209" s="35">
        <f t="shared" si="5"/>
        <v>45218</v>
      </c>
      <c r="B209" s="36">
        <f>SUMIFS(СВЦЭМ!$F$39:$F$782,СВЦЭМ!$A$39:$A$782,$A209,СВЦЭМ!$B$39:$B$782,B$190)+'СЕТ СН'!$F$12</f>
        <v>180.56427392000001</v>
      </c>
      <c r="C209" s="36">
        <f>SUMIFS(СВЦЭМ!$F$39:$F$782,СВЦЭМ!$A$39:$A$782,$A209,СВЦЭМ!$B$39:$B$782,C$190)+'СЕТ СН'!$F$12</f>
        <v>186.21026494</v>
      </c>
      <c r="D209" s="36">
        <f>SUMIFS(СВЦЭМ!$F$39:$F$782,СВЦЭМ!$A$39:$A$782,$A209,СВЦЭМ!$B$39:$B$782,D$190)+'СЕТ СН'!$F$12</f>
        <v>192.22653493999999</v>
      </c>
      <c r="E209" s="36">
        <f>SUMIFS(СВЦЭМ!$F$39:$F$782,СВЦЭМ!$A$39:$A$782,$A209,СВЦЭМ!$B$39:$B$782,E$190)+'СЕТ СН'!$F$12</f>
        <v>188.48138175</v>
      </c>
      <c r="F209" s="36">
        <f>SUMIFS(СВЦЭМ!$F$39:$F$782,СВЦЭМ!$A$39:$A$782,$A209,СВЦЭМ!$B$39:$B$782,F$190)+'СЕТ СН'!$F$12</f>
        <v>187.67559990000001</v>
      </c>
      <c r="G209" s="36">
        <f>SUMIFS(СВЦЭМ!$F$39:$F$782,СВЦЭМ!$A$39:$A$782,$A209,СВЦЭМ!$B$39:$B$782,G$190)+'СЕТ СН'!$F$12</f>
        <v>190.25426431</v>
      </c>
      <c r="H209" s="36">
        <f>SUMIFS(СВЦЭМ!$F$39:$F$782,СВЦЭМ!$A$39:$A$782,$A209,СВЦЭМ!$B$39:$B$782,H$190)+'СЕТ СН'!$F$12</f>
        <v>181.72468785999999</v>
      </c>
      <c r="I209" s="36">
        <f>SUMIFS(СВЦЭМ!$F$39:$F$782,СВЦЭМ!$A$39:$A$782,$A209,СВЦЭМ!$B$39:$B$782,I$190)+'СЕТ СН'!$F$12</f>
        <v>173.84882465999999</v>
      </c>
      <c r="J209" s="36">
        <f>SUMIFS(СВЦЭМ!$F$39:$F$782,СВЦЭМ!$A$39:$A$782,$A209,СВЦЭМ!$B$39:$B$782,J$190)+'СЕТ СН'!$F$12</f>
        <v>167.58008292</v>
      </c>
      <c r="K209" s="36">
        <f>SUMIFS(СВЦЭМ!$F$39:$F$782,СВЦЭМ!$A$39:$A$782,$A209,СВЦЭМ!$B$39:$B$782,K$190)+'СЕТ СН'!$F$12</f>
        <v>157.41719000000001</v>
      </c>
      <c r="L209" s="36">
        <f>SUMIFS(СВЦЭМ!$F$39:$F$782,СВЦЭМ!$A$39:$A$782,$A209,СВЦЭМ!$B$39:$B$782,L$190)+'СЕТ СН'!$F$12</f>
        <v>157.28461847</v>
      </c>
      <c r="M209" s="36">
        <f>SUMIFS(СВЦЭМ!$F$39:$F$782,СВЦЭМ!$A$39:$A$782,$A209,СВЦЭМ!$B$39:$B$782,M$190)+'СЕТ СН'!$F$12</f>
        <v>159.72892167000001</v>
      </c>
      <c r="N209" s="36">
        <f>SUMIFS(СВЦЭМ!$F$39:$F$782,СВЦЭМ!$A$39:$A$782,$A209,СВЦЭМ!$B$39:$B$782,N$190)+'СЕТ СН'!$F$12</f>
        <v>161.31965160999999</v>
      </c>
      <c r="O209" s="36">
        <f>SUMIFS(СВЦЭМ!$F$39:$F$782,СВЦЭМ!$A$39:$A$782,$A209,СВЦЭМ!$B$39:$B$782,O$190)+'СЕТ СН'!$F$12</f>
        <v>163.37230313000001</v>
      </c>
      <c r="P209" s="36">
        <f>SUMIFS(СВЦЭМ!$F$39:$F$782,СВЦЭМ!$A$39:$A$782,$A209,СВЦЭМ!$B$39:$B$782,P$190)+'СЕТ СН'!$F$12</f>
        <v>166.74904325</v>
      </c>
      <c r="Q209" s="36">
        <f>SUMIFS(СВЦЭМ!$F$39:$F$782,СВЦЭМ!$A$39:$A$782,$A209,СВЦЭМ!$B$39:$B$782,Q$190)+'СЕТ СН'!$F$12</f>
        <v>168.57912361999999</v>
      </c>
      <c r="R209" s="36">
        <f>SUMIFS(СВЦЭМ!$F$39:$F$782,СВЦЭМ!$A$39:$A$782,$A209,СВЦЭМ!$B$39:$B$782,R$190)+'СЕТ СН'!$F$12</f>
        <v>169.73008571</v>
      </c>
      <c r="S209" s="36">
        <f>SUMIFS(СВЦЭМ!$F$39:$F$782,СВЦЭМ!$A$39:$A$782,$A209,СВЦЭМ!$B$39:$B$782,S$190)+'СЕТ СН'!$F$12</f>
        <v>168.92615370999999</v>
      </c>
      <c r="T209" s="36">
        <f>SUMIFS(СВЦЭМ!$F$39:$F$782,СВЦЭМ!$A$39:$A$782,$A209,СВЦЭМ!$B$39:$B$782,T$190)+'СЕТ СН'!$F$12</f>
        <v>168.77915071000001</v>
      </c>
      <c r="U209" s="36">
        <f>SUMIFS(СВЦЭМ!$F$39:$F$782,СВЦЭМ!$A$39:$A$782,$A209,СВЦЭМ!$B$39:$B$782,U$190)+'СЕТ СН'!$F$12</f>
        <v>163.44576755</v>
      </c>
      <c r="V209" s="36">
        <f>SUMIFS(СВЦЭМ!$F$39:$F$782,СВЦЭМ!$A$39:$A$782,$A209,СВЦЭМ!$B$39:$B$782,V$190)+'СЕТ СН'!$F$12</f>
        <v>164.31079991999999</v>
      </c>
      <c r="W209" s="36">
        <f>SUMIFS(СВЦЭМ!$F$39:$F$782,СВЦЭМ!$A$39:$A$782,$A209,СВЦЭМ!$B$39:$B$782,W$190)+'СЕТ СН'!$F$12</f>
        <v>166.76584624</v>
      </c>
      <c r="X209" s="36">
        <f>SUMIFS(СВЦЭМ!$F$39:$F$782,СВЦЭМ!$A$39:$A$782,$A209,СВЦЭМ!$B$39:$B$782,X$190)+'СЕТ СН'!$F$12</f>
        <v>173.12189925000001</v>
      </c>
      <c r="Y209" s="36">
        <f>SUMIFS(СВЦЭМ!$F$39:$F$782,СВЦЭМ!$A$39:$A$782,$A209,СВЦЭМ!$B$39:$B$782,Y$190)+'СЕТ СН'!$F$12</f>
        <v>180.39346216000001</v>
      </c>
    </row>
    <row r="210" spans="1:25" ht="15.75" x14ac:dyDescent="0.2">
      <c r="A210" s="35">
        <f t="shared" si="5"/>
        <v>45219</v>
      </c>
      <c r="B210" s="36">
        <f>SUMIFS(СВЦЭМ!$F$39:$F$782,СВЦЭМ!$A$39:$A$782,$A210,СВЦЭМ!$B$39:$B$782,B$190)+'СЕТ СН'!$F$12</f>
        <v>184.64835162</v>
      </c>
      <c r="C210" s="36">
        <f>SUMIFS(СВЦЭМ!$F$39:$F$782,СВЦЭМ!$A$39:$A$782,$A210,СВЦЭМ!$B$39:$B$782,C$190)+'СЕТ СН'!$F$12</f>
        <v>192.19955522000001</v>
      </c>
      <c r="D210" s="36">
        <f>SUMIFS(СВЦЭМ!$F$39:$F$782,СВЦЭМ!$A$39:$A$782,$A210,СВЦЭМ!$B$39:$B$782,D$190)+'СЕТ СН'!$F$12</f>
        <v>197.21813101000001</v>
      </c>
      <c r="E210" s="36">
        <f>SUMIFS(СВЦЭМ!$F$39:$F$782,СВЦЭМ!$A$39:$A$782,$A210,СВЦЭМ!$B$39:$B$782,E$190)+'СЕТ СН'!$F$12</f>
        <v>194.58236846</v>
      </c>
      <c r="F210" s="36">
        <f>SUMIFS(СВЦЭМ!$F$39:$F$782,СВЦЭМ!$A$39:$A$782,$A210,СВЦЭМ!$B$39:$B$782,F$190)+'СЕТ СН'!$F$12</f>
        <v>194.57425043999999</v>
      </c>
      <c r="G210" s="36">
        <f>SUMIFS(СВЦЭМ!$F$39:$F$782,СВЦЭМ!$A$39:$A$782,$A210,СВЦЭМ!$B$39:$B$782,G$190)+'СЕТ СН'!$F$12</f>
        <v>194.72325276000001</v>
      </c>
      <c r="H210" s="36">
        <f>SUMIFS(СВЦЭМ!$F$39:$F$782,СВЦЭМ!$A$39:$A$782,$A210,СВЦЭМ!$B$39:$B$782,H$190)+'СЕТ СН'!$F$12</f>
        <v>186.09099631999999</v>
      </c>
      <c r="I210" s="36">
        <f>SUMIFS(СВЦЭМ!$F$39:$F$782,СВЦЭМ!$A$39:$A$782,$A210,СВЦЭМ!$B$39:$B$782,I$190)+'СЕТ СН'!$F$12</f>
        <v>177.50691030999999</v>
      </c>
      <c r="J210" s="36">
        <f>SUMIFS(СВЦЭМ!$F$39:$F$782,СВЦЭМ!$A$39:$A$782,$A210,СВЦЭМ!$B$39:$B$782,J$190)+'СЕТ СН'!$F$12</f>
        <v>170.2164554</v>
      </c>
      <c r="K210" s="36">
        <f>SUMIFS(СВЦЭМ!$F$39:$F$782,СВЦЭМ!$A$39:$A$782,$A210,СВЦЭМ!$B$39:$B$782,K$190)+'СЕТ СН'!$F$12</f>
        <v>167.69231464999999</v>
      </c>
      <c r="L210" s="36">
        <f>SUMIFS(СВЦЭМ!$F$39:$F$782,СВЦЭМ!$A$39:$A$782,$A210,СВЦЭМ!$B$39:$B$782,L$190)+'СЕТ СН'!$F$12</f>
        <v>165.60440917</v>
      </c>
      <c r="M210" s="36">
        <f>SUMIFS(СВЦЭМ!$F$39:$F$782,СВЦЭМ!$A$39:$A$782,$A210,СВЦЭМ!$B$39:$B$782,M$190)+'СЕТ СН'!$F$12</f>
        <v>167.19779027000001</v>
      </c>
      <c r="N210" s="36">
        <f>SUMIFS(СВЦЭМ!$F$39:$F$782,СВЦЭМ!$A$39:$A$782,$A210,СВЦЭМ!$B$39:$B$782,N$190)+'СЕТ СН'!$F$12</f>
        <v>169.12032823999999</v>
      </c>
      <c r="O210" s="36">
        <f>SUMIFS(СВЦЭМ!$F$39:$F$782,СВЦЭМ!$A$39:$A$782,$A210,СВЦЭМ!$B$39:$B$782,O$190)+'СЕТ СН'!$F$12</f>
        <v>168.29369156000001</v>
      </c>
      <c r="P210" s="36">
        <f>SUMIFS(СВЦЭМ!$F$39:$F$782,СВЦЭМ!$A$39:$A$782,$A210,СВЦЭМ!$B$39:$B$782,P$190)+'СЕТ СН'!$F$12</f>
        <v>173.35173345999999</v>
      </c>
      <c r="Q210" s="36">
        <f>SUMIFS(СВЦЭМ!$F$39:$F$782,СВЦЭМ!$A$39:$A$782,$A210,СВЦЭМ!$B$39:$B$782,Q$190)+'СЕТ СН'!$F$12</f>
        <v>170.56711731999999</v>
      </c>
      <c r="R210" s="36">
        <f>SUMIFS(СВЦЭМ!$F$39:$F$782,СВЦЭМ!$A$39:$A$782,$A210,СВЦЭМ!$B$39:$B$782,R$190)+'СЕТ СН'!$F$12</f>
        <v>173.95596325</v>
      </c>
      <c r="S210" s="36">
        <f>SUMIFS(СВЦЭМ!$F$39:$F$782,СВЦЭМ!$A$39:$A$782,$A210,СВЦЭМ!$B$39:$B$782,S$190)+'СЕТ СН'!$F$12</f>
        <v>174.81516027000001</v>
      </c>
      <c r="T210" s="36">
        <f>SUMIFS(СВЦЭМ!$F$39:$F$782,СВЦЭМ!$A$39:$A$782,$A210,СВЦЭМ!$B$39:$B$782,T$190)+'СЕТ СН'!$F$12</f>
        <v>167.18616445000001</v>
      </c>
      <c r="U210" s="36">
        <f>SUMIFS(СВЦЭМ!$F$39:$F$782,СВЦЭМ!$A$39:$A$782,$A210,СВЦЭМ!$B$39:$B$782,U$190)+'СЕТ СН'!$F$12</f>
        <v>163.15009463000001</v>
      </c>
      <c r="V210" s="36">
        <f>SUMIFS(СВЦЭМ!$F$39:$F$782,СВЦЭМ!$A$39:$A$782,$A210,СВЦЭМ!$B$39:$B$782,V$190)+'СЕТ СН'!$F$12</f>
        <v>165.45238135</v>
      </c>
      <c r="W210" s="36">
        <f>SUMIFS(СВЦЭМ!$F$39:$F$782,СВЦЭМ!$A$39:$A$782,$A210,СВЦЭМ!$B$39:$B$782,W$190)+'СЕТ СН'!$F$12</f>
        <v>169.33010873999999</v>
      </c>
      <c r="X210" s="36">
        <f>SUMIFS(СВЦЭМ!$F$39:$F$782,СВЦЭМ!$A$39:$A$782,$A210,СВЦЭМ!$B$39:$B$782,X$190)+'СЕТ СН'!$F$12</f>
        <v>175.47711810999999</v>
      </c>
      <c r="Y210" s="36">
        <f>SUMIFS(СВЦЭМ!$F$39:$F$782,СВЦЭМ!$A$39:$A$782,$A210,СВЦЭМ!$B$39:$B$782,Y$190)+'СЕТ СН'!$F$12</f>
        <v>175.62160025</v>
      </c>
    </row>
    <row r="211" spans="1:25" ht="15.75" x14ac:dyDescent="0.2">
      <c r="A211" s="35">
        <f t="shared" si="5"/>
        <v>45220</v>
      </c>
      <c r="B211" s="36">
        <f>SUMIFS(СВЦЭМ!$F$39:$F$782,СВЦЭМ!$A$39:$A$782,$A211,СВЦЭМ!$B$39:$B$782,B$190)+'СЕТ СН'!$F$12</f>
        <v>181.0913639</v>
      </c>
      <c r="C211" s="36">
        <f>SUMIFS(СВЦЭМ!$F$39:$F$782,СВЦЭМ!$A$39:$A$782,$A211,СВЦЭМ!$B$39:$B$782,C$190)+'СЕТ СН'!$F$12</f>
        <v>184.29945931</v>
      </c>
      <c r="D211" s="36">
        <f>SUMIFS(СВЦЭМ!$F$39:$F$782,СВЦЭМ!$A$39:$A$782,$A211,СВЦЭМ!$B$39:$B$782,D$190)+'СЕТ СН'!$F$12</f>
        <v>189.74201259</v>
      </c>
      <c r="E211" s="36">
        <f>SUMIFS(СВЦЭМ!$F$39:$F$782,СВЦЭМ!$A$39:$A$782,$A211,СВЦЭМ!$B$39:$B$782,E$190)+'СЕТ СН'!$F$12</f>
        <v>189.62102364</v>
      </c>
      <c r="F211" s="36">
        <f>SUMIFS(СВЦЭМ!$F$39:$F$782,СВЦЭМ!$A$39:$A$782,$A211,СВЦЭМ!$B$39:$B$782,F$190)+'СЕТ СН'!$F$12</f>
        <v>190.02241903999999</v>
      </c>
      <c r="G211" s="36">
        <f>SUMIFS(СВЦЭМ!$F$39:$F$782,СВЦЭМ!$A$39:$A$782,$A211,СВЦЭМ!$B$39:$B$782,G$190)+'СЕТ СН'!$F$12</f>
        <v>186.96116812</v>
      </c>
      <c r="H211" s="36">
        <f>SUMIFS(СВЦЭМ!$F$39:$F$782,СВЦЭМ!$A$39:$A$782,$A211,СВЦЭМ!$B$39:$B$782,H$190)+'СЕТ СН'!$F$12</f>
        <v>183.72195543000001</v>
      </c>
      <c r="I211" s="36">
        <f>SUMIFS(СВЦЭМ!$F$39:$F$782,СВЦЭМ!$A$39:$A$782,$A211,СВЦЭМ!$B$39:$B$782,I$190)+'СЕТ СН'!$F$12</f>
        <v>175.20751736</v>
      </c>
      <c r="J211" s="36">
        <f>SUMIFS(СВЦЭМ!$F$39:$F$782,СВЦЭМ!$A$39:$A$782,$A211,СВЦЭМ!$B$39:$B$782,J$190)+'СЕТ СН'!$F$12</f>
        <v>170.19926561</v>
      </c>
      <c r="K211" s="36">
        <f>SUMIFS(СВЦЭМ!$F$39:$F$782,СВЦЭМ!$A$39:$A$782,$A211,СВЦЭМ!$B$39:$B$782,K$190)+'СЕТ СН'!$F$12</f>
        <v>164.48891255999999</v>
      </c>
      <c r="L211" s="36">
        <f>SUMIFS(СВЦЭМ!$F$39:$F$782,СВЦЭМ!$A$39:$A$782,$A211,СВЦЭМ!$B$39:$B$782,L$190)+'СЕТ СН'!$F$12</f>
        <v>161.64667037000001</v>
      </c>
      <c r="M211" s="36">
        <f>SUMIFS(СВЦЭМ!$F$39:$F$782,СВЦЭМ!$A$39:$A$782,$A211,СВЦЭМ!$B$39:$B$782,M$190)+'СЕТ СН'!$F$12</f>
        <v>162.43146174</v>
      </c>
      <c r="N211" s="36">
        <f>SUMIFS(СВЦЭМ!$F$39:$F$782,СВЦЭМ!$A$39:$A$782,$A211,СВЦЭМ!$B$39:$B$782,N$190)+'СЕТ СН'!$F$12</f>
        <v>161.61841437999999</v>
      </c>
      <c r="O211" s="36">
        <f>SUMIFS(СВЦЭМ!$F$39:$F$782,СВЦЭМ!$A$39:$A$782,$A211,СВЦЭМ!$B$39:$B$782,O$190)+'СЕТ СН'!$F$12</f>
        <v>163.49660392999999</v>
      </c>
      <c r="P211" s="36">
        <f>SUMIFS(СВЦЭМ!$F$39:$F$782,СВЦЭМ!$A$39:$A$782,$A211,СВЦЭМ!$B$39:$B$782,P$190)+'СЕТ СН'!$F$12</f>
        <v>167.03161976000001</v>
      </c>
      <c r="Q211" s="36">
        <f>SUMIFS(СВЦЭМ!$F$39:$F$782,СВЦЭМ!$A$39:$A$782,$A211,СВЦЭМ!$B$39:$B$782,Q$190)+'СЕТ СН'!$F$12</f>
        <v>165.12514496</v>
      </c>
      <c r="R211" s="36">
        <f>SUMIFS(СВЦЭМ!$F$39:$F$782,СВЦЭМ!$A$39:$A$782,$A211,СВЦЭМ!$B$39:$B$782,R$190)+'СЕТ СН'!$F$12</f>
        <v>165.61858301999999</v>
      </c>
      <c r="S211" s="36">
        <f>SUMIFS(СВЦЭМ!$F$39:$F$782,СВЦЭМ!$A$39:$A$782,$A211,СВЦЭМ!$B$39:$B$782,S$190)+'СЕТ СН'!$F$12</f>
        <v>166.02533932</v>
      </c>
      <c r="T211" s="36">
        <f>SUMIFS(СВЦЭМ!$F$39:$F$782,СВЦЭМ!$A$39:$A$782,$A211,СВЦЭМ!$B$39:$B$782,T$190)+'СЕТ СН'!$F$12</f>
        <v>160.82648352999999</v>
      </c>
      <c r="U211" s="36">
        <f>SUMIFS(СВЦЭМ!$F$39:$F$782,СВЦЭМ!$A$39:$A$782,$A211,СВЦЭМ!$B$39:$B$782,U$190)+'СЕТ СН'!$F$12</f>
        <v>156.37636412000001</v>
      </c>
      <c r="V211" s="36">
        <f>SUMIFS(СВЦЭМ!$F$39:$F$782,СВЦЭМ!$A$39:$A$782,$A211,СВЦЭМ!$B$39:$B$782,V$190)+'СЕТ СН'!$F$12</f>
        <v>157.43668187</v>
      </c>
      <c r="W211" s="36">
        <f>SUMIFS(СВЦЭМ!$F$39:$F$782,СВЦЭМ!$A$39:$A$782,$A211,СВЦЭМ!$B$39:$B$782,W$190)+'СЕТ СН'!$F$12</f>
        <v>160.44726643999999</v>
      </c>
      <c r="X211" s="36">
        <f>SUMIFS(СВЦЭМ!$F$39:$F$782,СВЦЭМ!$A$39:$A$782,$A211,СВЦЭМ!$B$39:$B$782,X$190)+'СЕТ СН'!$F$12</f>
        <v>165.17445486</v>
      </c>
      <c r="Y211" s="36">
        <f>SUMIFS(СВЦЭМ!$F$39:$F$782,СВЦЭМ!$A$39:$A$782,$A211,СВЦЭМ!$B$39:$B$782,Y$190)+'СЕТ СН'!$F$12</f>
        <v>169.77263353999999</v>
      </c>
    </row>
    <row r="212" spans="1:25" ht="15.75" x14ac:dyDescent="0.2">
      <c r="A212" s="35">
        <f t="shared" si="5"/>
        <v>45221</v>
      </c>
      <c r="B212" s="36">
        <f>SUMIFS(СВЦЭМ!$F$39:$F$782,СВЦЭМ!$A$39:$A$782,$A212,СВЦЭМ!$B$39:$B$782,B$190)+'СЕТ СН'!$F$12</f>
        <v>178.37978197000001</v>
      </c>
      <c r="C212" s="36">
        <f>SUMIFS(СВЦЭМ!$F$39:$F$782,СВЦЭМ!$A$39:$A$782,$A212,СВЦЭМ!$B$39:$B$782,C$190)+'СЕТ СН'!$F$12</f>
        <v>184.93731560000001</v>
      </c>
      <c r="D212" s="36">
        <f>SUMIFS(СВЦЭМ!$F$39:$F$782,СВЦЭМ!$A$39:$A$782,$A212,СВЦЭМ!$B$39:$B$782,D$190)+'СЕТ СН'!$F$12</f>
        <v>188.26545904</v>
      </c>
      <c r="E212" s="36">
        <f>SUMIFS(СВЦЭМ!$F$39:$F$782,СВЦЭМ!$A$39:$A$782,$A212,СВЦЭМ!$B$39:$B$782,E$190)+'СЕТ СН'!$F$12</f>
        <v>188.63335719</v>
      </c>
      <c r="F212" s="36">
        <f>SUMIFS(СВЦЭМ!$F$39:$F$782,СВЦЭМ!$A$39:$A$782,$A212,СВЦЭМ!$B$39:$B$782,F$190)+'СЕТ СН'!$F$12</f>
        <v>187.78778009999999</v>
      </c>
      <c r="G212" s="36">
        <f>SUMIFS(СВЦЭМ!$F$39:$F$782,СВЦЭМ!$A$39:$A$782,$A212,СВЦЭМ!$B$39:$B$782,G$190)+'СЕТ СН'!$F$12</f>
        <v>188.04162682</v>
      </c>
      <c r="H212" s="36">
        <f>SUMIFS(СВЦЭМ!$F$39:$F$782,СВЦЭМ!$A$39:$A$782,$A212,СВЦЭМ!$B$39:$B$782,H$190)+'СЕТ СН'!$F$12</f>
        <v>184.73729836999999</v>
      </c>
      <c r="I212" s="36">
        <f>SUMIFS(СВЦЭМ!$F$39:$F$782,СВЦЭМ!$A$39:$A$782,$A212,СВЦЭМ!$B$39:$B$782,I$190)+'СЕТ СН'!$F$12</f>
        <v>182.19162562</v>
      </c>
      <c r="J212" s="36">
        <f>SUMIFS(СВЦЭМ!$F$39:$F$782,СВЦЭМ!$A$39:$A$782,$A212,СВЦЭМ!$B$39:$B$782,J$190)+'СЕТ СН'!$F$12</f>
        <v>171.61193721000001</v>
      </c>
      <c r="K212" s="36">
        <f>SUMIFS(СВЦЭМ!$F$39:$F$782,СВЦЭМ!$A$39:$A$782,$A212,СВЦЭМ!$B$39:$B$782,K$190)+'СЕТ СН'!$F$12</f>
        <v>163.51977832</v>
      </c>
      <c r="L212" s="36">
        <f>SUMIFS(СВЦЭМ!$F$39:$F$782,СВЦЭМ!$A$39:$A$782,$A212,СВЦЭМ!$B$39:$B$782,L$190)+'СЕТ СН'!$F$12</f>
        <v>161.59904223000001</v>
      </c>
      <c r="M212" s="36">
        <f>SUMIFS(СВЦЭМ!$F$39:$F$782,СВЦЭМ!$A$39:$A$782,$A212,СВЦЭМ!$B$39:$B$782,M$190)+'СЕТ СН'!$F$12</f>
        <v>161.91562632</v>
      </c>
      <c r="N212" s="36">
        <f>SUMIFS(СВЦЭМ!$F$39:$F$782,СВЦЭМ!$A$39:$A$782,$A212,СВЦЭМ!$B$39:$B$782,N$190)+'СЕТ СН'!$F$12</f>
        <v>161.46402929000001</v>
      </c>
      <c r="O212" s="36">
        <f>SUMIFS(СВЦЭМ!$F$39:$F$782,СВЦЭМ!$A$39:$A$782,$A212,СВЦЭМ!$B$39:$B$782,O$190)+'СЕТ СН'!$F$12</f>
        <v>163.74251882999999</v>
      </c>
      <c r="P212" s="36">
        <f>SUMIFS(СВЦЭМ!$F$39:$F$782,СВЦЭМ!$A$39:$A$782,$A212,СВЦЭМ!$B$39:$B$782,P$190)+'СЕТ СН'!$F$12</f>
        <v>166.70546274</v>
      </c>
      <c r="Q212" s="36">
        <f>SUMIFS(СВЦЭМ!$F$39:$F$782,СВЦЭМ!$A$39:$A$782,$A212,СВЦЭМ!$B$39:$B$782,Q$190)+'СЕТ СН'!$F$12</f>
        <v>165.06390782</v>
      </c>
      <c r="R212" s="36">
        <f>SUMIFS(СВЦЭМ!$F$39:$F$782,СВЦЭМ!$A$39:$A$782,$A212,СВЦЭМ!$B$39:$B$782,R$190)+'СЕТ СН'!$F$12</f>
        <v>165.26707661</v>
      </c>
      <c r="S212" s="36">
        <f>SUMIFS(СВЦЭМ!$F$39:$F$782,СВЦЭМ!$A$39:$A$782,$A212,СВЦЭМ!$B$39:$B$782,S$190)+'СЕТ СН'!$F$12</f>
        <v>164.79730733</v>
      </c>
      <c r="T212" s="36">
        <f>SUMIFS(СВЦЭМ!$F$39:$F$782,СВЦЭМ!$A$39:$A$782,$A212,СВЦЭМ!$B$39:$B$782,T$190)+'СЕТ СН'!$F$12</f>
        <v>159.54138555</v>
      </c>
      <c r="U212" s="36">
        <f>SUMIFS(СВЦЭМ!$F$39:$F$782,СВЦЭМ!$A$39:$A$782,$A212,СВЦЭМ!$B$39:$B$782,U$190)+'СЕТ СН'!$F$12</f>
        <v>154.6744281</v>
      </c>
      <c r="V212" s="36">
        <f>SUMIFS(СВЦЭМ!$F$39:$F$782,СВЦЭМ!$A$39:$A$782,$A212,СВЦЭМ!$B$39:$B$782,V$190)+'СЕТ СН'!$F$12</f>
        <v>156.47629617999999</v>
      </c>
      <c r="W212" s="36">
        <f>SUMIFS(СВЦЭМ!$F$39:$F$782,СВЦЭМ!$A$39:$A$782,$A212,СВЦЭМ!$B$39:$B$782,W$190)+'СЕТ СН'!$F$12</f>
        <v>159.22101777</v>
      </c>
      <c r="X212" s="36">
        <f>SUMIFS(СВЦЭМ!$F$39:$F$782,СВЦЭМ!$A$39:$A$782,$A212,СВЦЭМ!$B$39:$B$782,X$190)+'СЕТ СН'!$F$12</f>
        <v>165.17934847000001</v>
      </c>
      <c r="Y212" s="36">
        <f>SUMIFS(СВЦЭМ!$F$39:$F$782,СВЦЭМ!$A$39:$A$782,$A212,СВЦЭМ!$B$39:$B$782,Y$190)+'СЕТ СН'!$F$12</f>
        <v>171.91257621</v>
      </c>
    </row>
    <row r="213" spans="1:25" ht="15.75" x14ac:dyDescent="0.2">
      <c r="A213" s="35">
        <f t="shared" si="5"/>
        <v>45222</v>
      </c>
      <c r="B213" s="36">
        <f>SUMIFS(СВЦЭМ!$F$39:$F$782,СВЦЭМ!$A$39:$A$782,$A213,СВЦЭМ!$B$39:$B$782,B$190)+'СЕТ СН'!$F$12</f>
        <v>183.98886196000001</v>
      </c>
      <c r="C213" s="36">
        <f>SUMIFS(СВЦЭМ!$F$39:$F$782,СВЦЭМ!$A$39:$A$782,$A213,СВЦЭМ!$B$39:$B$782,C$190)+'СЕТ СН'!$F$12</f>
        <v>190.41897016999999</v>
      </c>
      <c r="D213" s="36">
        <f>SUMIFS(СВЦЭМ!$F$39:$F$782,СВЦЭМ!$A$39:$A$782,$A213,СВЦЭМ!$B$39:$B$782,D$190)+'СЕТ СН'!$F$12</f>
        <v>196.68288186999999</v>
      </c>
      <c r="E213" s="36">
        <f>SUMIFS(СВЦЭМ!$F$39:$F$782,СВЦЭМ!$A$39:$A$782,$A213,СВЦЭМ!$B$39:$B$782,E$190)+'СЕТ СН'!$F$12</f>
        <v>200.37199143999999</v>
      </c>
      <c r="F213" s="36">
        <f>SUMIFS(СВЦЭМ!$F$39:$F$782,СВЦЭМ!$A$39:$A$782,$A213,СВЦЭМ!$B$39:$B$782,F$190)+'СЕТ СН'!$F$12</f>
        <v>198.71597789</v>
      </c>
      <c r="G213" s="36">
        <f>SUMIFS(СВЦЭМ!$F$39:$F$782,СВЦЭМ!$A$39:$A$782,$A213,СВЦЭМ!$B$39:$B$782,G$190)+'СЕТ СН'!$F$12</f>
        <v>192.40450849000001</v>
      </c>
      <c r="H213" s="36">
        <f>SUMIFS(СВЦЭМ!$F$39:$F$782,СВЦЭМ!$A$39:$A$782,$A213,СВЦЭМ!$B$39:$B$782,H$190)+'СЕТ СН'!$F$12</f>
        <v>181.83494164999999</v>
      </c>
      <c r="I213" s="36">
        <f>SUMIFS(СВЦЭМ!$F$39:$F$782,СВЦЭМ!$A$39:$A$782,$A213,СВЦЭМ!$B$39:$B$782,I$190)+'СЕТ СН'!$F$12</f>
        <v>173.60520865999999</v>
      </c>
      <c r="J213" s="36">
        <f>SUMIFS(СВЦЭМ!$F$39:$F$782,СВЦЭМ!$A$39:$A$782,$A213,СВЦЭМ!$B$39:$B$782,J$190)+'СЕТ СН'!$F$12</f>
        <v>168.33194004000001</v>
      </c>
      <c r="K213" s="36">
        <f>SUMIFS(СВЦЭМ!$F$39:$F$782,СВЦЭМ!$A$39:$A$782,$A213,СВЦЭМ!$B$39:$B$782,K$190)+'СЕТ СН'!$F$12</f>
        <v>163.67659166999999</v>
      </c>
      <c r="L213" s="36">
        <f>SUMIFS(СВЦЭМ!$F$39:$F$782,СВЦЭМ!$A$39:$A$782,$A213,СВЦЭМ!$B$39:$B$782,L$190)+'СЕТ СН'!$F$12</f>
        <v>157.69719875000001</v>
      </c>
      <c r="M213" s="36">
        <f>SUMIFS(СВЦЭМ!$F$39:$F$782,СВЦЭМ!$A$39:$A$782,$A213,СВЦЭМ!$B$39:$B$782,M$190)+'СЕТ СН'!$F$12</f>
        <v>158.58306798999999</v>
      </c>
      <c r="N213" s="36">
        <f>SUMIFS(СВЦЭМ!$F$39:$F$782,СВЦЭМ!$A$39:$A$782,$A213,СВЦЭМ!$B$39:$B$782,N$190)+'СЕТ СН'!$F$12</f>
        <v>158.32608608999999</v>
      </c>
      <c r="O213" s="36">
        <f>SUMIFS(СВЦЭМ!$F$39:$F$782,СВЦЭМ!$A$39:$A$782,$A213,СВЦЭМ!$B$39:$B$782,O$190)+'СЕТ СН'!$F$12</f>
        <v>159.72341693999999</v>
      </c>
      <c r="P213" s="36">
        <f>SUMIFS(СВЦЭМ!$F$39:$F$782,СВЦЭМ!$A$39:$A$782,$A213,СВЦЭМ!$B$39:$B$782,P$190)+'СЕТ СН'!$F$12</f>
        <v>163.92324583999999</v>
      </c>
      <c r="Q213" s="36">
        <f>SUMIFS(СВЦЭМ!$F$39:$F$782,СВЦЭМ!$A$39:$A$782,$A213,СВЦЭМ!$B$39:$B$782,Q$190)+'СЕТ СН'!$F$12</f>
        <v>163.18154268999999</v>
      </c>
      <c r="R213" s="36">
        <f>SUMIFS(СВЦЭМ!$F$39:$F$782,СВЦЭМ!$A$39:$A$782,$A213,СВЦЭМ!$B$39:$B$782,R$190)+'СЕТ СН'!$F$12</f>
        <v>166.70645322999999</v>
      </c>
      <c r="S213" s="36">
        <f>SUMIFS(СВЦЭМ!$F$39:$F$782,СВЦЭМ!$A$39:$A$782,$A213,СВЦЭМ!$B$39:$B$782,S$190)+'СЕТ СН'!$F$12</f>
        <v>166.29864042</v>
      </c>
      <c r="T213" s="36">
        <f>SUMIFS(СВЦЭМ!$F$39:$F$782,СВЦЭМ!$A$39:$A$782,$A213,СВЦЭМ!$B$39:$B$782,T$190)+'СЕТ СН'!$F$12</f>
        <v>158.89806959000001</v>
      </c>
      <c r="U213" s="36">
        <f>SUMIFS(СВЦЭМ!$F$39:$F$782,СВЦЭМ!$A$39:$A$782,$A213,СВЦЭМ!$B$39:$B$782,U$190)+'СЕТ СН'!$F$12</f>
        <v>155.04825237</v>
      </c>
      <c r="V213" s="36">
        <f>SUMIFS(СВЦЭМ!$F$39:$F$782,СВЦЭМ!$A$39:$A$782,$A213,СВЦЭМ!$B$39:$B$782,V$190)+'СЕТ СН'!$F$12</f>
        <v>157.27834915</v>
      </c>
      <c r="W213" s="36">
        <f>SUMIFS(СВЦЭМ!$F$39:$F$782,СВЦЭМ!$A$39:$A$782,$A213,СВЦЭМ!$B$39:$B$782,W$190)+'СЕТ СН'!$F$12</f>
        <v>159.13778651000001</v>
      </c>
      <c r="X213" s="36">
        <f>SUMIFS(СВЦЭМ!$F$39:$F$782,СВЦЭМ!$A$39:$A$782,$A213,СВЦЭМ!$B$39:$B$782,X$190)+'СЕТ СН'!$F$12</f>
        <v>165.81795731</v>
      </c>
      <c r="Y213" s="36">
        <f>SUMIFS(СВЦЭМ!$F$39:$F$782,СВЦЭМ!$A$39:$A$782,$A213,СВЦЭМ!$B$39:$B$782,Y$190)+'СЕТ СН'!$F$12</f>
        <v>171.12574223999999</v>
      </c>
    </row>
    <row r="214" spans="1:25" ht="15.75" x14ac:dyDescent="0.2">
      <c r="A214" s="35">
        <f t="shared" si="5"/>
        <v>45223</v>
      </c>
      <c r="B214" s="36">
        <f>SUMIFS(СВЦЭМ!$F$39:$F$782,СВЦЭМ!$A$39:$A$782,$A214,СВЦЭМ!$B$39:$B$782,B$190)+'СЕТ СН'!$F$12</f>
        <v>182.14165528000001</v>
      </c>
      <c r="C214" s="36">
        <f>SUMIFS(СВЦЭМ!$F$39:$F$782,СВЦЭМ!$A$39:$A$782,$A214,СВЦЭМ!$B$39:$B$782,C$190)+'СЕТ СН'!$F$12</f>
        <v>188.79252127000001</v>
      </c>
      <c r="D214" s="36">
        <f>SUMIFS(СВЦЭМ!$F$39:$F$782,СВЦЭМ!$A$39:$A$782,$A214,СВЦЭМ!$B$39:$B$782,D$190)+'СЕТ СН'!$F$12</f>
        <v>196.32996677</v>
      </c>
      <c r="E214" s="36">
        <f>SUMIFS(СВЦЭМ!$F$39:$F$782,СВЦЭМ!$A$39:$A$782,$A214,СВЦЭМ!$B$39:$B$782,E$190)+'СЕТ СН'!$F$12</f>
        <v>196.20203984</v>
      </c>
      <c r="F214" s="36">
        <f>SUMIFS(СВЦЭМ!$F$39:$F$782,СВЦЭМ!$A$39:$A$782,$A214,СВЦЭМ!$B$39:$B$782,F$190)+'СЕТ СН'!$F$12</f>
        <v>191.97441366000001</v>
      </c>
      <c r="G214" s="36">
        <f>SUMIFS(СВЦЭМ!$F$39:$F$782,СВЦЭМ!$A$39:$A$782,$A214,СВЦЭМ!$B$39:$B$782,G$190)+'СЕТ СН'!$F$12</f>
        <v>187.24022181000001</v>
      </c>
      <c r="H214" s="36">
        <f>SUMIFS(СВЦЭМ!$F$39:$F$782,СВЦЭМ!$A$39:$A$782,$A214,СВЦЭМ!$B$39:$B$782,H$190)+'СЕТ СН'!$F$12</f>
        <v>183.65617280999999</v>
      </c>
      <c r="I214" s="36">
        <f>SUMIFS(СВЦЭМ!$F$39:$F$782,СВЦЭМ!$A$39:$A$782,$A214,СВЦЭМ!$B$39:$B$782,I$190)+'СЕТ СН'!$F$12</f>
        <v>176.29557148000001</v>
      </c>
      <c r="J214" s="36">
        <f>SUMIFS(СВЦЭМ!$F$39:$F$782,СВЦЭМ!$A$39:$A$782,$A214,СВЦЭМ!$B$39:$B$782,J$190)+'СЕТ СН'!$F$12</f>
        <v>172.59490794000001</v>
      </c>
      <c r="K214" s="36">
        <f>SUMIFS(СВЦЭМ!$F$39:$F$782,СВЦЭМ!$A$39:$A$782,$A214,СВЦЭМ!$B$39:$B$782,K$190)+'СЕТ СН'!$F$12</f>
        <v>167.05952547000001</v>
      </c>
      <c r="L214" s="36">
        <f>SUMIFS(СВЦЭМ!$F$39:$F$782,СВЦЭМ!$A$39:$A$782,$A214,СВЦЭМ!$B$39:$B$782,L$190)+'СЕТ СН'!$F$12</f>
        <v>166.00697581</v>
      </c>
      <c r="M214" s="36">
        <f>SUMIFS(СВЦЭМ!$F$39:$F$782,СВЦЭМ!$A$39:$A$782,$A214,СВЦЭМ!$B$39:$B$782,M$190)+'СЕТ СН'!$F$12</f>
        <v>167.14567987000001</v>
      </c>
      <c r="N214" s="36">
        <f>SUMIFS(СВЦЭМ!$F$39:$F$782,СВЦЭМ!$A$39:$A$782,$A214,СВЦЭМ!$B$39:$B$782,N$190)+'СЕТ СН'!$F$12</f>
        <v>166.11558679999999</v>
      </c>
      <c r="O214" s="36">
        <f>SUMIFS(СВЦЭМ!$F$39:$F$782,СВЦЭМ!$A$39:$A$782,$A214,СВЦЭМ!$B$39:$B$782,O$190)+'СЕТ СН'!$F$12</f>
        <v>167.45944491</v>
      </c>
      <c r="P214" s="36">
        <f>SUMIFS(СВЦЭМ!$F$39:$F$782,СВЦЭМ!$A$39:$A$782,$A214,СВЦЭМ!$B$39:$B$782,P$190)+'СЕТ СН'!$F$12</f>
        <v>171.36597739999999</v>
      </c>
      <c r="Q214" s="36">
        <f>SUMIFS(СВЦЭМ!$F$39:$F$782,СВЦЭМ!$A$39:$A$782,$A214,СВЦЭМ!$B$39:$B$782,Q$190)+'СЕТ СН'!$F$12</f>
        <v>170.10393465000001</v>
      </c>
      <c r="R214" s="36">
        <f>SUMIFS(СВЦЭМ!$F$39:$F$782,СВЦЭМ!$A$39:$A$782,$A214,СВЦЭМ!$B$39:$B$782,R$190)+'СЕТ СН'!$F$12</f>
        <v>171.54817677</v>
      </c>
      <c r="S214" s="36">
        <f>SUMIFS(СВЦЭМ!$F$39:$F$782,СВЦЭМ!$A$39:$A$782,$A214,СВЦЭМ!$B$39:$B$782,S$190)+'СЕТ СН'!$F$12</f>
        <v>169.84356864</v>
      </c>
      <c r="T214" s="36">
        <f>SUMIFS(СВЦЭМ!$F$39:$F$782,СВЦЭМ!$A$39:$A$782,$A214,СВЦЭМ!$B$39:$B$782,T$190)+'СЕТ СН'!$F$12</f>
        <v>162.46377923</v>
      </c>
      <c r="U214" s="36">
        <f>SUMIFS(СВЦЭМ!$F$39:$F$782,СВЦЭМ!$A$39:$A$782,$A214,СВЦЭМ!$B$39:$B$782,U$190)+'СЕТ СН'!$F$12</f>
        <v>160.64097157</v>
      </c>
      <c r="V214" s="36">
        <f>SUMIFS(СВЦЭМ!$F$39:$F$782,СВЦЭМ!$A$39:$A$782,$A214,СВЦЭМ!$B$39:$B$782,V$190)+'СЕТ СН'!$F$12</f>
        <v>161.76335449000001</v>
      </c>
      <c r="W214" s="36">
        <f>SUMIFS(СВЦЭМ!$F$39:$F$782,СВЦЭМ!$A$39:$A$782,$A214,СВЦЭМ!$B$39:$B$782,W$190)+'СЕТ СН'!$F$12</f>
        <v>162.45148802</v>
      </c>
      <c r="X214" s="36">
        <f>SUMIFS(СВЦЭМ!$F$39:$F$782,СВЦЭМ!$A$39:$A$782,$A214,СВЦЭМ!$B$39:$B$782,X$190)+'СЕТ СН'!$F$12</f>
        <v>168.22943677000001</v>
      </c>
      <c r="Y214" s="36">
        <f>SUMIFS(СВЦЭМ!$F$39:$F$782,СВЦЭМ!$A$39:$A$782,$A214,СВЦЭМ!$B$39:$B$782,Y$190)+'СЕТ СН'!$F$12</f>
        <v>173.65679388000001</v>
      </c>
    </row>
    <row r="215" spans="1:25" ht="15.75" x14ac:dyDescent="0.2">
      <c r="A215" s="35">
        <f t="shared" si="5"/>
        <v>45224</v>
      </c>
      <c r="B215" s="36">
        <f>SUMIFS(СВЦЭМ!$F$39:$F$782,СВЦЭМ!$A$39:$A$782,$A215,СВЦЭМ!$B$39:$B$782,B$190)+'СЕТ СН'!$F$12</f>
        <v>169.97558741</v>
      </c>
      <c r="C215" s="36">
        <f>SUMIFS(СВЦЭМ!$F$39:$F$782,СВЦЭМ!$A$39:$A$782,$A215,СВЦЭМ!$B$39:$B$782,C$190)+'СЕТ СН'!$F$12</f>
        <v>175.34954859000001</v>
      </c>
      <c r="D215" s="36">
        <f>SUMIFS(СВЦЭМ!$F$39:$F$782,СВЦЭМ!$A$39:$A$782,$A215,СВЦЭМ!$B$39:$B$782,D$190)+'СЕТ СН'!$F$12</f>
        <v>182.38781602</v>
      </c>
      <c r="E215" s="36">
        <f>SUMIFS(СВЦЭМ!$F$39:$F$782,СВЦЭМ!$A$39:$A$782,$A215,СВЦЭМ!$B$39:$B$782,E$190)+'СЕТ СН'!$F$12</f>
        <v>181.95219772999999</v>
      </c>
      <c r="F215" s="36">
        <f>SUMIFS(СВЦЭМ!$F$39:$F$782,СВЦЭМ!$A$39:$A$782,$A215,СВЦЭМ!$B$39:$B$782,F$190)+'СЕТ СН'!$F$12</f>
        <v>181.93644498</v>
      </c>
      <c r="G215" s="36">
        <f>SUMIFS(СВЦЭМ!$F$39:$F$782,СВЦЭМ!$A$39:$A$782,$A215,СВЦЭМ!$B$39:$B$782,G$190)+'СЕТ СН'!$F$12</f>
        <v>180.83115826</v>
      </c>
      <c r="H215" s="36">
        <f>SUMIFS(СВЦЭМ!$F$39:$F$782,СВЦЭМ!$A$39:$A$782,$A215,СВЦЭМ!$B$39:$B$782,H$190)+'СЕТ СН'!$F$12</f>
        <v>172.27366542999999</v>
      </c>
      <c r="I215" s="36">
        <f>SUMIFS(СВЦЭМ!$F$39:$F$782,СВЦЭМ!$A$39:$A$782,$A215,СВЦЭМ!$B$39:$B$782,I$190)+'СЕТ СН'!$F$12</f>
        <v>162.99642123999999</v>
      </c>
      <c r="J215" s="36">
        <f>SUMIFS(СВЦЭМ!$F$39:$F$782,СВЦЭМ!$A$39:$A$782,$A215,СВЦЭМ!$B$39:$B$782,J$190)+'СЕТ СН'!$F$12</f>
        <v>157.41401711</v>
      </c>
      <c r="K215" s="36">
        <f>SUMIFS(СВЦЭМ!$F$39:$F$782,СВЦЭМ!$A$39:$A$782,$A215,СВЦЭМ!$B$39:$B$782,K$190)+'СЕТ СН'!$F$12</f>
        <v>153.29865101999999</v>
      </c>
      <c r="L215" s="36">
        <f>SUMIFS(СВЦЭМ!$F$39:$F$782,СВЦЭМ!$A$39:$A$782,$A215,СВЦЭМ!$B$39:$B$782,L$190)+'СЕТ СН'!$F$12</f>
        <v>153.49247775000001</v>
      </c>
      <c r="M215" s="36">
        <f>SUMIFS(СВЦЭМ!$F$39:$F$782,СВЦЭМ!$A$39:$A$782,$A215,СВЦЭМ!$B$39:$B$782,M$190)+'СЕТ СН'!$F$12</f>
        <v>154.18478992999999</v>
      </c>
      <c r="N215" s="36">
        <f>SUMIFS(СВЦЭМ!$F$39:$F$782,СВЦЭМ!$A$39:$A$782,$A215,СВЦЭМ!$B$39:$B$782,N$190)+'СЕТ СН'!$F$12</f>
        <v>156.27087093</v>
      </c>
      <c r="O215" s="36">
        <f>SUMIFS(СВЦЭМ!$F$39:$F$782,СВЦЭМ!$A$39:$A$782,$A215,СВЦЭМ!$B$39:$B$782,O$190)+'СЕТ СН'!$F$12</f>
        <v>157.77497514999999</v>
      </c>
      <c r="P215" s="36">
        <f>SUMIFS(СВЦЭМ!$F$39:$F$782,СВЦЭМ!$A$39:$A$782,$A215,СВЦЭМ!$B$39:$B$782,P$190)+'СЕТ СН'!$F$12</f>
        <v>158.96882549</v>
      </c>
      <c r="Q215" s="36">
        <f>SUMIFS(СВЦЭМ!$F$39:$F$782,СВЦЭМ!$A$39:$A$782,$A215,СВЦЭМ!$B$39:$B$782,Q$190)+'СЕТ СН'!$F$12</f>
        <v>159.81894965000001</v>
      </c>
      <c r="R215" s="36">
        <f>SUMIFS(СВЦЭМ!$F$39:$F$782,СВЦЭМ!$A$39:$A$782,$A215,СВЦЭМ!$B$39:$B$782,R$190)+'СЕТ СН'!$F$12</f>
        <v>161.56275485</v>
      </c>
      <c r="S215" s="36">
        <f>SUMIFS(СВЦЭМ!$F$39:$F$782,СВЦЭМ!$A$39:$A$782,$A215,СВЦЭМ!$B$39:$B$782,S$190)+'СЕТ СН'!$F$12</f>
        <v>157.83044651</v>
      </c>
      <c r="T215" s="36">
        <f>SUMIFS(СВЦЭМ!$F$39:$F$782,СВЦЭМ!$A$39:$A$782,$A215,СВЦЭМ!$B$39:$B$782,T$190)+'СЕТ СН'!$F$12</f>
        <v>151.00114987000001</v>
      </c>
      <c r="U215" s="36">
        <f>SUMIFS(СВЦЭМ!$F$39:$F$782,СВЦЭМ!$A$39:$A$782,$A215,СВЦЭМ!$B$39:$B$782,U$190)+'СЕТ СН'!$F$12</f>
        <v>148.11262446999999</v>
      </c>
      <c r="V215" s="36">
        <f>SUMIFS(СВЦЭМ!$F$39:$F$782,СВЦЭМ!$A$39:$A$782,$A215,СВЦЭМ!$B$39:$B$782,V$190)+'СЕТ СН'!$F$12</f>
        <v>150.15734067</v>
      </c>
      <c r="W215" s="36">
        <f>SUMIFS(СВЦЭМ!$F$39:$F$782,СВЦЭМ!$A$39:$A$782,$A215,СВЦЭМ!$B$39:$B$782,W$190)+'СЕТ СН'!$F$12</f>
        <v>151.69239404999999</v>
      </c>
      <c r="X215" s="36">
        <f>SUMIFS(СВЦЭМ!$F$39:$F$782,СВЦЭМ!$A$39:$A$782,$A215,СВЦЭМ!$B$39:$B$782,X$190)+'СЕТ СН'!$F$12</f>
        <v>157.76814485</v>
      </c>
      <c r="Y215" s="36">
        <f>SUMIFS(СВЦЭМ!$F$39:$F$782,СВЦЭМ!$A$39:$A$782,$A215,СВЦЭМ!$B$39:$B$782,Y$190)+'СЕТ СН'!$F$12</f>
        <v>165.44880295999999</v>
      </c>
    </row>
    <row r="216" spans="1:25" ht="15.75" x14ac:dyDescent="0.2">
      <c r="A216" s="35">
        <f t="shared" si="5"/>
        <v>45225</v>
      </c>
      <c r="B216" s="36">
        <f>SUMIFS(СВЦЭМ!$F$39:$F$782,СВЦЭМ!$A$39:$A$782,$A216,СВЦЭМ!$B$39:$B$782,B$190)+'СЕТ СН'!$F$12</f>
        <v>172.48529242000001</v>
      </c>
      <c r="C216" s="36">
        <f>SUMIFS(СВЦЭМ!$F$39:$F$782,СВЦЭМ!$A$39:$A$782,$A216,СВЦЭМ!$B$39:$B$782,C$190)+'СЕТ СН'!$F$12</f>
        <v>178.48417658</v>
      </c>
      <c r="D216" s="36">
        <f>SUMIFS(СВЦЭМ!$F$39:$F$782,СВЦЭМ!$A$39:$A$782,$A216,СВЦЭМ!$B$39:$B$782,D$190)+'СЕТ СН'!$F$12</f>
        <v>183.45903211000001</v>
      </c>
      <c r="E216" s="36">
        <f>SUMIFS(СВЦЭМ!$F$39:$F$782,СВЦЭМ!$A$39:$A$782,$A216,СВЦЭМ!$B$39:$B$782,E$190)+'СЕТ СН'!$F$12</f>
        <v>183.30432972</v>
      </c>
      <c r="F216" s="36">
        <f>SUMIFS(СВЦЭМ!$F$39:$F$782,СВЦЭМ!$A$39:$A$782,$A216,СВЦЭМ!$B$39:$B$782,F$190)+'СЕТ СН'!$F$12</f>
        <v>182.40309228999999</v>
      </c>
      <c r="G216" s="36">
        <f>SUMIFS(СВЦЭМ!$F$39:$F$782,СВЦЭМ!$A$39:$A$782,$A216,СВЦЭМ!$B$39:$B$782,G$190)+'СЕТ СН'!$F$12</f>
        <v>180.33569568999999</v>
      </c>
      <c r="H216" s="36">
        <f>SUMIFS(СВЦЭМ!$F$39:$F$782,СВЦЭМ!$A$39:$A$782,$A216,СВЦЭМ!$B$39:$B$782,H$190)+'СЕТ СН'!$F$12</f>
        <v>172.57209657000001</v>
      </c>
      <c r="I216" s="36">
        <f>SUMIFS(СВЦЭМ!$F$39:$F$782,СВЦЭМ!$A$39:$A$782,$A216,СВЦЭМ!$B$39:$B$782,I$190)+'СЕТ СН'!$F$12</f>
        <v>168.33053002</v>
      </c>
      <c r="J216" s="36">
        <f>SUMIFS(СВЦЭМ!$F$39:$F$782,СВЦЭМ!$A$39:$A$782,$A216,СВЦЭМ!$B$39:$B$782,J$190)+'СЕТ СН'!$F$12</f>
        <v>162.38774097000001</v>
      </c>
      <c r="K216" s="36">
        <f>SUMIFS(СВЦЭМ!$F$39:$F$782,СВЦЭМ!$A$39:$A$782,$A216,СВЦЭМ!$B$39:$B$782,K$190)+'СЕТ СН'!$F$12</f>
        <v>158.61512672000001</v>
      </c>
      <c r="L216" s="36">
        <f>SUMIFS(СВЦЭМ!$F$39:$F$782,СВЦЭМ!$A$39:$A$782,$A216,СВЦЭМ!$B$39:$B$782,L$190)+'СЕТ СН'!$F$12</f>
        <v>159.61391501</v>
      </c>
      <c r="M216" s="36">
        <f>SUMIFS(СВЦЭМ!$F$39:$F$782,СВЦЭМ!$A$39:$A$782,$A216,СВЦЭМ!$B$39:$B$782,M$190)+'СЕТ СН'!$F$12</f>
        <v>160.29174033999999</v>
      </c>
      <c r="N216" s="36">
        <f>SUMIFS(СВЦЭМ!$F$39:$F$782,СВЦЭМ!$A$39:$A$782,$A216,СВЦЭМ!$B$39:$B$782,N$190)+'СЕТ СН'!$F$12</f>
        <v>161.78243289</v>
      </c>
      <c r="O216" s="36">
        <f>SUMIFS(СВЦЭМ!$F$39:$F$782,СВЦЭМ!$A$39:$A$782,$A216,СВЦЭМ!$B$39:$B$782,O$190)+'СЕТ СН'!$F$12</f>
        <v>163.53380215999999</v>
      </c>
      <c r="P216" s="36">
        <f>SUMIFS(СВЦЭМ!$F$39:$F$782,СВЦЭМ!$A$39:$A$782,$A216,СВЦЭМ!$B$39:$B$782,P$190)+'СЕТ СН'!$F$12</f>
        <v>164.48612177999999</v>
      </c>
      <c r="Q216" s="36">
        <f>SUMIFS(СВЦЭМ!$F$39:$F$782,СВЦЭМ!$A$39:$A$782,$A216,СВЦЭМ!$B$39:$B$782,Q$190)+'СЕТ СН'!$F$12</f>
        <v>166.58522617</v>
      </c>
      <c r="R216" s="36">
        <f>SUMIFS(СВЦЭМ!$F$39:$F$782,СВЦЭМ!$A$39:$A$782,$A216,СВЦЭМ!$B$39:$B$782,R$190)+'СЕТ СН'!$F$12</f>
        <v>168.87428757999999</v>
      </c>
      <c r="S216" s="36">
        <f>SUMIFS(СВЦЭМ!$F$39:$F$782,СВЦЭМ!$A$39:$A$782,$A216,СВЦЭМ!$B$39:$B$782,S$190)+'СЕТ СН'!$F$12</f>
        <v>166.01564493999999</v>
      </c>
      <c r="T216" s="36">
        <f>SUMIFS(СВЦЭМ!$F$39:$F$782,СВЦЭМ!$A$39:$A$782,$A216,СВЦЭМ!$B$39:$B$782,T$190)+'СЕТ СН'!$F$12</f>
        <v>159.13820744</v>
      </c>
      <c r="U216" s="36">
        <f>SUMIFS(СВЦЭМ!$F$39:$F$782,СВЦЭМ!$A$39:$A$782,$A216,СВЦЭМ!$B$39:$B$782,U$190)+'СЕТ СН'!$F$12</f>
        <v>156.34757252</v>
      </c>
      <c r="V216" s="36">
        <f>SUMIFS(СВЦЭМ!$F$39:$F$782,СВЦЭМ!$A$39:$A$782,$A216,СВЦЭМ!$B$39:$B$782,V$190)+'СЕТ СН'!$F$12</f>
        <v>157.61012366</v>
      </c>
      <c r="W216" s="36">
        <f>SUMIFS(СВЦЭМ!$F$39:$F$782,СВЦЭМ!$A$39:$A$782,$A216,СВЦЭМ!$B$39:$B$782,W$190)+'СЕТ СН'!$F$12</f>
        <v>159.61567015</v>
      </c>
      <c r="X216" s="36">
        <f>SUMIFS(СВЦЭМ!$F$39:$F$782,СВЦЭМ!$A$39:$A$782,$A216,СВЦЭМ!$B$39:$B$782,X$190)+'СЕТ СН'!$F$12</f>
        <v>166.53789361</v>
      </c>
      <c r="Y216" s="36">
        <f>SUMIFS(СВЦЭМ!$F$39:$F$782,СВЦЭМ!$A$39:$A$782,$A216,СВЦЭМ!$B$39:$B$782,Y$190)+'СЕТ СН'!$F$12</f>
        <v>172.80301507999999</v>
      </c>
    </row>
    <row r="217" spans="1:25" ht="15.75" x14ac:dyDescent="0.2">
      <c r="A217" s="35">
        <f t="shared" si="5"/>
        <v>45226</v>
      </c>
      <c r="B217" s="36">
        <f>SUMIFS(СВЦЭМ!$F$39:$F$782,СВЦЭМ!$A$39:$A$782,$A217,СВЦЭМ!$B$39:$B$782,B$190)+'СЕТ СН'!$F$12</f>
        <v>177.50715582000001</v>
      </c>
      <c r="C217" s="36">
        <f>SUMIFS(СВЦЭМ!$F$39:$F$782,СВЦЭМ!$A$39:$A$782,$A217,СВЦЭМ!$B$39:$B$782,C$190)+'СЕТ СН'!$F$12</f>
        <v>184.39237693999999</v>
      </c>
      <c r="D217" s="36">
        <f>SUMIFS(СВЦЭМ!$F$39:$F$782,СВЦЭМ!$A$39:$A$782,$A217,СВЦЭМ!$B$39:$B$782,D$190)+'СЕТ СН'!$F$12</f>
        <v>189.02076439999999</v>
      </c>
      <c r="E217" s="36">
        <f>SUMIFS(СВЦЭМ!$F$39:$F$782,СВЦЭМ!$A$39:$A$782,$A217,СВЦЭМ!$B$39:$B$782,E$190)+'СЕТ СН'!$F$12</f>
        <v>190.16470115999999</v>
      </c>
      <c r="F217" s="36">
        <f>SUMIFS(СВЦЭМ!$F$39:$F$782,СВЦЭМ!$A$39:$A$782,$A217,СВЦЭМ!$B$39:$B$782,F$190)+'СЕТ СН'!$F$12</f>
        <v>191.12136358000001</v>
      </c>
      <c r="G217" s="36">
        <f>SUMIFS(СВЦЭМ!$F$39:$F$782,СВЦЭМ!$A$39:$A$782,$A217,СВЦЭМ!$B$39:$B$782,G$190)+'СЕТ СН'!$F$12</f>
        <v>188.50606160000001</v>
      </c>
      <c r="H217" s="36">
        <f>SUMIFS(СВЦЭМ!$F$39:$F$782,СВЦЭМ!$A$39:$A$782,$A217,СВЦЭМ!$B$39:$B$782,H$190)+'СЕТ СН'!$F$12</f>
        <v>180.13310306</v>
      </c>
      <c r="I217" s="36">
        <f>SUMIFS(СВЦЭМ!$F$39:$F$782,СВЦЭМ!$A$39:$A$782,$A217,СВЦЭМ!$B$39:$B$782,I$190)+'СЕТ СН'!$F$12</f>
        <v>168.58928467000001</v>
      </c>
      <c r="J217" s="36">
        <f>SUMIFS(СВЦЭМ!$F$39:$F$782,СВЦЭМ!$A$39:$A$782,$A217,СВЦЭМ!$B$39:$B$782,J$190)+'СЕТ СН'!$F$12</f>
        <v>161.64435974</v>
      </c>
      <c r="K217" s="36">
        <f>SUMIFS(СВЦЭМ!$F$39:$F$782,СВЦЭМ!$A$39:$A$782,$A217,СВЦЭМ!$B$39:$B$782,K$190)+'СЕТ СН'!$F$12</f>
        <v>158.1782935</v>
      </c>
      <c r="L217" s="36">
        <f>SUMIFS(СВЦЭМ!$F$39:$F$782,СВЦЭМ!$A$39:$A$782,$A217,СВЦЭМ!$B$39:$B$782,L$190)+'СЕТ СН'!$F$12</f>
        <v>158.21707559000001</v>
      </c>
      <c r="M217" s="36">
        <f>SUMIFS(СВЦЭМ!$F$39:$F$782,СВЦЭМ!$A$39:$A$782,$A217,СВЦЭМ!$B$39:$B$782,M$190)+'СЕТ СН'!$F$12</f>
        <v>159.86599792000001</v>
      </c>
      <c r="N217" s="36">
        <f>SUMIFS(СВЦЭМ!$F$39:$F$782,СВЦЭМ!$A$39:$A$782,$A217,СВЦЭМ!$B$39:$B$782,N$190)+'СЕТ СН'!$F$12</f>
        <v>164.10760923999999</v>
      </c>
      <c r="O217" s="36">
        <f>SUMIFS(СВЦЭМ!$F$39:$F$782,СВЦЭМ!$A$39:$A$782,$A217,СВЦЭМ!$B$39:$B$782,O$190)+'СЕТ СН'!$F$12</f>
        <v>166.20676205000001</v>
      </c>
      <c r="P217" s="36">
        <f>SUMIFS(СВЦЭМ!$F$39:$F$782,СВЦЭМ!$A$39:$A$782,$A217,СВЦЭМ!$B$39:$B$782,P$190)+'СЕТ СН'!$F$12</f>
        <v>169.18604679000001</v>
      </c>
      <c r="Q217" s="36">
        <f>SUMIFS(СВЦЭМ!$F$39:$F$782,СВЦЭМ!$A$39:$A$782,$A217,СВЦЭМ!$B$39:$B$782,Q$190)+'СЕТ СН'!$F$12</f>
        <v>170.14839365</v>
      </c>
      <c r="R217" s="36">
        <f>SUMIFS(СВЦЭМ!$F$39:$F$782,СВЦЭМ!$A$39:$A$782,$A217,СВЦЭМ!$B$39:$B$782,R$190)+'СЕТ СН'!$F$12</f>
        <v>170.92102528999999</v>
      </c>
      <c r="S217" s="36">
        <f>SUMIFS(СВЦЭМ!$F$39:$F$782,СВЦЭМ!$A$39:$A$782,$A217,СВЦЭМ!$B$39:$B$782,S$190)+'СЕТ СН'!$F$12</f>
        <v>168.31773127</v>
      </c>
      <c r="T217" s="36">
        <f>SUMIFS(СВЦЭМ!$F$39:$F$782,СВЦЭМ!$A$39:$A$782,$A217,СВЦЭМ!$B$39:$B$782,T$190)+'СЕТ СН'!$F$12</f>
        <v>160.05457150000001</v>
      </c>
      <c r="U217" s="36">
        <f>SUMIFS(СВЦЭМ!$F$39:$F$782,СВЦЭМ!$A$39:$A$782,$A217,СВЦЭМ!$B$39:$B$782,U$190)+'СЕТ СН'!$F$12</f>
        <v>156.63023537999999</v>
      </c>
      <c r="V217" s="36">
        <f>SUMIFS(СВЦЭМ!$F$39:$F$782,СВЦЭМ!$A$39:$A$782,$A217,СВЦЭМ!$B$39:$B$782,V$190)+'СЕТ СН'!$F$12</f>
        <v>159.30595740999999</v>
      </c>
      <c r="W217" s="36">
        <f>SUMIFS(СВЦЭМ!$F$39:$F$782,СВЦЭМ!$A$39:$A$782,$A217,СВЦЭМ!$B$39:$B$782,W$190)+'СЕТ СН'!$F$12</f>
        <v>161.43055154999999</v>
      </c>
      <c r="X217" s="36">
        <f>SUMIFS(СВЦЭМ!$F$39:$F$782,СВЦЭМ!$A$39:$A$782,$A217,СВЦЭМ!$B$39:$B$782,X$190)+'СЕТ СН'!$F$12</f>
        <v>167.86465063</v>
      </c>
      <c r="Y217" s="36">
        <f>SUMIFS(СВЦЭМ!$F$39:$F$782,СВЦЭМ!$A$39:$A$782,$A217,СВЦЭМ!$B$39:$B$782,Y$190)+'СЕТ СН'!$F$12</f>
        <v>179.36324038999999</v>
      </c>
    </row>
    <row r="218" spans="1:25" ht="15.75" x14ac:dyDescent="0.2">
      <c r="A218" s="35">
        <f t="shared" si="5"/>
        <v>45227</v>
      </c>
      <c r="B218" s="36">
        <f>SUMIFS(СВЦЭМ!$F$39:$F$782,СВЦЭМ!$A$39:$A$782,$A218,СВЦЭМ!$B$39:$B$782,B$190)+'СЕТ СН'!$F$12</f>
        <v>182.29078397999999</v>
      </c>
      <c r="C218" s="36">
        <f>SUMIFS(СВЦЭМ!$F$39:$F$782,СВЦЭМ!$A$39:$A$782,$A218,СВЦЭМ!$B$39:$B$782,C$190)+'СЕТ СН'!$F$12</f>
        <v>178.63070235999999</v>
      </c>
      <c r="D218" s="36">
        <f>SUMIFS(СВЦЭМ!$F$39:$F$782,СВЦЭМ!$A$39:$A$782,$A218,СВЦЭМ!$B$39:$B$782,D$190)+'СЕТ СН'!$F$12</f>
        <v>184.29477353999999</v>
      </c>
      <c r="E218" s="36">
        <f>SUMIFS(СВЦЭМ!$F$39:$F$782,СВЦЭМ!$A$39:$A$782,$A218,СВЦЭМ!$B$39:$B$782,E$190)+'СЕТ СН'!$F$12</f>
        <v>184.70544412999999</v>
      </c>
      <c r="F218" s="36">
        <f>SUMIFS(СВЦЭМ!$F$39:$F$782,СВЦЭМ!$A$39:$A$782,$A218,СВЦЭМ!$B$39:$B$782,F$190)+'СЕТ СН'!$F$12</f>
        <v>184.84901830999999</v>
      </c>
      <c r="G218" s="36">
        <f>SUMIFS(СВЦЭМ!$F$39:$F$782,СВЦЭМ!$A$39:$A$782,$A218,СВЦЭМ!$B$39:$B$782,G$190)+'СЕТ СН'!$F$12</f>
        <v>184.19867048</v>
      </c>
      <c r="H218" s="36">
        <f>SUMIFS(СВЦЭМ!$F$39:$F$782,СВЦЭМ!$A$39:$A$782,$A218,СВЦЭМ!$B$39:$B$782,H$190)+'СЕТ СН'!$F$12</f>
        <v>182.31456008000001</v>
      </c>
      <c r="I218" s="36">
        <f>SUMIFS(СВЦЭМ!$F$39:$F$782,СВЦЭМ!$A$39:$A$782,$A218,СВЦЭМ!$B$39:$B$782,I$190)+'СЕТ СН'!$F$12</f>
        <v>177.43151330000001</v>
      </c>
      <c r="J218" s="36">
        <f>SUMIFS(СВЦЭМ!$F$39:$F$782,СВЦЭМ!$A$39:$A$782,$A218,СВЦЭМ!$B$39:$B$782,J$190)+'СЕТ СН'!$F$12</f>
        <v>171.16606089000001</v>
      </c>
      <c r="K218" s="36">
        <f>SUMIFS(СВЦЭМ!$F$39:$F$782,СВЦЭМ!$A$39:$A$782,$A218,СВЦЭМ!$B$39:$B$782,K$190)+'СЕТ СН'!$F$12</f>
        <v>163.06005024999999</v>
      </c>
      <c r="L218" s="36">
        <f>SUMIFS(СВЦЭМ!$F$39:$F$782,СВЦЭМ!$A$39:$A$782,$A218,СВЦЭМ!$B$39:$B$782,L$190)+'СЕТ СН'!$F$12</f>
        <v>160.52741700999999</v>
      </c>
      <c r="M218" s="36">
        <f>SUMIFS(СВЦЭМ!$F$39:$F$782,СВЦЭМ!$A$39:$A$782,$A218,СВЦЭМ!$B$39:$B$782,M$190)+'СЕТ СН'!$F$12</f>
        <v>160.73726306</v>
      </c>
      <c r="N218" s="36">
        <f>SUMIFS(СВЦЭМ!$F$39:$F$782,СВЦЭМ!$A$39:$A$782,$A218,СВЦЭМ!$B$39:$B$782,N$190)+'СЕТ СН'!$F$12</f>
        <v>163.04632054999999</v>
      </c>
      <c r="O218" s="36">
        <f>SUMIFS(СВЦЭМ!$F$39:$F$782,СВЦЭМ!$A$39:$A$782,$A218,СВЦЭМ!$B$39:$B$782,O$190)+'СЕТ СН'!$F$12</f>
        <v>164.32378195999999</v>
      </c>
      <c r="P218" s="36">
        <f>SUMIFS(СВЦЭМ!$F$39:$F$782,СВЦЭМ!$A$39:$A$782,$A218,СВЦЭМ!$B$39:$B$782,P$190)+'СЕТ СН'!$F$12</f>
        <v>165.87748189999999</v>
      </c>
      <c r="Q218" s="36">
        <f>SUMIFS(СВЦЭМ!$F$39:$F$782,СВЦЭМ!$A$39:$A$782,$A218,СВЦЭМ!$B$39:$B$782,Q$190)+'СЕТ СН'!$F$12</f>
        <v>167.24971711000001</v>
      </c>
      <c r="R218" s="36">
        <f>SUMIFS(СВЦЭМ!$F$39:$F$782,СВЦЭМ!$A$39:$A$782,$A218,СВЦЭМ!$B$39:$B$782,R$190)+'СЕТ СН'!$F$12</f>
        <v>166.65404458</v>
      </c>
      <c r="S218" s="36">
        <f>SUMIFS(СВЦЭМ!$F$39:$F$782,СВЦЭМ!$A$39:$A$782,$A218,СВЦЭМ!$B$39:$B$782,S$190)+'СЕТ СН'!$F$12</f>
        <v>166.49054479</v>
      </c>
      <c r="T218" s="36">
        <f>SUMIFS(СВЦЭМ!$F$39:$F$782,СВЦЭМ!$A$39:$A$782,$A218,СВЦЭМ!$B$39:$B$782,T$190)+'СЕТ СН'!$F$12</f>
        <v>159.67264245999999</v>
      </c>
      <c r="U218" s="36">
        <f>SUMIFS(СВЦЭМ!$F$39:$F$782,СВЦЭМ!$A$39:$A$782,$A218,СВЦЭМ!$B$39:$B$782,U$190)+'СЕТ СН'!$F$12</f>
        <v>157.11788770999999</v>
      </c>
      <c r="V218" s="36">
        <f>SUMIFS(СВЦЭМ!$F$39:$F$782,СВЦЭМ!$A$39:$A$782,$A218,СВЦЭМ!$B$39:$B$782,V$190)+'СЕТ СН'!$F$12</f>
        <v>159.34330054</v>
      </c>
      <c r="W218" s="36">
        <f>SUMIFS(СВЦЭМ!$F$39:$F$782,СВЦЭМ!$A$39:$A$782,$A218,СВЦЭМ!$B$39:$B$782,W$190)+'СЕТ СН'!$F$12</f>
        <v>161.7504146</v>
      </c>
      <c r="X218" s="36">
        <f>SUMIFS(СВЦЭМ!$F$39:$F$782,СВЦЭМ!$A$39:$A$782,$A218,СВЦЭМ!$B$39:$B$782,X$190)+'СЕТ СН'!$F$12</f>
        <v>165.31640669000001</v>
      </c>
      <c r="Y218" s="36">
        <f>SUMIFS(СВЦЭМ!$F$39:$F$782,СВЦЭМ!$A$39:$A$782,$A218,СВЦЭМ!$B$39:$B$782,Y$190)+'СЕТ СН'!$F$12</f>
        <v>171.19879048000001</v>
      </c>
    </row>
    <row r="219" spans="1:25" ht="15.75" x14ac:dyDescent="0.2">
      <c r="A219" s="35">
        <f t="shared" si="5"/>
        <v>45228</v>
      </c>
      <c r="B219" s="36">
        <f>SUMIFS(СВЦЭМ!$F$39:$F$782,СВЦЭМ!$A$39:$A$782,$A219,СВЦЭМ!$B$39:$B$782,B$190)+'СЕТ СН'!$F$12</f>
        <v>170.30407968</v>
      </c>
      <c r="C219" s="36">
        <f>SUMIFS(СВЦЭМ!$F$39:$F$782,СВЦЭМ!$A$39:$A$782,$A219,СВЦЭМ!$B$39:$B$782,C$190)+'СЕТ СН'!$F$12</f>
        <v>175.41124561999999</v>
      </c>
      <c r="D219" s="36">
        <f>SUMIFS(СВЦЭМ!$F$39:$F$782,СВЦЭМ!$A$39:$A$782,$A219,СВЦЭМ!$B$39:$B$782,D$190)+'СЕТ СН'!$F$12</f>
        <v>181.52025026999999</v>
      </c>
      <c r="E219" s="36">
        <f>SUMIFS(СВЦЭМ!$F$39:$F$782,СВЦЭМ!$A$39:$A$782,$A219,СВЦЭМ!$B$39:$B$782,E$190)+'СЕТ СН'!$F$12</f>
        <v>181.67926982</v>
      </c>
      <c r="F219" s="36">
        <f>SUMIFS(СВЦЭМ!$F$39:$F$782,СВЦЭМ!$A$39:$A$782,$A219,СВЦЭМ!$B$39:$B$782,F$190)+'СЕТ СН'!$F$12</f>
        <v>181.93405163</v>
      </c>
      <c r="G219" s="36">
        <f>SUMIFS(СВЦЭМ!$F$39:$F$782,СВЦЭМ!$A$39:$A$782,$A219,СВЦЭМ!$B$39:$B$782,G$190)+'СЕТ СН'!$F$12</f>
        <v>181.7099225</v>
      </c>
      <c r="H219" s="36">
        <f>SUMIFS(СВЦЭМ!$F$39:$F$782,СВЦЭМ!$A$39:$A$782,$A219,СВЦЭМ!$B$39:$B$782,H$190)+'СЕТ СН'!$F$12</f>
        <v>180.00797716</v>
      </c>
      <c r="I219" s="36">
        <f>SUMIFS(СВЦЭМ!$F$39:$F$782,СВЦЭМ!$A$39:$A$782,$A219,СВЦЭМ!$B$39:$B$782,I$190)+'СЕТ СН'!$F$12</f>
        <v>177.24835970000001</v>
      </c>
      <c r="J219" s="36">
        <f>SUMIFS(СВЦЭМ!$F$39:$F$782,СВЦЭМ!$A$39:$A$782,$A219,СВЦЭМ!$B$39:$B$782,J$190)+'СЕТ СН'!$F$12</f>
        <v>176.46084124999999</v>
      </c>
      <c r="K219" s="36">
        <f>SUMIFS(СВЦЭМ!$F$39:$F$782,СВЦЭМ!$A$39:$A$782,$A219,СВЦЭМ!$B$39:$B$782,K$190)+'СЕТ СН'!$F$12</f>
        <v>168.80206477999999</v>
      </c>
      <c r="L219" s="36">
        <f>SUMIFS(СВЦЭМ!$F$39:$F$782,СВЦЭМ!$A$39:$A$782,$A219,СВЦЭМ!$B$39:$B$782,L$190)+'СЕТ СН'!$F$12</f>
        <v>165.82626708000001</v>
      </c>
      <c r="M219" s="36">
        <f>SUMIFS(СВЦЭМ!$F$39:$F$782,СВЦЭМ!$A$39:$A$782,$A219,СВЦЭМ!$B$39:$B$782,M$190)+'СЕТ СН'!$F$12</f>
        <v>166.04921100000001</v>
      </c>
      <c r="N219" s="36">
        <f>SUMIFS(СВЦЭМ!$F$39:$F$782,СВЦЭМ!$A$39:$A$782,$A219,СВЦЭМ!$B$39:$B$782,N$190)+'СЕТ СН'!$F$12</f>
        <v>167.015907</v>
      </c>
      <c r="O219" s="36">
        <f>SUMIFS(СВЦЭМ!$F$39:$F$782,СВЦЭМ!$A$39:$A$782,$A219,СВЦЭМ!$B$39:$B$782,O$190)+'СЕТ СН'!$F$12</f>
        <v>168.70425886000001</v>
      </c>
      <c r="P219" s="36">
        <f>SUMIFS(СВЦЭМ!$F$39:$F$782,СВЦЭМ!$A$39:$A$782,$A219,СВЦЭМ!$B$39:$B$782,P$190)+'СЕТ СН'!$F$12</f>
        <v>170.48649083000001</v>
      </c>
      <c r="Q219" s="36">
        <f>SUMIFS(СВЦЭМ!$F$39:$F$782,СВЦЭМ!$A$39:$A$782,$A219,СВЦЭМ!$B$39:$B$782,Q$190)+'СЕТ СН'!$F$12</f>
        <v>172.06043364999999</v>
      </c>
      <c r="R219" s="36">
        <f>SUMIFS(СВЦЭМ!$F$39:$F$782,СВЦЭМ!$A$39:$A$782,$A219,СВЦЭМ!$B$39:$B$782,R$190)+'СЕТ СН'!$F$12</f>
        <v>171.05434717</v>
      </c>
      <c r="S219" s="36">
        <f>SUMIFS(СВЦЭМ!$F$39:$F$782,СВЦЭМ!$A$39:$A$782,$A219,СВЦЭМ!$B$39:$B$782,S$190)+'СЕТ СН'!$F$12</f>
        <v>169.05233982999999</v>
      </c>
      <c r="T219" s="36">
        <f>SUMIFS(СВЦЭМ!$F$39:$F$782,СВЦЭМ!$A$39:$A$782,$A219,СВЦЭМ!$B$39:$B$782,T$190)+'СЕТ СН'!$F$12</f>
        <v>161.93580595</v>
      </c>
      <c r="U219" s="36">
        <f>SUMIFS(СВЦЭМ!$F$39:$F$782,СВЦЭМ!$A$39:$A$782,$A219,СВЦЭМ!$B$39:$B$782,U$190)+'СЕТ СН'!$F$12</f>
        <v>159.07629351</v>
      </c>
      <c r="V219" s="36">
        <f>SUMIFS(СВЦЭМ!$F$39:$F$782,СВЦЭМ!$A$39:$A$782,$A219,СВЦЭМ!$B$39:$B$782,V$190)+'СЕТ СН'!$F$12</f>
        <v>160.92984085000001</v>
      </c>
      <c r="W219" s="36">
        <f>SUMIFS(СВЦЭМ!$F$39:$F$782,СВЦЭМ!$A$39:$A$782,$A219,СВЦЭМ!$B$39:$B$782,W$190)+'СЕТ СН'!$F$12</f>
        <v>163.27872253999999</v>
      </c>
      <c r="X219" s="36">
        <f>SUMIFS(СВЦЭМ!$F$39:$F$782,СВЦЭМ!$A$39:$A$782,$A219,СВЦЭМ!$B$39:$B$782,X$190)+'СЕТ СН'!$F$12</f>
        <v>167.39873134000001</v>
      </c>
      <c r="Y219" s="36">
        <f>SUMIFS(СВЦЭМ!$F$39:$F$782,СВЦЭМ!$A$39:$A$782,$A219,СВЦЭМ!$B$39:$B$782,Y$190)+'СЕТ СН'!$F$12</f>
        <v>174.44675444999999</v>
      </c>
    </row>
    <row r="220" spans="1:25" ht="15.75" x14ac:dyDescent="0.2">
      <c r="A220" s="35">
        <f t="shared" si="5"/>
        <v>45229</v>
      </c>
      <c r="B220" s="36">
        <f>SUMIFS(СВЦЭМ!$F$39:$F$782,СВЦЭМ!$A$39:$A$782,$A220,СВЦЭМ!$B$39:$B$782,B$190)+'СЕТ СН'!$F$12</f>
        <v>167.32623347000001</v>
      </c>
      <c r="C220" s="36">
        <f>SUMIFS(СВЦЭМ!$F$39:$F$782,СВЦЭМ!$A$39:$A$782,$A220,СВЦЭМ!$B$39:$B$782,C$190)+'СЕТ СН'!$F$12</f>
        <v>173.87670014</v>
      </c>
      <c r="D220" s="36">
        <f>SUMIFS(СВЦЭМ!$F$39:$F$782,СВЦЭМ!$A$39:$A$782,$A220,СВЦЭМ!$B$39:$B$782,D$190)+'СЕТ СН'!$F$12</f>
        <v>177.80638764</v>
      </c>
      <c r="E220" s="36">
        <f>SUMIFS(СВЦЭМ!$F$39:$F$782,СВЦЭМ!$A$39:$A$782,$A220,СВЦЭМ!$B$39:$B$782,E$190)+'СЕТ СН'!$F$12</f>
        <v>177.54535124</v>
      </c>
      <c r="F220" s="36">
        <f>SUMIFS(СВЦЭМ!$F$39:$F$782,СВЦЭМ!$A$39:$A$782,$A220,СВЦЭМ!$B$39:$B$782,F$190)+'СЕТ СН'!$F$12</f>
        <v>177.10343936999999</v>
      </c>
      <c r="G220" s="36">
        <f>SUMIFS(СВЦЭМ!$F$39:$F$782,СВЦЭМ!$A$39:$A$782,$A220,СВЦЭМ!$B$39:$B$782,G$190)+'СЕТ СН'!$F$12</f>
        <v>179.63191566</v>
      </c>
      <c r="H220" s="36">
        <f>SUMIFS(СВЦЭМ!$F$39:$F$782,СВЦЭМ!$A$39:$A$782,$A220,СВЦЭМ!$B$39:$B$782,H$190)+'СЕТ СН'!$F$12</f>
        <v>183.71194632999999</v>
      </c>
      <c r="I220" s="36">
        <f>SUMIFS(СВЦЭМ!$F$39:$F$782,СВЦЭМ!$A$39:$A$782,$A220,СВЦЭМ!$B$39:$B$782,I$190)+'СЕТ СН'!$F$12</f>
        <v>177.41625848999999</v>
      </c>
      <c r="J220" s="36">
        <f>SUMIFS(СВЦЭМ!$F$39:$F$782,СВЦЭМ!$A$39:$A$782,$A220,СВЦЭМ!$B$39:$B$782,J$190)+'СЕТ СН'!$F$12</f>
        <v>177.19044539000001</v>
      </c>
      <c r="K220" s="36">
        <f>SUMIFS(СВЦЭМ!$F$39:$F$782,СВЦЭМ!$A$39:$A$782,$A220,СВЦЭМ!$B$39:$B$782,K$190)+'СЕТ СН'!$F$12</f>
        <v>174.22953984</v>
      </c>
      <c r="L220" s="36">
        <f>SUMIFS(СВЦЭМ!$F$39:$F$782,СВЦЭМ!$A$39:$A$782,$A220,СВЦЭМ!$B$39:$B$782,L$190)+'СЕТ СН'!$F$12</f>
        <v>173.93755006999999</v>
      </c>
      <c r="M220" s="36">
        <f>SUMIFS(СВЦЭМ!$F$39:$F$782,СВЦЭМ!$A$39:$A$782,$A220,СВЦЭМ!$B$39:$B$782,M$190)+'СЕТ СН'!$F$12</f>
        <v>175.51327867000001</v>
      </c>
      <c r="N220" s="36">
        <f>SUMIFS(СВЦЭМ!$F$39:$F$782,СВЦЭМ!$A$39:$A$782,$A220,СВЦЭМ!$B$39:$B$782,N$190)+'СЕТ СН'!$F$12</f>
        <v>177.85168121999999</v>
      </c>
      <c r="O220" s="36">
        <f>SUMIFS(СВЦЭМ!$F$39:$F$782,СВЦЭМ!$A$39:$A$782,$A220,СВЦЭМ!$B$39:$B$782,O$190)+'СЕТ СН'!$F$12</f>
        <v>179.96961451000001</v>
      </c>
      <c r="P220" s="36">
        <f>SUMIFS(СВЦЭМ!$F$39:$F$782,СВЦЭМ!$A$39:$A$782,$A220,СВЦЭМ!$B$39:$B$782,P$190)+'СЕТ СН'!$F$12</f>
        <v>181.35012416999999</v>
      </c>
      <c r="Q220" s="36">
        <f>SUMIFS(СВЦЭМ!$F$39:$F$782,СВЦЭМ!$A$39:$A$782,$A220,СВЦЭМ!$B$39:$B$782,Q$190)+'СЕТ СН'!$F$12</f>
        <v>182.96062420000001</v>
      </c>
      <c r="R220" s="36">
        <f>SUMIFS(СВЦЭМ!$F$39:$F$782,СВЦЭМ!$A$39:$A$782,$A220,СВЦЭМ!$B$39:$B$782,R$190)+'СЕТ СН'!$F$12</f>
        <v>181.92283938</v>
      </c>
      <c r="S220" s="36">
        <f>SUMIFS(СВЦЭМ!$F$39:$F$782,СВЦЭМ!$A$39:$A$782,$A220,СВЦЭМ!$B$39:$B$782,S$190)+'СЕТ СН'!$F$12</f>
        <v>177.48670498999999</v>
      </c>
      <c r="T220" s="36">
        <f>SUMIFS(СВЦЭМ!$F$39:$F$782,СВЦЭМ!$A$39:$A$782,$A220,СВЦЭМ!$B$39:$B$782,T$190)+'СЕТ СН'!$F$12</f>
        <v>172.12879781999999</v>
      </c>
      <c r="U220" s="36">
        <f>SUMIFS(СВЦЭМ!$F$39:$F$782,СВЦЭМ!$A$39:$A$782,$A220,СВЦЭМ!$B$39:$B$782,U$190)+'СЕТ СН'!$F$12</f>
        <v>168.53899211999999</v>
      </c>
      <c r="V220" s="36">
        <f>SUMIFS(СВЦЭМ!$F$39:$F$782,СВЦЭМ!$A$39:$A$782,$A220,СВЦЭМ!$B$39:$B$782,V$190)+'СЕТ СН'!$F$12</f>
        <v>171.45369463</v>
      </c>
      <c r="W220" s="36">
        <f>SUMIFS(СВЦЭМ!$F$39:$F$782,СВЦЭМ!$A$39:$A$782,$A220,СВЦЭМ!$B$39:$B$782,W$190)+'СЕТ СН'!$F$12</f>
        <v>173.15687116000001</v>
      </c>
      <c r="X220" s="36">
        <f>SUMIFS(СВЦЭМ!$F$39:$F$782,СВЦЭМ!$A$39:$A$782,$A220,СВЦЭМ!$B$39:$B$782,X$190)+'СЕТ СН'!$F$12</f>
        <v>179.68571072</v>
      </c>
      <c r="Y220" s="36">
        <f>SUMIFS(СВЦЭМ!$F$39:$F$782,СВЦЭМ!$A$39:$A$782,$A220,СВЦЭМ!$B$39:$B$782,Y$190)+'СЕТ СН'!$F$12</f>
        <v>185.57163645</v>
      </c>
    </row>
    <row r="221" spans="1:25" ht="15.75" x14ac:dyDescent="0.2">
      <c r="A221" s="35">
        <f t="shared" si="5"/>
        <v>45230</v>
      </c>
      <c r="B221" s="36">
        <f>SUMIFS(СВЦЭМ!$F$39:$F$782,СВЦЭМ!$A$39:$A$782,$A221,СВЦЭМ!$B$39:$B$782,B$190)+'СЕТ СН'!$F$12</f>
        <v>190.87507884999999</v>
      </c>
      <c r="C221" s="36">
        <f>SUMIFS(СВЦЭМ!$F$39:$F$782,СВЦЭМ!$A$39:$A$782,$A221,СВЦЭМ!$B$39:$B$782,C$190)+'СЕТ СН'!$F$12</f>
        <v>197.38662521000001</v>
      </c>
      <c r="D221" s="36">
        <f>SUMIFS(СВЦЭМ!$F$39:$F$782,СВЦЭМ!$A$39:$A$782,$A221,СВЦЭМ!$B$39:$B$782,D$190)+'СЕТ СН'!$F$12</f>
        <v>203.81751957</v>
      </c>
      <c r="E221" s="36">
        <f>SUMIFS(СВЦЭМ!$F$39:$F$782,СВЦЭМ!$A$39:$A$782,$A221,СВЦЭМ!$B$39:$B$782,E$190)+'СЕТ СН'!$F$12</f>
        <v>204.92610490999999</v>
      </c>
      <c r="F221" s="36">
        <f>SUMIFS(СВЦЭМ!$F$39:$F$782,СВЦЭМ!$A$39:$A$782,$A221,СВЦЭМ!$B$39:$B$782,F$190)+'СЕТ СН'!$F$12</f>
        <v>205.00211952000001</v>
      </c>
      <c r="G221" s="36">
        <f>SUMIFS(СВЦЭМ!$F$39:$F$782,СВЦЭМ!$A$39:$A$782,$A221,СВЦЭМ!$B$39:$B$782,G$190)+'СЕТ СН'!$F$12</f>
        <v>203.28560897</v>
      </c>
      <c r="H221" s="36">
        <f>SUMIFS(СВЦЭМ!$F$39:$F$782,СВЦЭМ!$A$39:$A$782,$A221,СВЦЭМ!$B$39:$B$782,H$190)+'СЕТ СН'!$F$12</f>
        <v>194.37312632999999</v>
      </c>
      <c r="I221" s="36">
        <f>SUMIFS(СВЦЭМ!$F$39:$F$782,СВЦЭМ!$A$39:$A$782,$A221,СВЦЭМ!$B$39:$B$782,I$190)+'СЕТ СН'!$F$12</f>
        <v>185.56473319</v>
      </c>
      <c r="J221" s="36">
        <f>SUMIFS(СВЦЭМ!$F$39:$F$782,СВЦЭМ!$A$39:$A$782,$A221,СВЦЭМ!$B$39:$B$782,J$190)+'СЕТ СН'!$F$12</f>
        <v>180.57286601999999</v>
      </c>
      <c r="K221" s="36">
        <f>SUMIFS(СВЦЭМ!$F$39:$F$782,СВЦЭМ!$A$39:$A$782,$A221,СВЦЭМ!$B$39:$B$782,K$190)+'СЕТ СН'!$F$12</f>
        <v>178.81236491999999</v>
      </c>
      <c r="L221" s="36">
        <f>SUMIFS(СВЦЭМ!$F$39:$F$782,СВЦЭМ!$A$39:$A$782,$A221,СВЦЭМ!$B$39:$B$782,L$190)+'СЕТ СН'!$F$12</f>
        <v>175.58366760000001</v>
      </c>
      <c r="M221" s="36">
        <f>SUMIFS(СВЦЭМ!$F$39:$F$782,СВЦЭМ!$A$39:$A$782,$A221,СВЦЭМ!$B$39:$B$782,M$190)+'СЕТ СН'!$F$12</f>
        <v>177.87618860000001</v>
      </c>
      <c r="N221" s="36">
        <f>SUMIFS(СВЦЭМ!$F$39:$F$782,СВЦЭМ!$A$39:$A$782,$A221,СВЦЭМ!$B$39:$B$782,N$190)+'СЕТ СН'!$F$12</f>
        <v>180.11374388999999</v>
      </c>
      <c r="O221" s="36">
        <f>SUMIFS(СВЦЭМ!$F$39:$F$782,СВЦЭМ!$A$39:$A$782,$A221,СВЦЭМ!$B$39:$B$782,O$190)+'СЕТ СН'!$F$12</f>
        <v>181.76577700000001</v>
      </c>
      <c r="P221" s="36">
        <f>SUMIFS(СВЦЭМ!$F$39:$F$782,СВЦЭМ!$A$39:$A$782,$A221,СВЦЭМ!$B$39:$B$782,P$190)+'СЕТ СН'!$F$12</f>
        <v>182.84292808000001</v>
      </c>
      <c r="Q221" s="36">
        <f>SUMIFS(СВЦЭМ!$F$39:$F$782,СВЦЭМ!$A$39:$A$782,$A221,СВЦЭМ!$B$39:$B$782,Q$190)+'СЕТ СН'!$F$12</f>
        <v>184.16437655999999</v>
      </c>
      <c r="R221" s="36">
        <f>SUMIFS(СВЦЭМ!$F$39:$F$782,СВЦЭМ!$A$39:$A$782,$A221,СВЦЭМ!$B$39:$B$782,R$190)+'СЕТ СН'!$F$12</f>
        <v>183.84785396999999</v>
      </c>
      <c r="S221" s="36">
        <f>SUMIFS(СВЦЭМ!$F$39:$F$782,СВЦЭМ!$A$39:$A$782,$A221,СВЦЭМ!$B$39:$B$782,S$190)+'СЕТ СН'!$F$12</f>
        <v>181.09323846000001</v>
      </c>
      <c r="T221" s="36">
        <f>SUMIFS(СВЦЭМ!$F$39:$F$782,СВЦЭМ!$A$39:$A$782,$A221,СВЦЭМ!$B$39:$B$782,T$190)+'СЕТ СН'!$F$12</f>
        <v>174.36917516</v>
      </c>
      <c r="U221" s="36">
        <f>SUMIFS(СВЦЭМ!$F$39:$F$782,СВЦЭМ!$A$39:$A$782,$A221,СВЦЭМ!$B$39:$B$782,U$190)+'СЕТ СН'!$F$12</f>
        <v>171.97551374</v>
      </c>
      <c r="V221" s="36">
        <f>SUMIFS(СВЦЭМ!$F$39:$F$782,СВЦЭМ!$A$39:$A$782,$A221,СВЦЭМ!$B$39:$B$782,V$190)+'СЕТ СН'!$F$12</f>
        <v>174.34853838999999</v>
      </c>
      <c r="W221" s="36">
        <f>SUMIFS(СВЦЭМ!$F$39:$F$782,СВЦЭМ!$A$39:$A$782,$A221,СВЦЭМ!$B$39:$B$782,W$190)+'СЕТ СН'!$F$12</f>
        <v>175.06607821</v>
      </c>
      <c r="X221" s="36">
        <f>SUMIFS(СВЦЭМ!$F$39:$F$782,СВЦЭМ!$A$39:$A$782,$A221,СВЦЭМ!$B$39:$B$782,X$190)+'СЕТ СН'!$F$12</f>
        <v>181.57836064</v>
      </c>
      <c r="Y221" s="36">
        <f>SUMIFS(СВЦЭМ!$F$39:$F$782,СВЦЭМ!$A$39:$A$782,$A221,СВЦЭМ!$B$39:$B$782,Y$190)+'СЕТ СН'!$F$12</f>
        <v>183.29762276</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45201</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45202</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45203</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45204</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45205</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45206</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45207</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45208</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45209</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45210</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45211</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45212</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45213</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45214</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45215</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45216</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45217</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45218</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45219</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45220</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45221</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45222</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45223</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45224</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45225</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45226</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45227</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45228</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45229</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45230</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45201</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45202</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45203</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45204</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45205</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45206</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45207</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45208</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45209</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45210</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45211</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45212</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45213</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45214</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45215</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45216</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45217</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45218</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45219</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45220</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45221</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45222</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45223</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45224</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45225</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45226</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45227</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45228</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45229</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45230</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45201</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45202</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45203</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45204</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45205</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45206</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45207</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45208</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45209</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45210</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45211</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45212</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45213</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45214</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45215</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45216</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45217</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45218</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45219</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45220</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45221</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45222</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45223</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45224</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45225</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45226</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45227</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45228</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45229</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45230</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45201</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45202</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45203</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45204</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45205</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45206</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45207</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45208</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45209</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45210</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45211</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45212</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45213</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45214</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45215</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45216</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45217</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45218</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45219</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45220</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45221</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45222</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45223</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45224</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45225</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45226</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45227</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45228</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45229</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45230</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45201</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45202</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45203</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45204</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45205</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45206</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45207</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45208</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45209</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45210</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45211</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45212</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45213</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45214</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45215</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45216</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45217</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45218</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45219</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45220</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45221</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45222</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45223</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45224</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45225</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45226</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45227</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45228</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45229</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45230</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45201</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45202</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45203</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45204</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45205</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45206</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45207</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45208</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45209</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45210</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45211</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45212</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45213</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45214</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45215</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45216</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45217</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45218</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45219</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45220</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45221</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45222</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45223</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45224</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45225</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45226</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45227</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45228</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45229</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45230</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697494.70930232562</v>
      </c>
      <c r="O439" s="126"/>
      <c r="P439" s="125">
        <f>СВЦЭМ!$D$12+'СЕТ СН'!$F$10-'СЕТ СН'!$G$24</f>
        <v>697494.70930232562</v>
      </c>
      <c r="Q439" s="126"/>
      <c r="R439" s="125">
        <f>СВЦЭМ!$D$12+'СЕТ СН'!$F$10-'СЕТ СН'!$H$24</f>
        <v>697494.70930232562</v>
      </c>
      <c r="S439" s="126"/>
      <c r="T439" s="125">
        <f>СВЦЭМ!$D$12+'СЕТ СН'!$F$10-'СЕТ СН'!$I$24</f>
        <v>697494.70930232562</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1032814.32</v>
      </c>
      <c r="O443" s="140"/>
      <c r="P443" s="140">
        <f>'СЕТ СН'!$G$7</f>
        <v>1599804.51</v>
      </c>
      <c r="Q443" s="140"/>
      <c r="R443" s="140">
        <f>'СЕТ СН'!$H$7</f>
        <v>1278957.28</v>
      </c>
      <c r="S443" s="140"/>
      <c r="T443" s="140">
        <f>'СЕТ СН'!$I$7</f>
        <v>1022544.47</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I39" sqref="I3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1756.66</v>
      </c>
      <c r="G5" s="52">
        <v>2764.35</v>
      </c>
      <c r="H5" s="52">
        <v>3052.84</v>
      </c>
      <c r="I5" s="52">
        <v>3710.76</v>
      </c>
    </row>
    <row r="6" spans="1:9" ht="60" x14ac:dyDescent="0.2">
      <c r="A6" s="53" t="s">
        <v>135</v>
      </c>
      <c r="B6" s="92" t="s">
        <v>146</v>
      </c>
      <c r="C6" s="97">
        <v>44896</v>
      </c>
      <c r="D6" s="97">
        <v>45291</v>
      </c>
      <c r="E6" s="52" t="s">
        <v>20</v>
      </c>
      <c r="F6" s="52">
        <v>72.33</v>
      </c>
      <c r="G6" s="52">
        <v>147.24</v>
      </c>
      <c r="H6" s="52">
        <v>211.27</v>
      </c>
      <c r="I6" s="52">
        <v>573.29</v>
      </c>
    </row>
    <row r="7" spans="1:9" ht="60" x14ac:dyDescent="0.2">
      <c r="A7" s="53" t="s">
        <v>134</v>
      </c>
      <c r="B7" s="92" t="s">
        <v>146</v>
      </c>
      <c r="C7" s="97">
        <v>44896</v>
      </c>
      <c r="D7" s="97">
        <v>45291</v>
      </c>
      <c r="E7" s="52" t="s">
        <v>21</v>
      </c>
      <c r="F7" s="52">
        <v>1032814.32</v>
      </c>
      <c r="G7" s="52">
        <v>1599804.51</v>
      </c>
      <c r="H7" s="52">
        <v>1278957.28</v>
      </c>
      <c r="I7" s="52">
        <v>1022544.47</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44" sqref="J4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3.8599625299999998</v>
      </c>
    </row>
    <row r="11" spans="1:4" ht="66" customHeight="1" x14ac:dyDescent="0.2">
      <c r="A11" s="159" t="s">
        <v>93</v>
      </c>
      <c r="B11" s="160"/>
      <c r="C11" s="73"/>
      <c r="D11" s="74">
        <v>1609.1757186699999</v>
      </c>
    </row>
    <row r="12" spans="1:4" ht="30" customHeight="1" x14ac:dyDescent="0.2">
      <c r="A12" s="159" t="s">
        <v>94</v>
      </c>
      <c r="B12" s="160"/>
      <c r="C12" s="73"/>
      <c r="D12" s="75">
        <v>697494.70930232562</v>
      </c>
    </row>
    <row r="13" spans="1:4" ht="30" customHeight="1" x14ac:dyDescent="0.2">
      <c r="A13" s="159" t="s">
        <v>95</v>
      </c>
      <c r="B13" s="160"/>
      <c r="C13" s="73"/>
      <c r="D13" s="76"/>
    </row>
    <row r="14" spans="1:4" ht="15" customHeight="1" x14ac:dyDescent="0.2">
      <c r="A14" s="163" t="s">
        <v>96</v>
      </c>
      <c r="B14" s="164"/>
      <c r="C14" s="73"/>
      <c r="D14" s="74">
        <v>1736.9778391100001</v>
      </c>
    </row>
    <row r="15" spans="1:4" ht="15" customHeight="1" x14ac:dyDescent="0.2">
      <c r="A15" s="163" t="s">
        <v>97</v>
      </c>
      <c r="B15" s="164"/>
      <c r="C15" s="73"/>
      <c r="D15" s="74">
        <v>2289.8866275999999</v>
      </c>
    </row>
    <row r="16" spans="1:4" ht="15" customHeight="1" x14ac:dyDescent="0.2">
      <c r="A16" s="163" t="s">
        <v>98</v>
      </c>
      <c r="B16" s="164"/>
      <c r="C16" s="73"/>
      <c r="D16" s="74">
        <v>3461.1482466699999</v>
      </c>
    </row>
    <row r="17" spans="1:4" ht="15" customHeight="1" x14ac:dyDescent="0.2">
      <c r="A17" s="163" t="s">
        <v>99</v>
      </c>
      <c r="B17" s="164"/>
      <c r="C17" s="73"/>
      <c r="D17" s="74">
        <v>2666.6424698300002</v>
      </c>
    </row>
    <row r="18" spans="1:4" ht="52.5" customHeight="1" x14ac:dyDescent="0.2">
      <c r="A18" s="159" t="s">
        <v>100</v>
      </c>
      <c r="B18" s="160"/>
      <c r="C18" s="73"/>
      <c r="D18" s="74">
        <v>0</v>
      </c>
    </row>
    <row r="19" spans="1:4" ht="52.5" customHeight="1" x14ac:dyDescent="0.25">
      <c r="A19" s="159" t="s">
        <v>140</v>
      </c>
      <c r="B19" s="160"/>
      <c r="C19" s="81"/>
      <c r="D19" s="74">
        <v>1601.3587350299999</v>
      </c>
    </row>
    <row r="20" spans="1:4" ht="52.5" customHeight="1" x14ac:dyDescent="0.25">
      <c r="A20" s="159" t="s">
        <v>141</v>
      </c>
      <c r="B20" s="160"/>
      <c r="C20" s="81"/>
      <c r="D20" s="99"/>
    </row>
    <row r="21" spans="1:4" ht="52.5" customHeight="1" x14ac:dyDescent="0.25">
      <c r="A21" s="163" t="s">
        <v>142</v>
      </c>
      <c r="B21" s="164"/>
      <c r="C21" s="81"/>
      <c r="D21" s="74">
        <v>1728.54497696</v>
      </c>
    </row>
    <row r="22" spans="1:4" ht="52.5" customHeight="1" x14ac:dyDescent="0.25">
      <c r="A22" s="163" t="s">
        <v>143</v>
      </c>
      <c r="B22" s="164"/>
      <c r="C22" s="81"/>
      <c r="D22" s="74">
        <v>1548.7580030500001</v>
      </c>
    </row>
    <row r="23" spans="1:4" ht="52.5" customHeight="1" x14ac:dyDescent="0.25">
      <c r="A23" s="163" t="s">
        <v>144</v>
      </c>
      <c r="B23" s="164"/>
      <c r="C23" s="81"/>
      <c r="D23" s="74">
        <v>1499.5862463000001</v>
      </c>
    </row>
    <row r="24" spans="1:4" ht="52.5" customHeight="1" x14ac:dyDescent="0.25">
      <c r="A24" s="163" t="s">
        <v>145</v>
      </c>
      <c r="B24" s="164"/>
      <c r="C24" s="81"/>
      <c r="D24" s="74">
        <v>1532.9951962600001</v>
      </c>
    </row>
    <row r="25" spans="1:4" ht="15" customHeight="1" x14ac:dyDescent="0.2">
      <c r="A25" s="69" t="s">
        <v>101</v>
      </c>
      <c r="B25" s="70"/>
      <c r="C25" s="77"/>
      <c r="D25" s="78"/>
    </row>
    <row r="26" spans="1:4" ht="30" customHeight="1" x14ac:dyDescent="0.2">
      <c r="A26" s="159" t="s">
        <v>102</v>
      </c>
      <c r="B26" s="160"/>
      <c r="C26" s="73"/>
      <c r="D26" s="79">
        <v>494.411</v>
      </c>
    </row>
    <row r="27" spans="1:4" ht="30" customHeight="1" x14ac:dyDescent="0.2">
      <c r="A27" s="159" t="s">
        <v>103</v>
      </c>
      <c r="B27" s="160"/>
      <c r="C27" s="80"/>
      <c r="D27" s="79">
        <v>0.51600000000000001</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1.0517689054179999E-3</v>
      </c>
    </row>
    <row r="32" spans="1:4" ht="15" customHeight="1" x14ac:dyDescent="0.25">
      <c r="A32" s="163" t="s">
        <v>98</v>
      </c>
      <c r="B32" s="164"/>
      <c r="C32" s="81"/>
      <c r="D32" s="82">
        <v>2.801709389464E-3</v>
      </c>
    </row>
    <row r="33" spans="1:6" ht="15" customHeight="1" x14ac:dyDescent="0.25">
      <c r="A33" s="163" t="s">
        <v>99</v>
      </c>
      <c r="B33" s="164"/>
      <c r="C33" s="81"/>
      <c r="D33" s="82">
        <v>1.6145888743560001E-3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1650.8028403799999</v>
      </c>
      <c r="D39" s="84">
        <v>1644.28120076</v>
      </c>
      <c r="E39" s="84">
        <v>175.14088787</v>
      </c>
      <c r="F39" s="84">
        <v>175.14088787</v>
      </c>
    </row>
    <row r="40" spans="1:6" ht="12.75" customHeight="1" x14ac:dyDescent="0.2">
      <c r="A40" s="83" t="s">
        <v>149</v>
      </c>
      <c r="B40" s="83">
        <v>2</v>
      </c>
      <c r="C40" s="84">
        <v>1710.51933422</v>
      </c>
      <c r="D40" s="84">
        <v>1702.9373270799999</v>
      </c>
      <c r="E40" s="84">
        <v>181.388655</v>
      </c>
      <c r="F40" s="84">
        <v>181.388655</v>
      </c>
    </row>
    <row r="41" spans="1:6" ht="12.75" customHeight="1" x14ac:dyDescent="0.2">
      <c r="A41" s="83" t="s">
        <v>149</v>
      </c>
      <c r="B41" s="83">
        <v>3</v>
      </c>
      <c r="C41" s="84">
        <v>1789.9413564700001</v>
      </c>
      <c r="D41" s="84">
        <v>1776.2489913300001</v>
      </c>
      <c r="E41" s="84">
        <v>189.19745922000001</v>
      </c>
      <c r="F41" s="84">
        <v>189.19745922000001</v>
      </c>
    </row>
    <row r="42" spans="1:6" ht="12.75" customHeight="1" x14ac:dyDescent="0.2">
      <c r="A42" s="83" t="s">
        <v>149</v>
      </c>
      <c r="B42" s="83">
        <v>4</v>
      </c>
      <c r="C42" s="84">
        <v>1796.8654613199999</v>
      </c>
      <c r="D42" s="84">
        <v>1765.7839853999999</v>
      </c>
      <c r="E42" s="84">
        <v>188.08277734999999</v>
      </c>
      <c r="F42" s="84">
        <v>188.08277734999999</v>
      </c>
    </row>
    <row r="43" spans="1:6" ht="12.75" customHeight="1" x14ac:dyDescent="0.2">
      <c r="A43" s="83" t="s">
        <v>149</v>
      </c>
      <c r="B43" s="83">
        <v>5</v>
      </c>
      <c r="C43" s="84">
        <v>1793.4588137400001</v>
      </c>
      <c r="D43" s="84">
        <v>1761.60406644</v>
      </c>
      <c r="E43" s="84">
        <v>187.63755259000001</v>
      </c>
      <c r="F43" s="84">
        <v>187.63755259000001</v>
      </c>
    </row>
    <row r="44" spans="1:6" ht="12.75" customHeight="1" x14ac:dyDescent="0.2">
      <c r="A44" s="83" t="s">
        <v>149</v>
      </c>
      <c r="B44" s="83">
        <v>6</v>
      </c>
      <c r="C44" s="84">
        <v>1777.92448982</v>
      </c>
      <c r="D44" s="84">
        <v>1766.32887218</v>
      </c>
      <c r="E44" s="84">
        <v>188.14081605999999</v>
      </c>
      <c r="F44" s="84">
        <v>188.14081605999999</v>
      </c>
    </row>
    <row r="45" spans="1:6" ht="12.75" customHeight="1" x14ac:dyDescent="0.2">
      <c r="A45" s="83" t="s">
        <v>149</v>
      </c>
      <c r="B45" s="83">
        <v>7</v>
      </c>
      <c r="C45" s="84">
        <v>1735.7444124799999</v>
      </c>
      <c r="D45" s="84">
        <v>1723.0514308500001</v>
      </c>
      <c r="E45" s="84">
        <v>183.53111214</v>
      </c>
      <c r="F45" s="84">
        <v>183.53111214</v>
      </c>
    </row>
    <row r="46" spans="1:6" ht="12.75" customHeight="1" x14ac:dyDescent="0.2">
      <c r="A46" s="83" t="s">
        <v>149</v>
      </c>
      <c r="B46" s="83">
        <v>8</v>
      </c>
      <c r="C46" s="84">
        <v>1715.56499431</v>
      </c>
      <c r="D46" s="84">
        <v>1708.88012828</v>
      </c>
      <c r="E46" s="84">
        <v>182.02165346999999</v>
      </c>
      <c r="F46" s="84">
        <v>182.02165346999999</v>
      </c>
    </row>
    <row r="47" spans="1:6" ht="12.75" customHeight="1" x14ac:dyDescent="0.2">
      <c r="A47" s="83" t="s">
        <v>149</v>
      </c>
      <c r="B47" s="83">
        <v>9</v>
      </c>
      <c r="C47" s="84">
        <v>1698.61346531</v>
      </c>
      <c r="D47" s="84">
        <v>1693.2061683899999</v>
      </c>
      <c r="E47" s="84">
        <v>180.35213899999999</v>
      </c>
      <c r="F47" s="84">
        <v>180.35213899999999</v>
      </c>
    </row>
    <row r="48" spans="1:6" ht="12.75" customHeight="1" x14ac:dyDescent="0.2">
      <c r="A48" s="83" t="s">
        <v>149</v>
      </c>
      <c r="B48" s="83">
        <v>10</v>
      </c>
      <c r="C48" s="84">
        <v>1669.7872696500001</v>
      </c>
      <c r="D48" s="84">
        <v>1664.29336741</v>
      </c>
      <c r="E48" s="84">
        <v>177.27248716</v>
      </c>
      <c r="F48" s="84">
        <v>177.27248716</v>
      </c>
    </row>
    <row r="49" spans="1:6" ht="12.75" customHeight="1" x14ac:dyDescent="0.2">
      <c r="A49" s="83" t="s">
        <v>149</v>
      </c>
      <c r="B49" s="83">
        <v>11</v>
      </c>
      <c r="C49" s="84">
        <v>1599.58784775</v>
      </c>
      <c r="D49" s="84">
        <v>1592.0394492099999</v>
      </c>
      <c r="E49" s="84">
        <v>169.57634894</v>
      </c>
      <c r="F49" s="84">
        <v>169.57634894</v>
      </c>
    </row>
    <row r="50" spans="1:6" ht="12.75" customHeight="1" x14ac:dyDescent="0.2">
      <c r="A50" s="83" t="s">
        <v>149</v>
      </c>
      <c r="B50" s="83">
        <v>12</v>
      </c>
      <c r="C50" s="84">
        <v>1594.50124458</v>
      </c>
      <c r="D50" s="84">
        <v>1591.0706139500001</v>
      </c>
      <c r="E50" s="84">
        <v>169.47315329</v>
      </c>
      <c r="F50" s="84">
        <v>169.47315329</v>
      </c>
    </row>
    <row r="51" spans="1:6" ht="12.75" customHeight="1" x14ac:dyDescent="0.2">
      <c r="A51" s="83" t="s">
        <v>149</v>
      </c>
      <c r="B51" s="83">
        <v>13</v>
      </c>
      <c r="C51" s="84">
        <v>1566.09016445</v>
      </c>
      <c r="D51" s="84">
        <v>1558.97355034</v>
      </c>
      <c r="E51" s="84">
        <v>166.05432918</v>
      </c>
      <c r="F51" s="84">
        <v>166.05432918</v>
      </c>
    </row>
    <row r="52" spans="1:6" ht="12.75" customHeight="1" x14ac:dyDescent="0.2">
      <c r="A52" s="83" t="s">
        <v>149</v>
      </c>
      <c r="B52" s="83">
        <v>14</v>
      </c>
      <c r="C52" s="84">
        <v>1609.10575023</v>
      </c>
      <c r="D52" s="84">
        <v>1594.5216000999999</v>
      </c>
      <c r="E52" s="84">
        <v>169.84073566000001</v>
      </c>
      <c r="F52" s="84">
        <v>169.84073566000001</v>
      </c>
    </row>
    <row r="53" spans="1:6" ht="12.75" customHeight="1" x14ac:dyDescent="0.2">
      <c r="A53" s="83" t="s">
        <v>149</v>
      </c>
      <c r="B53" s="83">
        <v>15</v>
      </c>
      <c r="C53" s="84">
        <v>1657.49397305</v>
      </c>
      <c r="D53" s="84">
        <v>1643.59714981</v>
      </c>
      <c r="E53" s="84">
        <v>175.06802607</v>
      </c>
      <c r="F53" s="84">
        <v>175.06802607</v>
      </c>
    </row>
    <row r="54" spans="1:6" ht="12.75" customHeight="1" x14ac:dyDescent="0.2">
      <c r="A54" s="83" t="s">
        <v>149</v>
      </c>
      <c r="B54" s="83">
        <v>16</v>
      </c>
      <c r="C54" s="84">
        <v>1635.38444183</v>
      </c>
      <c r="D54" s="84">
        <v>1617.59235152</v>
      </c>
      <c r="E54" s="84">
        <v>172.29812061999999</v>
      </c>
      <c r="F54" s="84">
        <v>172.29812061999999</v>
      </c>
    </row>
    <row r="55" spans="1:6" ht="12.75" customHeight="1" x14ac:dyDescent="0.2">
      <c r="A55" s="83" t="s">
        <v>149</v>
      </c>
      <c r="B55" s="83">
        <v>17</v>
      </c>
      <c r="C55" s="84">
        <v>1623.9177042199999</v>
      </c>
      <c r="D55" s="84">
        <v>1615.7326966799999</v>
      </c>
      <c r="E55" s="84">
        <v>172.10003917</v>
      </c>
      <c r="F55" s="84">
        <v>172.10003917</v>
      </c>
    </row>
    <row r="56" spans="1:6" ht="12.75" customHeight="1" x14ac:dyDescent="0.2">
      <c r="A56" s="83" t="s">
        <v>149</v>
      </c>
      <c r="B56" s="83">
        <v>18</v>
      </c>
      <c r="C56" s="84">
        <v>1633.74784746</v>
      </c>
      <c r="D56" s="84">
        <v>1626.3266284900001</v>
      </c>
      <c r="E56" s="84">
        <v>173.22845358999999</v>
      </c>
      <c r="F56" s="84">
        <v>173.22845358999999</v>
      </c>
    </row>
    <row r="57" spans="1:6" ht="12.75" customHeight="1" x14ac:dyDescent="0.2">
      <c r="A57" s="83" t="s">
        <v>149</v>
      </c>
      <c r="B57" s="83">
        <v>19</v>
      </c>
      <c r="C57" s="84">
        <v>1594.7926787500001</v>
      </c>
      <c r="D57" s="84">
        <v>1588.28290255</v>
      </c>
      <c r="E57" s="84">
        <v>169.17621975</v>
      </c>
      <c r="F57" s="84">
        <v>169.17621975</v>
      </c>
    </row>
    <row r="58" spans="1:6" ht="12.75" customHeight="1" x14ac:dyDescent="0.2">
      <c r="A58" s="83" t="s">
        <v>149</v>
      </c>
      <c r="B58" s="83">
        <v>20</v>
      </c>
      <c r="C58" s="84">
        <v>1528.89214085</v>
      </c>
      <c r="D58" s="84">
        <v>1516.9248266699999</v>
      </c>
      <c r="E58" s="84">
        <v>161.57550233000001</v>
      </c>
      <c r="F58" s="84">
        <v>161.57550233000001</v>
      </c>
    </row>
    <row r="59" spans="1:6" ht="12.75" customHeight="1" x14ac:dyDescent="0.2">
      <c r="A59" s="83" t="s">
        <v>149</v>
      </c>
      <c r="B59" s="83">
        <v>21</v>
      </c>
      <c r="C59" s="84">
        <v>1526.4940390899999</v>
      </c>
      <c r="D59" s="84">
        <v>1507.3169802</v>
      </c>
      <c r="E59" s="84">
        <v>160.55212094999999</v>
      </c>
      <c r="F59" s="84">
        <v>160.55212094999999</v>
      </c>
    </row>
    <row r="60" spans="1:6" ht="12.75" customHeight="1" x14ac:dyDescent="0.2">
      <c r="A60" s="83" t="s">
        <v>149</v>
      </c>
      <c r="B60" s="83">
        <v>22</v>
      </c>
      <c r="C60" s="84">
        <v>1544.37899883</v>
      </c>
      <c r="D60" s="84">
        <v>1523.3995667199999</v>
      </c>
      <c r="E60" s="84">
        <v>162.26516035</v>
      </c>
      <c r="F60" s="84">
        <v>162.26516035</v>
      </c>
    </row>
    <row r="61" spans="1:6" ht="12.75" customHeight="1" x14ac:dyDescent="0.2">
      <c r="A61" s="83" t="s">
        <v>149</v>
      </c>
      <c r="B61" s="83">
        <v>23</v>
      </c>
      <c r="C61" s="84">
        <v>1629.4782733699999</v>
      </c>
      <c r="D61" s="84">
        <v>1611.6376791</v>
      </c>
      <c r="E61" s="84">
        <v>171.66385768999999</v>
      </c>
      <c r="F61" s="84">
        <v>171.66385768999999</v>
      </c>
    </row>
    <row r="62" spans="1:6" ht="12.75" customHeight="1" x14ac:dyDescent="0.2">
      <c r="A62" s="83" t="s">
        <v>149</v>
      </c>
      <c r="B62" s="83">
        <v>24</v>
      </c>
      <c r="C62" s="84">
        <v>1713.1070875800001</v>
      </c>
      <c r="D62" s="84">
        <v>1695.1138148099999</v>
      </c>
      <c r="E62" s="84">
        <v>180.55533227999999</v>
      </c>
      <c r="F62" s="84">
        <v>180.55533227999999</v>
      </c>
    </row>
    <row r="63" spans="1:6" ht="12.75" customHeight="1" x14ac:dyDescent="0.2">
      <c r="A63" s="83" t="s">
        <v>150</v>
      </c>
      <c r="B63" s="83">
        <v>1</v>
      </c>
      <c r="C63" s="84">
        <v>1745.6852570399999</v>
      </c>
      <c r="D63" s="84">
        <v>1739.66898646</v>
      </c>
      <c r="E63" s="84">
        <v>185.30113385999999</v>
      </c>
      <c r="F63" s="84">
        <v>185.30113385999999</v>
      </c>
    </row>
    <row r="64" spans="1:6" ht="12.75" customHeight="1" x14ac:dyDescent="0.2">
      <c r="A64" s="83" t="s">
        <v>150</v>
      </c>
      <c r="B64" s="83">
        <v>2</v>
      </c>
      <c r="C64" s="84">
        <v>1844.0331247300001</v>
      </c>
      <c r="D64" s="84">
        <v>1827.8430808000001</v>
      </c>
      <c r="E64" s="84">
        <v>194.69301231</v>
      </c>
      <c r="F64" s="84">
        <v>194.69301231</v>
      </c>
    </row>
    <row r="65" spans="1:6" ht="12.75" customHeight="1" x14ac:dyDescent="0.2">
      <c r="A65" s="83" t="s">
        <v>150</v>
      </c>
      <c r="B65" s="83">
        <v>3</v>
      </c>
      <c r="C65" s="84">
        <v>1915.5825799700001</v>
      </c>
      <c r="D65" s="84">
        <v>1899.22159627</v>
      </c>
      <c r="E65" s="84">
        <v>202.29590686</v>
      </c>
      <c r="F65" s="84">
        <v>202.29590686</v>
      </c>
    </row>
    <row r="66" spans="1:6" ht="12.75" customHeight="1" x14ac:dyDescent="0.2">
      <c r="A66" s="83" t="s">
        <v>150</v>
      </c>
      <c r="B66" s="83">
        <v>4</v>
      </c>
      <c r="C66" s="84">
        <v>1868.50692811</v>
      </c>
      <c r="D66" s="84">
        <v>1849.9976325499999</v>
      </c>
      <c r="E66" s="84">
        <v>197.05280809999999</v>
      </c>
      <c r="F66" s="84">
        <v>197.05280809999999</v>
      </c>
    </row>
    <row r="67" spans="1:6" ht="12.75" customHeight="1" x14ac:dyDescent="0.2">
      <c r="A67" s="83" t="s">
        <v>150</v>
      </c>
      <c r="B67" s="83">
        <v>5</v>
      </c>
      <c r="C67" s="84">
        <v>1877.9498682399999</v>
      </c>
      <c r="D67" s="84">
        <v>1859.8354424300001</v>
      </c>
      <c r="E67" s="84">
        <v>198.10068407</v>
      </c>
      <c r="F67" s="84">
        <v>198.10068407</v>
      </c>
    </row>
    <row r="68" spans="1:6" ht="12.75" customHeight="1" x14ac:dyDescent="0.2">
      <c r="A68" s="83" t="s">
        <v>150</v>
      </c>
      <c r="B68" s="83">
        <v>6</v>
      </c>
      <c r="C68" s="84">
        <v>1861.0097819499999</v>
      </c>
      <c r="D68" s="84">
        <v>1855.2932784899999</v>
      </c>
      <c r="E68" s="84">
        <v>197.61687472</v>
      </c>
      <c r="F68" s="84">
        <v>197.61687472</v>
      </c>
    </row>
    <row r="69" spans="1:6" ht="12.75" customHeight="1" x14ac:dyDescent="0.2">
      <c r="A69" s="83" t="s">
        <v>150</v>
      </c>
      <c r="B69" s="83">
        <v>7</v>
      </c>
      <c r="C69" s="84">
        <v>1783.00162912</v>
      </c>
      <c r="D69" s="84">
        <v>1775.81261389</v>
      </c>
      <c r="E69" s="84">
        <v>189.15097840000001</v>
      </c>
      <c r="F69" s="84">
        <v>189.15097840000001</v>
      </c>
    </row>
    <row r="70" spans="1:6" ht="12.75" customHeight="1" x14ac:dyDescent="0.2">
      <c r="A70" s="83" t="s">
        <v>150</v>
      </c>
      <c r="B70" s="83">
        <v>8</v>
      </c>
      <c r="C70" s="84">
        <v>1643.4665763400001</v>
      </c>
      <c r="D70" s="84">
        <v>1635.83848739</v>
      </c>
      <c r="E70" s="84">
        <v>174.24161083999999</v>
      </c>
      <c r="F70" s="84">
        <v>174.24161083999999</v>
      </c>
    </row>
    <row r="71" spans="1:6" ht="12.75" customHeight="1" x14ac:dyDescent="0.2">
      <c r="A71" s="83" t="s">
        <v>150</v>
      </c>
      <c r="B71" s="83">
        <v>9</v>
      </c>
      <c r="C71" s="84">
        <v>1599.4004328799999</v>
      </c>
      <c r="D71" s="84">
        <v>1591.73390296</v>
      </c>
      <c r="E71" s="84">
        <v>169.54380363000001</v>
      </c>
      <c r="F71" s="84">
        <v>169.54380363000001</v>
      </c>
    </row>
    <row r="72" spans="1:6" ht="12.75" customHeight="1" x14ac:dyDescent="0.2">
      <c r="A72" s="83" t="s">
        <v>150</v>
      </c>
      <c r="B72" s="83">
        <v>10</v>
      </c>
      <c r="C72" s="84">
        <v>1559.2071595899999</v>
      </c>
      <c r="D72" s="84">
        <v>1549.2184696100001</v>
      </c>
      <c r="E72" s="84">
        <v>165.01526512000001</v>
      </c>
      <c r="F72" s="84">
        <v>165.01526512000001</v>
      </c>
    </row>
    <row r="73" spans="1:6" ht="12.75" customHeight="1" x14ac:dyDescent="0.2">
      <c r="A73" s="83" t="s">
        <v>150</v>
      </c>
      <c r="B73" s="83">
        <v>11</v>
      </c>
      <c r="C73" s="84">
        <v>1533.8168062100001</v>
      </c>
      <c r="D73" s="84">
        <v>1533.16488878</v>
      </c>
      <c r="E73" s="84">
        <v>163.30531525999999</v>
      </c>
      <c r="F73" s="84">
        <v>163.30531525999999</v>
      </c>
    </row>
    <row r="74" spans="1:6" ht="12.75" customHeight="1" x14ac:dyDescent="0.2">
      <c r="A74" s="83" t="s">
        <v>150</v>
      </c>
      <c r="B74" s="83">
        <v>12</v>
      </c>
      <c r="C74" s="84">
        <v>1549.80849754</v>
      </c>
      <c r="D74" s="84">
        <v>1544.8483844100001</v>
      </c>
      <c r="E74" s="84">
        <v>164.54978475999999</v>
      </c>
      <c r="F74" s="84">
        <v>164.54978475999999</v>
      </c>
    </row>
    <row r="75" spans="1:6" ht="12.75" customHeight="1" x14ac:dyDescent="0.2">
      <c r="A75" s="83" t="s">
        <v>150</v>
      </c>
      <c r="B75" s="83">
        <v>13</v>
      </c>
      <c r="C75" s="84">
        <v>1539.77977633</v>
      </c>
      <c r="D75" s="84">
        <v>1534.35784891</v>
      </c>
      <c r="E75" s="84">
        <v>163.43238360999999</v>
      </c>
      <c r="F75" s="84">
        <v>163.43238360999999</v>
      </c>
    </row>
    <row r="76" spans="1:6" ht="12.75" customHeight="1" x14ac:dyDescent="0.2">
      <c r="A76" s="83" t="s">
        <v>150</v>
      </c>
      <c r="B76" s="83">
        <v>14</v>
      </c>
      <c r="C76" s="84">
        <v>1544.94974708</v>
      </c>
      <c r="D76" s="84">
        <v>1536.0964674500001</v>
      </c>
      <c r="E76" s="84">
        <v>163.61757286</v>
      </c>
      <c r="F76" s="84">
        <v>163.61757286</v>
      </c>
    </row>
    <row r="77" spans="1:6" ht="12.75" customHeight="1" x14ac:dyDescent="0.2">
      <c r="A77" s="83" t="s">
        <v>150</v>
      </c>
      <c r="B77" s="83">
        <v>15</v>
      </c>
      <c r="C77" s="84">
        <v>1630.1530519600001</v>
      </c>
      <c r="D77" s="84">
        <v>1622.2243282300001</v>
      </c>
      <c r="E77" s="84">
        <v>172.79149638999999</v>
      </c>
      <c r="F77" s="84">
        <v>172.79149638999999</v>
      </c>
    </row>
    <row r="78" spans="1:6" ht="12.75" customHeight="1" x14ac:dyDescent="0.2">
      <c r="A78" s="83" t="s">
        <v>150</v>
      </c>
      <c r="B78" s="83">
        <v>16</v>
      </c>
      <c r="C78" s="84">
        <v>1633.28339237</v>
      </c>
      <c r="D78" s="84">
        <v>1617.67359665</v>
      </c>
      <c r="E78" s="84">
        <v>172.30677446000001</v>
      </c>
      <c r="F78" s="84">
        <v>172.30677446000001</v>
      </c>
    </row>
    <row r="79" spans="1:6" ht="12.75" customHeight="1" x14ac:dyDescent="0.2">
      <c r="A79" s="83" t="s">
        <v>150</v>
      </c>
      <c r="B79" s="83">
        <v>17</v>
      </c>
      <c r="C79" s="84">
        <v>1644.36603356</v>
      </c>
      <c r="D79" s="84">
        <v>1626.5734507899999</v>
      </c>
      <c r="E79" s="84">
        <v>173.25474391</v>
      </c>
      <c r="F79" s="84">
        <v>173.25474391</v>
      </c>
    </row>
    <row r="80" spans="1:6" ht="12.75" customHeight="1" x14ac:dyDescent="0.2">
      <c r="A80" s="83" t="s">
        <v>150</v>
      </c>
      <c r="B80" s="83">
        <v>18</v>
      </c>
      <c r="C80" s="84">
        <v>1638.44336578</v>
      </c>
      <c r="D80" s="84">
        <v>1626.0623804300001</v>
      </c>
      <c r="E80" s="84">
        <v>173.20030717</v>
      </c>
      <c r="F80" s="84">
        <v>173.20030717</v>
      </c>
    </row>
    <row r="81" spans="1:6" ht="12.75" customHeight="1" x14ac:dyDescent="0.2">
      <c r="A81" s="83" t="s">
        <v>150</v>
      </c>
      <c r="B81" s="83">
        <v>19</v>
      </c>
      <c r="C81" s="84">
        <v>1610.8799443299999</v>
      </c>
      <c r="D81" s="84">
        <v>1605.7056065899999</v>
      </c>
      <c r="E81" s="84">
        <v>171.03200199</v>
      </c>
      <c r="F81" s="84">
        <v>171.03200199</v>
      </c>
    </row>
    <row r="82" spans="1:6" ht="12.75" customHeight="1" x14ac:dyDescent="0.2">
      <c r="A82" s="83" t="s">
        <v>150</v>
      </c>
      <c r="B82" s="83">
        <v>20</v>
      </c>
      <c r="C82" s="84">
        <v>1552.1506075699999</v>
      </c>
      <c r="D82" s="84">
        <v>1541.45440067</v>
      </c>
      <c r="E82" s="84">
        <v>164.18827400999999</v>
      </c>
      <c r="F82" s="84">
        <v>164.18827400999999</v>
      </c>
    </row>
    <row r="83" spans="1:6" ht="12.75" customHeight="1" x14ac:dyDescent="0.2">
      <c r="A83" s="83" t="s">
        <v>150</v>
      </c>
      <c r="B83" s="83">
        <v>21</v>
      </c>
      <c r="C83" s="84">
        <v>1542.13789651</v>
      </c>
      <c r="D83" s="84">
        <v>1532.5326306899999</v>
      </c>
      <c r="E83" s="84">
        <v>163.23797019</v>
      </c>
      <c r="F83" s="84">
        <v>163.23797019</v>
      </c>
    </row>
    <row r="84" spans="1:6" ht="12.75" customHeight="1" x14ac:dyDescent="0.2">
      <c r="A84" s="83" t="s">
        <v>150</v>
      </c>
      <c r="B84" s="83">
        <v>22</v>
      </c>
      <c r="C84" s="84">
        <v>1563.0719700899999</v>
      </c>
      <c r="D84" s="84">
        <v>1555.3252527499999</v>
      </c>
      <c r="E84" s="84">
        <v>165.66573015</v>
      </c>
      <c r="F84" s="84">
        <v>165.66573015</v>
      </c>
    </row>
    <row r="85" spans="1:6" ht="12.75" customHeight="1" x14ac:dyDescent="0.2">
      <c r="A85" s="83" t="s">
        <v>150</v>
      </c>
      <c r="B85" s="83">
        <v>23</v>
      </c>
      <c r="C85" s="84">
        <v>1633.05726579</v>
      </c>
      <c r="D85" s="84">
        <v>1627.09539015</v>
      </c>
      <c r="E85" s="84">
        <v>173.31033837000001</v>
      </c>
      <c r="F85" s="84">
        <v>173.31033837000001</v>
      </c>
    </row>
    <row r="86" spans="1:6" ht="12.75" customHeight="1" x14ac:dyDescent="0.2">
      <c r="A86" s="83" t="s">
        <v>150</v>
      </c>
      <c r="B86" s="83">
        <v>24</v>
      </c>
      <c r="C86" s="84">
        <v>1730.8348547099999</v>
      </c>
      <c r="D86" s="84">
        <v>1720.32758416</v>
      </c>
      <c r="E86" s="84">
        <v>183.24098115000001</v>
      </c>
      <c r="F86" s="84">
        <v>183.24098115000001</v>
      </c>
    </row>
    <row r="87" spans="1:6" ht="12.75" customHeight="1" x14ac:dyDescent="0.2">
      <c r="A87" s="83" t="s">
        <v>151</v>
      </c>
      <c r="B87" s="83">
        <v>1</v>
      </c>
      <c r="C87" s="84">
        <v>1746.2843386100001</v>
      </c>
      <c r="D87" s="84">
        <v>1733.3522240100001</v>
      </c>
      <c r="E87" s="84">
        <v>184.62830285000001</v>
      </c>
      <c r="F87" s="84">
        <v>184.62830285000001</v>
      </c>
    </row>
    <row r="88" spans="1:6" ht="12.75" customHeight="1" x14ac:dyDescent="0.2">
      <c r="A88" s="83" t="s">
        <v>151</v>
      </c>
      <c r="B88" s="83">
        <v>2</v>
      </c>
      <c r="C88" s="84">
        <v>1829.9707707699999</v>
      </c>
      <c r="D88" s="84">
        <v>1820.91874695</v>
      </c>
      <c r="E88" s="84">
        <v>193.95546572999999</v>
      </c>
      <c r="F88" s="84">
        <v>193.95546572999999</v>
      </c>
    </row>
    <row r="89" spans="1:6" ht="12.75" customHeight="1" x14ac:dyDescent="0.2">
      <c r="A89" s="83" t="s">
        <v>151</v>
      </c>
      <c r="B89" s="83">
        <v>3</v>
      </c>
      <c r="C89" s="84">
        <v>1913.86632009</v>
      </c>
      <c r="D89" s="84">
        <v>1904.9985093600001</v>
      </c>
      <c r="E89" s="84">
        <v>202.91123572000001</v>
      </c>
      <c r="F89" s="84">
        <v>202.91123572000001</v>
      </c>
    </row>
    <row r="90" spans="1:6" ht="12.75" customHeight="1" x14ac:dyDescent="0.2">
      <c r="A90" s="83" t="s">
        <v>151</v>
      </c>
      <c r="B90" s="83">
        <v>4</v>
      </c>
      <c r="C90" s="84">
        <v>1894.2188985099999</v>
      </c>
      <c r="D90" s="84">
        <v>1890.4315699399999</v>
      </c>
      <c r="E90" s="84">
        <v>201.35963573000001</v>
      </c>
      <c r="F90" s="84">
        <v>201.35963573000001</v>
      </c>
    </row>
    <row r="91" spans="1:6" ht="12.75" customHeight="1" x14ac:dyDescent="0.2">
      <c r="A91" s="83" t="s">
        <v>151</v>
      </c>
      <c r="B91" s="83">
        <v>5</v>
      </c>
      <c r="C91" s="84">
        <v>1896.1526511500001</v>
      </c>
      <c r="D91" s="84">
        <v>1885.18621654</v>
      </c>
      <c r="E91" s="84">
        <v>200.80092603</v>
      </c>
      <c r="F91" s="84">
        <v>200.80092603</v>
      </c>
    </row>
    <row r="92" spans="1:6" ht="12.75" customHeight="1" x14ac:dyDescent="0.2">
      <c r="A92" s="83" t="s">
        <v>151</v>
      </c>
      <c r="B92" s="83">
        <v>6</v>
      </c>
      <c r="C92" s="84">
        <v>1884.96909155</v>
      </c>
      <c r="D92" s="84">
        <v>1880.5727633500001</v>
      </c>
      <c r="E92" s="84">
        <v>200.30952328999999</v>
      </c>
      <c r="F92" s="84">
        <v>200.30952328999999</v>
      </c>
    </row>
    <row r="93" spans="1:6" ht="12.75" customHeight="1" x14ac:dyDescent="0.2">
      <c r="A93" s="83" t="s">
        <v>151</v>
      </c>
      <c r="B93" s="83">
        <v>7</v>
      </c>
      <c r="C93" s="84">
        <v>1784.7116235399999</v>
      </c>
      <c r="D93" s="84">
        <v>1779.14519554</v>
      </c>
      <c r="E93" s="84">
        <v>189.50594889000001</v>
      </c>
      <c r="F93" s="84">
        <v>189.50594889000001</v>
      </c>
    </row>
    <row r="94" spans="1:6" ht="12.75" customHeight="1" x14ac:dyDescent="0.2">
      <c r="A94" s="83" t="s">
        <v>151</v>
      </c>
      <c r="B94" s="83">
        <v>8</v>
      </c>
      <c r="C94" s="84">
        <v>1705.99518919</v>
      </c>
      <c r="D94" s="84">
        <v>1699.0282600400001</v>
      </c>
      <c r="E94" s="84">
        <v>180.97228007000001</v>
      </c>
      <c r="F94" s="84">
        <v>180.97228007000001</v>
      </c>
    </row>
    <row r="95" spans="1:6" ht="12.75" customHeight="1" x14ac:dyDescent="0.2">
      <c r="A95" s="83" t="s">
        <v>151</v>
      </c>
      <c r="B95" s="83">
        <v>9</v>
      </c>
      <c r="C95" s="84">
        <v>1639.7805809700001</v>
      </c>
      <c r="D95" s="84">
        <v>1634.8541477399999</v>
      </c>
      <c r="E95" s="84">
        <v>174.13676373999999</v>
      </c>
      <c r="F95" s="84">
        <v>174.13676373999999</v>
      </c>
    </row>
    <row r="96" spans="1:6" ht="12.75" customHeight="1" x14ac:dyDescent="0.2">
      <c r="A96" s="83" t="s">
        <v>151</v>
      </c>
      <c r="B96" s="83">
        <v>10</v>
      </c>
      <c r="C96" s="84">
        <v>1583.20601001</v>
      </c>
      <c r="D96" s="84">
        <v>1577.2016340600001</v>
      </c>
      <c r="E96" s="84">
        <v>167.99589657000001</v>
      </c>
      <c r="F96" s="84">
        <v>167.99589657000001</v>
      </c>
    </row>
    <row r="97" spans="1:6" ht="12.75" customHeight="1" x14ac:dyDescent="0.2">
      <c r="A97" s="83" t="s">
        <v>151</v>
      </c>
      <c r="B97" s="83">
        <v>11</v>
      </c>
      <c r="C97" s="84">
        <v>1565.2298322900001</v>
      </c>
      <c r="D97" s="84">
        <v>1560.3467190900001</v>
      </c>
      <c r="E97" s="84">
        <v>166.20059248000001</v>
      </c>
      <c r="F97" s="84">
        <v>166.20059248000001</v>
      </c>
    </row>
    <row r="98" spans="1:6" ht="12.75" customHeight="1" x14ac:dyDescent="0.2">
      <c r="A98" s="83" t="s">
        <v>151</v>
      </c>
      <c r="B98" s="83">
        <v>12</v>
      </c>
      <c r="C98" s="84">
        <v>1568.0582553500001</v>
      </c>
      <c r="D98" s="84">
        <v>1564.17073749</v>
      </c>
      <c r="E98" s="84">
        <v>166.60790843999999</v>
      </c>
      <c r="F98" s="84">
        <v>166.60790843999999</v>
      </c>
    </row>
    <row r="99" spans="1:6" ht="12.75" customHeight="1" x14ac:dyDescent="0.2">
      <c r="A99" s="83" t="s">
        <v>151</v>
      </c>
      <c r="B99" s="83">
        <v>13</v>
      </c>
      <c r="C99" s="84">
        <v>1542.30980082</v>
      </c>
      <c r="D99" s="84">
        <v>1533.6762784499999</v>
      </c>
      <c r="E99" s="84">
        <v>163.35978602</v>
      </c>
      <c r="F99" s="84">
        <v>163.35978602</v>
      </c>
    </row>
    <row r="100" spans="1:6" ht="12.75" customHeight="1" x14ac:dyDescent="0.2">
      <c r="A100" s="83" t="s">
        <v>151</v>
      </c>
      <c r="B100" s="83">
        <v>14</v>
      </c>
      <c r="C100" s="84">
        <v>1549.21390316</v>
      </c>
      <c r="D100" s="84">
        <v>1543.51731</v>
      </c>
      <c r="E100" s="84">
        <v>164.40800515000001</v>
      </c>
      <c r="F100" s="84">
        <v>164.40800515000001</v>
      </c>
    </row>
    <row r="101" spans="1:6" ht="12.75" customHeight="1" x14ac:dyDescent="0.2">
      <c r="A101" s="83" t="s">
        <v>151</v>
      </c>
      <c r="B101" s="83">
        <v>15</v>
      </c>
      <c r="C101" s="84">
        <v>1588.9777641200001</v>
      </c>
      <c r="D101" s="84">
        <v>1583.6758715599999</v>
      </c>
      <c r="E101" s="84">
        <v>168.68550106999999</v>
      </c>
      <c r="F101" s="84">
        <v>168.68550106999999</v>
      </c>
    </row>
    <row r="102" spans="1:6" ht="12.75" customHeight="1" x14ac:dyDescent="0.2">
      <c r="A102" s="83" t="s">
        <v>151</v>
      </c>
      <c r="B102" s="83">
        <v>16</v>
      </c>
      <c r="C102" s="84">
        <v>1588.41690156</v>
      </c>
      <c r="D102" s="84">
        <v>1576.18430644</v>
      </c>
      <c r="E102" s="84">
        <v>167.88753575000001</v>
      </c>
      <c r="F102" s="84">
        <v>167.88753575000001</v>
      </c>
    </row>
    <row r="103" spans="1:6" ht="12.75" customHeight="1" x14ac:dyDescent="0.2">
      <c r="A103" s="83" t="s">
        <v>151</v>
      </c>
      <c r="B103" s="83">
        <v>17</v>
      </c>
      <c r="C103" s="84">
        <v>1595.0991124899999</v>
      </c>
      <c r="D103" s="84">
        <v>1585.7131511600001</v>
      </c>
      <c r="E103" s="84">
        <v>168.90250225</v>
      </c>
      <c r="F103" s="84">
        <v>168.90250225</v>
      </c>
    </row>
    <row r="104" spans="1:6" ht="12.75" customHeight="1" x14ac:dyDescent="0.2">
      <c r="A104" s="83" t="s">
        <v>151</v>
      </c>
      <c r="B104" s="83">
        <v>18</v>
      </c>
      <c r="C104" s="84">
        <v>1604.46631179</v>
      </c>
      <c r="D104" s="84">
        <v>1586.9490858300001</v>
      </c>
      <c r="E104" s="84">
        <v>169.03414803000001</v>
      </c>
      <c r="F104" s="84">
        <v>169.03414803000001</v>
      </c>
    </row>
    <row r="105" spans="1:6" ht="12.75" customHeight="1" x14ac:dyDescent="0.2">
      <c r="A105" s="83" t="s">
        <v>151</v>
      </c>
      <c r="B105" s="83">
        <v>19</v>
      </c>
      <c r="C105" s="84">
        <v>1576.1045687000001</v>
      </c>
      <c r="D105" s="84">
        <v>1565.81414247</v>
      </c>
      <c r="E105" s="84">
        <v>166.78295600000001</v>
      </c>
      <c r="F105" s="84">
        <v>166.78295600000001</v>
      </c>
    </row>
    <row r="106" spans="1:6" ht="12.75" customHeight="1" x14ac:dyDescent="0.2">
      <c r="A106" s="83" t="s">
        <v>151</v>
      </c>
      <c r="B106" s="83">
        <v>20</v>
      </c>
      <c r="C106" s="84">
        <v>1529.6686025199999</v>
      </c>
      <c r="D106" s="84">
        <v>1519.4603218</v>
      </c>
      <c r="E106" s="84">
        <v>161.84557100999999</v>
      </c>
      <c r="F106" s="84">
        <v>161.84557100999999</v>
      </c>
    </row>
    <row r="107" spans="1:6" ht="12.75" customHeight="1" x14ac:dyDescent="0.2">
      <c r="A107" s="83" t="s">
        <v>151</v>
      </c>
      <c r="B107" s="83">
        <v>21</v>
      </c>
      <c r="C107" s="84">
        <v>1524.2300582099999</v>
      </c>
      <c r="D107" s="84">
        <v>1512.88494945</v>
      </c>
      <c r="E107" s="84">
        <v>161.14519412999999</v>
      </c>
      <c r="F107" s="84">
        <v>161.14519412999999</v>
      </c>
    </row>
    <row r="108" spans="1:6" ht="12.75" customHeight="1" x14ac:dyDescent="0.2">
      <c r="A108" s="83" t="s">
        <v>151</v>
      </c>
      <c r="B108" s="83">
        <v>22</v>
      </c>
      <c r="C108" s="84">
        <v>1558.3728645900001</v>
      </c>
      <c r="D108" s="84">
        <v>1546.6990803399999</v>
      </c>
      <c r="E108" s="84">
        <v>164.74691195</v>
      </c>
      <c r="F108" s="84">
        <v>164.74691195</v>
      </c>
    </row>
    <row r="109" spans="1:6" ht="12.75" customHeight="1" x14ac:dyDescent="0.2">
      <c r="A109" s="83" t="s">
        <v>151</v>
      </c>
      <c r="B109" s="83">
        <v>23</v>
      </c>
      <c r="C109" s="84">
        <v>1620.1895970400001</v>
      </c>
      <c r="D109" s="84">
        <v>1608.4028294</v>
      </c>
      <c r="E109" s="84">
        <v>171.31929713</v>
      </c>
      <c r="F109" s="84">
        <v>171.31929713</v>
      </c>
    </row>
    <row r="110" spans="1:6" ht="12.75" customHeight="1" x14ac:dyDescent="0.2">
      <c r="A110" s="83" t="s">
        <v>151</v>
      </c>
      <c r="B110" s="83">
        <v>24</v>
      </c>
      <c r="C110" s="84">
        <v>1727.1532428</v>
      </c>
      <c r="D110" s="84">
        <v>1707.1465574399999</v>
      </c>
      <c r="E110" s="84">
        <v>181.83700188</v>
      </c>
      <c r="F110" s="84">
        <v>181.83700188</v>
      </c>
    </row>
    <row r="111" spans="1:6" ht="12.75" customHeight="1" x14ac:dyDescent="0.2">
      <c r="A111" s="83" t="s">
        <v>152</v>
      </c>
      <c r="B111" s="83">
        <v>1</v>
      </c>
      <c r="C111" s="84">
        <v>1615.2157744599999</v>
      </c>
      <c r="D111" s="84">
        <v>1600.3202145299999</v>
      </c>
      <c r="E111" s="84">
        <v>170.45837605</v>
      </c>
      <c r="F111" s="84">
        <v>170.45837605</v>
      </c>
    </row>
    <row r="112" spans="1:6" ht="12.75" customHeight="1" x14ac:dyDescent="0.2">
      <c r="A112" s="83" t="s">
        <v>152</v>
      </c>
      <c r="B112" s="83">
        <v>2</v>
      </c>
      <c r="C112" s="84">
        <v>1700.6281401000001</v>
      </c>
      <c r="D112" s="84">
        <v>1683.5379035599999</v>
      </c>
      <c r="E112" s="84">
        <v>179.32232214999999</v>
      </c>
      <c r="F112" s="84">
        <v>179.32232214999999</v>
      </c>
    </row>
    <row r="113" spans="1:6" ht="12.75" customHeight="1" x14ac:dyDescent="0.2">
      <c r="A113" s="83" t="s">
        <v>152</v>
      </c>
      <c r="B113" s="83">
        <v>3</v>
      </c>
      <c r="C113" s="84">
        <v>1785.96233194</v>
      </c>
      <c r="D113" s="84">
        <v>1774.3915161299999</v>
      </c>
      <c r="E113" s="84">
        <v>188.99960992999999</v>
      </c>
      <c r="F113" s="84">
        <v>188.99960992999999</v>
      </c>
    </row>
    <row r="114" spans="1:6" ht="12.75" customHeight="1" x14ac:dyDescent="0.2">
      <c r="A114" s="83" t="s">
        <v>152</v>
      </c>
      <c r="B114" s="83">
        <v>4</v>
      </c>
      <c r="C114" s="84">
        <v>1782.0522830800001</v>
      </c>
      <c r="D114" s="84">
        <v>1775.89557696</v>
      </c>
      <c r="E114" s="84">
        <v>189.15981522999999</v>
      </c>
      <c r="F114" s="84">
        <v>189.15981522999999</v>
      </c>
    </row>
    <row r="115" spans="1:6" ht="12.75" customHeight="1" x14ac:dyDescent="0.2">
      <c r="A115" s="83" t="s">
        <v>152</v>
      </c>
      <c r="B115" s="83">
        <v>5</v>
      </c>
      <c r="C115" s="84">
        <v>1776.9776243599999</v>
      </c>
      <c r="D115" s="84">
        <v>1766.9445627800001</v>
      </c>
      <c r="E115" s="84">
        <v>188.20639645</v>
      </c>
      <c r="F115" s="84">
        <v>188.20639645</v>
      </c>
    </row>
    <row r="116" spans="1:6" ht="12.75" customHeight="1" x14ac:dyDescent="0.2">
      <c r="A116" s="83" t="s">
        <v>152</v>
      </c>
      <c r="B116" s="83">
        <v>6</v>
      </c>
      <c r="C116" s="84">
        <v>1758.3318661400001</v>
      </c>
      <c r="D116" s="84">
        <v>1744.72110337</v>
      </c>
      <c r="E116" s="84">
        <v>185.83926094</v>
      </c>
      <c r="F116" s="84">
        <v>185.83926094</v>
      </c>
    </row>
    <row r="117" spans="1:6" ht="12.75" customHeight="1" x14ac:dyDescent="0.2">
      <c r="A117" s="83" t="s">
        <v>152</v>
      </c>
      <c r="B117" s="83">
        <v>7</v>
      </c>
      <c r="C117" s="84">
        <v>1660.10120697</v>
      </c>
      <c r="D117" s="84">
        <v>1645.6759394200001</v>
      </c>
      <c r="E117" s="84">
        <v>175.28944869</v>
      </c>
      <c r="F117" s="84">
        <v>175.28944869</v>
      </c>
    </row>
    <row r="118" spans="1:6" ht="12.75" customHeight="1" x14ac:dyDescent="0.2">
      <c r="A118" s="83" t="s">
        <v>152</v>
      </c>
      <c r="B118" s="83">
        <v>8</v>
      </c>
      <c r="C118" s="84">
        <v>1545.4746114300001</v>
      </c>
      <c r="D118" s="84">
        <v>1530.4198878</v>
      </c>
      <c r="E118" s="84">
        <v>163.01293102</v>
      </c>
      <c r="F118" s="84">
        <v>163.01293102</v>
      </c>
    </row>
    <row r="119" spans="1:6" ht="12.75" customHeight="1" x14ac:dyDescent="0.2">
      <c r="A119" s="83" t="s">
        <v>152</v>
      </c>
      <c r="B119" s="83">
        <v>9</v>
      </c>
      <c r="C119" s="84">
        <v>1508.7320846</v>
      </c>
      <c r="D119" s="84">
        <v>1497.7674829099999</v>
      </c>
      <c r="E119" s="84">
        <v>159.53495464</v>
      </c>
      <c r="F119" s="84">
        <v>159.53495464</v>
      </c>
    </row>
    <row r="120" spans="1:6" ht="12.75" customHeight="1" x14ac:dyDescent="0.2">
      <c r="A120" s="83" t="s">
        <v>152</v>
      </c>
      <c r="B120" s="83">
        <v>10</v>
      </c>
      <c r="C120" s="84">
        <v>1460.3021734500001</v>
      </c>
      <c r="D120" s="84">
        <v>1446.1753267900001</v>
      </c>
      <c r="E120" s="84">
        <v>154.03960748</v>
      </c>
      <c r="F120" s="84">
        <v>154.03960748</v>
      </c>
    </row>
    <row r="121" spans="1:6" ht="12.75" customHeight="1" x14ac:dyDescent="0.2">
      <c r="A121" s="83" t="s">
        <v>152</v>
      </c>
      <c r="B121" s="83">
        <v>11</v>
      </c>
      <c r="C121" s="84">
        <v>1440.4968985800001</v>
      </c>
      <c r="D121" s="84">
        <v>1431.9077591600001</v>
      </c>
      <c r="E121" s="84">
        <v>152.51989512</v>
      </c>
      <c r="F121" s="84">
        <v>152.51989512</v>
      </c>
    </row>
    <row r="122" spans="1:6" ht="12.75" customHeight="1" x14ac:dyDescent="0.2">
      <c r="A122" s="83" t="s">
        <v>152</v>
      </c>
      <c r="B122" s="83">
        <v>12</v>
      </c>
      <c r="C122" s="84">
        <v>1444.39549988</v>
      </c>
      <c r="D122" s="84">
        <v>1439.3850111899999</v>
      </c>
      <c r="E122" s="84">
        <v>153.31633586999999</v>
      </c>
      <c r="F122" s="84">
        <v>153.31633586999999</v>
      </c>
    </row>
    <row r="123" spans="1:6" ht="12.75" customHeight="1" x14ac:dyDescent="0.2">
      <c r="A123" s="83" t="s">
        <v>152</v>
      </c>
      <c r="B123" s="83">
        <v>13</v>
      </c>
      <c r="C123" s="84">
        <v>1435.9734893299999</v>
      </c>
      <c r="D123" s="84">
        <v>1423.6526901699999</v>
      </c>
      <c r="E123" s="84">
        <v>151.64060506000001</v>
      </c>
      <c r="F123" s="84">
        <v>151.64060506000001</v>
      </c>
    </row>
    <row r="124" spans="1:6" ht="12.75" customHeight="1" x14ac:dyDescent="0.2">
      <c r="A124" s="83" t="s">
        <v>152</v>
      </c>
      <c r="B124" s="83">
        <v>14</v>
      </c>
      <c r="C124" s="84">
        <v>1438.4798128</v>
      </c>
      <c r="D124" s="84">
        <v>1433.83380809</v>
      </c>
      <c r="E124" s="84">
        <v>152.72504855</v>
      </c>
      <c r="F124" s="84">
        <v>152.72504855</v>
      </c>
    </row>
    <row r="125" spans="1:6" ht="12.75" customHeight="1" x14ac:dyDescent="0.2">
      <c r="A125" s="83" t="s">
        <v>152</v>
      </c>
      <c r="B125" s="83">
        <v>15</v>
      </c>
      <c r="C125" s="84">
        <v>1474.4394627199999</v>
      </c>
      <c r="D125" s="84">
        <v>1470.82274766</v>
      </c>
      <c r="E125" s="84">
        <v>156.66493165</v>
      </c>
      <c r="F125" s="84">
        <v>156.66493165</v>
      </c>
    </row>
    <row r="126" spans="1:6" ht="12.75" customHeight="1" x14ac:dyDescent="0.2">
      <c r="A126" s="83" t="s">
        <v>152</v>
      </c>
      <c r="B126" s="83">
        <v>16</v>
      </c>
      <c r="C126" s="84">
        <v>1463.2618645699999</v>
      </c>
      <c r="D126" s="84">
        <v>1456.1248214100001</v>
      </c>
      <c r="E126" s="84">
        <v>155.09937957</v>
      </c>
      <c r="F126" s="84">
        <v>155.09937957</v>
      </c>
    </row>
    <row r="127" spans="1:6" ht="12.75" customHeight="1" x14ac:dyDescent="0.2">
      <c r="A127" s="83" t="s">
        <v>152</v>
      </c>
      <c r="B127" s="83">
        <v>17</v>
      </c>
      <c r="C127" s="84">
        <v>1465.78743747</v>
      </c>
      <c r="D127" s="84">
        <v>1452.8414549700001</v>
      </c>
      <c r="E127" s="84">
        <v>154.74965123999999</v>
      </c>
      <c r="F127" s="84">
        <v>154.74965123999999</v>
      </c>
    </row>
    <row r="128" spans="1:6" ht="12.75" customHeight="1" x14ac:dyDescent="0.2">
      <c r="A128" s="83" t="s">
        <v>152</v>
      </c>
      <c r="B128" s="83">
        <v>18</v>
      </c>
      <c r="C128" s="84">
        <v>1479.84655451</v>
      </c>
      <c r="D128" s="84">
        <v>1461.5671205199999</v>
      </c>
      <c r="E128" s="84">
        <v>155.67906697000001</v>
      </c>
      <c r="F128" s="84">
        <v>155.67906697000001</v>
      </c>
    </row>
    <row r="129" spans="1:6" ht="12.75" customHeight="1" x14ac:dyDescent="0.2">
      <c r="A129" s="83" t="s">
        <v>152</v>
      </c>
      <c r="B129" s="83">
        <v>19</v>
      </c>
      <c r="C129" s="84">
        <v>1445.7119633499999</v>
      </c>
      <c r="D129" s="84">
        <v>1436.55721184</v>
      </c>
      <c r="E129" s="84">
        <v>153.01513234999999</v>
      </c>
      <c r="F129" s="84">
        <v>153.01513234999999</v>
      </c>
    </row>
    <row r="130" spans="1:6" ht="12.75" customHeight="1" x14ac:dyDescent="0.2">
      <c r="A130" s="83" t="s">
        <v>152</v>
      </c>
      <c r="B130" s="83">
        <v>20</v>
      </c>
      <c r="C130" s="84">
        <v>1397.9480423</v>
      </c>
      <c r="D130" s="84">
        <v>1384.58080971</v>
      </c>
      <c r="E130" s="84">
        <v>147.47885715999999</v>
      </c>
      <c r="F130" s="84">
        <v>147.47885715999999</v>
      </c>
    </row>
    <row r="131" spans="1:6" ht="12.75" customHeight="1" x14ac:dyDescent="0.2">
      <c r="A131" s="83" t="s">
        <v>152</v>
      </c>
      <c r="B131" s="83">
        <v>21</v>
      </c>
      <c r="C131" s="84">
        <v>1387.18384502</v>
      </c>
      <c r="D131" s="84">
        <v>1373.2218087599999</v>
      </c>
      <c r="E131" s="84">
        <v>146.26895127</v>
      </c>
      <c r="F131" s="84">
        <v>146.26895127</v>
      </c>
    </row>
    <row r="132" spans="1:6" ht="12.75" customHeight="1" x14ac:dyDescent="0.2">
      <c r="A132" s="83" t="s">
        <v>152</v>
      </c>
      <c r="B132" s="83">
        <v>22</v>
      </c>
      <c r="C132" s="84">
        <v>1411.98425679</v>
      </c>
      <c r="D132" s="84">
        <v>1401.4432005599999</v>
      </c>
      <c r="E132" s="84">
        <v>149.27495755000001</v>
      </c>
      <c r="F132" s="84">
        <v>149.27495755000001</v>
      </c>
    </row>
    <row r="133" spans="1:6" ht="12.75" customHeight="1" x14ac:dyDescent="0.2">
      <c r="A133" s="83" t="s">
        <v>152</v>
      </c>
      <c r="B133" s="83">
        <v>23</v>
      </c>
      <c r="C133" s="84">
        <v>1476.9766288400001</v>
      </c>
      <c r="D133" s="84">
        <v>1467.9923005799999</v>
      </c>
      <c r="E133" s="84">
        <v>156.3634461</v>
      </c>
      <c r="F133" s="84">
        <v>156.3634461</v>
      </c>
    </row>
    <row r="134" spans="1:6" ht="12.75" customHeight="1" x14ac:dyDescent="0.2">
      <c r="A134" s="83" t="s">
        <v>152</v>
      </c>
      <c r="B134" s="83">
        <v>24</v>
      </c>
      <c r="C134" s="84">
        <v>1568.0785787699999</v>
      </c>
      <c r="D134" s="84">
        <v>1557.0556187699999</v>
      </c>
      <c r="E134" s="84">
        <v>165.85004038</v>
      </c>
      <c r="F134" s="84">
        <v>165.85004038</v>
      </c>
    </row>
    <row r="135" spans="1:6" ht="12.75" customHeight="1" x14ac:dyDescent="0.2">
      <c r="A135" s="83" t="s">
        <v>153</v>
      </c>
      <c r="B135" s="83">
        <v>1</v>
      </c>
      <c r="C135" s="84">
        <v>1660.3199872600001</v>
      </c>
      <c r="D135" s="84">
        <v>1644.4895213699999</v>
      </c>
      <c r="E135" s="84">
        <v>175.16307717999999</v>
      </c>
      <c r="F135" s="84">
        <v>175.16307717999999</v>
      </c>
    </row>
    <row r="136" spans="1:6" ht="12.75" customHeight="1" x14ac:dyDescent="0.2">
      <c r="A136" s="83" t="s">
        <v>153</v>
      </c>
      <c r="B136" s="83">
        <v>2</v>
      </c>
      <c r="C136" s="84">
        <v>1730.09745019</v>
      </c>
      <c r="D136" s="84">
        <v>1715.16153463</v>
      </c>
      <c r="E136" s="84">
        <v>182.69071851999999</v>
      </c>
      <c r="F136" s="84">
        <v>182.69071851999999</v>
      </c>
    </row>
    <row r="137" spans="1:6" ht="12.75" customHeight="1" x14ac:dyDescent="0.2">
      <c r="A137" s="83" t="s">
        <v>153</v>
      </c>
      <c r="B137" s="83">
        <v>3</v>
      </c>
      <c r="C137" s="84">
        <v>1800.8634400999999</v>
      </c>
      <c r="D137" s="84">
        <v>1787.40921751</v>
      </c>
      <c r="E137" s="84">
        <v>190.38619258</v>
      </c>
      <c r="F137" s="84">
        <v>190.38619258</v>
      </c>
    </row>
    <row r="138" spans="1:6" ht="12.75" customHeight="1" x14ac:dyDescent="0.2">
      <c r="A138" s="83" t="s">
        <v>153</v>
      </c>
      <c r="B138" s="83">
        <v>4</v>
      </c>
      <c r="C138" s="84">
        <v>1776.24745136</v>
      </c>
      <c r="D138" s="84">
        <v>1771.2613952700001</v>
      </c>
      <c r="E138" s="84">
        <v>188.66620459000001</v>
      </c>
      <c r="F138" s="84">
        <v>188.66620459000001</v>
      </c>
    </row>
    <row r="139" spans="1:6" ht="12.75" customHeight="1" x14ac:dyDescent="0.2">
      <c r="A139" s="83" t="s">
        <v>153</v>
      </c>
      <c r="B139" s="83">
        <v>5</v>
      </c>
      <c r="C139" s="84">
        <v>1772.5417355300001</v>
      </c>
      <c r="D139" s="84">
        <v>1768.90360586</v>
      </c>
      <c r="E139" s="84">
        <v>188.41506425</v>
      </c>
      <c r="F139" s="84">
        <v>188.41506425</v>
      </c>
    </row>
    <row r="140" spans="1:6" ht="12.75" customHeight="1" x14ac:dyDescent="0.2">
      <c r="A140" s="83" t="s">
        <v>153</v>
      </c>
      <c r="B140" s="83">
        <v>6</v>
      </c>
      <c r="C140" s="84">
        <v>1772.1970433199999</v>
      </c>
      <c r="D140" s="84">
        <v>1770.24307712</v>
      </c>
      <c r="E140" s="84">
        <v>188.55773826000001</v>
      </c>
      <c r="F140" s="84">
        <v>188.55773826000001</v>
      </c>
    </row>
    <row r="141" spans="1:6" ht="12.75" customHeight="1" x14ac:dyDescent="0.2">
      <c r="A141" s="83" t="s">
        <v>153</v>
      </c>
      <c r="B141" s="83">
        <v>7</v>
      </c>
      <c r="C141" s="84">
        <v>1695.8049017400001</v>
      </c>
      <c r="D141" s="84">
        <v>1686.04461236</v>
      </c>
      <c r="E141" s="84">
        <v>179.58932465999999</v>
      </c>
      <c r="F141" s="84">
        <v>179.58932465999999</v>
      </c>
    </row>
    <row r="142" spans="1:6" ht="12.75" customHeight="1" x14ac:dyDescent="0.2">
      <c r="A142" s="83" t="s">
        <v>153</v>
      </c>
      <c r="B142" s="83">
        <v>8</v>
      </c>
      <c r="C142" s="84">
        <v>1609.32231802</v>
      </c>
      <c r="D142" s="84">
        <v>1602.66881315</v>
      </c>
      <c r="E142" s="84">
        <v>170.70853743000001</v>
      </c>
      <c r="F142" s="84">
        <v>170.70853743000001</v>
      </c>
    </row>
    <row r="143" spans="1:6" ht="12.75" customHeight="1" x14ac:dyDescent="0.2">
      <c r="A143" s="83" t="s">
        <v>153</v>
      </c>
      <c r="B143" s="83">
        <v>9</v>
      </c>
      <c r="C143" s="84">
        <v>1551.8124767500001</v>
      </c>
      <c r="D143" s="84">
        <v>1541.3119465299999</v>
      </c>
      <c r="E143" s="84">
        <v>164.17310049</v>
      </c>
      <c r="F143" s="84">
        <v>164.17310049</v>
      </c>
    </row>
    <row r="144" spans="1:6" ht="12.75" customHeight="1" x14ac:dyDescent="0.2">
      <c r="A144" s="83" t="s">
        <v>153</v>
      </c>
      <c r="B144" s="83">
        <v>10</v>
      </c>
      <c r="C144" s="84">
        <v>1527.82973042</v>
      </c>
      <c r="D144" s="84">
        <v>1509.3486358499999</v>
      </c>
      <c r="E144" s="84">
        <v>160.76852309</v>
      </c>
      <c r="F144" s="84">
        <v>160.76852309</v>
      </c>
    </row>
    <row r="145" spans="1:6" ht="12.75" customHeight="1" x14ac:dyDescent="0.2">
      <c r="A145" s="83" t="s">
        <v>153</v>
      </c>
      <c r="B145" s="83">
        <v>11</v>
      </c>
      <c r="C145" s="84">
        <v>1514.95408765</v>
      </c>
      <c r="D145" s="84">
        <v>1507.57402978</v>
      </c>
      <c r="E145" s="84">
        <v>160.57950063000001</v>
      </c>
      <c r="F145" s="84">
        <v>160.57950063000001</v>
      </c>
    </row>
    <row r="146" spans="1:6" ht="12.75" customHeight="1" x14ac:dyDescent="0.2">
      <c r="A146" s="83" t="s">
        <v>153</v>
      </c>
      <c r="B146" s="83">
        <v>12</v>
      </c>
      <c r="C146" s="84">
        <v>1518.07715001</v>
      </c>
      <c r="D146" s="84">
        <v>1511.33565552</v>
      </c>
      <c r="E146" s="84">
        <v>160.98017082000001</v>
      </c>
      <c r="F146" s="84">
        <v>160.98017082000001</v>
      </c>
    </row>
    <row r="147" spans="1:6" ht="12.75" customHeight="1" x14ac:dyDescent="0.2">
      <c r="A147" s="83" t="s">
        <v>153</v>
      </c>
      <c r="B147" s="83">
        <v>13</v>
      </c>
      <c r="C147" s="84">
        <v>1502.04476593</v>
      </c>
      <c r="D147" s="84">
        <v>1493.4010933500001</v>
      </c>
      <c r="E147" s="84">
        <v>159.06986792999999</v>
      </c>
      <c r="F147" s="84">
        <v>159.06986792999999</v>
      </c>
    </row>
    <row r="148" spans="1:6" ht="12.75" customHeight="1" x14ac:dyDescent="0.2">
      <c r="A148" s="83" t="s">
        <v>153</v>
      </c>
      <c r="B148" s="83">
        <v>14</v>
      </c>
      <c r="C148" s="84">
        <v>1547.0765803300001</v>
      </c>
      <c r="D148" s="84">
        <v>1541.98745525</v>
      </c>
      <c r="E148" s="84">
        <v>164.24505241</v>
      </c>
      <c r="F148" s="84">
        <v>164.24505241</v>
      </c>
    </row>
    <row r="149" spans="1:6" ht="12.75" customHeight="1" x14ac:dyDescent="0.2">
      <c r="A149" s="83" t="s">
        <v>153</v>
      </c>
      <c r="B149" s="83">
        <v>15</v>
      </c>
      <c r="C149" s="84">
        <v>1581.54925241</v>
      </c>
      <c r="D149" s="84">
        <v>1571.78619286</v>
      </c>
      <c r="E149" s="84">
        <v>167.41906994999999</v>
      </c>
      <c r="F149" s="84">
        <v>167.41906994999999</v>
      </c>
    </row>
    <row r="150" spans="1:6" ht="12.75" customHeight="1" x14ac:dyDescent="0.2">
      <c r="A150" s="83" t="s">
        <v>153</v>
      </c>
      <c r="B150" s="83">
        <v>16</v>
      </c>
      <c r="C150" s="84">
        <v>1578.2541772500001</v>
      </c>
      <c r="D150" s="84">
        <v>1571.2860717399999</v>
      </c>
      <c r="E150" s="84">
        <v>167.36579946000001</v>
      </c>
      <c r="F150" s="84">
        <v>167.36579946000001</v>
      </c>
    </row>
    <row r="151" spans="1:6" ht="12.75" customHeight="1" x14ac:dyDescent="0.2">
      <c r="A151" s="83" t="s">
        <v>153</v>
      </c>
      <c r="B151" s="83">
        <v>17</v>
      </c>
      <c r="C151" s="84">
        <v>1571.7054494700001</v>
      </c>
      <c r="D151" s="84">
        <v>1562.7895359500001</v>
      </c>
      <c r="E151" s="84">
        <v>166.46078953</v>
      </c>
      <c r="F151" s="84">
        <v>166.46078953</v>
      </c>
    </row>
    <row r="152" spans="1:6" ht="12.75" customHeight="1" x14ac:dyDescent="0.2">
      <c r="A152" s="83" t="s">
        <v>153</v>
      </c>
      <c r="B152" s="83">
        <v>18</v>
      </c>
      <c r="C152" s="84">
        <v>1576.10839618</v>
      </c>
      <c r="D152" s="84">
        <v>1566.56110771</v>
      </c>
      <c r="E152" s="84">
        <v>166.86251912</v>
      </c>
      <c r="F152" s="84">
        <v>166.86251912</v>
      </c>
    </row>
    <row r="153" spans="1:6" ht="12.75" customHeight="1" x14ac:dyDescent="0.2">
      <c r="A153" s="83" t="s">
        <v>153</v>
      </c>
      <c r="B153" s="83">
        <v>19</v>
      </c>
      <c r="C153" s="84">
        <v>1577.9202797999999</v>
      </c>
      <c r="D153" s="84">
        <v>1561.2037990199999</v>
      </c>
      <c r="E153" s="84">
        <v>166.29188449</v>
      </c>
      <c r="F153" s="84">
        <v>166.29188449</v>
      </c>
    </row>
    <row r="154" spans="1:6" ht="12.75" customHeight="1" x14ac:dyDescent="0.2">
      <c r="A154" s="83" t="s">
        <v>153</v>
      </c>
      <c r="B154" s="83">
        <v>20</v>
      </c>
      <c r="C154" s="84">
        <v>1502.6346031</v>
      </c>
      <c r="D154" s="84">
        <v>1496.6957404100001</v>
      </c>
      <c r="E154" s="84">
        <v>159.42079781000001</v>
      </c>
      <c r="F154" s="84">
        <v>159.42079781000001</v>
      </c>
    </row>
    <row r="155" spans="1:6" ht="12.75" customHeight="1" x14ac:dyDescent="0.2">
      <c r="A155" s="83" t="s">
        <v>153</v>
      </c>
      <c r="B155" s="83">
        <v>21</v>
      </c>
      <c r="C155" s="84">
        <v>1509.9401989</v>
      </c>
      <c r="D155" s="84">
        <v>1505.38557425</v>
      </c>
      <c r="E155" s="84">
        <v>160.34639691999999</v>
      </c>
      <c r="F155" s="84">
        <v>160.34639691999999</v>
      </c>
    </row>
    <row r="156" spans="1:6" ht="12.75" customHeight="1" x14ac:dyDescent="0.2">
      <c r="A156" s="83" t="s">
        <v>153</v>
      </c>
      <c r="B156" s="83">
        <v>22</v>
      </c>
      <c r="C156" s="84">
        <v>1500.7174499800001</v>
      </c>
      <c r="D156" s="84">
        <v>1494.9661771200001</v>
      </c>
      <c r="E156" s="84">
        <v>159.23657309000001</v>
      </c>
      <c r="F156" s="84">
        <v>159.23657309000001</v>
      </c>
    </row>
    <row r="157" spans="1:6" ht="12.75" customHeight="1" x14ac:dyDescent="0.2">
      <c r="A157" s="83" t="s">
        <v>153</v>
      </c>
      <c r="B157" s="83">
        <v>23</v>
      </c>
      <c r="C157" s="84">
        <v>1560.3677186899999</v>
      </c>
      <c r="D157" s="84">
        <v>1553.58211179</v>
      </c>
      <c r="E157" s="84">
        <v>165.4800592</v>
      </c>
      <c r="F157" s="84">
        <v>165.4800592</v>
      </c>
    </row>
    <row r="158" spans="1:6" ht="12.75" customHeight="1" x14ac:dyDescent="0.2">
      <c r="A158" s="83" t="s">
        <v>153</v>
      </c>
      <c r="B158" s="83">
        <v>24</v>
      </c>
      <c r="C158" s="84">
        <v>1622.2494116800001</v>
      </c>
      <c r="D158" s="84">
        <v>1613.0909101300001</v>
      </c>
      <c r="E158" s="84">
        <v>171.81864883</v>
      </c>
      <c r="F158" s="84">
        <v>171.81864883</v>
      </c>
    </row>
    <row r="159" spans="1:6" ht="12.75" customHeight="1" x14ac:dyDescent="0.2">
      <c r="A159" s="83" t="s">
        <v>154</v>
      </c>
      <c r="B159" s="83">
        <v>1</v>
      </c>
      <c r="C159" s="84">
        <v>1581.5443837099999</v>
      </c>
      <c r="D159" s="84">
        <v>1568.68341646</v>
      </c>
      <c r="E159" s="84">
        <v>167.0885772</v>
      </c>
      <c r="F159" s="84">
        <v>167.0885772</v>
      </c>
    </row>
    <row r="160" spans="1:6" ht="12.75" customHeight="1" x14ac:dyDescent="0.2">
      <c r="A160" s="83" t="s">
        <v>154</v>
      </c>
      <c r="B160" s="83">
        <v>2</v>
      </c>
      <c r="C160" s="84">
        <v>1608.3946274699999</v>
      </c>
      <c r="D160" s="84">
        <v>1592.2880501100001</v>
      </c>
      <c r="E160" s="84">
        <v>169.60282871000001</v>
      </c>
      <c r="F160" s="84">
        <v>169.60282871000001</v>
      </c>
    </row>
    <row r="161" spans="1:6" ht="12.75" customHeight="1" x14ac:dyDescent="0.2">
      <c r="A161" s="83" t="s">
        <v>154</v>
      </c>
      <c r="B161" s="83">
        <v>3</v>
      </c>
      <c r="C161" s="84">
        <v>1670.1582926200001</v>
      </c>
      <c r="D161" s="84">
        <v>1662.9942020999999</v>
      </c>
      <c r="E161" s="84">
        <v>177.13410635</v>
      </c>
      <c r="F161" s="84">
        <v>177.13410635</v>
      </c>
    </row>
    <row r="162" spans="1:6" ht="12.75" customHeight="1" x14ac:dyDescent="0.2">
      <c r="A162" s="83" t="s">
        <v>154</v>
      </c>
      <c r="B162" s="83">
        <v>4</v>
      </c>
      <c r="C162" s="84">
        <v>1669.12445624</v>
      </c>
      <c r="D162" s="84">
        <v>1663.64331659</v>
      </c>
      <c r="E162" s="84">
        <v>177.20324689</v>
      </c>
      <c r="F162" s="84">
        <v>177.20324689</v>
      </c>
    </row>
    <row r="163" spans="1:6" ht="12.75" customHeight="1" x14ac:dyDescent="0.2">
      <c r="A163" s="83" t="s">
        <v>154</v>
      </c>
      <c r="B163" s="83">
        <v>5</v>
      </c>
      <c r="C163" s="84">
        <v>1668.6863441</v>
      </c>
      <c r="D163" s="84">
        <v>1663.3381603099999</v>
      </c>
      <c r="E163" s="84">
        <v>177.17074310999999</v>
      </c>
      <c r="F163" s="84">
        <v>177.17074310999999</v>
      </c>
    </row>
    <row r="164" spans="1:6" ht="12.75" customHeight="1" x14ac:dyDescent="0.2">
      <c r="A164" s="83" t="s">
        <v>154</v>
      </c>
      <c r="B164" s="83">
        <v>6</v>
      </c>
      <c r="C164" s="84">
        <v>1659.3541057699999</v>
      </c>
      <c r="D164" s="84">
        <v>1651.9554928299999</v>
      </c>
      <c r="E164" s="84">
        <v>175.95831638000001</v>
      </c>
      <c r="F164" s="84">
        <v>175.95831638000001</v>
      </c>
    </row>
    <row r="165" spans="1:6" ht="12.75" customHeight="1" x14ac:dyDescent="0.2">
      <c r="A165" s="83" t="s">
        <v>154</v>
      </c>
      <c r="B165" s="83">
        <v>7</v>
      </c>
      <c r="C165" s="84">
        <v>1573.4400643199999</v>
      </c>
      <c r="D165" s="84">
        <v>1564.59507633</v>
      </c>
      <c r="E165" s="84">
        <v>166.65310696</v>
      </c>
      <c r="F165" s="84">
        <v>166.65310696</v>
      </c>
    </row>
    <row r="166" spans="1:6" ht="12.75" customHeight="1" x14ac:dyDescent="0.2">
      <c r="A166" s="83" t="s">
        <v>154</v>
      </c>
      <c r="B166" s="83">
        <v>8</v>
      </c>
      <c r="C166" s="84">
        <v>1450.85946395</v>
      </c>
      <c r="D166" s="84">
        <v>1443.9680684800001</v>
      </c>
      <c r="E166" s="84">
        <v>153.80450099000001</v>
      </c>
      <c r="F166" s="84">
        <v>153.80450099000001</v>
      </c>
    </row>
    <row r="167" spans="1:6" ht="12.75" customHeight="1" x14ac:dyDescent="0.2">
      <c r="A167" s="83" t="s">
        <v>154</v>
      </c>
      <c r="B167" s="83">
        <v>9</v>
      </c>
      <c r="C167" s="84">
        <v>1425.5724169099999</v>
      </c>
      <c r="D167" s="84">
        <v>1417.1397977900001</v>
      </c>
      <c r="E167" s="84">
        <v>150.94688324000001</v>
      </c>
      <c r="F167" s="84">
        <v>150.94688324000001</v>
      </c>
    </row>
    <row r="168" spans="1:6" ht="12.75" customHeight="1" x14ac:dyDescent="0.2">
      <c r="A168" s="83" t="s">
        <v>154</v>
      </c>
      <c r="B168" s="83">
        <v>10</v>
      </c>
      <c r="C168" s="84">
        <v>1392.5227828100001</v>
      </c>
      <c r="D168" s="84">
        <v>1386.6765999500001</v>
      </c>
      <c r="E168" s="84">
        <v>147.70209061</v>
      </c>
      <c r="F168" s="84">
        <v>147.70209061</v>
      </c>
    </row>
    <row r="169" spans="1:6" ht="12.75" customHeight="1" x14ac:dyDescent="0.2">
      <c r="A169" s="83" t="s">
        <v>154</v>
      </c>
      <c r="B169" s="83">
        <v>11</v>
      </c>
      <c r="C169" s="84">
        <v>1384.97085846</v>
      </c>
      <c r="D169" s="84">
        <v>1379.52234595</v>
      </c>
      <c r="E169" s="84">
        <v>146.94005404999999</v>
      </c>
      <c r="F169" s="84">
        <v>146.94005404999999</v>
      </c>
    </row>
    <row r="170" spans="1:6" ht="12.75" customHeight="1" x14ac:dyDescent="0.2">
      <c r="A170" s="83" t="s">
        <v>154</v>
      </c>
      <c r="B170" s="83">
        <v>12</v>
      </c>
      <c r="C170" s="84">
        <v>1400.87284501</v>
      </c>
      <c r="D170" s="84">
        <v>1396.7898040600001</v>
      </c>
      <c r="E170" s="84">
        <v>148.77930024</v>
      </c>
      <c r="F170" s="84">
        <v>148.77930024</v>
      </c>
    </row>
    <row r="171" spans="1:6" ht="12.75" customHeight="1" x14ac:dyDescent="0.2">
      <c r="A171" s="83" t="s">
        <v>154</v>
      </c>
      <c r="B171" s="83">
        <v>13</v>
      </c>
      <c r="C171" s="84">
        <v>1397.6254519700001</v>
      </c>
      <c r="D171" s="84">
        <v>1389.59705938</v>
      </c>
      <c r="E171" s="84">
        <v>148.01316384</v>
      </c>
      <c r="F171" s="84">
        <v>148.01316384</v>
      </c>
    </row>
    <row r="172" spans="1:6" ht="12.75" customHeight="1" x14ac:dyDescent="0.2">
      <c r="A172" s="83" t="s">
        <v>154</v>
      </c>
      <c r="B172" s="83">
        <v>14</v>
      </c>
      <c r="C172" s="84">
        <v>1403.93731329</v>
      </c>
      <c r="D172" s="84">
        <v>1393.8527987099999</v>
      </c>
      <c r="E172" s="84">
        <v>148.46646462999999</v>
      </c>
      <c r="F172" s="84">
        <v>148.46646462999999</v>
      </c>
    </row>
    <row r="173" spans="1:6" ht="12.75" customHeight="1" x14ac:dyDescent="0.2">
      <c r="A173" s="83" t="s">
        <v>154</v>
      </c>
      <c r="B173" s="83">
        <v>15</v>
      </c>
      <c r="C173" s="84">
        <v>1435.9577463099999</v>
      </c>
      <c r="D173" s="84">
        <v>1424.7167137399999</v>
      </c>
      <c r="E173" s="84">
        <v>151.75393971</v>
      </c>
      <c r="F173" s="84">
        <v>151.75393971</v>
      </c>
    </row>
    <row r="174" spans="1:6" ht="12.75" customHeight="1" x14ac:dyDescent="0.2">
      <c r="A174" s="83" t="s">
        <v>154</v>
      </c>
      <c r="B174" s="83">
        <v>16</v>
      </c>
      <c r="C174" s="84">
        <v>1440.3451157899999</v>
      </c>
      <c r="D174" s="84">
        <v>1435.9032389900001</v>
      </c>
      <c r="E174" s="84">
        <v>152.94547431999999</v>
      </c>
      <c r="F174" s="84">
        <v>152.94547431999999</v>
      </c>
    </row>
    <row r="175" spans="1:6" ht="12.75" customHeight="1" x14ac:dyDescent="0.2">
      <c r="A175" s="83" t="s">
        <v>154</v>
      </c>
      <c r="B175" s="83">
        <v>17</v>
      </c>
      <c r="C175" s="84">
        <v>1447.7491558500001</v>
      </c>
      <c r="D175" s="84">
        <v>1441.10667919</v>
      </c>
      <c r="E175" s="84">
        <v>153.49971962999999</v>
      </c>
      <c r="F175" s="84">
        <v>153.49971962999999</v>
      </c>
    </row>
    <row r="176" spans="1:6" ht="12.75" customHeight="1" x14ac:dyDescent="0.2">
      <c r="A176" s="83" t="s">
        <v>154</v>
      </c>
      <c r="B176" s="83">
        <v>18</v>
      </c>
      <c r="C176" s="84">
        <v>1462.1355738100001</v>
      </c>
      <c r="D176" s="84">
        <v>1451.96475532</v>
      </c>
      <c r="E176" s="84">
        <v>154.65626943000001</v>
      </c>
      <c r="F176" s="84">
        <v>154.65626943000001</v>
      </c>
    </row>
    <row r="177" spans="1:6" ht="12.75" customHeight="1" x14ac:dyDescent="0.2">
      <c r="A177" s="83" t="s">
        <v>154</v>
      </c>
      <c r="B177" s="83">
        <v>19</v>
      </c>
      <c r="C177" s="84">
        <v>1427.87651306</v>
      </c>
      <c r="D177" s="84">
        <v>1421.4422962399999</v>
      </c>
      <c r="E177" s="84">
        <v>151.40516457999999</v>
      </c>
      <c r="F177" s="84">
        <v>151.40516457999999</v>
      </c>
    </row>
    <row r="178" spans="1:6" ht="12.75" customHeight="1" x14ac:dyDescent="0.2">
      <c r="A178" s="83" t="s">
        <v>154</v>
      </c>
      <c r="B178" s="83">
        <v>20</v>
      </c>
      <c r="C178" s="84">
        <v>1372.32515562</v>
      </c>
      <c r="D178" s="84">
        <v>1368.9304732799999</v>
      </c>
      <c r="E178" s="84">
        <v>145.81185894999999</v>
      </c>
      <c r="F178" s="84">
        <v>145.81185894999999</v>
      </c>
    </row>
    <row r="179" spans="1:6" ht="12.75" customHeight="1" x14ac:dyDescent="0.2">
      <c r="A179" s="83" t="s">
        <v>154</v>
      </c>
      <c r="B179" s="83">
        <v>21</v>
      </c>
      <c r="C179" s="84">
        <v>1381.3174503299999</v>
      </c>
      <c r="D179" s="84">
        <v>1376.03476675</v>
      </c>
      <c r="E179" s="84">
        <v>146.56857396000001</v>
      </c>
      <c r="F179" s="84">
        <v>146.56857396000001</v>
      </c>
    </row>
    <row r="180" spans="1:6" ht="12.75" customHeight="1" x14ac:dyDescent="0.2">
      <c r="A180" s="83" t="s">
        <v>154</v>
      </c>
      <c r="B180" s="83">
        <v>22</v>
      </c>
      <c r="C180" s="84">
        <v>1397.77227573</v>
      </c>
      <c r="D180" s="84">
        <v>1393.0073422200001</v>
      </c>
      <c r="E180" s="84">
        <v>148.37641069</v>
      </c>
      <c r="F180" s="84">
        <v>148.37641069</v>
      </c>
    </row>
    <row r="181" spans="1:6" ht="12.75" customHeight="1" x14ac:dyDescent="0.2">
      <c r="A181" s="83" t="s">
        <v>154</v>
      </c>
      <c r="B181" s="83">
        <v>23</v>
      </c>
      <c r="C181" s="84">
        <v>1459.3067062600001</v>
      </c>
      <c r="D181" s="84">
        <v>1455.8142221200001</v>
      </c>
      <c r="E181" s="84">
        <v>155.06629602999999</v>
      </c>
      <c r="F181" s="84">
        <v>155.06629602999999</v>
      </c>
    </row>
    <row r="182" spans="1:6" ht="12.75" customHeight="1" x14ac:dyDescent="0.2">
      <c r="A182" s="83" t="s">
        <v>154</v>
      </c>
      <c r="B182" s="83">
        <v>24</v>
      </c>
      <c r="C182" s="84">
        <v>1577.1069958200001</v>
      </c>
      <c r="D182" s="84">
        <v>1566.8602972900001</v>
      </c>
      <c r="E182" s="84">
        <v>166.89438734999999</v>
      </c>
      <c r="F182" s="84">
        <v>166.89438734999999</v>
      </c>
    </row>
    <row r="183" spans="1:6" ht="12.75" customHeight="1" x14ac:dyDescent="0.2">
      <c r="A183" s="83" t="s">
        <v>155</v>
      </c>
      <c r="B183" s="83">
        <v>1</v>
      </c>
      <c r="C183" s="84">
        <v>1539.6942872499999</v>
      </c>
      <c r="D183" s="84">
        <v>1532.9544169000001</v>
      </c>
      <c r="E183" s="84">
        <v>163.28289681999999</v>
      </c>
      <c r="F183" s="84">
        <v>163.28289681999999</v>
      </c>
    </row>
    <row r="184" spans="1:6" ht="12.75" customHeight="1" x14ac:dyDescent="0.2">
      <c r="A184" s="83" t="s">
        <v>155</v>
      </c>
      <c r="B184" s="83">
        <v>2</v>
      </c>
      <c r="C184" s="84">
        <v>1587.8875791800001</v>
      </c>
      <c r="D184" s="84">
        <v>1583.2050517600001</v>
      </c>
      <c r="E184" s="84">
        <v>168.63535161999999</v>
      </c>
      <c r="F184" s="84">
        <v>168.63535161999999</v>
      </c>
    </row>
    <row r="185" spans="1:6" ht="12.75" customHeight="1" x14ac:dyDescent="0.2">
      <c r="A185" s="83" t="s">
        <v>155</v>
      </c>
      <c r="B185" s="83">
        <v>3</v>
      </c>
      <c r="C185" s="84">
        <v>1650.9014862500001</v>
      </c>
      <c r="D185" s="84">
        <v>1643.14565846</v>
      </c>
      <c r="E185" s="84">
        <v>175.01993539</v>
      </c>
      <c r="F185" s="84">
        <v>175.01993539</v>
      </c>
    </row>
    <row r="186" spans="1:6" ht="12.75" customHeight="1" x14ac:dyDescent="0.2">
      <c r="A186" s="83" t="s">
        <v>155</v>
      </c>
      <c r="B186" s="83">
        <v>4</v>
      </c>
      <c r="C186" s="84">
        <v>1646.37052371</v>
      </c>
      <c r="D186" s="84">
        <v>1640.91513222</v>
      </c>
      <c r="E186" s="84">
        <v>174.78235051999999</v>
      </c>
      <c r="F186" s="84">
        <v>174.78235051999999</v>
      </c>
    </row>
    <row r="187" spans="1:6" ht="12.75" customHeight="1" x14ac:dyDescent="0.2">
      <c r="A187" s="83" t="s">
        <v>155</v>
      </c>
      <c r="B187" s="83">
        <v>5</v>
      </c>
      <c r="C187" s="84">
        <v>1640.82978628</v>
      </c>
      <c r="D187" s="84">
        <v>1635.4165779</v>
      </c>
      <c r="E187" s="84">
        <v>174.19667107999999</v>
      </c>
      <c r="F187" s="84">
        <v>174.19667107999999</v>
      </c>
    </row>
    <row r="188" spans="1:6" ht="12.75" customHeight="1" x14ac:dyDescent="0.2">
      <c r="A188" s="83" t="s">
        <v>155</v>
      </c>
      <c r="B188" s="83">
        <v>6</v>
      </c>
      <c r="C188" s="84">
        <v>1639.88427529</v>
      </c>
      <c r="D188" s="84">
        <v>1635.02455826</v>
      </c>
      <c r="E188" s="84">
        <v>174.15491503999999</v>
      </c>
      <c r="F188" s="84">
        <v>174.15491503999999</v>
      </c>
    </row>
    <row r="189" spans="1:6" ht="12.75" customHeight="1" x14ac:dyDescent="0.2">
      <c r="A189" s="83" t="s">
        <v>155</v>
      </c>
      <c r="B189" s="83">
        <v>7</v>
      </c>
      <c r="C189" s="84">
        <v>1613.6986976000001</v>
      </c>
      <c r="D189" s="84">
        <v>1606.83327375</v>
      </c>
      <c r="E189" s="84">
        <v>171.15211564000001</v>
      </c>
      <c r="F189" s="84">
        <v>171.15211564000001</v>
      </c>
    </row>
    <row r="190" spans="1:6" ht="12.75" customHeight="1" x14ac:dyDescent="0.2">
      <c r="A190" s="83" t="s">
        <v>155</v>
      </c>
      <c r="B190" s="83">
        <v>8</v>
      </c>
      <c r="C190" s="84">
        <v>1542.5974590400001</v>
      </c>
      <c r="D190" s="84">
        <v>1537.8645426800001</v>
      </c>
      <c r="E190" s="84">
        <v>163.80589968999999</v>
      </c>
      <c r="F190" s="84">
        <v>163.80589968999999</v>
      </c>
    </row>
    <row r="191" spans="1:6" ht="12.75" customHeight="1" x14ac:dyDescent="0.2">
      <c r="A191" s="83" t="s">
        <v>155</v>
      </c>
      <c r="B191" s="83">
        <v>9</v>
      </c>
      <c r="C191" s="84">
        <v>1464.8958618700001</v>
      </c>
      <c r="D191" s="84">
        <v>1460.18780182</v>
      </c>
      <c r="E191" s="84">
        <v>155.53214861000001</v>
      </c>
      <c r="F191" s="84">
        <v>155.53214861000001</v>
      </c>
    </row>
    <row r="192" spans="1:6" ht="12.75" customHeight="1" x14ac:dyDescent="0.2">
      <c r="A192" s="83" t="s">
        <v>155</v>
      </c>
      <c r="B192" s="83">
        <v>10</v>
      </c>
      <c r="C192" s="84">
        <v>1389.13707107</v>
      </c>
      <c r="D192" s="84">
        <v>1383.8273501399999</v>
      </c>
      <c r="E192" s="84">
        <v>147.39860229000001</v>
      </c>
      <c r="F192" s="84">
        <v>147.39860229000001</v>
      </c>
    </row>
    <row r="193" spans="1:6" ht="12.75" customHeight="1" x14ac:dyDescent="0.2">
      <c r="A193" s="83" t="s">
        <v>155</v>
      </c>
      <c r="B193" s="83">
        <v>11</v>
      </c>
      <c r="C193" s="84">
        <v>1368.02246223</v>
      </c>
      <c r="D193" s="84">
        <v>1363.99263423</v>
      </c>
      <c r="E193" s="84">
        <v>145.2859042</v>
      </c>
      <c r="F193" s="84">
        <v>145.2859042</v>
      </c>
    </row>
    <row r="194" spans="1:6" ht="12.75" customHeight="1" x14ac:dyDescent="0.2">
      <c r="A194" s="83" t="s">
        <v>155</v>
      </c>
      <c r="B194" s="83">
        <v>12</v>
      </c>
      <c r="C194" s="84">
        <v>1365.6437107100001</v>
      </c>
      <c r="D194" s="84">
        <v>1360.2203676199999</v>
      </c>
      <c r="E194" s="84">
        <v>144.88410059</v>
      </c>
      <c r="F194" s="84">
        <v>144.88410059</v>
      </c>
    </row>
    <row r="195" spans="1:6" ht="12.75" customHeight="1" x14ac:dyDescent="0.2">
      <c r="A195" s="83" t="s">
        <v>155</v>
      </c>
      <c r="B195" s="83">
        <v>13</v>
      </c>
      <c r="C195" s="84">
        <v>1387.3351063600001</v>
      </c>
      <c r="D195" s="84">
        <v>1380.4386500099999</v>
      </c>
      <c r="E195" s="84">
        <v>147.03765433000001</v>
      </c>
      <c r="F195" s="84">
        <v>147.03765433000001</v>
      </c>
    </row>
    <row r="196" spans="1:6" ht="12.75" customHeight="1" x14ac:dyDescent="0.2">
      <c r="A196" s="83" t="s">
        <v>155</v>
      </c>
      <c r="B196" s="83">
        <v>14</v>
      </c>
      <c r="C196" s="84">
        <v>1361.7102571</v>
      </c>
      <c r="D196" s="84">
        <v>1355.8534475700001</v>
      </c>
      <c r="E196" s="84">
        <v>144.41895736999999</v>
      </c>
      <c r="F196" s="84">
        <v>144.41895736999999</v>
      </c>
    </row>
    <row r="197" spans="1:6" ht="12.75" customHeight="1" x14ac:dyDescent="0.2">
      <c r="A197" s="83" t="s">
        <v>155</v>
      </c>
      <c r="B197" s="83">
        <v>15</v>
      </c>
      <c r="C197" s="84">
        <v>1389.0286542700001</v>
      </c>
      <c r="D197" s="84">
        <v>1387.84061462</v>
      </c>
      <c r="E197" s="84">
        <v>147.82607583000001</v>
      </c>
      <c r="F197" s="84">
        <v>147.82607583000001</v>
      </c>
    </row>
    <row r="198" spans="1:6" ht="12.75" customHeight="1" x14ac:dyDescent="0.2">
      <c r="A198" s="83" t="s">
        <v>155</v>
      </c>
      <c r="B198" s="83">
        <v>16</v>
      </c>
      <c r="C198" s="84">
        <v>1375.91142046</v>
      </c>
      <c r="D198" s="84">
        <v>1368.1201535600001</v>
      </c>
      <c r="E198" s="84">
        <v>145.72554761000001</v>
      </c>
      <c r="F198" s="84">
        <v>145.72554761000001</v>
      </c>
    </row>
    <row r="199" spans="1:6" ht="12.75" customHeight="1" x14ac:dyDescent="0.2">
      <c r="A199" s="83" t="s">
        <v>155</v>
      </c>
      <c r="B199" s="83">
        <v>17</v>
      </c>
      <c r="C199" s="84">
        <v>1386.20254402</v>
      </c>
      <c r="D199" s="84">
        <v>1377.1562586699999</v>
      </c>
      <c r="E199" s="84">
        <v>146.68802986</v>
      </c>
      <c r="F199" s="84">
        <v>146.68802986</v>
      </c>
    </row>
    <row r="200" spans="1:6" ht="12.75" customHeight="1" x14ac:dyDescent="0.2">
      <c r="A200" s="83" t="s">
        <v>155</v>
      </c>
      <c r="B200" s="83">
        <v>18</v>
      </c>
      <c r="C200" s="84">
        <v>1388.93873278</v>
      </c>
      <c r="D200" s="84">
        <v>1388.2412386799999</v>
      </c>
      <c r="E200" s="84">
        <v>147.86874836999999</v>
      </c>
      <c r="F200" s="84">
        <v>147.86874836999999</v>
      </c>
    </row>
    <row r="201" spans="1:6" ht="12.75" customHeight="1" x14ac:dyDescent="0.2">
      <c r="A201" s="83" t="s">
        <v>155</v>
      </c>
      <c r="B201" s="83">
        <v>19</v>
      </c>
      <c r="C201" s="84">
        <v>1404.3883389800001</v>
      </c>
      <c r="D201" s="84">
        <v>1400.2474803</v>
      </c>
      <c r="E201" s="84">
        <v>149.14759520999999</v>
      </c>
      <c r="F201" s="84">
        <v>149.14759520999999</v>
      </c>
    </row>
    <row r="202" spans="1:6" ht="12.75" customHeight="1" x14ac:dyDescent="0.2">
      <c r="A202" s="83" t="s">
        <v>155</v>
      </c>
      <c r="B202" s="83">
        <v>20</v>
      </c>
      <c r="C202" s="84">
        <v>1361.49617048</v>
      </c>
      <c r="D202" s="84">
        <v>1357.8539766700001</v>
      </c>
      <c r="E202" s="84">
        <v>144.63204406</v>
      </c>
      <c r="F202" s="84">
        <v>144.63204406</v>
      </c>
    </row>
    <row r="203" spans="1:6" ht="12.75" customHeight="1" x14ac:dyDescent="0.2">
      <c r="A203" s="83" t="s">
        <v>155</v>
      </c>
      <c r="B203" s="83">
        <v>21</v>
      </c>
      <c r="C203" s="84">
        <v>1368.8787586599999</v>
      </c>
      <c r="D203" s="84">
        <v>1364.7902033</v>
      </c>
      <c r="E203" s="84">
        <v>145.37085740000001</v>
      </c>
      <c r="F203" s="84">
        <v>145.37085740000001</v>
      </c>
    </row>
    <row r="204" spans="1:6" ht="12.75" customHeight="1" x14ac:dyDescent="0.2">
      <c r="A204" s="83" t="s">
        <v>155</v>
      </c>
      <c r="B204" s="83">
        <v>22</v>
      </c>
      <c r="C204" s="84">
        <v>1355.72003468</v>
      </c>
      <c r="D204" s="84">
        <v>1350.8296473</v>
      </c>
      <c r="E204" s="84">
        <v>143.88384644000001</v>
      </c>
      <c r="F204" s="84">
        <v>143.88384644000001</v>
      </c>
    </row>
    <row r="205" spans="1:6" ht="12.75" customHeight="1" x14ac:dyDescent="0.2">
      <c r="A205" s="83" t="s">
        <v>155</v>
      </c>
      <c r="B205" s="83">
        <v>23</v>
      </c>
      <c r="C205" s="84">
        <v>1408.50418786</v>
      </c>
      <c r="D205" s="84">
        <v>1399.1895062999999</v>
      </c>
      <c r="E205" s="84">
        <v>149.03490493000001</v>
      </c>
      <c r="F205" s="84">
        <v>149.03490493000001</v>
      </c>
    </row>
    <row r="206" spans="1:6" ht="12.75" customHeight="1" x14ac:dyDescent="0.2">
      <c r="A206" s="83" t="s">
        <v>155</v>
      </c>
      <c r="B206" s="83">
        <v>24</v>
      </c>
      <c r="C206" s="84">
        <v>1503.72253185</v>
      </c>
      <c r="D206" s="84">
        <v>1494.5333533200001</v>
      </c>
      <c r="E206" s="84">
        <v>159.19047079000001</v>
      </c>
      <c r="F206" s="84">
        <v>159.19047079000001</v>
      </c>
    </row>
    <row r="207" spans="1:6" ht="12.75" customHeight="1" x14ac:dyDescent="0.2">
      <c r="A207" s="83" t="s">
        <v>156</v>
      </c>
      <c r="B207" s="83">
        <v>1</v>
      </c>
      <c r="C207" s="84">
        <v>1555.7269872500001</v>
      </c>
      <c r="D207" s="84">
        <v>1549.0428202099999</v>
      </c>
      <c r="E207" s="84">
        <v>164.99655579</v>
      </c>
      <c r="F207" s="84">
        <v>164.99655579</v>
      </c>
    </row>
    <row r="208" spans="1:6" ht="12.75" customHeight="1" x14ac:dyDescent="0.2">
      <c r="A208" s="83" t="s">
        <v>156</v>
      </c>
      <c r="B208" s="83">
        <v>2</v>
      </c>
      <c r="C208" s="84">
        <v>1617.68837899</v>
      </c>
      <c r="D208" s="84">
        <v>1612.63898101</v>
      </c>
      <c r="E208" s="84">
        <v>171.77051152999999</v>
      </c>
      <c r="F208" s="84">
        <v>171.77051152999999</v>
      </c>
    </row>
    <row r="209" spans="1:6" ht="12.75" customHeight="1" x14ac:dyDescent="0.2">
      <c r="A209" s="83" t="s">
        <v>156</v>
      </c>
      <c r="B209" s="83">
        <v>3</v>
      </c>
      <c r="C209" s="84">
        <v>1687.1895702100001</v>
      </c>
      <c r="D209" s="84">
        <v>1681.7984424399999</v>
      </c>
      <c r="E209" s="84">
        <v>179.13704315999999</v>
      </c>
      <c r="F209" s="84">
        <v>179.13704315999999</v>
      </c>
    </row>
    <row r="210" spans="1:6" ht="12.75" customHeight="1" x14ac:dyDescent="0.2">
      <c r="A210" s="83" t="s">
        <v>156</v>
      </c>
      <c r="B210" s="83">
        <v>4</v>
      </c>
      <c r="C210" s="84">
        <v>1689.3531080800001</v>
      </c>
      <c r="D210" s="84">
        <v>1677.82605997</v>
      </c>
      <c r="E210" s="84">
        <v>178.71392417999999</v>
      </c>
      <c r="F210" s="84">
        <v>178.71392417999999</v>
      </c>
    </row>
    <row r="211" spans="1:6" ht="12.75" customHeight="1" x14ac:dyDescent="0.2">
      <c r="A211" s="83" t="s">
        <v>156</v>
      </c>
      <c r="B211" s="83">
        <v>5</v>
      </c>
      <c r="C211" s="84">
        <v>1690.26526528</v>
      </c>
      <c r="D211" s="84">
        <v>1682.1047464999999</v>
      </c>
      <c r="E211" s="84">
        <v>179.16966919000001</v>
      </c>
      <c r="F211" s="84">
        <v>179.16966919000001</v>
      </c>
    </row>
    <row r="212" spans="1:6" ht="12.75" customHeight="1" x14ac:dyDescent="0.2">
      <c r="A212" s="83" t="s">
        <v>156</v>
      </c>
      <c r="B212" s="83">
        <v>6</v>
      </c>
      <c r="C212" s="84">
        <v>1704.20581937</v>
      </c>
      <c r="D212" s="84">
        <v>1700.2139515399999</v>
      </c>
      <c r="E212" s="84">
        <v>181.0985742</v>
      </c>
      <c r="F212" s="84">
        <v>181.0985742</v>
      </c>
    </row>
    <row r="213" spans="1:6" ht="12.75" customHeight="1" x14ac:dyDescent="0.2">
      <c r="A213" s="83" t="s">
        <v>156</v>
      </c>
      <c r="B213" s="83">
        <v>7</v>
      </c>
      <c r="C213" s="84">
        <v>1676.7457500200001</v>
      </c>
      <c r="D213" s="84">
        <v>1671.1965197100001</v>
      </c>
      <c r="E213" s="84">
        <v>178.00777758000001</v>
      </c>
      <c r="F213" s="84">
        <v>178.00777758000001</v>
      </c>
    </row>
    <row r="214" spans="1:6" ht="12.75" customHeight="1" x14ac:dyDescent="0.2">
      <c r="A214" s="83" t="s">
        <v>156</v>
      </c>
      <c r="B214" s="83">
        <v>8</v>
      </c>
      <c r="C214" s="84">
        <v>1638.5280109299999</v>
      </c>
      <c r="D214" s="84">
        <v>1628.06778594</v>
      </c>
      <c r="E214" s="84">
        <v>173.41391326999999</v>
      </c>
      <c r="F214" s="84">
        <v>173.41391326999999</v>
      </c>
    </row>
    <row r="215" spans="1:6" ht="12.75" customHeight="1" x14ac:dyDescent="0.2">
      <c r="A215" s="83" t="s">
        <v>156</v>
      </c>
      <c r="B215" s="83">
        <v>9</v>
      </c>
      <c r="C215" s="84">
        <v>1557.5735397799999</v>
      </c>
      <c r="D215" s="84">
        <v>1555.10127302</v>
      </c>
      <c r="E215" s="84">
        <v>165.64187290999999</v>
      </c>
      <c r="F215" s="84">
        <v>165.64187290999999</v>
      </c>
    </row>
    <row r="216" spans="1:6" ht="12.75" customHeight="1" x14ac:dyDescent="0.2">
      <c r="A216" s="83" t="s">
        <v>156</v>
      </c>
      <c r="B216" s="83">
        <v>10</v>
      </c>
      <c r="C216" s="84">
        <v>1467.43741402</v>
      </c>
      <c r="D216" s="84">
        <v>1466.8247117400001</v>
      </c>
      <c r="E216" s="84">
        <v>156.23908018</v>
      </c>
      <c r="F216" s="84">
        <v>156.23908018</v>
      </c>
    </row>
    <row r="217" spans="1:6" ht="12.75" customHeight="1" x14ac:dyDescent="0.2">
      <c r="A217" s="83" t="s">
        <v>156</v>
      </c>
      <c r="B217" s="83">
        <v>11</v>
      </c>
      <c r="C217" s="84">
        <v>1389.8559198099999</v>
      </c>
      <c r="D217" s="84">
        <v>1379.2554106</v>
      </c>
      <c r="E217" s="84">
        <v>146.91162138000001</v>
      </c>
      <c r="F217" s="84">
        <v>146.91162138000001</v>
      </c>
    </row>
    <row r="218" spans="1:6" ht="12.75" customHeight="1" x14ac:dyDescent="0.2">
      <c r="A218" s="83" t="s">
        <v>156</v>
      </c>
      <c r="B218" s="83">
        <v>12</v>
      </c>
      <c r="C218" s="84">
        <v>1384.61184424</v>
      </c>
      <c r="D218" s="84">
        <v>1371.4094963299999</v>
      </c>
      <c r="E218" s="84">
        <v>146.07591250999999</v>
      </c>
      <c r="F218" s="84">
        <v>146.07591250999999</v>
      </c>
    </row>
    <row r="219" spans="1:6" ht="12.75" customHeight="1" x14ac:dyDescent="0.2">
      <c r="A219" s="83" t="s">
        <v>156</v>
      </c>
      <c r="B219" s="83">
        <v>13</v>
      </c>
      <c r="C219" s="84">
        <v>1346.2260046599999</v>
      </c>
      <c r="D219" s="84">
        <v>1339.55913994</v>
      </c>
      <c r="E219" s="84">
        <v>142.68336646</v>
      </c>
      <c r="F219" s="84">
        <v>142.68336646</v>
      </c>
    </row>
    <row r="220" spans="1:6" ht="12.75" customHeight="1" x14ac:dyDescent="0.2">
      <c r="A220" s="83" t="s">
        <v>156</v>
      </c>
      <c r="B220" s="83">
        <v>14</v>
      </c>
      <c r="C220" s="84">
        <v>1372.8554141699999</v>
      </c>
      <c r="D220" s="84">
        <v>1365.09024374</v>
      </c>
      <c r="E220" s="84">
        <v>145.40281626000001</v>
      </c>
      <c r="F220" s="84">
        <v>145.40281626000001</v>
      </c>
    </row>
    <row r="221" spans="1:6" ht="12.75" customHeight="1" x14ac:dyDescent="0.2">
      <c r="A221" s="83" t="s">
        <v>156</v>
      </c>
      <c r="B221" s="83">
        <v>15</v>
      </c>
      <c r="C221" s="84">
        <v>1407.6811391199999</v>
      </c>
      <c r="D221" s="84">
        <v>1406.64901887</v>
      </c>
      <c r="E221" s="84">
        <v>149.82945616000001</v>
      </c>
      <c r="F221" s="84">
        <v>149.82945616000001</v>
      </c>
    </row>
    <row r="222" spans="1:6" ht="12.75" customHeight="1" x14ac:dyDescent="0.2">
      <c r="A222" s="83" t="s">
        <v>156</v>
      </c>
      <c r="B222" s="83">
        <v>16</v>
      </c>
      <c r="C222" s="84">
        <v>1454.4569194000001</v>
      </c>
      <c r="D222" s="84">
        <v>1449.6833909100001</v>
      </c>
      <c r="E222" s="84">
        <v>154.41326952</v>
      </c>
      <c r="F222" s="84">
        <v>154.41326952</v>
      </c>
    </row>
    <row r="223" spans="1:6" ht="12.75" customHeight="1" x14ac:dyDescent="0.2">
      <c r="A223" s="83" t="s">
        <v>156</v>
      </c>
      <c r="B223" s="83">
        <v>17</v>
      </c>
      <c r="C223" s="84">
        <v>1443.62697656</v>
      </c>
      <c r="D223" s="84">
        <v>1442.7095410500001</v>
      </c>
      <c r="E223" s="84">
        <v>153.67044873</v>
      </c>
      <c r="F223" s="84">
        <v>153.67044873</v>
      </c>
    </row>
    <row r="224" spans="1:6" ht="12.75" customHeight="1" x14ac:dyDescent="0.2">
      <c r="A224" s="83" t="s">
        <v>156</v>
      </c>
      <c r="B224" s="83">
        <v>18</v>
      </c>
      <c r="C224" s="84">
        <v>1453.10344007</v>
      </c>
      <c r="D224" s="84">
        <v>1449.40246942</v>
      </c>
      <c r="E224" s="84">
        <v>154.38334712</v>
      </c>
      <c r="F224" s="84">
        <v>154.38334712</v>
      </c>
    </row>
    <row r="225" spans="1:6" ht="12.75" customHeight="1" x14ac:dyDescent="0.2">
      <c r="A225" s="83" t="s">
        <v>156</v>
      </c>
      <c r="B225" s="83">
        <v>19</v>
      </c>
      <c r="C225" s="84">
        <v>1418.1409218199999</v>
      </c>
      <c r="D225" s="84">
        <v>1414.7122168200001</v>
      </c>
      <c r="E225" s="84">
        <v>150.68830904000001</v>
      </c>
      <c r="F225" s="84">
        <v>150.68830904000001</v>
      </c>
    </row>
    <row r="226" spans="1:6" ht="12.75" customHeight="1" x14ac:dyDescent="0.2">
      <c r="A226" s="83" t="s">
        <v>156</v>
      </c>
      <c r="B226" s="83">
        <v>20</v>
      </c>
      <c r="C226" s="84">
        <v>1364.86958271</v>
      </c>
      <c r="D226" s="84">
        <v>1358.7188058500001</v>
      </c>
      <c r="E226" s="84">
        <v>144.72416147999999</v>
      </c>
      <c r="F226" s="84">
        <v>144.72416147999999</v>
      </c>
    </row>
    <row r="227" spans="1:6" ht="12.75" customHeight="1" x14ac:dyDescent="0.2">
      <c r="A227" s="83" t="s">
        <v>156</v>
      </c>
      <c r="B227" s="83">
        <v>21</v>
      </c>
      <c r="C227" s="84">
        <v>1370.5673180700001</v>
      </c>
      <c r="D227" s="84">
        <v>1361.42849157</v>
      </c>
      <c r="E227" s="84">
        <v>145.01278411000001</v>
      </c>
      <c r="F227" s="84">
        <v>145.01278411000001</v>
      </c>
    </row>
    <row r="228" spans="1:6" ht="12.75" customHeight="1" x14ac:dyDescent="0.2">
      <c r="A228" s="83" t="s">
        <v>156</v>
      </c>
      <c r="B228" s="83">
        <v>22</v>
      </c>
      <c r="C228" s="84">
        <v>1387.8894912400001</v>
      </c>
      <c r="D228" s="84">
        <v>1380.04346902</v>
      </c>
      <c r="E228" s="84">
        <v>146.99556156</v>
      </c>
      <c r="F228" s="84">
        <v>146.99556156</v>
      </c>
    </row>
    <row r="229" spans="1:6" ht="12.75" customHeight="1" x14ac:dyDescent="0.2">
      <c r="A229" s="83" t="s">
        <v>156</v>
      </c>
      <c r="B229" s="83">
        <v>23</v>
      </c>
      <c r="C229" s="84">
        <v>1435.3963123599999</v>
      </c>
      <c r="D229" s="84">
        <v>1426.27816968</v>
      </c>
      <c r="E229" s="84">
        <v>151.92025845000001</v>
      </c>
      <c r="F229" s="84">
        <v>151.92025845000001</v>
      </c>
    </row>
    <row r="230" spans="1:6" ht="12.75" customHeight="1" x14ac:dyDescent="0.2">
      <c r="A230" s="83" t="s">
        <v>156</v>
      </c>
      <c r="B230" s="83">
        <v>24</v>
      </c>
      <c r="C230" s="84">
        <v>1568.7255128300001</v>
      </c>
      <c r="D230" s="84">
        <v>1563.4839382</v>
      </c>
      <c r="E230" s="84">
        <v>166.5347539</v>
      </c>
      <c r="F230" s="84">
        <v>166.5347539</v>
      </c>
    </row>
    <row r="231" spans="1:6" ht="12.75" customHeight="1" x14ac:dyDescent="0.2">
      <c r="A231" s="83" t="s">
        <v>157</v>
      </c>
      <c r="B231" s="83">
        <v>1</v>
      </c>
      <c r="C231" s="84">
        <v>1640.3877300300001</v>
      </c>
      <c r="D231" s="84">
        <v>1634.0215419199999</v>
      </c>
      <c r="E231" s="84">
        <v>174.04807858999999</v>
      </c>
      <c r="F231" s="84">
        <v>174.04807858999999</v>
      </c>
    </row>
    <row r="232" spans="1:6" ht="12.75" customHeight="1" x14ac:dyDescent="0.2">
      <c r="A232" s="83" t="s">
        <v>157</v>
      </c>
      <c r="B232" s="83">
        <v>2</v>
      </c>
      <c r="C232" s="84">
        <v>1744.6162640699999</v>
      </c>
      <c r="D232" s="84">
        <v>1740.7167847999999</v>
      </c>
      <c r="E232" s="84">
        <v>185.41274028000001</v>
      </c>
      <c r="F232" s="84">
        <v>185.41274028000001</v>
      </c>
    </row>
    <row r="233" spans="1:6" ht="12.75" customHeight="1" x14ac:dyDescent="0.2">
      <c r="A233" s="83" t="s">
        <v>157</v>
      </c>
      <c r="B233" s="83">
        <v>3</v>
      </c>
      <c r="C233" s="84">
        <v>1836.03526515</v>
      </c>
      <c r="D233" s="84">
        <v>1831.1674657200001</v>
      </c>
      <c r="E233" s="84">
        <v>195.04710972999999</v>
      </c>
      <c r="F233" s="84">
        <v>195.04710972999999</v>
      </c>
    </row>
    <row r="234" spans="1:6" ht="12.75" customHeight="1" x14ac:dyDescent="0.2">
      <c r="A234" s="83" t="s">
        <v>157</v>
      </c>
      <c r="B234" s="83">
        <v>4</v>
      </c>
      <c r="C234" s="84">
        <v>1956.63535895</v>
      </c>
      <c r="D234" s="84">
        <v>1946.34166931</v>
      </c>
      <c r="E234" s="84">
        <v>207.31490934000001</v>
      </c>
      <c r="F234" s="84">
        <v>207.31490934000001</v>
      </c>
    </row>
    <row r="235" spans="1:6" ht="12.75" customHeight="1" x14ac:dyDescent="0.2">
      <c r="A235" s="83" t="s">
        <v>157</v>
      </c>
      <c r="B235" s="83">
        <v>5</v>
      </c>
      <c r="C235" s="84">
        <v>1919.3018448099999</v>
      </c>
      <c r="D235" s="84">
        <v>1910.40674801</v>
      </c>
      <c r="E235" s="84">
        <v>203.48729517000001</v>
      </c>
      <c r="F235" s="84">
        <v>203.48729517000001</v>
      </c>
    </row>
    <row r="236" spans="1:6" ht="12.75" customHeight="1" x14ac:dyDescent="0.2">
      <c r="A236" s="83" t="s">
        <v>157</v>
      </c>
      <c r="B236" s="83">
        <v>6</v>
      </c>
      <c r="C236" s="84">
        <v>1900.8975264999999</v>
      </c>
      <c r="D236" s="84">
        <v>1896.20658091</v>
      </c>
      <c r="E236" s="84">
        <v>201.97476198999999</v>
      </c>
      <c r="F236" s="84">
        <v>201.97476198999999</v>
      </c>
    </row>
    <row r="237" spans="1:6" ht="12.75" customHeight="1" x14ac:dyDescent="0.2">
      <c r="A237" s="83" t="s">
        <v>157</v>
      </c>
      <c r="B237" s="83">
        <v>7</v>
      </c>
      <c r="C237" s="84">
        <v>1793.6609736299999</v>
      </c>
      <c r="D237" s="84">
        <v>1787.3791923900001</v>
      </c>
      <c r="E237" s="84">
        <v>190.38299445000001</v>
      </c>
      <c r="F237" s="84">
        <v>190.38299445000001</v>
      </c>
    </row>
    <row r="238" spans="1:6" ht="12.75" customHeight="1" x14ac:dyDescent="0.2">
      <c r="A238" s="83" t="s">
        <v>157</v>
      </c>
      <c r="B238" s="83">
        <v>8</v>
      </c>
      <c r="C238" s="84">
        <v>1648.03629088</v>
      </c>
      <c r="D238" s="84">
        <v>1640.5288907500001</v>
      </c>
      <c r="E238" s="84">
        <v>174.74120994</v>
      </c>
      <c r="F238" s="84">
        <v>174.74120994</v>
      </c>
    </row>
    <row r="239" spans="1:6" ht="12.75" customHeight="1" x14ac:dyDescent="0.2">
      <c r="A239" s="83" t="s">
        <v>157</v>
      </c>
      <c r="B239" s="83">
        <v>9</v>
      </c>
      <c r="C239" s="84">
        <v>1574.49796365</v>
      </c>
      <c r="D239" s="84">
        <v>1571.28629529</v>
      </c>
      <c r="E239" s="84">
        <v>167.36582326999999</v>
      </c>
      <c r="F239" s="84">
        <v>167.36582326999999</v>
      </c>
    </row>
    <row r="240" spans="1:6" ht="12.75" customHeight="1" x14ac:dyDescent="0.2">
      <c r="A240" s="83" t="s">
        <v>157</v>
      </c>
      <c r="B240" s="83">
        <v>10</v>
      </c>
      <c r="C240" s="84">
        <v>1535.12557315</v>
      </c>
      <c r="D240" s="84">
        <v>1531.7637906</v>
      </c>
      <c r="E240" s="84">
        <v>163.15607706</v>
      </c>
      <c r="F240" s="84">
        <v>163.15607706</v>
      </c>
    </row>
    <row r="241" spans="1:6" ht="12.75" customHeight="1" x14ac:dyDescent="0.2">
      <c r="A241" s="83" t="s">
        <v>157</v>
      </c>
      <c r="B241" s="83">
        <v>11</v>
      </c>
      <c r="C241" s="84">
        <v>1521.29192302</v>
      </c>
      <c r="D241" s="84">
        <v>1516.209126</v>
      </c>
      <c r="E241" s="84">
        <v>161.49926934999999</v>
      </c>
      <c r="F241" s="84">
        <v>161.49926934999999</v>
      </c>
    </row>
    <row r="242" spans="1:6" ht="12.75" customHeight="1" x14ac:dyDescent="0.2">
      <c r="A242" s="83" t="s">
        <v>157</v>
      </c>
      <c r="B242" s="83">
        <v>12</v>
      </c>
      <c r="C242" s="84">
        <v>1540.91370267</v>
      </c>
      <c r="D242" s="84">
        <v>1533.8208690700001</v>
      </c>
      <c r="E242" s="84">
        <v>163.37518711999999</v>
      </c>
      <c r="F242" s="84">
        <v>163.37518711999999</v>
      </c>
    </row>
    <row r="243" spans="1:6" ht="12.75" customHeight="1" x14ac:dyDescent="0.2">
      <c r="A243" s="83" t="s">
        <v>157</v>
      </c>
      <c r="B243" s="83">
        <v>13</v>
      </c>
      <c r="C243" s="84">
        <v>1527.8574593999999</v>
      </c>
      <c r="D243" s="84">
        <v>1521.5891569600001</v>
      </c>
      <c r="E243" s="84">
        <v>162.07232425000001</v>
      </c>
      <c r="F243" s="84">
        <v>162.07232425000001</v>
      </c>
    </row>
    <row r="244" spans="1:6" ht="12.75" customHeight="1" x14ac:dyDescent="0.2">
      <c r="A244" s="83" t="s">
        <v>157</v>
      </c>
      <c r="B244" s="83">
        <v>14</v>
      </c>
      <c r="C244" s="84">
        <v>1523.9568040700001</v>
      </c>
      <c r="D244" s="84">
        <v>1513.4214352199999</v>
      </c>
      <c r="E244" s="84">
        <v>161.202338</v>
      </c>
      <c r="F244" s="84">
        <v>161.202338</v>
      </c>
    </row>
    <row r="245" spans="1:6" ht="12.75" customHeight="1" x14ac:dyDescent="0.2">
      <c r="A245" s="83" t="s">
        <v>157</v>
      </c>
      <c r="B245" s="83">
        <v>15</v>
      </c>
      <c r="C245" s="84">
        <v>1572.4851358599999</v>
      </c>
      <c r="D245" s="84">
        <v>1563.6182907800001</v>
      </c>
      <c r="E245" s="84">
        <v>166.54906449000001</v>
      </c>
      <c r="F245" s="84">
        <v>166.54906449000001</v>
      </c>
    </row>
    <row r="246" spans="1:6" ht="12.75" customHeight="1" x14ac:dyDescent="0.2">
      <c r="A246" s="83" t="s">
        <v>157</v>
      </c>
      <c r="B246" s="83">
        <v>16</v>
      </c>
      <c r="C246" s="84">
        <v>1545.0282537799999</v>
      </c>
      <c r="D246" s="84">
        <v>1538.78004706</v>
      </c>
      <c r="E246" s="84">
        <v>163.90341479</v>
      </c>
      <c r="F246" s="84">
        <v>163.90341479</v>
      </c>
    </row>
    <row r="247" spans="1:6" ht="12.75" customHeight="1" x14ac:dyDescent="0.2">
      <c r="A247" s="83" t="s">
        <v>157</v>
      </c>
      <c r="B247" s="83">
        <v>17</v>
      </c>
      <c r="C247" s="84">
        <v>1544.0067770400001</v>
      </c>
      <c r="D247" s="84">
        <v>1539.0277512499999</v>
      </c>
      <c r="E247" s="84">
        <v>163.92979904000001</v>
      </c>
      <c r="F247" s="84">
        <v>163.92979904000001</v>
      </c>
    </row>
    <row r="248" spans="1:6" ht="12.75" customHeight="1" x14ac:dyDescent="0.2">
      <c r="A248" s="83" t="s">
        <v>157</v>
      </c>
      <c r="B248" s="83">
        <v>18</v>
      </c>
      <c r="C248" s="84">
        <v>1563.7856418599999</v>
      </c>
      <c r="D248" s="84">
        <v>1559.3373606499999</v>
      </c>
      <c r="E248" s="84">
        <v>166.09308050000001</v>
      </c>
      <c r="F248" s="84">
        <v>166.09308050000001</v>
      </c>
    </row>
    <row r="249" spans="1:6" ht="12.75" customHeight="1" x14ac:dyDescent="0.2">
      <c r="A249" s="83" t="s">
        <v>157</v>
      </c>
      <c r="B249" s="83">
        <v>19</v>
      </c>
      <c r="C249" s="84">
        <v>1533.15607144</v>
      </c>
      <c r="D249" s="84">
        <v>1527.6361275500001</v>
      </c>
      <c r="E249" s="84">
        <v>162.71641833000001</v>
      </c>
      <c r="F249" s="84">
        <v>162.71641833000001</v>
      </c>
    </row>
    <row r="250" spans="1:6" ht="12.75" customHeight="1" x14ac:dyDescent="0.2">
      <c r="A250" s="83" t="s">
        <v>157</v>
      </c>
      <c r="B250" s="83">
        <v>20</v>
      </c>
      <c r="C250" s="84">
        <v>1473.63938136</v>
      </c>
      <c r="D250" s="84">
        <v>1473.63938136</v>
      </c>
      <c r="E250" s="84">
        <v>156.96494586</v>
      </c>
      <c r="F250" s="84">
        <v>156.96494586</v>
      </c>
    </row>
    <row r="251" spans="1:6" ht="12.75" customHeight="1" x14ac:dyDescent="0.2">
      <c r="A251" s="83" t="s">
        <v>157</v>
      </c>
      <c r="B251" s="83">
        <v>21</v>
      </c>
      <c r="C251" s="84">
        <v>1488.8641183300001</v>
      </c>
      <c r="D251" s="84">
        <v>1477.7132444199999</v>
      </c>
      <c r="E251" s="84">
        <v>157.39887407000001</v>
      </c>
      <c r="F251" s="84">
        <v>157.39887407000001</v>
      </c>
    </row>
    <row r="252" spans="1:6" ht="12.75" customHeight="1" x14ac:dyDescent="0.2">
      <c r="A252" s="83" t="s">
        <v>157</v>
      </c>
      <c r="B252" s="83">
        <v>22</v>
      </c>
      <c r="C252" s="84">
        <v>1504.8314874499999</v>
      </c>
      <c r="D252" s="84">
        <v>1496.25928924</v>
      </c>
      <c r="E252" s="84">
        <v>159.37430914000001</v>
      </c>
      <c r="F252" s="84">
        <v>159.37430914000001</v>
      </c>
    </row>
    <row r="253" spans="1:6" ht="12.75" customHeight="1" x14ac:dyDescent="0.2">
      <c r="A253" s="83" t="s">
        <v>157</v>
      </c>
      <c r="B253" s="83">
        <v>23</v>
      </c>
      <c r="C253" s="84">
        <v>1578.2303547500001</v>
      </c>
      <c r="D253" s="84">
        <v>1568.6217138500001</v>
      </c>
      <c r="E253" s="84">
        <v>167.08200493000001</v>
      </c>
      <c r="F253" s="84">
        <v>167.08200493000001</v>
      </c>
    </row>
    <row r="254" spans="1:6" ht="12.75" customHeight="1" x14ac:dyDescent="0.2">
      <c r="A254" s="83" t="s">
        <v>157</v>
      </c>
      <c r="B254" s="83">
        <v>24</v>
      </c>
      <c r="C254" s="84">
        <v>1642.14833208</v>
      </c>
      <c r="D254" s="84">
        <v>1632.0739080000001</v>
      </c>
      <c r="E254" s="84">
        <v>173.84062603999999</v>
      </c>
      <c r="F254" s="84">
        <v>173.84062603999999</v>
      </c>
    </row>
    <row r="255" spans="1:6" ht="12.75" customHeight="1" x14ac:dyDescent="0.2">
      <c r="A255" s="83" t="s">
        <v>158</v>
      </c>
      <c r="B255" s="83">
        <v>1</v>
      </c>
      <c r="C255" s="84">
        <v>1707.0551051100001</v>
      </c>
      <c r="D255" s="84">
        <v>1701.6407516199999</v>
      </c>
      <c r="E255" s="84">
        <v>181.25055004999999</v>
      </c>
      <c r="F255" s="84">
        <v>181.25055004999999</v>
      </c>
    </row>
    <row r="256" spans="1:6" ht="12.75" customHeight="1" x14ac:dyDescent="0.2">
      <c r="A256" s="83" t="s">
        <v>158</v>
      </c>
      <c r="B256" s="83">
        <v>2</v>
      </c>
      <c r="C256" s="84">
        <v>1768.09967147</v>
      </c>
      <c r="D256" s="84">
        <v>1757.66502203</v>
      </c>
      <c r="E256" s="84">
        <v>187.21798461</v>
      </c>
      <c r="F256" s="84">
        <v>187.21798461</v>
      </c>
    </row>
    <row r="257" spans="1:6" ht="12.75" customHeight="1" x14ac:dyDescent="0.2">
      <c r="A257" s="83" t="s">
        <v>158</v>
      </c>
      <c r="B257" s="83">
        <v>3</v>
      </c>
      <c r="C257" s="84">
        <v>1832.9220793500001</v>
      </c>
      <c r="D257" s="84">
        <v>1827.69992933</v>
      </c>
      <c r="E257" s="84">
        <v>194.67776451</v>
      </c>
      <c r="F257" s="84">
        <v>194.67776451</v>
      </c>
    </row>
    <row r="258" spans="1:6" ht="12.75" customHeight="1" x14ac:dyDescent="0.2">
      <c r="A258" s="83" t="s">
        <v>158</v>
      </c>
      <c r="B258" s="83">
        <v>4</v>
      </c>
      <c r="C258" s="84">
        <v>1821.399707</v>
      </c>
      <c r="D258" s="84">
        <v>1813.25245081</v>
      </c>
      <c r="E258" s="84">
        <v>193.13888890999999</v>
      </c>
      <c r="F258" s="84">
        <v>193.13888890999999</v>
      </c>
    </row>
    <row r="259" spans="1:6" ht="12.75" customHeight="1" x14ac:dyDescent="0.2">
      <c r="A259" s="83" t="s">
        <v>158</v>
      </c>
      <c r="B259" s="83">
        <v>5</v>
      </c>
      <c r="C259" s="84">
        <v>1816.48032268</v>
      </c>
      <c r="D259" s="84">
        <v>1816.28490663</v>
      </c>
      <c r="E259" s="84">
        <v>193.46189145</v>
      </c>
      <c r="F259" s="84">
        <v>193.46189145</v>
      </c>
    </row>
    <row r="260" spans="1:6" ht="12.75" customHeight="1" x14ac:dyDescent="0.2">
      <c r="A260" s="83" t="s">
        <v>158</v>
      </c>
      <c r="B260" s="83">
        <v>6</v>
      </c>
      <c r="C260" s="84">
        <v>1799.09234016</v>
      </c>
      <c r="D260" s="84">
        <v>1794.1913761799999</v>
      </c>
      <c r="E260" s="84">
        <v>191.10859535</v>
      </c>
      <c r="F260" s="84">
        <v>191.10859535</v>
      </c>
    </row>
    <row r="261" spans="1:6" ht="12.75" customHeight="1" x14ac:dyDescent="0.2">
      <c r="A261" s="83" t="s">
        <v>158</v>
      </c>
      <c r="B261" s="83">
        <v>7</v>
      </c>
      <c r="C261" s="84">
        <v>1736.83500119</v>
      </c>
      <c r="D261" s="84">
        <v>1727.0612736200001</v>
      </c>
      <c r="E261" s="84">
        <v>183.95822122000001</v>
      </c>
      <c r="F261" s="84">
        <v>183.95822122000001</v>
      </c>
    </row>
    <row r="262" spans="1:6" ht="12.75" customHeight="1" x14ac:dyDescent="0.2">
      <c r="A262" s="83" t="s">
        <v>158</v>
      </c>
      <c r="B262" s="83">
        <v>8</v>
      </c>
      <c r="C262" s="84">
        <v>1659.34827793</v>
      </c>
      <c r="D262" s="84">
        <v>1651.2855481500001</v>
      </c>
      <c r="E262" s="84">
        <v>175.88695711</v>
      </c>
      <c r="F262" s="84">
        <v>175.88695711</v>
      </c>
    </row>
    <row r="263" spans="1:6" ht="12.75" customHeight="1" x14ac:dyDescent="0.2">
      <c r="A263" s="83" t="s">
        <v>158</v>
      </c>
      <c r="B263" s="83">
        <v>9</v>
      </c>
      <c r="C263" s="84">
        <v>1584.99173488</v>
      </c>
      <c r="D263" s="84">
        <v>1581.5712568599999</v>
      </c>
      <c r="E263" s="84">
        <v>168.46132768000001</v>
      </c>
      <c r="F263" s="84">
        <v>168.46132768000001</v>
      </c>
    </row>
    <row r="264" spans="1:6" ht="12.75" customHeight="1" x14ac:dyDescent="0.2">
      <c r="A264" s="83" t="s">
        <v>158</v>
      </c>
      <c r="B264" s="83">
        <v>10</v>
      </c>
      <c r="C264" s="84">
        <v>1525.53269355</v>
      </c>
      <c r="D264" s="84">
        <v>1522.9759646499999</v>
      </c>
      <c r="E264" s="84">
        <v>162.22004029999999</v>
      </c>
      <c r="F264" s="84">
        <v>162.22004029999999</v>
      </c>
    </row>
    <row r="265" spans="1:6" ht="12.75" customHeight="1" x14ac:dyDescent="0.2">
      <c r="A265" s="83" t="s">
        <v>158</v>
      </c>
      <c r="B265" s="83">
        <v>11</v>
      </c>
      <c r="C265" s="84">
        <v>1523.23199258</v>
      </c>
      <c r="D265" s="84">
        <v>1516.9969891000001</v>
      </c>
      <c r="E265" s="84">
        <v>161.58318872000001</v>
      </c>
      <c r="F265" s="84">
        <v>161.58318872000001</v>
      </c>
    </row>
    <row r="266" spans="1:6" ht="12.75" customHeight="1" x14ac:dyDescent="0.2">
      <c r="A266" s="83" t="s">
        <v>158</v>
      </c>
      <c r="B266" s="83">
        <v>12</v>
      </c>
      <c r="C266" s="84">
        <v>1538.0967838399999</v>
      </c>
      <c r="D266" s="84">
        <v>1532.44434585</v>
      </c>
      <c r="E266" s="84">
        <v>163.22856651000001</v>
      </c>
      <c r="F266" s="84">
        <v>163.22856651000001</v>
      </c>
    </row>
    <row r="267" spans="1:6" ht="12.75" customHeight="1" x14ac:dyDescent="0.2">
      <c r="A267" s="83" t="s">
        <v>158</v>
      </c>
      <c r="B267" s="83">
        <v>13</v>
      </c>
      <c r="C267" s="84">
        <v>1535.1557610499999</v>
      </c>
      <c r="D267" s="84">
        <v>1528.1983866200001</v>
      </c>
      <c r="E267" s="84">
        <v>162.77630744999999</v>
      </c>
      <c r="F267" s="84">
        <v>162.77630744999999</v>
      </c>
    </row>
    <row r="268" spans="1:6" ht="12.75" customHeight="1" x14ac:dyDescent="0.2">
      <c r="A268" s="83" t="s">
        <v>158</v>
      </c>
      <c r="B268" s="83">
        <v>14</v>
      </c>
      <c r="C268" s="84">
        <v>1553.61175445</v>
      </c>
      <c r="D268" s="84">
        <v>1547.1727852199999</v>
      </c>
      <c r="E268" s="84">
        <v>164.79736869999999</v>
      </c>
      <c r="F268" s="84">
        <v>164.79736869999999</v>
      </c>
    </row>
    <row r="269" spans="1:6" ht="12.75" customHeight="1" x14ac:dyDescent="0.2">
      <c r="A269" s="83" t="s">
        <v>158</v>
      </c>
      <c r="B269" s="83">
        <v>15</v>
      </c>
      <c r="C269" s="84">
        <v>1582.29020016</v>
      </c>
      <c r="D269" s="84">
        <v>1578.5987684900001</v>
      </c>
      <c r="E269" s="84">
        <v>168.14471258</v>
      </c>
      <c r="F269" s="84">
        <v>168.14471258</v>
      </c>
    </row>
    <row r="270" spans="1:6" ht="12.75" customHeight="1" x14ac:dyDescent="0.2">
      <c r="A270" s="83" t="s">
        <v>158</v>
      </c>
      <c r="B270" s="83">
        <v>16</v>
      </c>
      <c r="C270" s="84">
        <v>1571.26977769</v>
      </c>
      <c r="D270" s="84">
        <v>1565.7217149099999</v>
      </c>
      <c r="E270" s="84">
        <v>166.77311105999999</v>
      </c>
      <c r="F270" s="84">
        <v>166.77311105999999</v>
      </c>
    </row>
    <row r="271" spans="1:6" ht="12.75" customHeight="1" x14ac:dyDescent="0.2">
      <c r="A271" s="83" t="s">
        <v>158</v>
      </c>
      <c r="B271" s="83">
        <v>17</v>
      </c>
      <c r="C271" s="84">
        <v>1573.5883414899999</v>
      </c>
      <c r="D271" s="84">
        <v>1568.2084386500001</v>
      </c>
      <c r="E271" s="84">
        <v>167.03798485999999</v>
      </c>
      <c r="F271" s="84">
        <v>167.03798485999999</v>
      </c>
    </row>
    <row r="272" spans="1:6" ht="12.75" customHeight="1" x14ac:dyDescent="0.2">
      <c r="A272" s="83" t="s">
        <v>158</v>
      </c>
      <c r="B272" s="83">
        <v>18</v>
      </c>
      <c r="C272" s="84">
        <v>1567.0604203600001</v>
      </c>
      <c r="D272" s="84">
        <v>1562.11036405</v>
      </c>
      <c r="E272" s="84">
        <v>166.38844742000001</v>
      </c>
      <c r="F272" s="84">
        <v>166.38844742000001</v>
      </c>
    </row>
    <row r="273" spans="1:6" ht="12.75" customHeight="1" x14ac:dyDescent="0.2">
      <c r="A273" s="83" t="s">
        <v>158</v>
      </c>
      <c r="B273" s="83">
        <v>19</v>
      </c>
      <c r="C273" s="84">
        <v>1538.69486117</v>
      </c>
      <c r="D273" s="84">
        <v>1536.2218869000001</v>
      </c>
      <c r="E273" s="84">
        <v>163.63093193</v>
      </c>
      <c r="F273" s="84">
        <v>163.63093193</v>
      </c>
    </row>
    <row r="274" spans="1:6" ht="12.75" customHeight="1" x14ac:dyDescent="0.2">
      <c r="A274" s="83" t="s">
        <v>158</v>
      </c>
      <c r="B274" s="83">
        <v>20</v>
      </c>
      <c r="C274" s="84">
        <v>1486.8764923799999</v>
      </c>
      <c r="D274" s="84">
        <v>1481.79414984</v>
      </c>
      <c r="E274" s="84">
        <v>157.83355238999999</v>
      </c>
      <c r="F274" s="84">
        <v>157.83355238999999</v>
      </c>
    </row>
    <row r="275" spans="1:6" ht="12.75" customHeight="1" x14ac:dyDescent="0.2">
      <c r="A275" s="83" t="s">
        <v>158</v>
      </c>
      <c r="B275" s="83">
        <v>21</v>
      </c>
      <c r="C275" s="84">
        <v>1484.2279303400001</v>
      </c>
      <c r="D275" s="84">
        <v>1475.22364004</v>
      </c>
      <c r="E275" s="84">
        <v>157.13369344</v>
      </c>
      <c r="F275" s="84">
        <v>157.13369344</v>
      </c>
    </row>
    <row r="276" spans="1:6" ht="12.75" customHeight="1" x14ac:dyDescent="0.2">
      <c r="A276" s="83" t="s">
        <v>158</v>
      </c>
      <c r="B276" s="83">
        <v>22</v>
      </c>
      <c r="C276" s="84">
        <v>1501.4313464700001</v>
      </c>
      <c r="D276" s="84">
        <v>1496.29941242</v>
      </c>
      <c r="E276" s="84">
        <v>159.37858287</v>
      </c>
      <c r="F276" s="84">
        <v>159.37858287</v>
      </c>
    </row>
    <row r="277" spans="1:6" ht="12.75" customHeight="1" x14ac:dyDescent="0.2">
      <c r="A277" s="83" t="s">
        <v>158</v>
      </c>
      <c r="B277" s="83">
        <v>23</v>
      </c>
      <c r="C277" s="84">
        <v>1577.21249384</v>
      </c>
      <c r="D277" s="84">
        <v>1571.39068714</v>
      </c>
      <c r="E277" s="84">
        <v>167.37694259</v>
      </c>
      <c r="F277" s="84">
        <v>167.37694259</v>
      </c>
    </row>
    <row r="278" spans="1:6" ht="12.75" customHeight="1" x14ac:dyDescent="0.2">
      <c r="A278" s="83" t="s">
        <v>158</v>
      </c>
      <c r="B278" s="83">
        <v>24</v>
      </c>
      <c r="C278" s="84">
        <v>1664.10921048</v>
      </c>
      <c r="D278" s="84">
        <v>1651.22749054</v>
      </c>
      <c r="E278" s="84">
        <v>175.88077308999999</v>
      </c>
      <c r="F278" s="84">
        <v>175.88077308999999</v>
      </c>
    </row>
    <row r="279" spans="1:6" ht="12.75" customHeight="1" x14ac:dyDescent="0.2">
      <c r="A279" s="83" t="s">
        <v>159</v>
      </c>
      <c r="B279" s="83">
        <v>1</v>
      </c>
      <c r="C279" s="84">
        <v>1697.1972741699999</v>
      </c>
      <c r="D279" s="84">
        <v>1688.9326360099999</v>
      </c>
      <c r="E279" s="84">
        <v>179.89694299000001</v>
      </c>
      <c r="F279" s="84">
        <v>179.89694299000001</v>
      </c>
    </row>
    <row r="280" spans="1:6" ht="12.75" customHeight="1" x14ac:dyDescent="0.2">
      <c r="A280" s="83" t="s">
        <v>159</v>
      </c>
      <c r="B280" s="83">
        <v>2</v>
      </c>
      <c r="C280" s="84">
        <v>1768.84351724</v>
      </c>
      <c r="D280" s="84">
        <v>1752.56583161</v>
      </c>
      <c r="E280" s="84">
        <v>186.67484349</v>
      </c>
      <c r="F280" s="84">
        <v>186.67484349</v>
      </c>
    </row>
    <row r="281" spans="1:6" ht="12.75" customHeight="1" x14ac:dyDescent="0.2">
      <c r="A281" s="83" t="s">
        <v>159</v>
      </c>
      <c r="B281" s="83">
        <v>3</v>
      </c>
      <c r="C281" s="84">
        <v>1824.99929034</v>
      </c>
      <c r="D281" s="84">
        <v>1809.89980655</v>
      </c>
      <c r="E281" s="84">
        <v>192.78178144</v>
      </c>
      <c r="F281" s="84">
        <v>192.78178144</v>
      </c>
    </row>
    <row r="282" spans="1:6" ht="12.75" customHeight="1" x14ac:dyDescent="0.2">
      <c r="A282" s="83" t="s">
        <v>159</v>
      </c>
      <c r="B282" s="83">
        <v>4</v>
      </c>
      <c r="C282" s="84">
        <v>1822.8449976500001</v>
      </c>
      <c r="D282" s="84">
        <v>1809.0516178400001</v>
      </c>
      <c r="E282" s="84">
        <v>192.69143647999999</v>
      </c>
      <c r="F282" s="84">
        <v>192.69143647999999</v>
      </c>
    </row>
    <row r="283" spans="1:6" ht="12.75" customHeight="1" x14ac:dyDescent="0.2">
      <c r="A283" s="83" t="s">
        <v>159</v>
      </c>
      <c r="B283" s="83">
        <v>5</v>
      </c>
      <c r="C283" s="84">
        <v>1815.7675156299999</v>
      </c>
      <c r="D283" s="84">
        <v>1798.9903273499999</v>
      </c>
      <c r="E283" s="84">
        <v>191.61975644</v>
      </c>
      <c r="F283" s="84">
        <v>191.61975644</v>
      </c>
    </row>
    <row r="284" spans="1:6" ht="12.75" customHeight="1" x14ac:dyDescent="0.2">
      <c r="A284" s="83" t="s">
        <v>159</v>
      </c>
      <c r="B284" s="83">
        <v>6</v>
      </c>
      <c r="C284" s="84">
        <v>1819.2887264799999</v>
      </c>
      <c r="D284" s="84">
        <v>1798.0122838100001</v>
      </c>
      <c r="E284" s="84">
        <v>191.51557997</v>
      </c>
      <c r="F284" s="84">
        <v>191.51557997</v>
      </c>
    </row>
    <row r="285" spans="1:6" ht="12.75" customHeight="1" x14ac:dyDescent="0.2">
      <c r="A285" s="83" t="s">
        <v>159</v>
      </c>
      <c r="B285" s="83">
        <v>7</v>
      </c>
      <c r="C285" s="84">
        <v>1722.47243908</v>
      </c>
      <c r="D285" s="84">
        <v>1710.3740954899999</v>
      </c>
      <c r="E285" s="84">
        <v>182.18078363999999</v>
      </c>
      <c r="F285" s="84">
        <v>182.18078363999999</v>
      </c>
    </row>
    <row r="286" spans="1:6" ht="12.75" customHeight="1" x14ac:dyDescent="0.2">
      <c r="A286" s="83" t="s">
        <v>159</v>
      </c>
      <c r="B286" s="83">
        <v>8</v>
      </c>
      <c r="C286" s="84">
        <v>1627.18232734</v>
      </c>
      <c r="D286" s="84">
        <v>1619.2461195000001</v>
      </c>
      <c r="E286" s="84">
        <v>172.47427199000001</v>
      </c>
      <c r="F286" s="84">
        <v>172.47427199000001</v>
      </c>
    </row>
    <row r="287" spans="1:6" ht="12.75" customHeight="1" x14ac:dyDescent="0.2">
      <c r="A287" s="83" t="s">
        <v>159</v>
      </c>
      <c r="B287" s="83">
        <v>9</v>
      </c>
      <c r="C287" s="84">
        <v>1579.7279781499999</v>
      </c>
      <c r="D287" s="84">
        <v>1568.0802289200001</v>
      </c>
      <c r="E287" s="84">
        <v>167.02432858</v>
      </c>
      <c r="F287" s="84">
        <v>167.02432858</v>
      </c>
    </row>
    <row r="288" spans="1:6" ht="12.75" customHeight="1" x14ac:dyDescent="0.2">
      <c r="A288" s="83" t="s">
        <v>159</v>
      </c>
      <c r="B288" s="83">
        <v>10</v>
      </c>
      <c r="C288" s="84">
        <v>1541.47879526</v>
      </c>
      <c r="D288" s="84">
        <v>1528.51429869</v>
      </c>
      <c r="E288" s="84">
        <v>162.80995687999999</v>
      </c>
      <c r="F288" s="84">
        <v>162.80995687999999</v>
      </c>
    </row>
    <row r="289" spans="1:6" ht="12.75" customHeight="1" x14ac:dyDescent="0.2">
      <c r="A289" s="83" t="s">
        <v>159</v>
      </c>
      <c r="B289" s="83">
        <v>11</v>
      </c>
      <c r="C289" s="84">
        <v>1547.77796313</v>
      </c>
      <c r="D289" s="84">
        <v>1536.71639742</v>
      </c>
      <c r="E289" s="84">
        <v>163.68360480000001</v>
      </c>
      <c r="F289" s="84">
        <v>163.68360480000001</v>
      </c>
    </row>
    <row r="290" spans="1:6" ht="12.75" customHeight="1" x14ac:dyDescent="0.2">
      <c r="A290" s="83" t="s">
        <v>159</v>
      </c>
      <c r="B290" s="83">
        <v>12</v>
      </c>
      <c r="C290" s="84">
        <v>1546.70427002</v>
      </c>
      <c r="D290" s="84">
        <v>1534.73507197</v>
      </c>
      <c r="E290" s="84">
        <v>163.47256358999999</v>
      </c>
      <c r="F290" s="84">
        <v>163.47256358999999</v>
      </c>
    </row>
    <row r="291" spans="1:6" ht="12.75" customHeight="1" x14ac:dyDescent="0.2">
      <c r="A291" s="83" t="s">
        <v>159</v>
      </c>
      <c r="B291" s="83">
        <v>13</v>
      </c>
      <c r="C291" s="84">
        <v>1542.8526570500001</v>
      </c>
      <c r="D291" s="84">
        <v>1535.30781284</v>
      </c>
      <c r="E291" s="84">
        <v>163.53356918</v>
      </c>
      <c r="F291" s="84">
        <v>163.53356918</v>
      </c>
    </row>
    <row r="292" spans="1:6" ht="12.75" customHeight="1" x14ac:dyDescent="0.2">
      <c r="A292" s="83" t="s">
        <v>159</v>
      </c>
      <c r="B292" s="83">
        <v>14</v>
      </c>
      <c r="C292" s="84">
        <v>1549.51327689</v>
      </c>
      <c r="D292" s="84">
        <v>1543.61414687</v>
      </c>
      <c r="E292" s="84">
        <v>164.41831973999999</v>
      </c>
      <c r="F292" s="84">
        <v>164.41831973999999</v>
      </c>
    </row>
    <row r="293" spans="1:6" ht="12.75" customHeight="1" x14ac:dyDescent="0.2">
      <c r="A293" s="83" t="s">
        <v>159</v>
      </c>
      <c r="B293" s="83">
        <v>15</v>
      </c>
      <c r="C293" s="84">
        <v>1588.88802085</v>
      </c>
      <c r="D293" s="84">
        <v>1583.01119085</v>
      </c>
      <c r="E293" s="84">
        <v>168.61470249000001</v>
      </c>
      <c r="F293" s="84">
        <v>168.61470249000001</v>
      </c>
    </row>
    <row r="294" spans="1:6" ht="12.75" customHeight="1" x14ac:dyDescent="0.2">
      <c r="A294" s="83" t="s">
        <v>159</v>
      </c>
      <c r="B294" s="83">
        <v>16</v>
      </c>
      <c r="C294" s="84">
        <v>1579.00577522</v>
      </c>
      <c r="D294" s="84">
        <v>1571.9889272400001</v>
      </c>
      <c r="E294" s="84">
        <v>167.44066423000001</v>
      </c>
      <c r="F294" s="84">
        <v>167.44066423000001</v>
      </c>
    </row>
    <row r="295" spans="1:6" ht="12.75" customHeight="1" x14ac:dyDescent="0.2">
      <c r="A295" s="83" t="s">
        <v>159</v>
      </c>
      <c r="B295" s="83">
        <v>17</v>
      </c>
      <c r="C295" s="84">
        <v>1578.6334081099999</v>
      </c>
      <c r="D295" s="84">
        <v>1573.0633819499999</v>
      </c>
      <c r="E295" s="84">
        <v>167.55510996000001</v>
      </c>
      <c r="F295" s="84">
        <v>167.55510996000001</v>
      </c>
    </row>
    <row r="296" spans="1:6" ht="12.75" customHeight="1" x14ac:dyDescent="0.2">
      <c r="A296" s="83" t="s">
        <v>159</v>
      </c>
      <c r="B296" s="83">
        <v>18</v>
      </c>
      <c r="C296" s="84">
        <v>1591.0942668099999</v>
      </c>
      <c r="D296" s="84">
        <v>1578.75375345</v>
      </c>
      <c r="E296" s="84">
        <v>168.16122082999999</v>
      </c>
      <c r="F296" s="84">
        <v>168.16122082999999</v>
      </c>
    </row>
    <row r="297" spans="1:6" ht="12.75" customHeight="1" x14ac:dyDescent="0.2">
      <c r="A297" s="83" t="s">
        <v>159</v>
      </c>
      <c r="B297" s="83">
        <v>19</v>
      </c>
      <c r="C297" s="84">
        <v>1557.2695885600001</v>
      </c>
      <c r="D297" s="84">
        <v>1548.3203051099999</v>
      </c>
      <c r="E297" s="84">
        <v>164.91959697999999</v>
      </c>
      <c r="F297" s="84">
        <v>164.91959697999999</v>
      </c>
    </row>
    <row r="298" spans="1:6" ht="12.75" customHeight="1" x14ac:dyDescent="0.2">
      <c r="A298" s="83" t="s">
        <v>159</v>
      </c>
      <c r="B298" s="83">
        <v>20</v>
      </c>
      <c r="C298" s="84">
        <v>1499.56221729</v>
      </c>
      <c r="D298" s="84">
        <v>1490.8413863400001</v>
      </c>
      <c r="E298" s="84">
        <v>158.79722029999999</v>
      </c>
      <c r="F298" s="84">
        <v>158.79722029999999</v>
      </c>
    </row>
    <row r="299" spans="1:6" ht="12.75" customHeight="1" x14ac:dyDescent="0.2">
      <c r="A299" s="83" t="s">
        <v>159</v>
      </c>
      <c r="B299" s="83">
        <v>21</v>
      </c>
      <c r="C299" s="84">
        <v>1491.14783281</v>
      </c>
      <c r="D299" s="84">
        <v>1485.5470572300001</v>
      </c>
      <c r="E299" s="84">
        <v>158.23329394999999</v>
      </c>
      <c r="F299" s="84">
        <v>158.23329394999999</v>
      </c>
    </row>
    <row r="300" spans="1:6" ht="12.75" customHeight="1" x14ac:dyDescent="0.2">
      <c r="A300" s="83" t="s">
        <v>159</v>
      </c>
      <c r="B300" s="83">
        <v>22</v>
      </c>
      <c r="C300" s="84">
        <v>1506.71587191</v>
      </c>
      <c r="D300" s="84">
        <v>1499.56191319</v>
      </c>
      <c r="E300" s="84">
        <v>159.72608868</v>
      </c>
      <c r="F300" s="84">
        <v>159.72608868</v>
      </c>
    </row>
    <row r="301" spans="1:6" ht="12.75" customHeight="1" x14ac:dyDescent="0.2">
      <c r="A301" s="83" t="s">
        <v>159</v>
      </c>
      <c r="B301" s="83">
        <v>23</v>
      </c>
      <c r="C301" s="84">
        <v>1584.8452872400001</v>
      </c>
      <c r="D301" s="84">
        <v>1571.04108135</v>
      </c>
      <c r="E301" s="84">
        <v>167.33970427</v>
      </c>
      <c r="F301" s="84">
        <v>167.33970427</v>
      </c>
    </row>
    <row r="302" spans="1:6" ht="12.75" customHeight="1" x14ac:dyDescent="0.2">
      <c r="A302" s="83" t="s">
        <v>159</v>
      </c>
      <c r="B302" s="83">
        <v>24</v>
      </c>
      <c r="C302" s="84">
        <v>1664.38025212</v>
      </c>
      <c r="D302" s="84">
        <v>1650.0623800000001</v>
      </c>
      <c r="E302" s="84">
        <v>175.75667114999999</v>
      </c>
      <c r="F302" s="84">
        <v>175.75667114999999</v>
      </c>
    </row>
    <row r="303" spans="1:6" ht="12.75" customHeight="1" x14ac:dyDescent="0.2">
      <c r="A303" s="83" t="s">
        <v>160</v>
      </c>
      <c r="B303" s="83">
        <v>1</v>
      </c>
      <c r="C303" s="84">
        <v>1720.27032865</v>
      </c>
      <c r="D303" s="84">
        <v>1710.50729136</v>
      </c>
      <c r="E303" s="84">
        <v>182.19497102</v>
      </c>
      <c r="F303" s="84">
        <v>182.19497102</v>
      </c>
    </row>
    <row r="304" spans="1:6" ht="12.75" customHeight="1" x14ac:dyDescent="0.2">
      <c r="A304" s="83" t="s">
        <v>160</v>
      </c>
      <c r="B304" s="83">
        <v>2</v>
      </c>
      <c r="C304" s="84">
        <v>1783.90756078</v>
      </c>
      <c r="D304" s="84">
        <v>1770.39509759</v>
      </c>
      <c r="E304" s="84">
        <v>188.57393074000001</v>
      </c>
      <c r="F304" s="84">
        <v>188.57393074000001</v>
      </c>
    </row>
    <row r="305" spans="1:6" ht="12.75" customHeight="1" x14ac:dyDescent="0.2">
      <c r="A305" s="83" t="s">
        <v>160</v>
      </c>
      <c r="B305" s="83">
        <v>3</v>
      </c>
      <c r="C305" s="84">
        <v>1833.27756881</v>
      </c>
      <c r="D305" s="84">
        <v>1831.8473733000001</v>
      </c>
      <c r="E305" s="84">
        <v>195.11953020000001</v>
      </c>
      <c r="F305" s="84">
        <v>195.11953020000001</v>
      </c>
    </row>
    <row r="306" spans="1:6" ht="12.75" customHeight="1" x14ac:dyDescent="0.2">
      <c r="A306" s="83" t="s">
        <v>160</v>
      </c>
      <c r="B306" s="83">
        <v>4</v>
      </c>
      <c r="C306" s="84">
        <v>1839.09378204</v>
      </c>
      <c r="D306" s="84">
        <v>1828.1763514300001</v>
      </c>
      <c r="E306" s="84">
        <v>194.72851069000001</v>
      </c>
      <c r="F306" s="84">
        <v>194.72851069000001</v>
      </c>
    </row>
    <row r="307" spans="1:6" ht="12.75" customHeight="1" x14ac:dyDescent="0.2">
      <c r="A307" s="83" t="s">
        <v>160</v>
      </c>
      <c r="B307" s="83">
        <v>5</v>
      </c>
      <c r="C307" s="84">
        <v>1845.34495606</v>
      </c>
      <c r="D307" s="84">
        <v>1823.24595432</v>
      </c>
      <c r="E307" s="84">
        <v>194.20334861000001</v>
      </c>
      <c r="F307" s="84">
        <v>194.20334861000001</v>
      </c>
    </row>
    <row r="308" spans="1:6" ht="12.75" customHeight="1" x14ac:dyDescent="0.2">
      <c r="A308" s="83" t="s">
        <v>160</v>
      </c>
      <c r="B308" s="83">
        <v>6</v>
      </c>
      <c r="C308" s="84">
        <v>1812.2321504900001</v>
      </c>
      <c r="D308" s="84">
        <v>1810.4649845700001</v>
      </c>
      <c r="E308" s="84">
        <v>192.84198147999999</v>
      </c>
      <c r="F308" s="84">
        <v>192.84198147999999</v>
      </c>
    </row>
    <row r="309" spans="1:6" ht="12.75" customHeight="1" x14ac:dyDescent="0.2">
      <c r="A309" s="83" t="s">
        <v>160</v>
      </c>
      <c r="B309" s="83">
        <v>7</v>
      </c>
      <c r="C309" s="84">
        <v>1723.17386878</v>
      </c>
      <c r="D309" s="84">
        <v>1723.17386878</v>
      </c>
      <c r="E309" s="84">
        <v>183.54415363999999</v>
      </c>
      <c r="F309" s="84">
        <v>183.54415363999999</v>
      </c>
    </row>
    <row r="310" spans="1:6" ht="12.75" customHeight="1" x14ac:dyDescent="0.2">
      <c r="A310" s="83" t="s">
        <v>160</v>
      </c>
      <c r="B310" s="83">
        <v>8</v>
      </c>
      <c r="C310" s="84">
        <v>1640.94768699</v>
      </c>
      <c r="D310" s="84">
        <v>1629.8998380600001</v>
      </c>
      <c r="E310" s="84">
        <v>173.60905460999999</v>
      </c>
      <c r="F310" s="84">
        <v>173.60905460999999</v>
      </c>
    </row>
    <row r="311" spans="1:6" ht="12.75" customHeight="1" x14ac:dyDescent="0.2">
      <c r="A311" s="83" t="s">
        <v>160</v>
      </c>
      <c r="B311" s="83">
        <v>9</v>
      </c>
      <c r="C311" s="84">
        <v>1613.7685616799999</v>
      </c>
      <c r="D311" s="84">
        <v>1600.1521054100001</v>
      </c>
      <c r="E311" s="84">
        <v>170.44046987999999</v>
      </c>
      <c r="F311" s="84">
        <v>170.44046987999999</v>
      </c>
    </row>
    <row r="312" spans="1:6" ht="12.75" customHeight="1" x14ac:dyDescent="0.2">
      <c r="A312" s="83" t="s">
        <v>160</v>
      </c>
      <c r="B312" s="83">
        <v>10</v>
      </c>
      <c r="C312" s="84">
        <v>1561.11843516</v>
      </c>
      <c r="D312" s="84">
        <v>1558.0261355</v>
      </c>
      <c r="E312" s="84">
        <v>165.95341513</v>
      </c>
      <c r="F312" s="84">
        <v>165.95341513</v>
      </c>
    </row>
    <row r="313" spans="1:6" ht="12.75" customHeight="1" x14ac:dyDescent="0.2">
      <c r="A313" s="83" t="s">
        <v>160</v>
      </c>
      <c r="B313" s="83">
        <v>11</v>
      </c>
      <c r="C313" s="84">
        <v>1565.3007349300001</v>
      </c>
      <c r="D313" s="84">
        <v>1559.7265942199999</v>
      </c>
      <c r="E313" s="84">
        <v>166.13453977</v>
      </c>
      <c r="F313" s="84">
        <v>166.13453977</v>
      </c>
    </row>
    <row r="314" spans="1:6" ht="12.75" customHeight="1" x14ac:dyDescent="0.2">
      <c r="A314" s="83" t="s">
        <v>160</v>
      </c>
      <c r="B314" s="83">
        <v>12</v>
      </c>
      <c r="C314" s="84">
        <v>1573.0961231000001</v>
      </c>
      <c r="D314" s="84">
        <v>1566.4922306200001</v>
      </c>
      <c r="E314" s="84">
        <v>166.85518267</v>
      </c>
      <c r="F314" s="84">
        <v>166.85518267</v>
      </c>
    </row>
    <row r="315" spans="1:6" ht="12.75" customHeight="1" x14ac:dyDescent="0.2">
      <c r="A315" s="83" t="s">
        <v>160</v>
      </c>
      <c r="B315" s="83">
        <v>13</v>
      </c>
      <c r="C315" s="84">
        <v>1580.1581835899999</v>
      </c>
      <c r="D315" s="84">
        <v>1570.08792765</v>
      </c>
      <c r="E315" s="84">
        <v>167.23817894000001</v>
      </c>
      <c r="F315" s="84">
        <v>167.23817894000001</v>
      </c>
    </row>
    <row r="316" spans="1:6" ht="12.75" customHeight="1" x14ac:dyDescent="0.2">
      <c r="A316" s="83" t="s">
        <v>160</v>
      </c>
      <c r="B316" s="83">
        <v>14</v>
      </c>
      <c r="C316" s="84">
        <v>1607.47034908</v>
      </c>
      <c r="D316" s="84">
        <v>1600.4770194800001</v>
      </c>
      <c r="E316" s="84">
        <v>170.47507816000001</v>
      </c>
      <c r="F316" s="84">
        <v>170.47507816000001</v>
      </c>
    </row>
    <row r="317" spans="1:6" ht="12.75" customHeight="1" x14ac:dyDescent="0.2">
      <c r="A317" s="83" t="s">
        <v>160</v>
      </c>
      <c r="B317" s="83">
        <v>15</v>
      </c>
      <c r="C317" s="84">
        <v>1636.9041582699999</v>
      </c>
      <c r="D317" s="84">
        <v>1629.6684293400001</v>
      </c>
      <c r="E317" s="84">
        <v>173.58440607</v>
      </c>
      <c r="F317" s="84">
        <v>173.58440607</v>
      </c>
    </row>
    <row r="318" spans="1:6" ht="12.75" customHeight="1" x14ac:dyDescent="0.2">
      <c r="A318" s="83" t="s">
        <v>160</v>
      </c>
      <c r="B318" s="83">
        <v>16</v>
      </c>
      <c r="C318" s="84">
        <v>1621.4765563000001</v>
      </c>
      <c r="D318" s="84">
        <v>1614.6945469899999</v>
      </c>
      <c r="E318" s="84">
        <v>171.98946047999999</v>
      </c>
      <c r="F318" s="84">
        <v>171.98946047999999</v>
      </c>
    </row>
    <row r="319" spans="1:6" ht="12.75" customHeight="1" x14ac:dyDescent="0.2">
      <c r="A319" s="83" t="s">
        <v>160</v>
      </c>
      <c r="B319" s="83">
        <v>17</v>
      </c>
      <c r="C319" s="84">
        <v>1632.2057032800001</v>
      </c>
      <c r="D319" s="84">
        <v>1626.158267</v>
      </c>
      <c r="E319" s="84">
        <v>173.21052054</v>
      </c>
      <c r="F319" s="84">
        <v>173.21052054</v>
      </c>
    </row>
    <row r="320" spans="1:6" ht="12.75" customHeight="1" x14ac:dyDescent="0.2">
      <c r="A320" s="83" t="s">
        <v>160</v>
      </c>
      <c r="B320" s="83">
        <v>18</v>
      </c>
      <c r="C320" s="84">
        <v>1626.06668777</v>
      </c>
      <c r="D320" s="84">
        <v>1625.07898129</v>
      </c>
      <c r="E320" s="84">
        <v>173.09556024</v>
      </c>
      <c r="F320" s="84">
        <v>173.09556024</v>
      </c>
    </row>
    <row r="321" spans="1:6" ht="12.75" customHeight="1" x14ac:dyDescent="0.2">
      <c r="A321" s="83" t="s">
        <v>160</v>
      </c>
      <c r="B321" s="83">
        <v>19</v>
      </c>
      <c r="C321" s="84">
        <v>1584.6878652</v>
      </c>
      <c r="D321" s="84">
        <v>1577.77471965</v>
      </c>
      <c r="E321" s="84">
        <v>168.05693887999999</v>
      </c>
      <c r="F321" s="84">
        <v>168.05693887999999</v>
      </c>
    </row>
    <row r="322" spans="1:6" ht="12.75" customHeight="1" x14ac:dyDescent="0.2">
      <c r="A322" s="83" t="s">
        <v>160</v>
      </c>
      <c r="B322" s="83">
        <v>20</v>
      </c>
      <c r="C322" s="84">
        <v>1519.04825704</v>
      </c>
      <c r="D322" s="84">
        <v>1514.7088598299999</v>
      </c>
      <c r="E322" s="84">
        <v>161.33946825000001</v>
      </c>
      <c r="F322" s="84">
        <v>161.33946825000001</v>
      </c>
    </row>
    <row r="323" spans="1:6" ht="12.75" customHeight="1" x14ac:dyDescent="0.2">
      <c r="A323" s="83" t="s">
        <v>160</v>
      </c>
      <c r="B323" s="83">
        <v>21</v>
      </c>
      <c r="C323" s="84">
        <v>1511.01738791</v>
      </c>
      <c r="D323" s="84">
        <v>1505.9294183699999</v>
      </c>
      <c r="E323" s="84">
        <v>160.40432457</v>
      </c>
      <c r="F323" s="84">
        <v>160.40432457</v>
      </c>
    </row>
    <row r="324" spans="1:6" ht="12.75" customHeight="1" x14ac:dyDescent="0.2">
      <c r="A324" s="83" t="s">
        <v>160</v>
      </c>
      <c r="B324" s="83">
        <v>22</v>
      </c>
      <c r="C324" s="84">
        <v>1531.9355957299999</v>
      </c>
      <c r="D324" s="84">
        <v>1526.7369252799999</v>
      </c>
      <c r="E324" s="84">
        <v>162.62063964999999</v>
      </c>
      <c r="F324" s="84">
        <v>162.62063964999999</v>
      </c>
    </row>
    <row r="325" spans="1:6" ht="12.75" customHeight="1" x14ac:dyDescent="0.2">
      <c r="A325" s="83" t="s">
        <v>160</v>
      </c>
      <c r="B325" s="83">
        <v>23</v>
      </c>
      <c r="C325" s="84">
        <v>1596.74242179</v>
      </c>
      <c r="D325" s="84">
        <v>1592.3445065599999</v>
      </c>
      <c r="E325" s="84">
        <v>169.60884218000001</v>
      </c>
      <c r="F325" s="84">
        <v>169.60884218000001</v>
      </c>
    </row>
    <row r="326" spans="1:6" ht="12.75" customHeight="1" x14ac:dyDescent="0.2">
      <c r="A326" s="83" t="s">
        <v>160</v>
      </c>
      <c r="B326" s="83">
        <v>24</v>
      </c>
      <c r="C326" s="84">
        <v>1657.8839816499999</v>
      </c>
      <c r="D326" s="84">
        <v>1653.11886966</v>
      </c>
      <c r="E326" s="84">
        <v>176.08223366000001</v>
      </c>
      <c r="F326" s="84">
        <v>176.08223366000001</v>
      </c>
    </row>
    <row r="327" spans="1:6" ht="12.75" customHeight="1" x14ac:dyDescent="0.2">
      <c r="A327" s="83" t="s">
        <v>161</v>
      </c>
      <c r="B327" s="83">
        <v>1</v>
      </c>
      <c r="C327" s="84">
        <v>1670.69100764</v>
      </c>
      <c r="D327" s="84">
        <v>1660.62066536</v>
      </c>
      <c r="E327" s="84">
        <v>176.88128868000001</v>
      </c>
      <c r="F327" s="84">
        <v>176.88128868000001</v>
      </c>
    </row>
    <row r="328" spans="1:6" ht="12.75" customHeight="1" x14ac:dyDescent="0.2">
      <c r="A328" s="83" t="s">
        <v>161</v>
      </c>
      <c r="B328" s="83">
        <v>2</v>
      </c>
      <c r="C328" s="84">
        <v>1704.4628812200001</v>
      </c>
      <c r="D328" s="84">
        <v>1694.15955766</v>
      </c>
      <c r="E328" s="84">
        <v>180.45368941999999</v>
      </c>
      <c r="F328" s="84">
        <v>180.45368941999999</v>
      </c>
    </row>
    <row r="329" spans="1:6" ht="12.75" customHeight="1" x14ac:dyDescent="0.2">
      <c r="A329" s="83" t="s">
        <v>161</v>
      </c>
      <c r="B329" s="83">
        <v>3</v>
      </c>
      <c r="C329" s="84">
        <v>1769.7549393300001</v>
      </c>
      <c r="D329" s="84">
        <v>1759.8450861599999</v>
      </c>
      <c r="E329" s="84">
        <v>187.45019450999999</v>
      </c>
      <c r="F329" s="84">
        <v>187.45019450999999</v>
      </c>
    </row>
    <row r="330" spans="1:6" ht="12.75" customHeight="1" x14ac:dyDescent="0.2">
      <c r="A330" s="83" t="s">
        <v>161</v>
      </c>
      <c r="B330" s="83">
        <v>4</v>
      </c>
      <c r="C330" s="84">
        <v>1773.94334716</v>
      </c>
      <c r="D330" s="84">
        <v>1765.77496296</v>
      </c>
      <c r="E330" s="84">
        <v>188.08181633000001</v>
      </c>
      <c r="F330" s="84">
        <v>188.08181633000001</v>
      </c>
    </row>
    <row r="331" spans="1:6" ht="12.75" customHeight="1" x14ac:dyDescent="0.2">
      <c r="A331" s="83" t="s">
        <v>161</v>
      </c>
      <c r="B331" s="83">
        <v>5</v>
      </c>
      <c r="C331" s="84">
        <v>1776.52310588</v>
      </c>
      <c r="D331" s="84">
        <v>1764.0019917</v>
      </c>
      <c r="E331" s="84">
        <v>187.892968</v>
      </c>
      <c r="F331" s="84">
        <v>187.892968</v>
      </c>
    </row>
    <row r="332" spans="1:6" ht="12.75" customHeight="1" x14ac:dyDescent="0.2">
      <c r="A332" s="83" t="s">
        <v>161</v>
      </c>
      <c r="B332" s="83">
        <v>6</v>
      </c>
      <c r="C332" s="84">
        <v>1765.25806216</v>
      </c>
      <c r="D332" s="84">
        <v>1746.12638683</v>
      </c>
      <c r="E332" s="84">
        <v>185.98894494999999</v>
      </c>
      <c r="F332" s="84">
        <v>185.98894494999999</v>
      </c>
    </row>
    <row r="333" spans="1:6" ht="12.75" customHeight="1" x14ac:dyDescent="0.2">
      <c r="A333" s="83" t="s">
        <v>161</v>
      </c>
      <c r="B333" s="83">
        <v>7</v>
      </c>
      <c r="C333" s="84">
        <v>1659.2755842900001</v>
      </c>
      <c r="D333" s="84">
        <v>1651.81160202</v>
      </c>
      <c r="E333" s="84">
        <v>175.94298982000001</v>
      </c>
      <c r="F333" s="84">
        <v>175.94298982000001</v>
      </c>
    </row>
    <row r="334" spans="1:6" ht="12.75" customHeight="1" x14ac:dyDescent="0.2">
      <c r="A334" s="83" t="s">
        <v>161</v>
      </c>
      <c r="B334" s="83">
        <v>8</v>
      </c>
      <c r="C334" s="84">
        <v>1559.8931938600001</v>
      </c>
      <c r="D334" s="84">
        <v>1553.05411721</v>
      </c>
      <c r="E334" s="84">
        <v>165.42381976999999</v>
      </c>
      <c r="F334" s="84">
        <v>165.42381976999999</v>
      </c>
    </row>
    <row r="335" spans="1:6" ht="12.75" customHeight="1" x14ac:dyDescent="0.2">
      <c r="A335" s="83" t="s">
        <v>161</v>
      </c>
      <c r="B335" s="83">
        <v>9</v>
      </c>
      <c r="C335" s="84">
        <v>1542.6907994799999</v>
      </c>
      <c r="D335" s="84">
        <v>1527.57133056</v>
      </c>
      <c r="E335" s="84">
        <v>162.70951647000001</v>
      </c>
      <c r="F335" s="84">
        <v>162.70951647000001</v>
      </c>
    </row>
    <row r="336" spans="1:6" ht="12.75" customHeight="1" x14ac:dyDescent="0.2">
      <c r="A336" s="83" t="s">
        <v>161</v>
      </c>
      <c r="B336" s="83">
        <v>10</v>
      </c>
      <c r="C336" s="84">
        <v>1512.81890187</v>
      </c>
      <c r="D336" s="84">
        <v>1500.9959293300001</v>
      </c>
      <c r="E336" s="84">
        <v>159.87883314999999</v>
      </c>
      <c r="F336" s="84">
        <v>159.87883314999999</v>
      </c>
    </row>
    <row r="337" spans="1:6" ht="12.75" customHeight="1" x14ac:dyDescent="0.2">
      <c r="A337" s="83" t="s">
        <v>161</v>
      </c>
      <c r="B337" s="83">
        <v>11</v>
      </c>
      <c r="C337" s="84">
        <v>1523.6764514700001</v>
      </c>
      <c r="D337" s="84">
        <v>1512.2482345999999</v>
      </c>
      <c r="E337" s="84">
        <v>161.07737434000001</v>
      </c>
      <c r="F337" s="84">
        <v>161.07737434000001</v>
      </c>
    </row>
    <row r="338" spans="1:6" ht="12.75" customHeight="1" x14ac:dyDescent="0.2">
      <c r="A338" s="83" t="s">
        <v>161</v>
      </c>
      <c r="B338" s="83">
        <v>12</v>
      </c>
      <c r="C338" s="84">
        <v>1512.46038297</v>
      </c>
      <c r="D338" s="84">
        <v>1497.3944905000001</v>
      </c>
      <c r="E338" s="84">
        <v>159.49522529000001</v>
      </c>
      <c r="F338" s="84">
        <v>159.49522529000001</v>
      </c>
    </row>
    <row r="339" spans="1:6" ht="12.75" customHeight="1" x14ac:dyDescent="0.2">
      <c r="A339" s="83" t="s">
        <v>161</v>
      </c>
      <c r="B339" s="83">
        <v>13</v>
      </c>
      <c r="C339" s="84">
        <v>1517.01911754</v>
      </c>
      <c r="D339" s="84">
        <v>1509.4034896799999</v>
      </c>
      <c r="E339" s="84">
        <v>160.77436585000001</v>
      </c>
      <c r="F339" s="84">
        <v>160.77436585000001</v>
      </c>
    </row>
    <row r="340" spans="1:6" ht="12.75" customHeight="1" x14ac:dyDescent="0.2">
      <c r="A340" s="83" t="s">
        <v>161</v>
      </c>
      <c r="B340" s="83">
        <v>14</v>
      </c>
      <c r="C340" s="84">
        <v>1549.04404456</v>
      </c>
      <c r="D340" s="84">
        <v>1528.69045454</v>
      </c>
      <c r="E340" s="84">
        <v>162.82872015000001</v>
      </c>
      <c r="F340" s="84">
        <v>162.82872015000001</v>
      </c>
    </row>
    <row r="341" spans="1:6" ht="12.75" customHeight="1" x14ac:dyDescent="0.2">
      <c r="A341" s="83" t="s">
        <v>161</v>
      </c>
      <c r="B341" s="83">
        <v>15</v>
      </c>
      <c r="C341" s="84">
        <v>1592.3070383899999</v>
      </c>
      <c r="D341" s="84">
        <v>1582.4002008499999</v>
      </c>
      <c r="E341" s="84">
        <v>168.54962279</v>
      </c>
      <c r="F341" s="84">
        <v>168.54962279</v>
      </c>
    </row>
    <row r="342" spans="1:6" ht="12.75" customHeight="1" x14ac:dyDescent="0.2">
      <c r="A342" s="83" t="s">
        <v>161</v>
      </c>
      <c r="B342" s="83">
        <v>16</v>
      </c>
      <c r="C342" s="84">
        <v>1582.7045747100001</v>
      </c>
      <c r="D342" s="84">
        <v>1573.79245292</v>
      </c>
      <c r="E342" s="84">
        <v>167.63276707</v>
      </c>
      <c r="F342" s="84">
        <v>167.63276707</v>
      </c>
    </row>
    <row r="343" spans="1:6" ht="12.75" customHeight="1" x14ac:dyDescent="0.2">
      <c r="A343" s="83" t="s">
        <v>161</v>
      </c>
      <c r="B343" s="83">
        <v>17</v>
      </c>
      <c r="C343" s="84">
        <v>1577.9701246699999</v>
      </c>
      <c r="D343" s="84">
        <v>1577.7641739200001</v>
      </c>
      <c r="E343" s="84">
        <v>168.05581559999999</v>
      </c>
      <c r="F343" s="84">
        <v>168.05581559999999</v>
      </c>
    </row>
    <row r="344" spans="1:6" ht="12.75" customHeight="1" x14ac:dyDescent="0.2">
      <c r="A344" s="83" t="s">
        <v>161</v>
      </c>
      <c r="B344" s="83">
        <v>18</v>
      </c>
      <c r="C344" s="84">
        <v>1614.25399199</v>
      </c>
      <c r="D344" s="84">
        <v>1589.5303791199999</v>
      </c>
      <c r="E344" s="84">
        <v>169.30909492000001</v>
      </c>
      <c r="F344" s="84">
        <v>169.30909492000001</v>
      </c>
    </row>
    <row r="345" spans="1:6" ht="12.75" customHeight="1" x14ac:dyDescent="0.2">
      <c r="A345" s="83" t="s">
        <v>161</v>
      </c>
      <c r="B345" s="83">
        <v>19</v>
      </c>
      <c r="C345" s="84">
        <v>1568.0471142700001</v>
      </c>
      <c r="D345" s="84">
        <v>1549.64451953</v>
      </c>
      <c r="E345" s="84">
        <v>165.0606459</v>
      </c>
      <c r="F345" s="84">
        <v>165.0606459</v>
      </c>
    </row>
    <row r="346" spans="1:6" ht="12.75" customHeight="1" x14ac:dyDescent="0.2">
      <c r="A346" s="83" t="s">
        <v>161</v>
      </c>
      <c r="B346" s="83">
        <v>20</v>
      </c>
      <c r="C346" s="84">
        <v>1470.64389491</v>
      </c>
      <c r="D346" s="84">
        <v>1456.4235351699999</v>
      </c>
      <c r="E346" s="84">
        <v>155.13119710999999</v>
      </c>
      <c r="F346" s="84">
        <v>155.13119710999999</v>
      </c>
    </row>
    <row r="347" spans="1:6" ht="12.75" customHeight="1" x14ac:dyDescent="0.2">
      <c r="A347" s="83" t="s">
        <v>161</v>
      </c>
      <c r="B347" s="83">
        <v>21</v>
      </c>
      <c r="C347" s="84">
        <v>1456.48481363</v>
      </c>
      <c r="D347" s="84">
        <v>1445.9310952799999</v>
      </c>
      <c r="E347" s="84">
        <v>154.01359312</v>
      </c>
      <c r="F347" s="84">
        <v>154.01359312</v>
      </c>
    </row>
    <row r="348" spans="1:6" ht="12.75" customHeight="1" x14ac:dyDescent="0.2">
      <c r="A348" s="83" t="s">
        <v>161</v>
      </c>
      <c r="B348" s="83">
        <v>22</v>
      </c>
      <c r="C348" s="84">
        <v>1462.66102518</v>
      </c>
      <c r="D348" s="84">
        <v>1456.71862663</v>
      </c>
      <c r="E348" s="84">
        <v>155.16262882999999</v>
      </c>
      <c r="F348" s="84">
        <v>155.16262882999999</v>
      </c>
    </row>
    <row r="349" spans="1:6" ht="12.75" customHeight="1" x14ac:dyDescent="0.2">
      <c r="A349" s="83" t="s">
        <v>161</v>
      </c>
      <c r="B349" s="83">
        <v>23</v>
      </c>
      <c r="C349" s="84">
        <v>1530.7211564900001</v>
      </c>
      <c r="D349" s="84">
        <v>1525.21064415</v>
      </c>
      <c r="E349" s="84">
        <v>162.45806755999999</v>
      </c>
      <c r="F349" s="84">
        <v>162.45806755999999</v>
      </c>
    </row>
    <row r="350" spans="1:6" ht="12.75" customHeight="1" x14ac:dyDescent="0.2">
      <c r="A350" s="83" t="s">
        <v>161</v>
      </c>
      <c r="B350" s="83">
        <v>24</v>
      </c>
      <c r="C350" s="84">
        <v>1671.06239398</v>
      </c>
      <c r="D350" s="84">
        <v>1665.46670849</v>
      </c>
      <c r="E350" s="84">
        <v>177.39746578</v>
      </c>
      <c r="F350" s="84">
        <v>177.39746578</v>
      </c>
    </row>
    <row r="351" spans="1:6" ht="12.75" customHeight="1" x14ac:dyDescent="0.2">
      <c r="A351" s="83" t="s">
        <v>162</v>
      </c>
      <c r="B351" s="83">
        <v>1</v>
      </c>
      <c r="C351" s="84">
        <v>1509.8949895600001</v>
      </c>
      <c r="D351" s="84">
        <v>1499.9434181500001</v>
      </c>
      <c r="E351" s="84">
        <v>159.76672475000001</v>
      </c>
      <c r="F351" s="84">
        <v>159.76672475000001</v>
      </c>
    </row>
    <row r="352" spans="1:6" ht="12.75" customHeight="1" x14ac:dyDescent="0.2">
      <c r="A352" s="83" t="s">
        <v>162</v>
      </c>
      <c r="B352" s="83">
        <v>2</v>
      </c>
      <c r="C352" s="84">
        <v>1544.5179272400001</v>
      </c>
      <c r="D352" s="84">
        <v>1539.90224691</v>
      </c>
      <c r="E352" s="84">
        <v>164.02294610000001</v>
      </c>
      <c r="F352" s="84">
        <v>164.02294610000001</v>
      </c>
    </row>
    <row r="353" spans="1:6" ht="12.75" customHeight="1" x14ac:dyDescent="0.2">
      <c r="A353" s="83" t="s">
        <v>162</v>
      </c>
      <c r="B353" s="83">
        <v>3</v>
      </c>
      <c r="C353" s="84">
        <v>1596.7427936900001</v>
      </c>
      <c r="D353" s="84">
        <v>1589.9702342999999</v>
      </c>
      <c r="E353" s="84">
        <v>169.35594617000001</v>
      </c>
      <c r="F353" s="84">
        <v>169.35594617000001</v>
      </c>
    </row>
    <row r="354" spans="1:6" ht="12.75" customHeight="1" x14ac:dyDescent="0.2">
      <c r="A354" s="83" t="s">
        <v>162</v>
      </c>
      <c r="B354" s="83">
        <v>4</v>
      </c>
      <c r="C354" s="84">
        <v>1612.44134257</v>
      </c>
      <c r="D354" s="84">
        <v>1610.44208256</v>
      </c>
      <c r="E354" s="84">
        <v>171.53650852000001</v>
      </c>
      <c r="F354" s="84">
        <v>171.53650852000001</v>
      </c>
    </row>
    <row r="355" spans="1:6" ht="12.75" customHeight="1" x14ac:dyDescent="0.2">
      <c r="A355" s="83" t="s">
        <v>162</v>
      </c>
      <c r="B355" s="83">
        <v>5</v>
      </c>
      <c r="C355" s="84">
        <v>1614.8363303199999</v>
      </c>
      <c r="D355" s="84">
        <v>1608.2580467</v>
      </c>
      <c r="E355" s="84">
        <v>171.30387557</v>
      </c>
      <c r="F355" s="84">
        <v>171.30387557</v>
      </c>
    </row>
    <row r="356" spans="1:6" ht="12.75" customHeight="1" x14ac:dyDescent="0.2">
      <c r="A356" s="83" t="s">
        <v>162</v>
      </c>
      <c r="B356" s="83">
        <v>6</v>
      </c>
      <c r="C356" s="84">
        <v>1594.6728163600001</v>
      </c>
      <c r="D356" s="84">
        <v>1584.53217823</v>
      </c>
      <c r="E356" s="84">
        <v>168.77671072000001</v>
      </c>
      <c r="F356" s="84">
        <v>168.77671072000001</v>
      </c>
    </row>
    <row r="357" spans="1:6" ht="12.75" customHeight="1" x14ac:dyDescent="0.2">
      <c r="A357" s="83" t="s">
        <v>162</v>
      </c>
      <c r="B357" s="83">
        <v>7</v>
      </c>
      <c r="C357" s="84">
        <v>1549.1456578499999</v>
      </c>
      <c r="D357" s="84">
        <v>1541.9612707700001</v>
      </c>
      <c r="E357" s="84">
        <v>164.24226336999999</v>
      </c>
      <c r="F357" s="84">
        <v>164.24226336999999</v>
      </c>
    </row>
    <row r="358" spans="1:6" ht="12.75" customHeight="1" x14ac:dyDescent="0.2">
      <c r="A358" s="83" t="s">
        <v>162</v>
      </c>
      <c r="B358" s="83">
        <v>8</v>
      </c>
      <c r="C358" s="84">
        <v>1483.9530318100001</v>
      </c>
      <c r="D358" s="84">
        <v>1477.6855348900001</v>
      </c>
      <c r="E358" s="84">
        <v>157.39592257999999</v>
      </c>
      <c r="F358" s="84">
        <v>157.39592257999999</v>
      </c>
    </row>
    <row r="359" spans="1:6" ht="12.75" customHeight="1" x14ac:dyDescent="0.2">
      <c r="A359" s="83" t="s">
        <v>162</v>
      </c>
      <c r="B359" s="83">
        <v>9</v>
      </c>
      <c r="C359" s="84">
        <v>1439.85890907</v>
      </c>
      <c r="D359" s="84">
        <v>1429.5002775400001</v>
      </c>
      <c r="E359" s="84">
        <v>152.26346181</v>
      </c>
      <c r="F359" s="84">
        <v>152.26346181</v>
      </c>
    </row>
    <row r="360" spans="1:6" ht="12.75" customHeight="1" x14ac:dyDescent="0.2">
      <c r="A360" s="83" t="s">
        <v>162</v>
      </c>
      <c r="B360" s="83">
        <v>10</v>
      </c>
      <c r="C360" s="84">
        <v>1419.0075589</v>
      </c>
      <c r="D360" s="84">
        <v>1414.38224253</v>
      </c>
      <c r="E360" s="84">
        <v>150.65316178</v>
      </c>
      <c r="F360" s="84">
        <v>150.65316178</v>
      </c>
    </row>
    <row r="361" spans="1:6" ht="12.75" customHeight="1" x14ac:dyDescent="0.2">
      <c r="A361" s="83" t="s">
        <v>162</v>
      </c>
      <c r="B361" s="83">
        <v>11</v>
      </c>
      <c r="C361" s="84">
        <v>1388.57613958</v>
      </c>
      <c r="D361" s="84">
        <v>1378.98793518</v>
      </c>
      <c r="E361" s="84">
        <v>146.88313119</v>
      </c>
      <c r="F361" s="84">
        <v>146.88313119</v>
      </c>
    </row>
    <row r="362" spans="1:6" ht="12.75" customHeight="1" x14ac:dyDescent="0.2">
      <c r="A362" s="83" t="s">
        <v>162</v>
      </c>
      <c r="B362" s="83">
        <v>12</v>
      </c>
      <c r="C362" s="84">
        <v>1404.1389048599999</v>
      </c>
      <c r="D362" s="84">
        <v>1382.0873312399999</v>
      </c>
      <c r="E362" s="84">
        <v>147.21326388</v>
      </c>
      <c r="F362" s="84">
        <v>147.21326388</v>
      </c>
    </row>
    <row r="363" spans="1:6" ht="12.75" customHeight="1" x14ac:dyDescent="0.2">
      <c r="A363" s="83" t="s">
        <v>162</v>
      </c>
      <c r="B363" s="83">
        <v>13</v>
      </c>
      <c r="C363" s="84">
        <v>1375.8327232199999</v>
      </c>
      <c r="D363" s="84">
        <v>1366.91930677</v>
      </c>
      <c r="E363" s="84">
        <v>145.59763921000001</v>
      </c>
      <c r="F363" s="84">
        <v>145.59763921000001</v>
      </c>
    </row>
    <row r="364" spans="1:6" ht="12.75" customHeight="1" x14ac:dyDescent="0.2">
      <c r="A364" s="83" t="s">
        <v>162</v>
      </c>
      <c r="B364" s="83">
        <v>14</v>
      </c>
      <c r="C364" s="84">
        <v>1404.77522688</v>
      </c>
      <c r="D364" s="84">
        <v>1395.43757581</v>
      </c>
      <c r="E364" s="84">
        <v>148.63526741999999</v>
      </c>
      <c r="F364" s="84">
        <v>148.63526741999999</v>
      </c>
    </row>
    <row r="365" spans="1:6" ht="12.75" customHeight="1" x14ac:dyDescent="0.2">
      <c r="A365" s="83" t="s">
        <v>162</v>
      </c>
      <c r="B365" s="83">
        <v>15</v>
      </c>
      <c r="C365" s="84">
        <v>1439.5679063</v>
      </c>
      <c r="D365" s="84">
        <v>1430.2557029500001</v>
      </c>
      <c r="E365" s="84">
        <v>152.34392607999999</v>
      </c>
      <c r="F365" s="84">
        <v>152.34392607999999</v>
      </c>
    </row>
    <row r="366" spans="1:6" ht="12.75" customHeight="1" x14ac:dyDescent="0.2">
      <c r="A366" s="83" t="s">
        <v>162</v>
      </c>
      <c r="B366" s="83">
        <v>16</v>
      </c>
      <c r="C366" s="84">
        <v>1440.1422812799999</v>
      </c>
      <c r="D366" s="84">
        <v>1431.8011421900001</v>
      </c>
      <c r="E366" s="84">
        <v>152.5085388</v>
      </c>
      <c r="F366" s="84">
        <v>152.5085388</v>
      </c>
    </row>
    <row r="367" spans="1:6" ht="12.75" customHeight="1" x14ac:dyDescent="0.2">
      <c r="A367" s="83" t="s">
        <v>162</v>
      </c>
      <c r="B367" s="83">
        <v>17</v>
      </c>
      <c r="C367" s="84">
        <v>1437.54075162</v>
      </c>
      <c r="D367" s="84">
        <v>1428.8502664299999</v>
      </c>
      <c r="E367" s="84">
        <v>152.19422577</v>
      </c>
      <c r="F367" s="84">
        <v>152.19422577</v>
      </c>
    </row>
    <row r="368" spans="1:6" ht="12.75" customHeight="1" x14ac:dyDescent="0.2">
      <c r="A368" s="83" t="s">
        <v>162</v>
      </c>
      <c r="B368" s="83">
        <v>18</v>
      </c>
      <c r="C368" s="84">
        <v>1427.0948140200001</v>
      </c>
      <c r="D368" s="84">
        <v>1420.2601336099999</v>
      </c>
      <c r="E368" s="84">
        <v>151.27924633000001</v>
      </c>
      <c r="F368" s="84">
        <v>151.27924633000001</v>
      </c>
    </row>
    <row r="369" spans="1:6" ht="12.75" customHeight="1" x14ac:dyDescent="0.2">
      <c r="A369" s="83" t="s">
        <v>162</v>
      </c>
      <c r="B369" s="83">
        <v>19</v>
      </c>
      <c r="C369" s="84">
        <v>1380.74308258</v>
      </c>
      <c r="D369" s="84">
        <v>1380.4085332100001</v>
      </c>
      <c r="E369" s="84">
        <v>147.03444643</v>
      </c>
      <c r="F369" s="84">
        <v>147.03444643</v>
      </c>
    </row>
    <row r="370" spans="1:6" ht="12.75" customHeight="1" x14ac:dyDescent="0.2">
      <c r="A370" s="83" t="s">
        <v>162</v>
      </c>
      <c r="B370" s="83">
        <v>20</v>
      </c>
      <c r="C370" s="84">
        <v>1369.2057529199999</v>
      </c>
      <c r="D370" s="84">
        <v>1358.89895093</v>
      </c>
      <c r="E370" s="84">
        <v>144.74334966999999</v>
      </c>
      <c r="F370" s="84">
        <v>144.74334966999999</v>
      </c>
    </row>
    <row r="371" spans="1:6" ht="12.75" customHeight="1" x14ac:dyDescent="0.2">
      <c r="A371" s="83" t="s">
        <v>162</v>
      </c>
      <c r="B371" s="83">
        <v>21</v>
      </c>
      <c r="C371" s="84">
        <v>1364.5316645</v>
      </c>
      <c r="D371" s="84">
        <v>1356.9130342399999</v>
      </c>
      <c r="E371" s="84">
        <v>144.53181942000001</v>
      </c>
      <c r="F371" s="84">
        <v>144.53181942000001</v>
      </c>
    </row>
    <row r="372" spans="1:6" ht="12.75" customHeight="1" x14ac:dyDescent="0.2">
      <c r="A372" s="83" t="s">
        <v>162</v>
      </c>
      <c r="B372" s="83">
        <v>22</v>
      </c>
      <c r="C372" s="84">
        <v>1384.8765472600001</v>
      </c>
      <c r="D372" s="84">
        <v>1379.3984840099999</v>
      </c>
      <c r="E372" s="84">
        <v>146.92686087000001</v>
      </c>
      <c r="F372" s="84">
        <v>146.92686087000001</v>
      </c>
    </row>
    <row r="373" spans="1:6" ht="12.75" customHeight="1" x14ac:dyDescent="0.2">
      <c r="A373" s="83" t="s">
        <v>162</v>
      </c>
      <c r="B373" s="83">
        <v>23</v>
      </c>
      <c r="C373" s="84">
        <v>1441.27709663</v>
      </c>
      <c r="D373" s="84">
        <v>1436.46920817</v>
      </c>
      <c r="E373" s="84">
        <v>153.00575863</v>
      </c>
      <c r="F373" s="84">
        <v>153.00575863</v>
      </c>
    </row>
    <row r="374" spans="1:6" ht="12.75" customHeight="1" x14ac:dyDescent="0.2">
      <c r="A374" s="83" t="s">
        <v>162</v>
      </c>
      <c r="B374" s="83">
        <v>24</v>
      </c>
      <c r="C374" s="84">
        <v>1487.9057269899999</v>
      </c>
      <c r="D374" s="84">
        <v>1482.0389134</v>
      </c>
      <c r="E374" s="84">
        <v>157.85962341999999</v>
      </c>
      <c r="F374" s="84">
        <v>157.85962341999999</v>
      </c>
    </row>
    <row r="375" spans="1:6" ht="12.75" customHeight="1" x14ac:dyDescent="0.2">
      <c r="A375" s="83" t="s">
        <v>163</v>
      </c>
      <c r="B375" s="83">
        <v>1</v>
      </c>
      <c r="C375" s="84">
        <v>1574.7228275299999</v>
      </c>
      <c r="D375" s="84">
        <v>1565.7662390999999</v>
      </c>
      <c r="E375" s="84">
        <v>166.77785356000001</v>
      </c>
      <c r="F375" s="84">
        <v>166.77785356000001</v>
      </c>
    </row>
    <row r="376" spans="1:6" ht="12.75" customHeight="1" x14ac:dyDescent="0.2">
      <c r="A376" s="83" t="s">
        <v>163</v>
      </c>
      <c r="B376" s="83">
        <v>2</v>
      </c>
      <c r="C376" s="84">
        <v>1631.06285501</v>
      </c>
      <c r="D376" s="84">
        <v>1626.9808859300001</v>
      </c>
      <c r="E376" s="84">
        <v>173.29814193999999</v>
      </c>
      <c r="F376" s="84">
        <v>173.29814193999999</v>
      </c>
    </row>
    <row r="377" spans="1:6" ht="12.75" customHeight="1" x14ac:dyDescent="0.2">
      <c r="A377" s="83" t="s">
        <v>163</v>
      </c>
      <c r="B377" s="83">
        <v>3</v>
      </c>
      <c r="C377" s="84">
        <v>1676.17885882</v>
      </c>
      <c r="D377" s="84">
        <v>1664.8420308300001</v>
      </c>
      <c r="E377" s="84">
        <v>177.33092812999999</v>
      </c>
      <c r="F377" s="84">
        <v>177.33092812999999</v>
      </c>
    </row>
    <row r="378" spans="1:6" ht="12.75" customHeight="1" x14ac:dyDescent="0.2">
      <c r="A378" s="83" t="s">
        <v>163</v>
      </c>
      <c r="B378" s="83">
        <v>4</v>
      </c>
      <c r="C378" s="84">
        <v>1670.6117543400001</v>
      </c>
      <c r="D378" s="84">
        <v>1658.7001327400001</v>
      </c>
      <c r="E378" s="84">
        <v>176.67672282999999</v>
      </c>
      <c r="F378" s="84">
        <v>176.67672282999999</v>
      </c>
    </row>
    <row r="379" spans="1:6" ht="12.75" customHeight="1" x14ac:dyDescent="0.2">
      <c r="A379" s="83" t="s">
        <v>163</v>
      </c>
      <c r="B379" s="83">
        <v>5</v>
      </c>
      <c r="C379" s="84">
        <v>1678.47555728</v>
      </c>
      <c r="D379" s="84">
        <v>1662.8156746499999</v>
      </c>
      <c r="E379" s="84">
        <v>177.11509047000001</v>
      </c>
      <c r="F379" s="84">
        <v>177.11509047000001</v>
      </c>
    </row>
    <row r="380" spans="1:6" ht="12.75" customHeight="1" x14ac:dyDescent="0.2">
      <c r="A380" s="83" t="s">
        <v>163</v>
      </c>
      <c r="B380" s="83">
        <v>6</v>
      </c>
      <c r="C380" s="84">
        <v>1679.9962699099999</v>
      </c>
      <c r="D380" s="84">
        <v>1670.43808113</v>
      </c>
      <c r="E380" s="84">
        <v>177.92699236999999</v>
      </c>
      <c r="F380" s="84">
        <v>177.92699236999999</v>
      </c>
    </row>
    <row r="381" spans="1:6" ht="12.75" customHeight="1" x14ac:dyDescent="0.2">
      <c r="A381" s="83" t="s">
        <v>163</v>
      </c>
      <c r="B381" s="83">
        <v>7</v>
      </c>
      <c r="C381" s="84">
        <v>1637.57395443</v>
      </c>
      <c r="D381" s="84">
        <v>1626.8051003099999</v>
      </c>
      <c r="E381" s="84">
        <v>173.27941809999999</v>
      </c>
      <c r="F381" s="84">
        <v>173.27941809999999</v>
      </c>
    </row>
    <row r="382" spans="1:6" ht="12.75" customHeight="1" x14ac:dyDescent="0.2">
      <c r="A382" s="83" t="s">
        <v>163</v>
      </c>
      <c r="B382" s="83">
        <v>8</v>
      </c>
      <c r="C382" s="84">
        <v>1611.7512106500001</v>
      </c>
      <c r="D382" s="84">
        <v>1594.70320993</v>
      </c>
      <c r="E382" s="84">
        <v>169.86007986000001</v>
      </c>
      <c r="F382" s="84">
        <v>169.86007986000001</v>
      </c>
    </row>
    <row r="383" spans="1:6" ht="12.75" customHeight="1" x14ac:dyDescent="0.2">
      <c r="A383" s="83" t="s">
        <v>163</v>
      </c>
      <c r="B383" s="83">
        <v>9</v>
      </c>
      <c r="C383" s="84">
        <v>1536.6183301399999</v>
      </c>
      <c r="D383" s="84">
        <v>1525.41912482</v>
      </c>
      <c r="E383" s="84">
        <v>162.48027392</v>
      </c>
      <c r="F383" s="84">
        <v>162.48027392</v>
      </c>
    </row>
    <row r="384" spans="1:6" ht="12.75" customHeight="1" x14ac:dyDescent="0.2">
      <c r="A384" s="83" t="s">
        <v>163</v>
      </c>
      <c r="B384" s="83">
        <v>10</v>
      </c>
      <c r="C384" s="84">
        <v>1469.3617972100001</v>
      </c>
      <c r="D384" s="84">
        <v>1458.4473478499999</v>
      </c>
      <c r="E384" s="84">
        <v>155.34676386000001</v>
      </c>
      <c r="F384" s="84">
        <v>155.34676386000001</v>
      </c>
    </row>
    <row r="385" spans="1:6" ht="12.75" customHeight="1" x14ac:dyDescent="0.2">
      <c r="A385" s="83" t="s">
        <v>163</v>
      </c>
      <c r="B385" s="83">
        <v>11</v>
      </c>
      <c r="C385" s="84">
        <v>1448.84768874</v>
      </c>
      <c r="D385" s="84">
        <v>1437.99236864</v>
      </c>
      <c r="E385" s="84">
        <v>153.16799832000001</v>
      </c>
      <c r="F385" s="84">
        <v>153.16799832000001</v>
      </c>
    </row>
    <row r="386" spans="1:6" ht="12.75" customHeight="1" x14ac:dyDescent="0.2">
      <c r="A386" s="83" t="s">
        <v>163</v>
      </c>
      <c r="B386" s="83">
        <v>12</v>
      </c>
      <c r="C386" s="84">
        <v>1455.17685843</v>
      </c>
      <c r="D386" s="84">
        <v>1443.62012319</v>
      </c>
      <c r="E386" s="84">
        <v>153.76743954</v>
      </c>
      <c r="F386" s="84">
        <v>153.76743954</v>
      </c>
    </row>
    <row r="387" spans="1:6" ht="12.75" customHeight="1" x14ac:dyDescent="0.2">
      <c r="A387" s="83" t="s">
        <v>163</v>
      </c>
      <c r="B387" s="83">
        <v>13</v>
      </c>
      <c r="C387" s="84">
        <v>1425.6564787499999</v>
      </c>
      <c r="D387" s="84">
        <v>1418.8198339400001</v>
      </c>
      <c r="E387" s="84">
        <v>151.12583257</v>
      </c>
      <c r="F387" s="84">
        <v>151.12583257</v>
      </c>
    </row>
    <row r="388" spans="1:6" ht="12.75" customHeight="1" x14ac:dyDescent="0.2">
      <c r="A388" s="83" t="s">
        <v>163</v>
      </c>
      <c r="B388" s="83">
        <v>14</v>
      </c>
      <c r="C388" s="84">
        <v>1452.67079423</v>
      </c>
      <c r="D388" s="84">
        <v>1451.95973338</v>
      </c>
      <c r="E388" s="84">
        <v>154.65573452000001</v>
      </c>
      <c r="F388" s="84">
        <v>154.65573452000001</v>
      </c>
    </row>
    <row r="389" spans="1:6" ht="12.75" customHeight="1" x14ac:dyDescent="0.2">
      <c r="A389" s="83" t="s">
        <v>163</v>
      </c>
      <c r="B389" s="83">
        <v>15</v>
      </c>
      <c r="C389" s="84">
        <v>1473.6007867200001</v>
      </c>
      <c r="D389" s="84">
        <v>1471.3365192399999</v>
      </c>
      <c r="E389" s="84">
        <v>156.71965610999999</v>
      </c>
      <c r="F389" s="84">
        <v>156.71965610999999</v>
      </c>
    </row>
    <row r="390" spans="1:6" ht="12.75" customHeight="1" x14ac:dyDescent="0.2">
      <c r="A390" s="83" t="s">
        <v>163</v>
      </c>
      <c r="B390" s="83">
        <v>16</v>
      </c>
      <c r="C390" s="84">
        <v>1471.0906450699999</v>
      </c>
      <c r="D390" s="84">
        <v>1465.8170037699999</v>
      </c>
      <c r="E390" s="84">
        <v>156.131744</v>
      </c>
      <c r="F390" s="84">
        <v>156.131744</v>
      </c>
    </row>
    <row r="391" spans="1:6" ht="12.75" customHeight="1" x14ac:dyDescent="0.2">
      <c r="A391" s="83" t="s">
        <v>163</v>
      </c>
      <c r="B391" s="83">
        <v>17</v>
      </c>
      <c r="C391" s="84">
        <v>1477.7272223800001</v>
      </c>
      <c r="D391" s="84">
        <v>1468.2109640900001</v>
      </c>
      <c r="E391" s="84">
        <v>156.38673707999999</v>
      </c>
      <c r="F391" s="84">
        <v>156.38673707999999</v>
      </c>
    </row>
    <row r="392" spans="1:6" ht="12.75" customHeight="1" x14ac:dyDescent="0.2">
      <c r="A392" s="83" t="s">
        <v>163</v>
      </c>
      <c r="B392" s="83">
        <v>18</v>
      </c>
      <c r="C392" s="84">
        <v>1481.50686922</v>
      </c>
      <c r="D392" s="84">
        <v>1468.5781784000001</v>
      </c>
      <c r="E392" s="84">
        <v>156.42585098000001</v>
      </c>
      <c r="F392" s="84">
        <v>156.42585098000001</v>
      </c>
    </row>
    <row r="393" spans="1:6" ht="12.75" customHeight="1" x14ac:dyDescent="0.2">
      <c r="A393" s="83" t="s">
        <v>163</v>
      </c>
      <c r="B393" s="83">
        <v>19</v>
      </c>
      <c r="C393" s="84">
        <v>1433.2680455699999</v>
      </c>
      <c r="D393" s="84">
        <v>1432.9681774999999</v>
      </c>
      <c r="E393" s="84">
        <v>152.63284576000001</v>
      </c>
      <c r="F393" s="84">
        <v>152.63284576000001</v>
      </c>
    </row>
    <row r="394" spans="1:6" ht="12.75" customHeight="1" x14ac:dyDescent="0.2">
      <c r="A394" s="83" t="s">
        <v>163</v>
      </c>
      <c r="B394" s="83">
        <v>20</v>
      </c>
      <c r="C394" s="84">
        <v>1381.21782287</v>
      </c>
      <c r="D394" s="84">
        <v>1373.0819267500001</v>
      </c>
      <c r="E394" s="84">
        <v>146.25405172000001</v>
      </c>
      <c r="F394" s="84">
        <v>146.25405172000001</v>
      </c>
    </row>
    <row r="395" spans="1:6" ht="12.75" customHeight="1" x14ac:dyDescent="0.2">
      <c r="A395" s="83" t="s">
        <v>163</v>
      </c>
      <c r="B395" s="83">
        <v>21</v>
      </c>
      <c r="C395" s="84">
        <v>1379.2534149000001</v>
      </c>
      <c r="D395" s="84">
        <v>1372.59582105</v>
      </c>
      <c r="E395" s="84">
        <v>146.20227409</v>
      </c>
      <c r="F395" s="84">
        <v>146.20227409</v>
      </c>
    </row>
    <row r="396" spans="1:6" ht="12.75" customHeight="1" x14ac:dyDescent="0.2">
      <c r="A396" s="83" t="s">
        <v>163</v>
      </c>
      <c r="B396" s="83">
        <v>22</v>
      </c>
      <c r="C396" s="84">
        <v>1394.8957058999999</v>
      </c>
      <c r="D396" s="84">
        <v>1388.0186929700001</v>
      </c>
      <c r="E396" s="84">
        <v>147.84504387000001</v>
      </c>
      <c r="F396" s="84">
        <v>147.84504387000001</v>
      </c>
    </row>
    <row r="397" spans="1:6" ht="12.75" customHeight="1" x14ac:dyDescent="0.2">
      <c r="A397" s="83" t="s">
        <v>163</v>
      </c>
      <c r="B397" s="83">
        <v>23</v>
      </c>
      <c r="C397" s="84">
        <v>1451.6671579700001</v>
      </c>
      <c r="D397" s="84">
        <v>1444.9998193399999</v>
      </c>
      <c r="E397" s="84">
        <v>153.91439811000001</v>
      </c>
      <c r="F397" s="84">
        <v>153.91439811000001</v>
      </c>
    </row>
    <row r="398" spans="1:6" ht="12.75" customHeight="1" x14ac:dyDescent="0.2">
      <c r="A398" s="83" t="s">
        <v>163</v>
      </c>
      <c r="B398" s="83">
        <v>24</v>
      </c>
      <c r="C398" s="84">
        <v>1527.81002023</v>
      </c>
      <c r="D398" s="84">
        <v>1522.74030079</v>
      </c>
      <c r="E398" s="84">
        <v>162.19493853</v>
      </c>
      <c r="F398" s="84">
        <v>162.19493853</v>
      </c>
    </row>
    <row r="399" spans="1:6" ht="12.75" customHeight="1" x14ac:dyDescent="0.2">
      <c r="A399" s="83" t="s">
        <v>164</v>
      </c>
      <c r="B399" s="83">
        <v>1</v>
      </c>
      <c r="C399" s="84">
        <v>1584.2449735299999</v>
      </c>
      <c r="D399" s="84">
        <v>1577.5237651899999</v>
      </c>
      <c r="E399" s="84">
        <v>168.03020842000001</v>
      </c>
      <c r="F399" s="84">
        <v>168.03020842000001</v>
      </c>
    </row>
    <row r="400" spans="1:6" ht="12.75" customHeight="1" x14ac:dyDescent="0.2">
      <c r="A400" s="83" t="s">
        <v>164</v>
      </c>
      <c r="B400" s="83">
        <v>2</v>
      </c>
      <c r="C400" s="84">
        <v>1663.89066054</v>
      </c>
      <c r="D400" s="84">
        <v>1652.6699907300001</v>
      </c>
      <c r="E400" s="84">
        <v>176.03442124</v>
      </c>
      <c r="F400" s="84">
        <v>176.03442124</v>
      </c>
    </row>
    <row r="401" spans="1:6" ht="12.75" customHeight="1" x14ac:dyDescent="0.2">
      <c r="A401" s="83" t="s">
        <v>164</v>
      </c>
      <c r="B401" s="83">
        <v>3</v>
      </c>
      <c r="C401" s="84">
        <v>1743.46549549</v>
      </c>
      <c r="D401" s="84">
        <v>1728.6600596999999</v>
      </c>
      <c r="E401" s="84">
        <v>184.12851617999999</v>
      </c>
      <c r="F401" s="84">
        <v>184.12851617999999</v>
      </c>
    </row>
    <row r="402" spans="1:6" ht="12.75" customHeight="1" x14ac:dyDescent="0.2">
      <c r="A402" s="83" t="s">
        <v>164</v>
      </c>
      <c r="B402" s="83">
        <v>4</v>
      </c>
      <c r="C402" s="84">
        <v>1764.4267891300001</v>
      </c>
      <c r="D402" s="84">
        <v>1758.1475396999999</v>
      </c>
      <c r="E402" s="84">
        <v>187.26938006</v>
      </c>
      <c r="F402" s="84">
        <v>187.26938006</v>
      </c>
    </row>
    <row r="403" spans="1:6" ht="12.75" customHeight="1" x14ac:dyDescent="0.2">
      <c r="A403" s="83" t="s">
        <v>164</v>
      </c>
      <c r="B403" s="83">
        <v>5</v>
      </c>
      <c r="C403" s="84">
        <v>1763.0722038700001</v>
      </c>
      <c r="D403" s="84">
        <v>1758.93023868</v>
      </c>
      <c r="E403" s="84">
        <v>187.35274937</v>
      </c>
      <c r="F403" s="84">
        <v>187.35274937</v>
      </c>
    </row>
    <row r="404" spans="1:6" ht="12.75" customHeight="1" x14ac:dyDescent="0.2">
      <c r="A404" s="83" t="s">
        <v>164</v>
      </c>
      <c r="B404" s="83">
        <v>6</v>
      </c>
      <c r="C404" s="84">
        <v>1757.4137749199999</v>
      </c>
      <c r="D404" s="84">
        <v>1752.4604995699999</v>
      </c>
      <c r="E404" s="84">
        <v>186.66362402999999</v>
      </c>
      <c r="F404" s="84">
        <v>186.66362402999999</v>
      </c>
    </row>
    <row r="405" spans="1:6" ht="12.75" customHeight="1" x14ac:dyDescent="0.2">
      <c r="A405" s="83" t="s">
        <v>164</v>
      </c>
      <c r="B405" s="83">
        <v>7</v>
      </c>
      <c r="C405" s="84">
        <v>1671.03167364</v>
      </c>
      <c r="D405" s="84">
        <v>1664.0154834</v>
      </c>
      <c r="E405" s="84">
        <v>177.2428883</v>
      </c>
      <c r="F405" s="84">
        <v>177.2428883</v>
      </c>
    </row>
    <row r="406" spans="1:6" ht="12.75" customHeight="1" x14ac:dyDescent="0.2">
      <c r="A406" s="83" t="s">
        <v>164</v>
      </c>
      <c r="B406" s="83">
        <v>8</v>
      </c>
      <c r="C406" s="84">
        <v>1598.2672344299999</v>
      </c>
      <c r="D406" s="84">
        <v>1585.5314039699999</v>
      </c>
      <c r="E406" s="84">
        <v>168.88314341</v>
      </c>
      <c r="F406" s="84">
        <v>168.88314341</v>
      </c>
    </row>
    <row r="407" spans="1:6" ht="12.75" customHeight="1" x14ac:dyDescent="0.2">
      <c r="A407" s="83" t="s">
        <v>164</v>
      </c>
      <c r="B407" s="83">
        <v>9</v>
      </c>
      <c r="C407" s="84">
        <v>1551.2732151499999</v>
      </c>
      <c r="D407" s="84">
        <v>1541.60230308</v>
      </c>
      <c r="E407" s="84">
        <v>164.20402786</v>
      </c>
      <c r="F407" s="84">
        <v>164.20402786</v>
      </c>
    </row>
    <row r="408" spans="1:6" ht="12.75" customHeight="1" x14ac:dyDescent="0.2">
      <c r="A408" s="83" t="s">
        <v>164</v>
      </c>
      <c r="B408" s="83">
        <v>10</v>
      </c>
      <c r="C408" s="84">
        <v>1526.02058038</v>
      </c>
      <c r="D408" s="84">
        <v>1514.59153408</v>
      </c>
      <c r="E408" s="84">
        <v>161.32697127</v>
      </c>
      <c r="F408" s="84">
        <v>161.32697127</v>
      </c>
    </row>
    <row r="409" spans="1:6" ht="12.75" customHeight="1" x14ac:dyDescent="0.2">
      <c r="A409" s="83" t="s">
        <v>164</v>
      </c>
      <c r="B409" s="83">
        <v>11</v>
      </c>
      <c r="C409" s="84">
        <v>1527.0421830099999</v>
      </c>
      <c r="D409" s="84">
        <v>1512.9690439799999</v>
      </c>
      <c r="E409" s="84">
        <v>161.15415146999999</v>
      </c>
      <c r="F409" s="84">
        <v>161.15415146999999</v>
      </c>
    </row>
    <row r="410" spans="1:6" ht="12.75" customHeight="1" x14ac:dyDescent="0.2">
      <c r="A410" s="83" t="s">
        <v>164</v>
      </c>
      <c r="B410" s="83">
        <v>12</v>
      </c>
      <c r="C410" s="84">
        <v>1533.0711167300001</v>
      </c>
      <c r="D410" s="84">
        <v>1517.8220860599999</v>
      </c>
      <c r="E410" s="84">
        <v>161.67107406</v>
      </c>
      <c r="F410" s="84">
        <v>161.67107406</v>
      </c>
    </row>
    <row r="411" spans="1:6" ht="12.75" customHeight="1" x14ac:dyDescent="0.2">
      <c r="A411" s="83" t="s">
        <v>164</v>
      </c>
      <c r="B411" s="83">
        <v>13</v>
      </c>
      <c r="C411" s="84">
        <v>1521.9092375499999</v>
      </c>
      <c r="D411" s="84">
        <v>1514.6202302700001</v>
      </c>
      <c r="E411" s="84">
        <v>161.33002784999999</v>
      </c>
      <c r="F411" s="84">
        <v>161.33002784999999</v>
      </c>
    </row>
    <row r="412" spans="1:6" ht="12.75" customHeight="1" x14ac:dyDescent="0.2">
      <c r="A412" s="83" t="s">
        <v>164</v>
      </c>
      <c r="B412" s="83">
        <v>14</v>
      </c>
      <c r="C412" s="84">
        <v>1535.4281295200001</v>
      </c>
      <c r="D412" s="84">
        <v>1525.0650224399999</v>
      </c>
      <c r="E412" s="84">
        <v>162.44255663999999</v>
      </c>
      <c r="F412" s="84">
        <v>162.44255663999999</v>
      </c>
    </row>
    <row r="413" spans="1:6" ht="12.75" customHeight="1" x14ac:dyDescent="0.2">
      <c r="A413" s="83" t="s">
        <v>164</v>
      </c>
      <c r="B413" s="83">
        <v>15</v>
      </c>
      <c r="C413" s="84">
        <v>1561.98835003</v>
      </c>
      <c r="D413" s="84">
        <v>1551.5604375800001</v>
      </c>
      <c r="E413" s="84">
        <v>165.26472022999999</v>
      </c>
      <c r="F413" s="84">
        <v>165.26472022999999</v>
      </c>
    </row>
    <row r="414" spans="1:6" ht="12.75" customHeight="1" x14ac:dyDescent="0.2">
      <c r="A414" s="83" t="s">
        <v>164</v>
      </c>
      <c r="B414" s="83">
        <v>16</v>
      </c>
      <c r="C414" s="84">
        <v>1543.2291728800001</v>
      </c>
      <c r="D414" s="84">
        <v>1534.3927650400001</v>
      </c>
      <c r="E414" s="84">
        <v>163.43610271</v>
      </c>
      <c r="F414" s="84">
        <v>163.43610271</v>
      </c>
    </row>
    <row r="415" spans="1:6" ht="12.75" customHeight="1" x14ac:dyDescent="0.2">
      <c r="A415" s="83" t="s">
        <v>164</v>
      </c>
      <c r="B415" s="83">
        <v>17</v>
      </c>
      <c r="C415" s="84">
        <v>1547.1118843899999</v>
      </c>
      <c r="D415" s="84">
        <v>1536.8123906400001</v>
      </c>
      <c r="E415" s="84">
        <v>163.69382954</v>
      </c>
      <c r="F415" s="84">
        <v>163.69382954</v>
      </c>
    </row>
    <row r="416" spans="1:6" ht="12.75" customHeight="1" x14ac:dyDescent="0.2">
      <c r="A416" s="83" t="s">
        <v>164</v>
      </c>
      <c r="B416" s="83">
        <v>18</v>
      </c>
      <c r="C416" s="84">
        <v>1554.74773351</v>
      </c>
      <c r="D416" s="84">
        <v>1547.9592121000001</v>
      </c>
      <c r="E416" s="84">
        <v>164.88113508999999</v>
      </c>
      <c r="F416" s="84">
        <v>164.88113508999999</v>
      </c>
    </row>
    <row r="417" spans="1:6" ht="12.75" customHeight="1" x14ac:dyDescent="0.2">
      <c r="A417" s="83" t="s">
        <v>164</v>
      </c>
      <c r="B417" s="83">
        <v>19</v>
      </c>
      <c r="C417" s="84">
        <v>1518.29487509</v>
      </c>
      <c r="D417" s="84">
        <v>1506.25599962</v>
      </c>
      <c r="E417" s="84">
        <v>160.43911041999999</v>
      </c>
      <c r="F417" s="84">
        <v>160.43911041999999</v>
      </c>
    </row>
    <row r="418" spans="1:6" ht="12.75" customHeight="1" x14ac:dyDescent="0.2">
      <c r="A418" s="83" t="s">
        <v>164</v>
      </c>
      <c r="B418" s="83">
        <v>20</v>
      </c>
      <c r="C418" s="84">
        <v>1460.89083587</v>
      </c>
      <c r="D418" s="84">
        <v>1452.6885979599999</v>
      </c>
      <c r="E418" s="84">
        <v>154.73336964999999</v>
      </c>
      <c r="F418" s="84">
        <v>154.73336964999999</v>
      </c>
    </row>
    <row r="419" spans="1:6" ht="12.75" customHeight="1" x14ac:dyDescent="0.2">
      <c r="A419" s="83" t="s">
        <v>164</v>
      </c>
      <c r="B419" s="83">
        <v>21</v>
      </c>
      <c r="C419" s="84">
        <v>1478.1637721</v>
      </c>
      <c r="D419" s="84">
        <v>1474.137669</v>
      </c>
      <c r="E419" s="84">
        <v>157.01802104999999</v>
      </c>
      <c r="F419" s="84">
        <v>157.01802104999999</v>
      </c>
    </row>
    <row r="420" spans="1:6" ht="12.75" customHeight="1" x14ac:dyDescent="0.2">
      <c r="A420" s="83" t="s">
        <v>164</v>
      </c>
      <c r="B420" s="83">
        <v>22</v>
      </c>
      <c r="C420" s="84">
        <v>1502.1265018399999</v>
      </c>
      <c r="D420" s="84">
        <v>1492.7143900900001</v>
      </c>
      <c r="E420" s="84">
        <v>158.99672361</v>
      </c>
      <c r="F420" s="84">
        <v>158.99672361</v>
      </c>
    </row>
    <row r="421" spans="1:6" ht="12.75" customHeight="1" x14ac:dyDescent="0.2">
      <c r="A421" s="83" t="s">
        <v>164</v>
      </c>
      <c r="B421" s="83">
        <v>23</v>
      </c>
      <c r="C421" s="84">
        <v>1541.17062078</v>
      </c>
      <c r="D421" s="84">
        <v>1535.3948447400001</v>
      </c>
      <c r="E421" s="84">
        <v>163.54283939999999</v>
      </c>
      <c r="F421" s="84">
        <v>163.54283939999999</v>
      </c>
    </row>
    <row r="422" spans="1:6" ht="12.75" customHeight="1" x14ac:dyDescent="0.2">
      <c r="A422" s="83" t="s">
        <v>164</v>
      </c>
      <c r="B422" s="83">
        <v>24</v>
      </c>
      <c r="C422" s="84">
        <v>1603.9094462099999</v>
      </c>
      <c r="D422" s="84">
        <v>1596.53056978</v>
      </c>
      <c r="E422" s="84">
        <v>170.05472140000001</v>
      </c>
      <c r="F422" s="84">
        <v>170.05472140000001</v>
      </c>
    </row>
    <row r="423" spans="1:6" ht="12.75" customHeight="1" x14ac:dyDescent="0.2">
      <c r="A423" s="83" t="s">
        <v>165</v>
      </c>
      <c r="B423" s="83">
        <v>1</v>
      </c>
      <c r="C423" s="84">
        <v>1730.80907882</v>
      </c>
      <c r="D423" s="84">
        <v>1723.24161009</v>
      </c>
      <c r="E423" s="84">
        <v>183.55136911</v>
      </c>
      <c r="F423" s="84">
        <v>183.55136911</v>
      </c>
    </row>
    <row r="424" spans="1:6" ht="12.75" customHeight="1" x14ac:dyDescent="0.2">
      <c r="A424" s="83" t="s">
        <v>165</v>
      </c>
      <c r="B424" s="83">
        <v>2</v>
      </c>
      <c r="C424" s="84">
        <v>1786.6943805799999</v>
      </c>
      <c r="D424" s="84">
        <v>1781.4374279599999</v>
      </c>
      <c r="E424" s="84">
        <v>189.75010641</v>
      </c>
      <c r="F424" s="84">
        <v>189.75010641</v>
      </c>
    </row>
    <row r="425" spans="1:6" ht="12.75" customHeight="1" x14ac:dyDescent="0.2">
      <c r="A425" s="83" t="s">
        <v>165</v>
      </c>
      <c r="B425" s="83">
        <v>3</v>
      </c>
      <c r="C425" s="84">
        <v>1852.4774695200001</v>
      </c>
      <c r="D425" s="84">
        <v>1845.3666857600001</v>
      </c>
      <c r="E425" s="84">
        <v>196.55954202999999</v>
      </c>
      <c r="F425" s="84">
        <v>196.55954202999999</v>
      </c>
    </row>
    <row r="426" spans="1:6" ht="12.75" customHeight="1" x14ac:dyDescent="0.2">
      <c r="A426" s="83" t="s">
        <v>165</v>
      </c>
      <c r="B426" s="83">
        <v>4</v>
      </c>
      <c r="C426" s="84">
        <v>1817.5440616999999</v>
      </c>
      <c r="D426" s="84">
        <v>1812.0542204999999</v>
      </c>
      <c r="E426" s="84">
        <v>193.01125920999999</v>
      </c>
      <c r="F426" s="84">
        <v>193.01125920999999</v>
      </c>
    </row>
    <row r="427" spans="1:6" ht="12.75" customHeight="1" x14ac:dyDescent="0.2">
      <c r="A427" s="83" t="s">
        <v>165</v>
      </c>
      <c r="B427" s="83">
        <v>5</v>
      </c>
      <c r="C427" s="84">
        <v>1820.96963826</v>
      </c>
      <c r="D427" s="84">
        <v>1815.8098933900001</v>
      </c>
      <c r="E427" s="84">
        <v>193.41129533</v>
      </c>
      <c r="F427" s="84">
        <v>193.41129533</v>
      </c>
    </row>
    <row r="428" spans="1:6" ht="12.75" customHeight="1" x14ac:dyDescent="0.2">
      <c r="A428" s="83" t="s">
        <v>165</v>
      </c>
      <c r="B428" s="83">
        <v>6</v>
      </c>
      <c r="C428" s="84">
        <v>1842.55483931</v>
      </c>
      <c r="D428" s="84">
        <v>1827.6445782000001</v>
      </c>
      <c r="E428" s="84">
        <v>194.67186877</v>
      </c>
      <c r="F428" s="84">
        <v>194.67186877</v>
      </c>
    </row>
    <row r="429" spans="1:6" ht="12.75" customHeight="1" x14ac:dyDescent="0.2">
      <c r="A429" s="83" t="s">
        <v>165</v>
      </c>
      <c r="B429" s="83">
        <v>7</v>
      </c>
      <c r="C429" s="84">
        <v>1747.53556258</v>
      </c>
      <c r="D429" s="84">
        <v>1735.2808699100001</v>
      </c>
      <c r="E429" s="84">
        <v>184.83373288999999</v>
      </c>
      <c r="F429" s="84">
        <v>184.83373288999999</v>
      </c>
    </row>
    <row r="430" spans="1:6" ht="12.75" customHeight="1" x14ac:dyDescent="0.2">
      <c r="A430" s="83" t="s">
        <v>165</v>
      </c>
      <c r="B430" s="83">
        <v>8</v>
      </c>
      <c r="C430" s="84">
        <v>1651.4963818900001</v>
      </c>
      <c r="D430" s="84">
        <v>1640.3585370400001</v>
      </c>
      <c r="E430" s="84">
        <v>174.72306469</v>
      </c>
      <c r="F430" s="84">
        <v>174.72306469</v>
      </c>
    </row>
    <row r="431" spans="1:6" ht="12.75" customHeight="1" x14ac:dyDescent="0.2">
      <c r="A431" s="83" t="s">
        <v>165</v>
      </c>
      <c r="B431" s="83">
        <v>9</v>
      </c>
      <c r="C431" s="84">
        <v>1591.53173492</v>
      </c>
      <c r="D431" s="84">
        <v>1584.1576324299999</v>
      </c>
      <c r="E431" s="84">
        <v>168.73681590999999</v>
      </c>
      <c r="F431" s="84">
        <v>168.73681590999999</v>
      </c>
    </row>
    <row r="432" spans="1:6" ht="12.75" customHeight="1" x14ac:dyDescent="0.2">
      <c r="A432" s="83" t="s">
        <v>165</v>
      </c>
      <c r="B432" s="83">
        <v>10</v>
      </c>
      <c r="C432" s="84">
        <v>1561.61513681</v>
      </c>
      <c r="D432" s="84">
        <v>1552.3847373200001</v>
      </c>
      <c r="E432" s="84">
        <v>165.35252066000001</v>
      </c>
      <c r="F432" s="84">
        <v>165.35252066000001</v>
      </c>
    </row>
    <row r="433" spans="1:6" ht="12.75" customHeight="1" x14ac:dyDescent="0.2">
      <c r="A433" s="83" t="s">
        <v>165</v>
      </c>
      <c r="B433" s="83">
        <v>11</v>
      </c>
      <c r="C433" s="84">
        <v>1562.3555483600001</v>
      </c>
      <c r="D433" s="84">
        <v>1548.45143932</v>
      </c>
      <c r="E433" s="84">
        <v>164.93356476</v>
      </c>
      <c r="F433" s="84">
        <v>164.93356476</v>
      </c>
    </row>
    <row r="434" spans="1:6" ht="12.75" customHeight="1" x14ac:dyDescent="0.2">
      <c r="A434" s="83" t="s">
        <v>165</v>
      </c>
      <c r="B434" s="83">
        <v>12</v>
      </c>
      <c r="C434" s="84">
        <v>1572.3102509400001</v>
      </c>
      <c r="D434" s="84">
        <v>1559.21790102</v>
      </c>
      <c r="E434" s="84">
        <v>166.08035623000001</v>
      </c>
      <c r="F434" s="84">
        <v>166.08035623000001</v>
      </c>
    </row>
    <row r="435" spans="1:6" ht="12.75" customHeight="1" x14ac:dyDescent="0.2">
      <c r="A435" s="83" t="s">
        <v>165</v>
      </c>
      <c r="B435" s="83">
        <v>13</v>
      </c>
      <c r="C435" s="84">
        <v>1556.19601296</v>
      </c>
      <c r="D435" s="84">
        <v>1553.1206947400001</v>
      </c>
      <c r="E435" s="84">
        <v>165.43091128</v>
      </c>
      <c r="F435" s="84">
        <v>165.43091128</v>
      </c>
    </row>
    <row r="436" spans="1:6" ht="12.75" customHeight="1" x14ac:dyDescent="0.2">
      <c r="A436" s="83" t="s">
        <v>165</v>
      </c>
      <c r="B436" s="83">
        <v>14</v>
      </c>
      <c r="C436" s="84">
        <v>1583.68048318</v>
      </c>
      <c r="D436" s="84">
        <v>1569.7528342099999</v>
      </c>
      <c r="E436" s="84">
        <v>167.20248641000001</v>
      </c>
      <c r="F436" s="84">
        <v>167.20248641000001</v>
      </c>
    </row>
    <row r="437" spans="1:6" ht="12.75" customHeight="1" x14ac:dyDescent="0.2">
      <c r="A437" s="83" t="s">
        <v>165</v>
      </c>
      <c r="B437" s="83">
        <v>15</v>
      </c>
      <c r="C437" s="84">
        <v>1613.6776083899999</v>
      </c>
      <c r="D437" s="84">
        <v>1597.1484299799999</v>
      </c>
      <c r="E437" s="84">
        <v>170.12053288999999</v>
      </c>
      <c r="F437" s="84">
        <v>170.12053288999999</v>
      </c>
    </row>
    <row r="438" spans="1:6" ht="12.75" customHeight="1" x14ac:dyDescent="0.2">
      <c r="A438" s="83" t="s">
        <v>165</v>
      </c>
      <c r="B438" s="83">
        <v>16</v>
      </c>
      <c r="C438" s="84">
        <v>1572.3858282199999</v>
      </c>
      <c r="D438" s="84">
        <v>1558.5571317500001</v>
      </c>
      <c r="E438" s="84">
        <v>166.00997427999999</v>
      </c>
      <c r="F438" s="84">
        <v>166.00997427999999</v>
      </c>
    </row>
    <row r="439" spans="1:6" ht="12.75" customHeight="1" x14ac:dyDescent="0.2">
      <c r="A439" s="83" t="s">
        <v>165</v>
      </c>
      <c r="B439" s="83">
        <v>17</v>
      </c>
      <c r="C439" s="84">
        <v>1568.5067945999999</v>
      </c>
      <c r="D439" s="84">
        <v>1555.94696894</v>
      </c>
      <c r="E439" s="84">
        <v>165.73195235</v>
      </c>
      <c r="F439" s="84">
        <v>165.73195235</v>
      </c>
    </row>
    <row r="440" spans="1:6" ht="12.75" customHeight="1" x14ac:dyDescent="0.2">
      <c r="A440" s="83" t="s">
        <v>165</v>
      </c>
      <c r="B440" s="83">
        <v>18</v>
      </c>
      <c r="C440" s="84">
        <v>1581.6688067</v>
      </c>
      <c r="D440" s="84">
        <v>1576.9040192699999</v>
      </c>
      <c r="E440" s="84">
        <v>167.96419607999999</v>
      </c>
      <c r="F440" s="84">
        <v>167.96419607999999</v>
      </c>
    </row>
    <row r="441" spans="1:6" ht="12.75" customHeight="1" x14ac:dyDescent="0.2">
      <c r="A441" s="83" t="s">
        <v>165</v>
      </c>
      <c r="B441" s="83">
        <v>19</v>
      </c>
      <c r="C441" s="84">
        <v>1545.8529469800001</v>
      </c>
      <c r="D441" s="84">
        <v>1538.70715294</v>
      </c>
      <c r="E441" s="84">
        <v>163.89565046000001</v>
      </c>
      <c r="F441" s="84">
        <v>163.89565046000001</v>
      </c>
    </row>
    <row r="442" spans="1:6" ht="12.75" customHeight="1" x14ac:dyDescent="0.2">
      <c r="A442" s="83" t="s">
        <v>165</v>
      </c>
      <c r="B442" s="83">
        <v>20</v>
      </c>
      <c r="C442" s="84">
        <v>1499.47108273</v>
      </c>
      <c r="D442" s="84">
        <v>1492.5584532600001</v>
      </c>
      <c r="E442" s="84">
        <v>158.98011396999999</v>
      </c>
      <c r="F442" s="84">
        <v>158.98011396999999</v>
      </c>
    </row>
    <row r="443" spans="1:6" ht="12.75" customHeight="1" x14ac:dyDescent="0.2">
      <c r="A443" s="83" t="s">
        <v>165</v>
      </c>
      <c r="B443" s="83">
        <v>21</v>
      </c>
      <c r="C443" s="84">
        <v>1501.94754801</v>
      </c>
      <c r="D443" s="84">
        <v>1495.72630359</v>
      </c>
      <c r="E443" s="84">
        <v>159.31753807999999</v>
      </c>
      <c r="F443" s="84">
        <v>159.31753807999999</v>
      </c>
    </row>
    <row r="444" spans="1:6" ht="12.75" customHeight="1" x14ac:dyDescent="0.2">
      <c r="A444" s="83" t="s">
        <v>165</v>
      </c>
      <c r="B444" s="83">
        <v>22</v>
      </c>
      <c r="C444" s="84">
        <v>1525.0098594599999</v>
      </c>
      <c r="D444" s="84">
        <v>1517.73589988</v>
      </c>
      <c r="E444" s="84">
        <v>161.66189392000001</v>
      </c>
      <c r="F444" s="84">
        <v>161.66189392000001</v>
      </c>
    </row>
    <row r="445" spans="1:6" ht="12.75" customHeight="1" x14ac:dyDescent="0.2">
      <c r="A445" s="83" t="s">
        <v>165</v>
      </c>
      <c r="B445" s="83">
        <v>23</v>
      </c>
      <c r="C445" s="84">
        <v>1580.7854232</v>
      </c>
      <c r="D445" s="84">
        <v>1571.8107501</v>
      </c>
      <c r="E445" s="84">
        <v>167.42168566000001</v>
      </c>
      <c r="F445" s="84">
        <v>167.42168566000001</v>
      </c>
    </row>
    <row r="446" spans="1:6" ht="12.75" customHeight="1" x14ac:dyDescent="0.2">
      <c r="A446" s="83" t="s">
        <v>165</v>
      </c>
      <c r="B446" s="83">
        <v>24</v>
      </c>
      <c r="C446" s="84">
        <v>1648.8085319300001</v>
      </c>
      <c r="D446" s="84">
        <v>1640.8570039799999</v>
      </c>
      <c r="E446" s="84">
        <v>174.77615897999999</v>
      </c>
      <c r="F446" s="84">
        <v>174.77615897999999</v>
      </c>
    </row>
    <row r="447" spans="1:6" ht="12.75" customHeight="1" x14ac:dyDescent="0.2">
      <c r="A447" s="83" t="s">
        <v>166</v>
      </c>
      <c r="B447" s="83">
        <v>1</v>
      </c>
      <c r="C447" s="84">
        <v>1743.3526957500001</v>
      </c>
      <c r="D447" s="84">
        <v>1735.34896026</v>
      </c>
      <c r="E447" s="84">
        <v>184.84098555</v>
      </c>
      <c r="F447" s="84">
        <v>184.84098555</v>
      </c>
    </row>
    <row r="448" spans="1:6" ht="12.75" customHeight="1" x14ac:dyDescent="0.2">
      <c r="A448" s="83" t="s">
        <v>166</v>
      </c>
      <c r="B448" s="83">
        <v>2</v>
      </c>
      <c r="C448" s="84">
        <v>1796.2556279099999</v>
      </c>
      <c r="D448" s="84">
        <v>1787.2975543099999</v>
      </c>
      <c r="E448" s="84">
        <v>190.37429875999999</v>
      </c>
      <c r="F448" s="84">
        <v>190.37429875999999</v>
      </c>
    </row>
    <row r="449" spans="1:6" ht="12.75" customHeight="1" x14ac:dyDescent="0.2">
      <c r="A449" s="83" t="s">
        <v>166</v>
      </c>
      <c r="B449" s="83">
        <v>3</v>
      </c>
      <c r="C449" s="84">
        <v>1864.76837669</v>
      </c>
      <c r="D449" s="84">
        <v>1855.5647873999999</v>
      </c>
      <c r="E449" s="84">
        <v>197.64579454</v>
      </c>
      <c r="F449" s="84">
        <v>197.64579454</v>
      </c>
    </row>
    <row r="450" spans="1:6" ht="12.75" customHeight="1" x14ac:dyDescent="0.2">
      <c r="A450" s="83" t="s">
        <v>166</v>
      </c>
      <c r="B450" s="83">
        <v>4</v>
      </c>
      <c r="C450" s="84">
        <v>1862.10928431</v>
      </c>
      <c r="D450" s="84">
        <v>1854.0768162100001</v>
      </c>
      <c r="E450" s="84">
        <v>197.48730304</v>
      </c>
      <c r="F450" s="84">
        <v>197.48730304</v>
      </c>
    </row>
    <row r="451" spans="1:6" ht="12.75" customHeight="1" x14ac:dyDescent="0.2">
      <c r="A451" s="83" t="s">
        <v>166</v>
      </c>
      <c r="B451" s="83">
        <v>5</v>
      </c>
      <c r="C451" s="84">
        <v>1858.6230214499999</v>
      </c>
      <c r="D451" s="84">
        <v>1851.3287781500001</v>
      </c>
      <c r="E451" s="84">
        <v>197.1945953</v>
      </c>
      <c r="F451" s="84">
        <v>197.1945953</v>
      </c>
    </row>
    <row r="452" spans="1:6" ht="12.75" customHeight="1" x14ac:dyDescent="0.2">
      <c r="A452" s="83" t="s">
        <v>166</v>
      </c>
      <c r="B452" s="83">
        <v>6</v>
      </c>
      <c r="C452" s="84">
        <v>1845.41668084</v>
      </c>
      <c r="D452" s="84">
        <v>1839.4712508</v>
      </c>
      <c r="E452" s="84">
        <v>195.93158879000001</v>
      </c>
      <c r="F452" s="84">
        <v>195.93158879000001</v>
      </c>
    </row>
    <row r="453" spans="1:6" ht="12.75" customHeight="1" x14ac:dyDescent="0.2">
      <c r="A453" s="83" t="s">
        <v>166</v>
      </c>
      <c r="B453" s="83">
        <v>7</v>
      </c>
      <c r="C453" s="84">
        <v>1762.73157169</v>
      </c>
      <c r="D453" s="84">
        <v>1750.1721657600001</v>
      </c>
      <c r="E453" s="84">
        <v>186.41988176999999</v>
      </c>
      <c r="F453" s="84">
        <v>186.41988176999999</v>
      </c>
    </row>
    <row r="454" spans="1:6" ht="12.75" customHeight="1" x14ac:dyDescent="0.2">
      <c r="A454" s="83" t="s">
        <v>166</v>
      </c>
      <c r="B454" s="83">
        <v>8</v>
      </c>
      <c r="C454" s="84">
        <v>1687.78334294</v>
      </c>
      <c r="D454" s="84">
        <v>1671.9279719799999</v>
      </c>
      <c r="E454" s="84">
        <v>178.08568833999999</v>
      </c>
      <c r="F454" s="84">
        <v>178.08568833999999</v>
      </c>
    </row>
    <row r="455" spans="1:6" ht="12.75" customHeight="1" x14ac:dyDescent="0.2">
      <c r="A455" s="83" t="s">
        <v>166</v>
      </c>
      <c r="B455" s="83">
        <v>9</v>
      </c>
      <c r="C455" s="84">
        <v>1627.4147786599999</v>
      </c>
      <c r="D455" s="84">
        <v>1623.3276520100001</v>
      </c>
      <c r="E455" s="84">
        <v>172.90901711000001</v>
      </c>
      <c r="F455" s="84">
        <v>172.90901711000001</v>
      </c>
    </row>
    <row r="456" spans="1:6" ht="12.75" customHeight="1" x14ac:dyDescent="0.2">
      <c r="A456" s="83" t="s">
        <v>166</v>
      </c>
      <c r="B456" s="83">
        <v>10</v>
      </c>
      <c r="C456" s="84">
        <v>1530.5366441799999</v>
      </c>
      <c r="D456" s="84">
        <v>1526.1955600399999</v>
      </c>
      <c r="E456" s="84">
        <v>162.56297604</v>
      </c>
      <c r="F456" s="84">
        <v>162.56297604</v>
      </c>
    </row>
    <row r="457" spans="1:6" ht="12.75" customHeight="1" x14ac:dyDescent="0.2">
      <c r="A457" s="83" t="s">
        <v>166</v>
      </c>
      <c r="B457" s="83">
        <v>11</v>
      </c>
      <c r="C457" s="84">
        <v>1541.79118268</v>
      </c>
      <c r="D457" s="84">
        <v>1536.99470094</v>
      </c>
      <c r="E457" s="84">
        <v>163.71324834999999</v>
      </c>
      <c r="F457" s="84">
        <v>163.71324834999999</v>
      </c>
    </row>
    <row r="458" spans="1:6" ht="12.75" customHeight="1" x14ac:dyDescent="0.2">
      <c r="A458" s="83" t="s">
        <v>166</v>
      </c>
      <c r="B458" s="83">
        <v>12</v>
      </c>
      <c r="C458" s="84">
        <v>1554.40169051</v>
      </c>
      <c r="D458" s="84">
        <v>1550.8940287200001</v>
      </c>
      <c r="E458" s="84">
        <v>165.19373758</v>
      </c>
      <c r="F458" s="84">
        <v>165.19373758</v>
      </c>
    </row>
    <row r="459" spans="1:6" ht="12.75" customHeight="1" x14ac:dyDescent="0.2">
      <c r="A459" s="83" t="s">
        <v>166</v>
      </c>
      <c r="B459" s="83">
        <v>13</v>
      </c>
      <c r="C459" s="84">
        <v>1578.18177868</v>
      </c>
      <c r="D459" s="84">
        <v>1571.3347837199999</v>
      </c>
      <c r="E459" s="84">
        <v>167.37098803000001</v>
      </c>
      <c r="F459" s="84">
        <v>167.37098803000001</v>
      </c>
    </row>
    <row r="460" spans="1:6" ht="12.75" customHeight="1" x14ac:dyDescent="0.2">
      <c r="A460" s="83" t="s">
        <v>166</v>
      </c>
      <c r="B460" s="83">
        <v>14</v>
      </c>
      <c r="C460" s="84">
        <v>1586.0072486900001</v>
      </c>
      <c r="D460" s="84">
        <v>1579.08874941</v>
      </c>
      <c r="E460" s="84">
        <v>168.19690298</v>
      </c>
      <c r="F460" s="84">
        <v>168.19690298</v>
      </c>
    </row>
    <row r="461" spans="1:6" ht="12.75" customHeight="1" x14ac:dyDescent="0.2">
      <c r="A461" s="83" t="s">
        <v>166</v>
      </c>
      <c r="B461" s="83">
        <v>15</v>
      </c>
      <c r="C461" s="84">
        <v>1608.9940008399999</v>
      </c>
      <c r="D461" s="84">
        <v>1592.5870272499999</v>
      </c>
      <c r="E461" s="84">
        <v>169.63467431000001</v>
      </c>
      <c r="F461" s="84">
        <v>169.63467431000001</v>
      </c>
    </row>
    <row r="462" spans="1:6" ht="12.75" customHeight="1" x14ac:dyDescent="0.2">
      <c r="A462" s="83" t="s">
        <v>166</v>
      </c>
      <c r="B462" s="83">
        <v>16</v>
      </c>
      <c r="C462" s="84">
        <v>1569.2760763199999</v>
      </c>
      <c r="D462" s="84">
        <v>1557.8177535699999</v>
      </c>
      <c r="E462" s="84">
        <v>165.93121929</v>
      </c>
      <c r="F462" s="84">
        <v>165.93121929</v>
      </c>
    </row>
    <row r="463" spans="1:6" ht="12.75" customHeight="1" x14ac:dyDescent="0.2">
      <c r="A463" s="83" t="s">
        <v>166</v>
      </c>
      <c r="B463" s="83">
        <v>17</v>
      </c>
      <c r="C463" s="84">
        <v>1577.4788607999999</v>
      </c>
      <c r="D463" s="84">
        <v>1568.27370705</v>
      </c>
      <c r="E463" s="84">
        <v>167.04493693000001</v>
      </c>
      <c r="F463" s="84">
        <v>167.04493693000001</v>
      </c>
    </row>
    <row r="464" spans="1:6" ht="12.75" customHeight="1" x14ac:dyDescent="0.2">
      <c r="A464" s="83" t="s">
        <v>166</v>
      </c>
      <c r="B464" s="83">
        <v>18</v>
      </c>
      <c r="C464" s="84">
        <v>1578.0461165300001</v>
      </c>
      <c r="D464" s="84">
        <v>1573.1580269799999</v>
      </c>
      <c r="E464" s="84">
        <v>167.56519109000001</v>
      </c>
      <c r="F464" s="84">
        <v>167.56519109000001</v>
      </c>
    </row>
    <row r="465" spans="1:6" ht="12.75" customHeight="1" x14ac:dyDescent="0.2">
      <c r="A465" s="83" t="s">
        <v>166</v>
      </c>
      <c r="B465" s="83">
        <v>19</v>
      </c>
      <c r="C465" s="84">
        <v>1597.5744198100001</v>
      </c>
      <c r="D465" s="84">
        <v>1593.64603732</v>
      </c>
      <c r="E465" s="84">
        <v>169.74747493999999</v>
      </c>
      <c r="F465" s="84">
        <v>169.74747493999999</v>
      </c>
    </row>
    <row r="466" spans="1:6" ht="12.75" customHeight="1" x14ac:dyDescent="0.2">
      <c r="A466" s="83" t="s">
        <v>166</v>
      </c>
      <c r="B466" s="83">
        <v>20</v>
      </c>
      <c r="C466" s="84">
        <v>1553.1567336400001</v>
      </c>
      <c r="D466" s="84">
        <v>1548.04914323</v>
      </c>
      <c r="E466" s="84">
        <v>164.89071412000001</v>
      </c>
      <c r="F466" s="84">
        <v>164.89071412000001</v>
      </c>
    </row>
    <row r="467" spans="1:6" ht="12.75" customHeight="1" x14ac:dyDescent="0.2">
      <c r="A467" s="83" t="s">
        <v>166</v>
      </c>
      <c r="B467" s="83">
        <v>21</v>
      </c>
      <c r="C467" s="84">
        <v>1563.51556577</v>
      </c>
      <c r="D467" s="84">
        <v>1556.3841026800001</v>
      </c>
      <c r="E467" s="84">
        <v>165.77851372999999</v>
      </c>
      <c r="F467" s="84">
        <v>165.77851372999999</v>
      </c>
    </row>
    <row r="468" spans="1:6" ht="12.75" customHeight="1" x14ac:dyDescent="0.2">
      <c r="A468" s="83" t="s">
        <v>166</v>
      </c>
      <c r="B468" s="83">
        <v>22</v>
      </c>
      <c r="C468" s="84">
        <v>1600.7732774000001</v>
      </c>
      <c r="D468" s="84">
        <v>1582.7203497200001</v>
      </c>
      <c r="E468" s="84">
        <v>168.58372349999999</v>
      </c>
      <c r="F468" s="84">
        <v>168.58372349999999</v>
      </c>
    </row>
    <row r="469" spans="1:6" ht="12.75" customHeight="1" x14ac:dyDescent="0.2">
      <c r="A469" s="83" t="s">
        <v>166</v>
      </c>
      <c r="B469" s="83">
        <v>23</v>
      </c>
      <c r="C469" s="84">
        <v>1652.2238499099999</v>
      </c>
      <c r="D469" s="84">
        <v>1636.0334050700001</v>
      </c>
      <c r="E469" s="84">
        <v>174.26237252999999</v>
      </c>
      <c r="F469" s="84">
        <v>174.26237252999999</v>
      </c>
    </row>
    <row r="470" spans="1:6" ht="12.75" customHeight="1" x14ac:dyDescent="0.2">
      <c r="A470" s="83" t="s">
        <v>166</v>
      </c>
      <c r="B470" s="83">
        <v>24</v>
      </c>
      <c r="C470" s="84">
        <v>1690.2177177000001</v>
      </c>
      <c r="D470" s="84">
        <v>1675.2856097199999</v>
      </c>
      <c r="E470" s="84">
        <v>178.44332768999999</v>
      </c>
      <c r="F470" s="84">
        <v>178.44332768999999</v>
      </c>
    </row>
    <row r="471" spans="1:6" ht="12.75" customHeight="1" x14ac:dyDescent="0.2">
      <c r="A471" s="83" t="s">
        <v>167</v>
      </c>
      <c r="B471" s="83">
        <v>1</v>
      </c>
      <c r="C471" s="84">
        <v>1702.14675066</v>
      </c>
      <c r="D471" s="84">
        <v>1695.19776194</v>
      </c>
      <c r="E471" s="84">
        <v>180.56427392000001</v>
      </c>
      <c r="F471" s="84">
        <v>180.56427392000001</v>
      </c>
    </row>
    <row r="472" spans="1:6" ht="12.75" customHeight="1" x14ac:dyDescent="0.2">
      <c r="A472" s="83" t="s">
        <v>167</v>
      </c>
      <c r="B472" s="83">
        <v>2</v>
      </c>
      <c r="C472" s="84">
        <v>1764.25987229</v>
      </c>
      <c r="D472" s="84">
        <v>1748.20421287</v>
      </c>
      <c r="E472" s="84">
        <v>186.21026494</v>
      </c>
      <c r="F472" s="84">
        <v>186.21026494</v>
      </c>
    </row>
    <row r="473" spans="1:6" ht="12.75" customHeight="1" x14ac:dyDescent="0.2">
      <c r="A473" s="83" t="s">
        <v>167</v>
      </c>
      <c r="B473" s="83">
        <v>3</v>
      </c>
      <c r="C473" s="84">
        <v>1819.8067614399999</v>
      </c>
      <c r="D473" s="84">
        <v>1804.68696679</v>
      </c>
      <c r="E473" s="84">
        <v>192.22653493999999</v>
      </c>
      <c r="F473" s="84">
        <v>192.22653493999999</v>
      </c>
    </row>
    <row r="474" spans="1:6" ht="12.75" customHeight="1" x14ac:dyDescent="0.2">
      <c r="A474" s="83" t="s">
        <v>167</v>
      </c>
      <c r="B474" s="83">
        <v>4</v>
      </c>
      <c r="C474" s="84">
        <v>1782.9280980200001</v>
      </c>
      <c r="D474" s="84">
        <v>1769.52621673</v>
      </c>
      <c r="E474" s="84">
        <v>188.48138175</v>
      </c>
      <c r="F474" s="84">
        <v>188.48138175</v>
      </c>
    </row>
    <row r="475" spans="1:6" ht="12.75" customHeight="1" x14ac:dyDescent="0.2">
      <c r="A475" s="83" t="s">
        <v>167</v>
      </c>
      <c r="B475" s="83">
        <v>5</v>
      </c>
      <c r="C475" s="84">
        <v>1774.2278993699999</v>
      </c>
      <c r="D475" s="84">
        <v>1761.96126738</v>
      </c>
      <c r="E475" s="84">
        <v>187.67559990000001</v>
      </c>
      <c r="F475" s="84">
        <v>187.67559990000001</v>
      </c>
    </row>
    <row r="476" spans="1:6" ht="12.75" customHeight="1" x14ac:dyDescent="0.2">
      <c r="A476" s="83" t="s">
        <v>167</v>
      </c>
      <c r="B476" s="83">
        <v>6</v>
      </c>
      <c r="C476" s="84">
        <v>1800.79711471</v>
      </c>
      <c r="D476" s="84">
        <v>1786.1706308099999</v>
      </c>
      <c r="E476" s="84">
        <v>190.25426431</v>
      </c>
      <c r="F476" s="84">
        <v>190.25426431</v>
      </c>
    </row>
    <row r="477" spans="1:6" ht="12.75" customHeight="1" x14ac:dyDescent="0.2">
      <c r="A477" s="83" t="s">
        <v>167</v>
      </c>
      <c r="B477" s="83">
        <v>7</v>
      </c>
      <c r="C477" s="84">
        <v>1719.8994452699999</v>
      </c>
      <c r="D477" s="84">
        <v>1706.0921158900001</v>
      </c>
      <c r="E477" s="84">
        <v>181.72468785999999</v>
      </c>
      <c r="F477" s="84">
        <v>181.72468785999999</v>
      </c>
    </row>
    <row r="478" spans="1:6" ht="12.75" customHeight="1" x14ac:dyDescent="0.2">
      <c r="A478" s="83" t="s">
        <v>167</v>
      </c>
      <c r="B478" s="83">
        <v>8</v>
      </c>
      <c r="C478" s="84">
        <v>1645.17616832</v>
      </c>
      <c r="D478" s="84">
        <v>1632.1508794599999</v>
      </c>
      <c r="E478" s="84">
        <v>173.84882465999999</v>
      </c>
      <c r="F478" s="84">
        <v>173.84882465999999</v>
      </c>
    </row>
    <row r="479" spans="1:6" ht="12.75" customHeight="1" x14ac:dyDescent="0.2">
      <c r="A479" s="83" t="s">
        <v>167</v>
      </c>
      <c r="B479" s="83">
        <v>9</v>
      </c>
      <c r="C479" s="84">
        <v>1582.55398154</v>
      </c>
      <c r="D479" s="84">
        <v>1573.2978364600001</v>
      </c>
      <c r="E479" s="84">
        <v>167.58008292</v>
      </c>
      <c r="F479" s="84">
        <v>167.58008292</v>
      </c>
    </row>
    <row r="480" spans="1:6" ht="12.75" customHeight="1" x14ac:dyDescent="0.2">
      <c r="A480" s="83" t="s">
        <v>167</v>
      </c>
      <c r="B480" s="83">
        <v>10</v>
      </c>
      <c r="C480" s="84">
        <v>1487.0064206100001</v>
      </c>
      <c r="D480" s="84">
        <v>1477.8852005399999</v>
      </c>
      <c r="E480" s="84">
        <v>157.41719000000001</v>
      </c>
      <c r="F480" s="84">
        <v>157.41719000000001</v>
      </c>
    </row>
    <row r="481" spans="1:6" ht="12.75" customHeight="1" x14ac:dyDescent="0.2">
      <c r="A481" s="83" t="s">
        <v>167</v>
      </c>
      <c r="B481" s="83">
        <v>11</v>
      </c>
      <c r="C481" s="84">
        <v>1485.8458639099999</v>
      </c>
      <c r="D481" s="84">
        <v>1476.6405746600001</v>
      </c>
      <c r="E481" s="84">
        <v>157.28461847</v>
      </c>
      <c r="F481" s="84">
        <v>157.28461847</v>
      </c>
    </row>
    <row r="482" spans="1:6" ht="12.75" customHeight="1" x14ac:dyDescent="0.2">
      <c r="A482" s="83" t="s">
        <v>167</v>
      </c>
      <c r="B482" s="83">
        <v>12</v>
      </c>
      <c r="C482" s="84">
        <v>1507.1797936299999</v>
      </c>
      <c r="D482" s="84">
        <v>1499.58851024</v>
      </c>
      <c r="E482" s="84">
        <v>159.72892167000001</v>
      </c>
      <c r="F482" s="84">
        <v>159.72892167000001</v>
      </c>
    </row>
    <row r="483" spans="1:6" ht="12.75" customHeight="1" x14ac:dyDescent="0.2">
      <c r="A483" s="83" t="s">
        <v>167</v>
      </c>
      <c r="B483" s="83">
        <v>13</v>
      </c>
      <c r="C483" s="84">
        <v>1520.1961357</v>
      </c>
      <c r="D483" s="84">
        <v>1514.52281462</v>
      </c>
      <c r="E483" s="84">
        <v>161.31965160999999</v>
      </c>
      <c r="F483" s="84">
        <v>161.31965160999999</v>
      </c>
    </row>
    <row r="484" spans="1:6" ht="12.75" customHeight="1" x14ac:dyDescent="0.2">
      <c r="A484" s="83" t="s">
        <v>167</v>
      </c>
      <c r="B484" s="83">
        <v>14</v>
      </c>
      <c r="C484" s="84">
        <v>1548.4699415299999</v>
      </c>
      <c r="D484" s="84">
        <v>1533.7937932499999</v>
      </c>
      <c r="E484" s="84">
        <v>163.37230313000001</v>
      </c>
      <c r="F484" s="84">
        <v>163.37230313000001</v>
      </c>
    </row>
    <row r="485" spans="1:6" ht="12.75" customHeight="1" x14ac:dyDescent="0.2">
      <c r="A485" s="83" t="s">
        <v>167</v>
      </c>
      <c r="B485" s="83">
        <v>15</v>
      </c>
      <c r="C485" s="84">
        <v>1581.7908241800001</v>
      </c>
      <c r="D485" s="84">
        <v>1565.49575822</v>
      </c>
      <c r="E485" s="84">
        <v>166.74904325</v>
      </c>
      <c r="F485" s="84">
        <v>166.74904325</v>
      </c>
    </row>
    <row r="486" spans="1:6" ht="12.75" customHeight="1" x14ac:dyDescent="0.2">
      <c r="A486" s="83" t="s">
        <v>167</v>
      </c>
      <c r="B486" s="83">
        <v>16</v>
      </c>
      <c r="C486" s="84">
        <v>1599.66390372</v>
      </c>
      <c r="D486" s="84">
        <v>1582.6771645199999</v>
      </c>
      <c r="E486" s="84">
        <v>168.57912361999999</v>
      </c>
      <c r="F486" s="84">
        <v>168.57912361999999</v>
      </c>
    </row>
    <row r="487" spans="1:6" ht="12.75" customHeight="1" x14ac:dyDescent="0.2">
      <c r="A487" s="83" t="s">
        <v>167</v>
      </c>
      <c r="B487" s="83">
        <v>17</v>
      </c>
      <c r="C487" s="84">
        <v>1611.63084437</v>
      </c>
      <c r="D487" s="84">
        <v>1593.48278136</v>
      </c>
      <c r="E487" s="84">
        <v>169.73008571</v>
      </c>
      <c r="F487" s="84">
        <v>169.73008571</v>
      </c>
    </row>
    <row r="488" spans="1:6" ht="12.75" customHeight="1" x14ac:dyDescent="0.2">
      <c r="A488" s="83" t="s">
        <v>167</v>
      </c>
      <c r="B488" s="83">
        <v>18</v>
      </c>
      <c r="C488" s="84">
        <v>1597.54405118</v>
      </c>
      <c r="D488" s="84">
        <v>1585.9351990600001</v>
      </c>
      <c r="E488" s="84">
        <v>168.92615370999999</v>
      </c>
      <c r="F488" s="84">
        <v>168.92615370999999</v>
      </c>
    </row>
    <row r="489" spans="1:6" ht="12.75" customHeight="1" x14ac:dyDescent="0.2">
      <c r="A489" s="83" t="s">
        <v>167</v>
      </c>
      <c r="B489" s="83">
        <v>19</v>
      </c>
      <c r="C489" s="84">
        <v>1600.7524397100001</v>
      </c>
      <c r="D489" s="84">
        <v>1584.55508573</v>
      </c>
      <c r="E489" s="84">
        <v>168.77915071000001</v>
      </c>
      <c r="F489" s="84">
        <v>168.77915071000001</v>
      </c>
    </row>
    <row r="490" spans="1:6" ht="12.75" customHeight="1" x14ac:dyDescent="0.2">
      <c r="A490" s="83" t="s">
        <v>167</v>
      </c>
      <c r="B490" s="83">
        <v>20</v>
      </c>
      <c r="C490" s="84">
        <v>1546.2788380500001</v>
      </c>
      <c r="D490" s="84">
        <v>1534.4835018199999</v>
      </c>
      <c r="E490" s="84">
        <v>163.44576755</v>
      </c>
      <c r="F490" s="84">
        <v>163.44576755</v>
      </c>
    </row>
    <row r="491" spans="1:6" ht="12.75" customHeight="1" x14ac:dyDescent="0.2">
      <c r="A491" s="83" t="s">
        <v>167</v>
      </c>
      <c r="B491" s="83">
        <v>21</v>
      </c>
      <c r="C491" s="84">
        <v>1552.43980577</v>
      </c>
      <c r="D491" s="84">
        <v>1542.6047148800001</v>
      </c>
      <c r="E491" s="84">
        <v>164.31079991999999</v>
      </c>
      <c r="F491" s="84">
        <v>164.31079991999999</v>
      </c>
    </row>
    <row r="492" spans="1:6" ht="12.75" customHeight="1" x14ac:dyDescent="0.2">
      <c r="A492" s="83" t="s">
        <v>167</v>
      </c>
      <c r="B492" s="83">
        <v>22</v>
      </c>
      <c r="C492" s="84">
        <v>1574.6234914500001</v>
      </c>
      <c r="D492" s="84">
        <v>1565.65351033</v>
      </c>
      <c r="E492" s="84">
        <v>166.76584624</v>
      </c>
      <c r="F492" s="84">
        <v>166.76584624</v>
      </c>
    </row>
    <row r="493" spans="1:6" ht="12.75" customHeight="1" x14ac:dyDescent="0.2">
      <c r="A493" s="83" t="s">
        <v>167</v>
      </c>
      <c r="B493" s="83">
        <v>23</v>
      </c>
      <c r="C493" s="84">
        <v>1632.5238888900001</v>
      </c>
      <c r="D493" s="84">
        <v>1625.32626069</v>
      </c>
      <c r="E493" s="84">
        <v>173.12189925000001</v>
      </c>
      <c r="F493" s="84">
        <v>173.12189925000001</v>
      </c>
    </row>
    <row r="494" spans="1:6" ht="12.75" customHeight="1" x14ac:dyDescent="0.2">
      <c r="A494" s="83" t="s">
        <v>167</v>
      </c>
      <c r="B494" s="83">
        <v>24</v>
      </c>
      <c r="C494" s="84">
        <v>1700.98881613</v>
      </c>
      <c r="D494" s="84">
        <v>1693.59412404</v>
      </c>
      <c r="E494" s="84">
        <v>180.39346216000001</v>
      </c>
      <c r="F494" s="84">
        <v>180.39346216000001</v>
      </c>
    </row>
    <row r="495" spans="1:6" ht="12.75" customHeight="1" x14ac:dyDescent="0.2">
      <c r="A495" s="83" t="s">
        <v>168</v>
      </c>
      <c r="B495" s="83">
        <v>1</v>
      </c>
      <c r="C495" s="84">
        <v>1738.3831718700001</v>
      </c>
      <c r="D495" s="84">
        <v>1733.5404486</v>
      </c>
      <c r="E495" s="84">
        <v>184.64835162</v>
      </c>
      <c r="F495" s="84">
        <v>184.64835162</v>
      </c>
    </row>
    <row r="496" spans="1:6" ht="12.75" customHeight="1" x14ac:dyDescent="0.2">
      <c r="A496" s="83" t="s">
        <v>168</v>
      </c>
      <c r="B496" s="83">
        <v>2</v>
      </c>
      <c r="C496" s="84">
        <v>1817.92063663</v>
      </c>
      <c r="D496" s="84">
        <v>1804.4336721300001</v>
      </c>
      <c r="E496" s="84">
        <v>192.19955522000001</v>
      </c>
      <c r="F496" s="84">
        <v>192.19955522000001</v>
      </c>
    </row>
    <row r="497" spans="1:6" ht="12.75" customHeight="1" x14ac:dyDescent="0.2">
      <c r="A497" s="83" t="s">
        <v>168</v>
      </c>
      <c r="B497" s="83">
        <v>3</v>
      </c>
      <c r="C497" s="84">
        <v>1866.98592697</v>
      </c>
      <c r="D497" s="84">
        <v>1851.5497392499999</v>
      </c>
      <c r="E497" s="84">
        <v>197.21813101000001</v>
      </c>
      <c r="F497" s="84">
        <v>197.21813101000001</v>
      </c>
    </row>
    <row r="498" spans="1:6" ht="12.75" customHeight="1" x14ac:dyDescent="0.2">
      <c r="A498" s="83" t="s">
        <v>168</v>
      </c>
      <c r="B498" s="83">
        <v>4</v>
      </c>
      <c r="C498" s="84">
        <v>1846.4310257499999</v>
      </c>
      <c r="D498" s="84">
        <v>1826.8043193200001</v>
      </c>
      <c r="E498" s="84">
        <v>194.58236846</v>
      </c>
      <c r="F498" s="84">
        <v>194.58236846</v>
      </c>
    </row>
    <row r="499" spans="1:6" ht="12.75" customHeight="1" x14ac:dyDescent="0.2">
      <c r="A499" s="83" t="s">
        <v>168</v>
      </c>
      <c r="B499" s="83">
        <v>5</v>
      </c>
      <c r="C499" s="84">
        <v>1841.5104047299999</v>
      </c>
      <c r="D499" s="84">
        <v>1826.7281046999999</v>
      </c>
      <c r="E499" s="84">
        <v>194.57425043999999</v>
      </c>
      <c r="F499" s="84">
        <v>194.57425043999999</v>
      </c>
    </row>
    <row r="500" spans="1:6" ht="12.75" customHeight="1" x14ac:dyDescent="0.2">
      <c r="A500" s="83" t="s">
        <v>168</v>
      </c>
      <c r="B500" s="83">
        <v>6</v>
      </c>
      <c r="C500" s="84">
        <v>1846.4650033200001</v>
      </c>
      <c r="D500" s="84">
        <v>1828.1269882500001</v>
      </c>
      <c r="E500" s="84">
        <v>194.72325276000001</v>
      </c>
      <c r="F500" s="84">
        <v>194.72325276000001</v>
      </c>
    </row>
    <row r="501" spans="1:6" ht="12.75" customHeight="1" x14ac:dyDescent="0.2">
      <c r="A501" s="83" t="s">
        <v>168</v>
      </c>
      <c r="B501" s="83">
        <v>7</v>
      </c>
      <c r="C501" s="84">
        <v>1761.22807414</v>
      </c>
      <c r="D501" s="84">
        <v>1747.0844792600001</v>
      </c>
      <c r="E501" s="84">
        <v>186.09099631999999</v>
      </c>
      <c r="F501" s="84">
        <v>186.09099631999999</v>
      </c>
    </row>
    <row r="502" spans="1:6" ht="12.75" customHeight="1" x14ac:dyDescent="0.2">
      <c r="A502" s="83" t="s">
        <v>168</v>
      </c>
      <c r="B502" s="83">
        <v>8</v>
      </c>
      <c r="C502" s="84">
        <v>1671.5866216700001</v>
      </c>
      <c r="D502" s="84">
        <v>1666.49421031</v>
      </c>
      <c r="E502" s="84">
        <v>177.50691030999999</v>
      </c>
      <c r="F502" s="84">
        <v>177.50691030999999</v>
      </c>
    </row>
    <row r="503" spans="1:6" ht="12.75" customHeight="1" x14ac:dyDescent="0.2">
      <c r="A503" s="83" t="s">
        <v>168</v>
      </c>
      <c r="B503" s="83">
        <v>9</v>
      </c>
      <c r="C503" s="84">
        <v>1602.54667285</v>
      </c>
      <c r="D503" s="84">
        <v>1598.0489825699999</v>
      </c>
      <c r="E503" s="84">
        <v>170.2164554</v>
      </c>
      <c r="F503" s="84">
        <v>170.2164554</v>
      </c>
    </row>
    <row r="504" spans="1:6" ht="12.75" customHeight="1" x14ac:dyDescent="0.2">
      <c r="A504" s="83" t="s">
        <v>168</v>
      </c>
      <c r="B504" s="83">
        <v>10</v>
      </c>
      <c r="C504" s="84">
        <v>1578.8327747200001</v>
      </c>
      <c r="D504" s="84">
        <v>1574.35150552</v>
      </c>
      <c r="E504" s="84">
        <v>167.69231464999999</v>
      </c>
      <c r="F504" s="84">
        <v>167.69231464999999</v>
      </c>
    </row>
    <row r="505" spans="1:6" ht="12.75" customHeight="1" x14ac:dyDescent="0.2">
      <c r="A505" s="83" t="s">
        <v>168</v>
      </c>
      <c r="B505" s="83">
        <v>11</v>
      </c>
      <c r="C505" s="84">
        <v>1559.2597025299999</v>
      </c>
      <c r="D505" s="84">
        <v>1554.7495509</v>
      </c>
      <c r="E505" s="84">
        <v>165.60440917</v>
      </c>
      <c r="F505" s="84">
        <v>165.60440917</v>
      </c>
    </row>
    <row r="506" spans="1:6" ht="12.75" customHeight="1" x14ac:dyDescent="0.2">
      <c r="A506" s="83" t="s">
        <v>168</v>
      </c>
      <c r="B506" s="83">
        <v>12</v>
      </c>
      <c r="C506" s="84">
        <v>1574.52011743</v>
      </c>
      <c r="D506" s="84">
        <v>1569.70874531</v>
      </c>
      <c r="E506" s="84">
        <v>167.19779027000001</v>
      </c>
      <c r="F506" s="84">
        <v>167.19779027000001</v>
      </c>
    </row>
    <row r="507" spans="1:6" ht="12.75" customHeight="1" x14ac:dyDescent="0.2">
      <c r="A507" s="83" t="s">
        <v>168</v>
      </c>
      <c r="B507" s="83">
        <v>13</v>
      </c>
      <c r="C507" s="84">
        <v>1598.9866551800001</v>
      </c>
      <c r="D507" s="84">
        <v>1587.75817437</v>
      </c>
      <c r="E507" s="84">
        <v>169.12032823999999</v>
      </c>
      <c r="F507" s="84">
        <v>169.12032823999999</v>
      </c>
    </row>
    <row r="508" spans="1:6" ht="12.75" customHeight="1" x14ac:dyDescent="0.2">
      <c r="A508" s="83" t="s">
        <v>168</v>
      </c>
      <c r="B508" s="83">
        <v>14</v>
      </c>
      <c r="C508" s="84">
        <v>1584.6272456500001</v>
      </c>
      <c r="D508" s="84">
        <v>1579.9974329500001</v>
      </c>
      <c r="E508" s="84">
        <v>168.29369156000001</v>
      </c>
      <c r="F508" s="84">
        <v>168.29369156000001</v>
      </c>
    </row>
    <row r="509" spans="1:6" ht="12.75" customHeight="1" x14ac:dyDescent="0.2">
      <c r="A509" s="83" t="s">
        <v>168</v>
      </c>
      <c r="B509" s="83">
        <v>15</v>
      </c>
      <c r="C509" s="84">
        <v>1635.4163644400001</v>
      </c>
      <c r="D509" s="84">
        <v>1627.48402108</v>
      </c>
      <c r="E509" s="84">
        <v>173.35173345999999</v>
      </c>
      <c r="F509" s="84">
        <v>173.35173345999999</v>
      </c>
    </row>
    <row r="510" spans="1:6" ht="12.75" customHeight="1" x14ac:dyDescent="0.2">
      <c r="A510" s="83" t="s">
        <v>168</v>
      </c>
      <c r="B510" s="83">
        <v>16</v>
      </c>
      <c r="C510" s="84">
        <v>1608.5519367300001</v>
      </c>
      <c r="D510" s="84">
        <v>1601.34111392</v>
      </c>
      <c r="E510" s="84">
        <v>170.56711731999999</v>
      </c>
      <c r="F510" s="84">
        <v>170.56711731999999</v>
      </c>
    </row>
    <row r="511" spans="1:6" ht="12.75" customHeight="1" x14ac:dyDescent="0.2">
      <c r="A511" s="83" t="s">
        <v>168</v>
      </c>
      <c r="B511" s="83">
        <v>17</v>
      </c>
      <c r="C511" s="84">
        <v>1640.5597446199999</v>
      </c>
      <c r="D511" s="84">
        <v>1633.1567323199999</v>
      </c>
      <c r="E511" s="84">
        <v>173.95596325</v>
      </c>
      <c r="F511" s="84">
        <v>173.95596325</v>
      </c>
    </row>
    <row r="512" spans="1:6" ht="12.75" customHeight="1" x14ac:dyDescent="0.2">
      <c r="A512" s="83" t="s">
        <v>168</v>
      </c>
      <c r="B512" s="83">
        <v>18</v>
      </c>
      <c r="C512" s="84">
        <v>1648.0366091599999</v>
      </c>
      <c r="D512" s="84">
        <v>1641.22316114</v>
      </c>
      <c r="E512" s="84">
        <v>174.81516027000001</v>
      </c>
      <c r="F512" s="84">
        <v>174.81516027000001</v>
      </c>
    </row>
    <row r="513" spans="1:6" ht="12.75" customHeight="1" x14ac:dyDescent="0.2">
      <c r="A513" s="83" t="s">
        <v>168</v>
      </c>
      <c r="B513" s="83">
        <v>19</v>
      </c>
      <c r="C513" s="84">
        <v>1577.11288541</v>
      </c>
      <c r="D513" s="84">
        <v>1569.59959817</v>
      </c>
      <c r="E513" s="84">
        <v>167.18616445000001</v>
      </c>
      <c r="F513" s="84">
        <v>167.18616445000001</v>
      </c>
    </row>
    <row r="514" spans="1:6" ht="12.75" customHeight="1" x14ac:dyDescent="0.2">
      <c r="A514" s="83" t="s">
        <v>168</v>
      </c>
      <c r="B514" s="83">
        <v>20</v>
      </c>
      <c r="C514" s="84">
        <v>1533.2788945499999</v>
      </c>
      <c r="D514" s="84">
        <v>1531.70762558</v>
      </c>
      <c r="E514" s="84">
        <v>163.15009463000001</v>
      </c>
      <c r="F514" s="84">
        <v>163.15009463000001</v>
      </c>
    </row>
    <row r="515" spans="1:6" ht="12.75" customHeight="1" x14ac:dyDescent="0.2">
      <c r="A515" s="83" t="s">
        <v>168</v>
      </c>
      <c r="B515" s="83">
        <v>21</v>
      </c>
      <c r="C515" s="84">
        <v>1560.2575466200001</v>
      </c>
      <c r="D515" s="84">
        <v>1553.3222628599999</v>
      </c>
      <c r="E515" s="84">
        <v>165.45238135</v>
      </c>
      <c r="F515" s="84">
        <v>165.45238135</v>
      </c>
    </row>
    <row r="516" spans="1:6" ht="12.75" customHeight="1" x14ac:dyDescent="0.2">
      <c r="A516" s="83" t="s">
        <v>168</v>
      </c>
      <c r="B516" s="83">
        <v>22</v>
      </c>
      <c r="C516" s="84">
        <v>1596.9314200599999</v>
      </c>
      <c r="D516" s="84">
        <v>1589.7276638599999</v>
      </c>
      <c r="E516" s="84">
        <v>169.33010873999999</v>
      </c>
      <c r="F516" s="84">
        <v>169.33010873999999</v>
      </c>
    </row>
    <row r="517" spans="1:6" ht="12.75" customHeight="1" x14ac:dyDescent="0.2">
      <c r="A517" s="83" t="s">
        <v>168</v>
      </c>
      <c r="B517" s="83">
        <v>23</v>
      </c>
      <c r="C517" s="84">
        <v>1651.6064167100001</v>
      </c>
      <c r="D517" s="84">
        <v>1647.4378426400001</v>
      </c>
      <c r="E517" s="84">
        <v>175.47711810999999</v>
      </c>
      <c r="F517" s="84">
        <v>175.47711810999999</v>
      </c>
    </row>
    <row r="518" spans="1:6" ht="12.75" customHeight="1" x14ac:dyDescent="0.2">
      <c r="A518" s="83" t="s">
        <v>168</v>
      </c>
      <c r="B518" s="83">
        <v>24</v>
      </c>
      <c r="C518" s="84">
        <v>1658.56678158</v>
      </c>
      <c r="D518" s="84">
        <v>1648.7942893100001</v>
      </c>
      <c r="E518" s="84">
        <v>175.62160025</v>
      </c>
      <c r="F518" s="84">
        <v>175.62160025</v>
      </c>
    </row>
    <row r="519" spans="1:6" ht="12.75" customHeight="1" x14ac:dyDescent="0.2">
      <c r="A519" s="83" t="s">
        <v>169</v>
      </c>
      <c r="B519" s="83">
        <v>1</v>
      </c>
      <c r="C519" s="84">
        <v>1705.4785858</v>
      </c>
      <c r="D519" s="84">
        <v>1700.1462588300001</v>
      </c>
      <c r="E519" s="84">
        <v>181.0913639</v>
      </c>
      <c r="F519" s="84">
        <v>181.0913639</v>
      </c>
    </row>
    <row r="520" spans="1:6" ht="12.75" customHeight="1" x14ac:dyDescent="0.2">
      <c r="A520" s="83" t="s">
        <v>169</v>
      </c>
      <c r="B520" s="83">
        <v>2</v>
      </c>
      <c r="C520" s="84">
        <v>1743.21570374</v>
      </c>
      <c r="D520" s="84">
        <v>1730.2649309200001</v>
      </c>
      <c r="E520" s="84">
        <v>184.29945931</v>
      </c>
      <c r="F520" s="84">
        <v>184.29945931</v>
      </c>
    </row>
    <row r="521" spans="1:6" ht="12.75" customHeight="1" x14ac:dyDescent="0.2">
      <c r="A521" s="83" t="s">
        <v>169</v>
      </c>
      <c r="B521" s="83">
        <v>3</v>
      </c>
      <c r="C521" s="84">
        <v>1797.09391041</v>
      </c>
      <c r="D521" s="84">
        <v>1781.3614404499999</v>
      </c>
      <c r="E521" s="84">
        <v>189.74201259</v>
      </c>
      <c r="F521" s="84">
        <v>189.74201259</v>
      </c>
    </row>
    <row r="522" spans="1:6" ht="12.75" customHeight="1" x14ac:dyDescent="0.2">
      <c r="A522" s="83" t="s">
        <v>169</v>
      </c>
      <c r="B522" s="83">
        <v>4</v>
      </c>
      <c r="C522" s="84">
        <v>1799.31407212</v>
      </c>
      <c r="D522" s="84">
        <v>1780.2255557399999</v>
      </c>
      <c r="E522" s="84">
        <v>189.62102364</v>
      </c>
      <c r="F522" s="84">
        <v>189.62102364</v>
      </c>
    </row>
    <row r="523" spans="1:6" ht="12.75" customHeight="1" x14ac:dyDescent="0.2">
      <c r="A523" s="83" t="s">
        <v>169</v>
      </c>
      <c r="B523" s="83">
        <v>5</v>
      </c>
      <c r="C523" s="84">
        <v>1799.33764692</v>
      </c>
      <c r="D523" s="84">
        <v>1783.9939899000001</v>
      </c>
      <c r="E523" s="84">
        <v>190.02241903999999</v>
      </c>
      <c r="F523" s="84">
        <v>190.02241903999999</v>
      </c>
    </row>
    <row r="524" spans="1:6" ht="12.75" customHeight="1" x14ac:dyDescent="0.2">
      <c r="A524" s="83" t="s">
        <v>169</v>
      </c>
      <c r="B524" s="83">
        <v>6</v>
      </c>
      <c r="C524" s="84">
        <v>1767.19868428</v>
      </c>
      <c r="D524" s="84">
        <v>1755.2539429799999</v>
      </c>
      <c r="E524" s="84">
        <v>186.96116812</v>
      </c>
      <c r="F524" s="84">
        <v>186.96116812</v>
      </c>
    </row>
    <row r="525" spans="1:6" ht="12.75" customHeight="1" x14ac:dyDescent="0.2">
      <c r="A525" s="83" t="s">
        <v>169</v>
      </c>
      <c r="B525" s="83">
        <v>7</v>
      </c>
      <c r="C525" s="84">
        <v>1731.58629608</v>
      </c>
      <c r="D525" s="84">
        <v>1724.8431314100001</v>
      </c>
      <c r="E525" s="84">
        <v>183.72195543000001</v>
      </c>
      <c r="F525" s="84">
        <v>183.72195543000001</v>
      </c>
    </row>
    <row r="526" spans="1:6" ht="12.75" customHeight="1" x14ac:dyDescent="0.2">
      <c r="A526" s="83" t="s">
        <v>169</v>
      </c>
      <c r="B526" s="83">
        <v>8</v>
      </c>
      <c r="C526" s="84">
        <v>1648.81695139</v>
      </c>
      <c r="D526" s="84">
        <v>1644.9067407</v>
      </c>
      <c r="E526" s="84">
        <v>175.20751736</v>
      </c>
      <c r="F526" s="84">
        <v>175.20751736</v>
      </c>
    </row>
    <row r="527" spans="1:6" ht="12.75" customHeight="1" x14ac:dyDescent="0.2">
      <c r="A527" s="83" t="s">
        <v>169</v>
      </c>
      <c r="B527" s="83">
        <v>9</v>
      </c>
      <c r="C527" s="84">
        <v>1603.2318130900001</v>
      </c>
      <c r="D527" s="84">
        <v>1597.88759908</v>
      </c>
      <c r="E527" s="84">
        <v>170.19926561</v>
      </c>
      <c r="F527" s="84">
        <v>170.19926561</v>
      </c>
    </row>
    <row r="528" spans="1:6" ht="12.75" customHeight="1" x14ac:dyDescent="0.2">
      <c r="A528" s="83" t="s">
        <v>169</v>
      </c>
      <c r="B528" s="83">
        <v>10</v>
      </c>
      <c r="C528" s="84">
        <v>1548.8981822400001</v>
      </c>
      <c r="D528" s="84">
        <v>1544.2768958500001</v>
      </c>
      <c r="E528" s="84">
        <v>164.48891255999999</v>
      </c>
      <c r="F528" s="84">
        <v>164.48891255999999</v>
      </c>
    </row>
    <row r="529" spans="1:6" ht="12.75" customHeight="1" x14ac:dyDescent="0.2">
      <c r="A529" s="83" t="s">
        <v>169</v>
      </c>
      <c r="B529" s="83">
        <v>11</v>
      </c>
      <c r="C529" s="84">
        <v>1522.2515946200001</v>
      </c>
      <c r="D529" s="84">
        <v>1517.59297603</v>
      </c>
      <c r="E529" s="84">
        <v>161.64667037000001</v>
      </c>
      <c r="F529" s="84">
        <v>161.64667037000001</v>
      </c>
    </row>
    <row r="530" spans="1:6" ht="12.75" customHeight="1" x14ac:dyDescent="0.2">
      <c r="A530" s="83" t="s">
        <v>169</v>
      </c>
      <c r="B530" s="83">
        <v>12</v>
      </c>
      <c r="C530" s="84">
        <v>1536.15967157</v>
      </c>
      <c r="D530" s="84">
        <v>1524.9608597599999</v>
      </c>
      <c r="E530" s="84">
        <v>162.43146174</v>
      </c>
      <c r="F530" s="84">
        <v>162.43146174</v>
      </c>
    </row>
    <row r="531" spans="1:6" ht="12.75" customHeight="1" x14ac:dyDescent="0.2">
      <c r="A531" s="83" t="s">
        <v>169</v>
      </c>
      <c r="B531" s="83">
        <v>13</v>
      </c>
      <c r="C531" s="84">
        <v>1527.1445215599999</v>
      </c>
      <c r="D531" s="84">
        <v>1517.3276993500001</v>
      </c>
      <c r="E531" s="84">
        <v>161.61841437999999</v>
      </c>
      <c r="F531" s="84">
        <v>161.61841437999999</v>
      </c>
    </row>
    <row r="532" spans="1:6" ht="12.75" customHeight="1" x14ac:dyDescent="0.2">
      <c r="A532" s="83" t="s">
        <v>169</v>
      </c>
      <c r="B532" s="83">
        <v>14</v>
      </c>
      <c r="C532" s="84">
        <v>1552.42644885</v>
      </c>
      <c r="D532" s="84">
        <v>1534.96077068</v>
      </c>
      <c r="E532" s="84">
        <v>163.49660392999999</v>
      </c>
      <c r="F532" s="84">
        <v>163.49660392999999</v>
      </c>
    </row>
    <row r="533" spans="1:6" ht="12.75" customHeight="1" x14ac:dyDescent="0.2">
      <c r="A533" s="83" t="s">
        <v>169</v>
      </c>
      <c r="B533" s="83">
        <v>15</v>
      </c>
      <c r="C533" s="84">
        <v>1580.2584733900001</v>
      </c>
      <c r="D533" s="84">
        <v>1568.1486809600001</v>
      </c>
      <c r="E533" s="84">
        <v>167.03161976000001</v>
      </c>
      <c r="F533" s="84">
        <v>167.03161976000001</v>
      </c>
    </row>
    <row r="534" spans="1:6" ht="12.75" customHeight="1" x14ac:dyDescent="0.2">
      <c r="A534" s="83" t="s">
        <v>169</v>
      </c>
      <c r="B534" s="83">
        <v>16</v>
      </c>
      <c r="C534" s="84">
        <v>1566.2585570799999</v>
      </c>
      <c r="D534" s="84">
        <v>1550.25005829</v>
      </c>
      <c r="E534" s="84">
        <v>165.12514496</v>
      </c>
      <c r="F534" s="84">
        <v>165.12514496</v>
      </c>
    </row>
    <row r="535" spans="1:6" ht="12.75" customHeight="1" x14ac:dyDescent="0.2">
      <c r="A535" s="83" t="s">
        <v>169</v>
      </c>
      <c r="B535" s="83">
        <v>17</v>
      </c>
      <c r="C535" s="84">
        <v>1577.42337284</v>
      </c>
      <c r="D535" s="84">
        <v>1554.88261975</v>
      </c>
      <c r="E535" s="84">
        <v>165.61858301999999</v>
      </c>
      <c r="F535" s="84">
        <v>165.61858301999999</v>
      </c>
    </row>
    <row r="536" spans="1:6" ht="12.75" customHeight="1" x14ac:dyDescent="0.2">
      <c r="A536" s="83" t="s">
        <v>169</v>
      </c>
      <c r="B536" s="83">
        <v>18</v>
      </c>
      <c r="C536" s="84">
        <v>1570.5949332800001</v>
      </c>
      <c r="D536" s="84">
        <v>1558.70138385</v>
      </c>
      <c r="E536" s="84">
        <v>166.02533932</v>
      </c>
      <c r="F536" s="84">
        <v>166.02533932</v>
      </c>
    </row>
    <row r="537" spans="1:6" ht="12.75" customHeight="1" x14ac:dyDescent="0.2">
      <c r="A537" s="83" t="s">
        <v>169</v>
      </c>
      <c r="B537" s="83">
        <v>19</v>
      </c>
      <c r="C537" s="84">
        <v>1517.2690401</v>
      </c>
      <c r="D537" s="84">
        <v>1509.8927878500001</v>
      </c>
      <c r="E537" s="84">
        <v>160.82648352999999</v>
      </c>
      <c r="F537" s="84">
        <v>160.82648352999999</v>
      </c>
    </row>
    <row r="538" spans="1:6" ht="12.75" customHeight="1" x14ac:dyDescent="0.2">
      <c r="A538" s="83" t="s">
        <v>169</v>
      </c>
      <c r="B538" s="83">
        <v>20</v>
      </c>
      <c r="C538" s="84">
        <v>1469.6268988700001</v>
      </c>
      <c r="D538" s="84">
        <v>1468.11357922</v>
      </c>
      <c r="E538" s="84">
        <v>156.37636412000001</v>
      </c>
      <c r="F538" s="84">
        <v>156.37636412000001</v>
      </c>
    </row>
    <row r="539" spans="1:6" ht="12.75" customHeight="1" x14ac:dyDescent="0.2">
      <c r="A539" s="83" t="s">
        <v>169</v>
      </c>
      <c r="B539" s="83">
        <v>21</v>
      </c>
      <c r="C539" s="84">
        <v>1491.0992734700001</v>
      </c>
      <c r="D539" s="84">
        <v>1478.0681967600001</v>
      </c>
      <c r="E539" s="84">
        <v>157.43668187</v>
      </c>
      <c r="F539" s="84">
        <v>157.43668187</v>
      </c>
    </row>
    <row r="540" spans="1:6" ht="12.75" customHeight="1" x14ac:dyDescent="0.2">
      <c r="A540" s="83" t="s">
        <v>169</v>
      </c>
      <c r="B540" s="83">
        <v>22</v>
      </c>
      <c r="C540" s="84">
        <v>1524.73086165</v>
      </c>
      <c r="D540" s="84">
        <v>1506.3325709999999</v>
      </c>
      <c r="E540" s="84">
        <v>160.44726643999999</v>
      </c>
      <c r="F540" s="84">
        <v>160.44726643999999</v>
      </c>
    </row>
    <row r="541" spans="1:6" ht="12.75" customHeight="1" x14ac:dyDescent="0.2">
      <c r="A541" s="83" t="s">
        <v>169</v>
      </c>
      <c r="B541" s="83">
        <v>23</v>
      </c>
      <c r="C541" s="84">
        <v>1569.73845867</v>
      </c>
      <c r="D541" s="84">
        <v>1550.71299615</v>
      </c>
      <c r="E541" s="84">
        <v>165.17445486</v>
      </c>
      <c r="F541" s="84">
        <v>165.17445486</v>
      </c>
    </row>
    <row r="542" spans="1:6" ht="12.75" customHeight="1" x14ac:dyDescent="0.2">
      <c r="A542" s="83" t="s">
        <v>169</v>
      </c>
      <c r="B542" s="83">
        <v>24</v>
      </c>
      <c r="C542" s="84">
        <v>1612.92215616</v>
      </c>
      <c r="D542" s="84">
        <v>1593.88223464</v>
      </c>
      <c r="E542" s="84">
        <v>169.77263353999999</v>
      </c>
      <c r="F542" s="84">
        <v>169.77263353999999</v>
      </c>
    </row>
    <row r="543" spans="1:6" ht="12.75" customHeight="1" x14ac:dyDescent="0.2">
      <c r="A543" s="83" t="s">
        <v>170</v>
      </c>
      <c r="B543" s="83">
        <v>1</v>
      </c>
      <c r="C543" s="84">
        <v>1681.15596203</v>
      </c>
      <c r="D543" s="84">
        <v>1674.68902129</v>
      </c>
      <c r="E543" s="84">
        <v>178.37978197000001</v>
      </c>
      <c r="F543" s="84">
        <v>178.37978197000001</v>
      </c>
    </row>
    <row r="544" spans="1:6" ht="12.75" customHeight="1" x14ac:dyDescent="0.2">
      <c r="A544" s="83" t="s">
        <v>170</v>
      </c>
      <c r="B544" s="83">
        <v>2</v>
      </c>
      <c r="C544" s="84">
        <v>1756.7645685299999</v>
      </c>
      <c r="D544" s="84">
        <v>1736.2533389800001</v>
      </c>
      <c r="E544" s="84">
        <v>184.93731560000001</v>
      </c>
      <c r="F544" s="84">
        <v>184.93731560000001</v>
      </c>
    </row>
    <row r="545" spans="1:6" ht="12.75" customHeight="1" x14ac:dyDescent="0.2">
      <c r="A545" s="83" t="s">
        <v>170</v>
      </c>
      <c r="B545" s="83">
        <v>3</v>
      </c>
      <c r="C545" s="84">
        <v>1792.8135253400001</v>
      </c>
      <c r="D545" s="84">
        <v>1767.4990620799999</v>
      </c>
      <c r="E545" s="84">
        <v>188.26545904</v>
      </c>
      <c r="F545" s="84">
        <v>188.26545904</v>
      </c>
    </row>
    <row r="546" spans="1:6" ht="12.75" customHeight="1" x14ac:dyDescent="0.2">
      <c r="A546" s="83" t="s">
        <v>170</v>
      </c>
      <c r="B546" s="83">
        <v>4</v>
      </c>
      <c r="C546" s="84">
        <v>1783.06397816</v>
      </c>
      <c r="D546" s="84">
        <v>1770.9530129699999</v>
      </c>
      <c r="E546" s="84">
        <v>188.63335719</v>
      </c>
      <c r="F546" s="84">
        <v>188.63335719</v>
      </c>
    </row>
    <row r="547" spans="1:6" ht="12.75" customHeight="1" x14ac:dyDescent="0.2">
      <c r="A547" s="83" t="s">
        <v>170</v>
      </c>
      <c r="B547" s="83">
        <v>5</v>
      </c>
      <c r="C547" s="84">
        <v>1769.8076498200001</v>
      </c>
      <c r="D547" s="84">
        <v>1763.01445253</v>
      </c>
      <c r="E547" s="84">
        <v>187.78778009999999</v>
      </c>
      <c r="F547" s="84">
        <v>187.78778009999999</v>
      </c>
    </row>
    <row r="548" spans="1:6" ht="12.75" customHeight="1" x14ac:dyDescent="0.2">
      <c r="A548" s="83" t="s">
        <v>170</v>
      </c>
      <c r="B548" s="83">
        <v>6</v>
      </c>
      <c r="C548" s="84">
        <v>1770.28673271</v>
      </c>
      <c r="D548" s="84">
        <v>1765.3976504100001</v>
      </c>
      <c r="E548" s="84">
        <v>188.04162682</v>
      </c>
      <c r="F548" s="84">
        <v>188.04162682</v>
      </c>
    </row>
    <row r="549" spans="1:6" ht="12.75" customHeight="1" x14ac:dyDescent="0.2">
      <c r="A549" s="83" t="s">
        <v>170</v>
      </c>
      <c r="B549" s="83">
        <v>7</v>
      </c>
      <c r="C549" s="84">
        <v>1741.1263769699999</v>
      </c>
      <c r="D549" s="84">
        <v>1734.3755103799999</v>
      </c>
      <c r="E549" s="84">
        <v>184.73729836999999</v>
      </c>
      <c r="F549" s="84">
        <v>184.73729836999999</v>
      </c>
    </row>
    <row r="550" spans="1:6" ht="12.75" customHeight="1" x14ac:dyDescent="0.2">
      <c r="A550" s="83" t="s">
        <v>170</v>
      </c>
      <c r="B550" s="83">
        <v>8</v>
      </c>
      <c r="C550" s="84">
        <v>1715.8942219400001</v>
      </c>
      <c r="D550" s="84">
        <v>1710.47588363</v>
      </c>
      <c r="E550" s="84">
        <v>182.19162562</v>
      </c>
      <c r="F550" s="84">
        <v>182.19162562</v>
      </c>
    </row>
    <row r="551" spans="1:6" ht="12.75" customHeight="1" x14ac:dyDescent="0.2">
      <c r="A551" s="83" t="s">
        <v>170</v>
      </c>
      <c r="B551" s="83">
        <v>9</v>
      </c>
      <c r="C551" s="84">
        <v>1626.8713258600001</v>
      </c>
      <c r="D551" s="84">
        <v>1611.1502323100001</v>
      </c>
      <c r="E551" s="84">
        <v>171.61193721000001</v>
      </c>
      <c r="F551" s="84">
        <v>171.61193721000001</v>
      </c>
    </row>
    <row r="552" spans="1:6" ht="12.75" customHeight="1" x14ac:dyDescent="0.2">
      <c r="A552" s="83" t="s">
        <v>170</v>
      </c>
      <c r="B552" s="83">
        <v>10</v>
      </c>
      <c r="C552" s="84">
        <v>1557.0230667799999</v>
      </c>
      <c r="D552" s="84">
        <v>1535.1783396400001</v>
      </c>
      <c r="E552" s="84">
        <v>163.51977832</v>
      </c>
      <c r="F552" s="84">
        <v>163.51977832</v>
      </c>
    </row>
    <row r="553" spans="1:6" ht="12.75" customHeight="1" x14ac:dyDescent="0.2">
      <c r="A553" s="83" t="s">
        <v>170</v>
      </c>
      <c r="B553" s="83">
        <v>11</v>
      </c>
      <c r="C553" s="84">
        <v>1523.22415477</v>
      </c>
      <c r="D553" s="84">
        <v>1517.14582716</v>
      </c>
      <c r="E553" s="84">
        <v>161.59904223000001</v>
      </c>
      <c r="F553" s="84">
        <v>161.59904223000001</v>
      </c>
    </row>
    <row r="554" spans="1:6" ht="12.75" customHeight="1" x14ac:dyDescent="0.2">
      <c r="A554" s="83" t="s">
        <v>170</v>
      </c>
      <c r="B554" s="83">
        <v>12</v>
      </c>
      <c r="C554" s="84">
        <v>1527.1383077800001</v>
      </c>
      <c r="D554" s="84">
        <v>1520.11802442</v>
      </c>
      <c r="E554" s="84">
        <v>161.91562632</v>
      </c>
      <c r="F554" s="84">
        <v>161.91562632</v>
      </c>
    </row>
    <row r="555" spans="1:6" ht="12.75" customHeight="1" x14ac:dyDescent="0.2">
      <c r="A555" s="83" t="s">
        <v>170</v>
      </c>
      <c r="B555" s="83">
        <v>13</v>
      </c>
      <c r="C555" s="84">
        <v>1530.35570435</v>
      </c>
      <c r="D555" s="84">
        <v>1515.87828057</v>
      </c>
      <c r="E555" s="84">
        <v>161.46402929000001</v>
      </c>
      <c r="F555" s="84">
        <v>161.46402929000001</v>
      </c>
    </row>
    <row r="556" spans="1:6" ht="12.75" customHeight="1" x14ac:dyDescent="0.2">
      <c r="A556" s="83" t="s">
        <v>170</v>
      </c>
      <c r="B556" s="83">
        <v>14</v>
      </c>
      <c r="C556" s="84">
        <v>1543.66202871</v>
      </c>
      <c r="D556" s="84">
        <v>1537.26950201</v>
      </c>
      <c r="E556" s="84">
        <v>163.74251882999999</v>
      </c>
      <c r="F556" s="84">
        <v>163.74251882999999</v>
      </c>
    </row>
    <row r="557" spans="1:6" ht="12.75" customHeight="1" x14ac:dyDescent="0.2">
      <c r="A557" s="83" t="s">
        <v>170</v>
      </c>
      <c r="B557" s="83">
        <v>15</v>
      </c>
      <c r="C557" s="84">
        <v>1570.1540142900001</v>
      </c>
      <c r="D557" s="84">
        <v>1565.08660983</v>
      </c>
      <c r="E557" s="84">
        <v>166.70546274</v>
      </c>
      <c r="F557" s="84">
        <v>166.70546274</v>
      </c>
    </row>
    <row r="558" spans="1:6" ht="12.75" customHeight="1" x14ac:dyDescent="0.2">
      <c r="A558" s="83" t="s">
        <v>170</v>
      </c>
      <c r="B558" s="83">
        <v>16</v>
      </c>
      <c r="C558" s="84">
        <v>1560.5804449100001</v>
      </c>
      <c r="D558" s="84">
        <v>1549.67514357</v>
      </c>
      <c r="E558" s="84">
        <v>165.06390782</v>
      </c>
      <c r="F558" s="84">
        <v>165.06390782</v>
      </c>
    </row>
    <row r="559" spans="1:6" ht="12.75" customHeight="1" x14ac:dyDescent="0.2">
      <c r="A559" s="83" t="s">
        <v>170</v>
      </c>
      <c r="B559" s="83">
        <v>17</v>
      </c>
      <c r="C559" s="84">
        <v>1554.9382367200001</v>
      </c>
      <c r="D559" s="84">
        <v>1551.5825600400001</v>
      </c>
      <c r="E559" s="84">
        <v>165.26707661</v>
      </c>
      <c r="F559" s="84">
        <v>165.26707661</v>
      </c>
    </row>
    <row r="560" spans="1:6" ht="12.75" customHeight="1" x14ac:dyDescent="0.2">
      <c r="A560" s="83" t="s">
        <v>170</v>
      </c>
      <c r="B560" s="83">
        <v>18</v>
      </c>
      <c r="C560" s="84">
        <v>1556.51614662</v>
      </c>
      <c r="D560" s="84">
        <v>1547.17220903</v>
      </c>
      <c r="E560" s="84">
        <v>164.79730733</v>
      </c>
      <c r="F560" s="84">
        <v>164.79730733</v>
      </c>
    </row>
    <row r="561" spans="1:6" ht="12.75" customHeight="1" x14ac:dyDescent="0.2">
      <c r="A561" s="83" t="s">
        <v>170</v>
      </c>
      <c r="B561" s="83">
        <v>19</v>
      </c>
      <c r="C561" s="84">
        <v>1504.85429247</v>
      </c>
      <c r="D561" s="84">
        <v>1497.8278583900001</v>
      </c>
      <c r="E561" s="84">
        <v>159.54138555</v>
      </c>
      <c r="F561" s="84">
        <v>159.54138555</v>
      </c>
    </row>
    <row r="562" spans="1:6" ht="12.75" customHeight="1" x14ac:dyDescent="0.2">
      <c r="A562" s="83" t="s">
        <v>170</v>
      </c>
      <c r="B562" s="83">
        <v>20</v>
      </c>
      <c r="C562" s="84">
        <v>1464.7228535900001</v>
      </c>
      <c r="D562" s="84">
        <v>1452.1352349700001</v>
      </c>
      <c r="E562" s="84">
        <v>154.6744281</v>
      </c>
      <c r="F562" s="84">
        <v>154.6744281</v>
      </c>
    </row>
    <row r="563" spans="1:6" ht="12.75" customHeight="1" x14ac:dyDescent="0.2">
      <c r="A563" s="83" t="s">
        <v>170</v>
      </c>
      <c r="B563" s="83">
        <v>21</v>
      </c>
      <c r="C563" s="84">
        <v>1474.11359591</v>
      </c>
      <c r="D563" s="84">
        <v>1469.0517748</v>
      </c>
      <c r="E563" s="84">
        <v>156.47629617999999</v>
      </c>
      <c r="F563" s="84">
        <v>156.47629617999999</v>
      </c>
    </row>
    <row r="564" spans="1:6" ht="12.75" customHeight="1" x14ac:dyDescent="0.2">
      <c r="A564" s="83" t="s">
        <v>170</v>
      </c>
      <c r="B564" s="83">
        <v>22</v>
      </c>
      <c r="C564" s="84">
        <v>1501.76115497</v>
      </c>
      <c r="D564" s="84">
        <v>1494.82013863</v>
      </c>
      <c r="E564" s="84">
        <v>159.22101777</v>
      </c>
      <c r="F564" s="84">
        <v>159.22101777</v>
      </c>
    </row>
    <row r="565" spans="1:6" ht="12.75" customHeight="1" x14ac:dyDescent="0.2">
      <c r="A565" s="83" t="s">
        <v>170</v>
      </c>
      <c r="B565" s="83">
        <v>23</v>
      </c>
      <c r="C565" s="84">
        <v>1557.67677908</v>
      </c>
      <c r="D565" s="84">
        <v>1550.7589389499999</v>
      </c>
      <c r="E565" s="84">
        <v>165.17934847000001</v>
      </c>
      <c r="F565" s="84">
        <v>165.17934847000001</v>
      </c>
    </row>
    <row r="566" spans="1:6" ht="12.75" customHeight="1" x14ac:dyDescent="0.2">
      <c r="A566" s="83" t="s">
        <v>170</v>
      </c>
      <c r="B566" s="83">
        <v>24</v>
      </c>
      <c r="C566" s="84">
        <v>1629.1025109</v>
      </c>
      <c r="D566" s="84">
        <v>1613.9727317100001</v>
      </c>
      <c r="E566" s="84">
        <v>171.91257621</v>
      </c>
      <c r="F566" s="84">
        <v>171.91257621</v>
      </c>
    </row>
    <row r="567" spans="1:6" ht="12.75" customHeight="1" x14ac:dyDescent="0.2">
      <c r="A567" s="83" t="s">
        <v>171</v>
      </c>
      <c r="B567" s="83">
        <v>1</v>
      </c>
      <c r="C567" s="84">
        <v>1738.36974848</v>
      </c>
      <c r="D567" s="84">
        <v>1727.34893913</v>
      </c>
      <c r="E567" s="84">
        <v>183.98886196000001</v>
      </c>
      <c r="F567" s="84">
        <v>183.98886196000001</v>
      </c>
    </row>
    <row r="568" spans="1:6" ht="12.75" customHeight="1" x14ac:dyDescent="0.2">
      <c r="A568" s="83" t="s">
        <v>171</v>
      </c>
      <c r="B568" s="83">
        <v>2</v>
      </c>
      <c r="C568" s="84">
        <v>1800.8471414000001</v>
      </c>
      <c r="D568" s="84">
        <v>1787.7169444399999</v>
      </c>
      <c r="E568" s="84">
        <v>190.41897016999999</v>
      </c>
      <c r="F568" s="84">
        <v>190.41897016999999</v>
      </c>
    </row>
    <row r="569" spans="1:6" ht="12.75" customHeight="1" x14ac:dyDescent="0.2">
      <c r="A569" s="83" t="s">
        <v>171</v>
      </c>
      <c r="B569" s="83">
        <v>3</v>
      </c>
      <c r="C569" s="84">
        <v>1860.65204986</v>
      </c>
      <c r="D569" s="84">
        <v>1846.5246413699999</v>
      </c>
      <c r="E569" s="84">
        <v>196.68288186999999</v>
      </c>
      <c r="F569" s="84">
        <v>196.68288186999999</v>
      </c>
    </row>
    <row r="570" spans="1:6" ht="12.75" customHeight="1" x14ac:dyDescent="0.2">
      <c r="A570" s="83" t="s">
        <v>171</v>
      </c>
      <c r="B570" s="83">
        <v>4</v>
      </c>
      <c r="C570" s="84">
        <v>1897.78372418</v>
      </c>
      <c r="D570" s="84">
        <v>1881.1592352499999</v>
      </c>
      <c r="E570" s="84">
        <v>200.37199143999999</v>
      </c>
      <c r="F570" s="84">
        <v>200.37199143999999</v>
      </c>
    </row>
    <row r="571" spans="1:6" ht="12.75" customHeight="1" x14ac:dyDescent="0.2">
      <c r="A571" s="83" t="s">
        <v>171</v>
      </c>
      <c r="B571" s="83">
        <v>5</v>
      </c>
      <c r="C571" s="84">
        <v>1885.1106988500001</v>
      </c>
      <c r="D571" s="84">
        <v>1865.6120264900001</v>
      </c>
      <c r="E571" s="84">
        <v>198.71597789</v>
      </c>
      <c r="F571" s="84">
        <v>198.71597789</v>
      </c>
    </row>
    <row r="572" spans="1:6" ht="12.75" customHeight="1" x14ac:dyDescent="0.2">
      <c r="A572" s="83" t="s">
        <v>171</v>
      </c>
      <c r="B572" s="83">
        <v>6</v>
      </c>
      <c r="C572" s="84">
        <v>1817.0664870200001</v>
      </c>
      <c r="D572" s="84">
        <v>1806.3578419299999</v>
      </c>
      <c r="E572" s="84">
        <v>192.40450849000001</v>
      </c>
      <c r="F572" s="84">
        <v>192.40450849000001</v>
      </c>
    </row>
    <row r="573" spans="1:6" ht="12.75" customHeight="1" x14ac:dyDescent="0.2">
      <c r="A573" s="83" t="s">
        <v>171</v>
      </c>
      <c r="B573" s="83">
        <v>7</v>
      </c>
      <c r="C573" s="84">
        <v>1711.8677484</v>
      </c>
      <c r="D573" s="84">
        <v>1707.1272152900001</v>
      </c>
      <c r="E573" s="84">
        <v>181.83494164999999</v>
      </c>
      <c r="F573" s="84">
        <v>181.83494164999999</v>
      </c>
    </row>
    <row r="574" spans="1:6" ht="12.75" customHeight="1" x14ac:dyDescent="0.2">
      <c r="A574" s="83" t="s">
        <v>171</v>
      </c>
      <c r="B574" s="83">
        <v>8</v>
      </c>
      <c r="C574" s="84">
        <v>1635.0226169499999</v>
      </c>
      <c r="D574" s="84">
        <v>1629.86373095</v>
      </c>
      <c r="E574" s="84">
        <v>173.60520865999999</v>
      </c>
      <c r="F574" s="84">
        <v>173.60520865999999</v>
      </c>
    </row>
    <row r="575" spans="1:6" ht="12.75" customHeight="1" x14ac:dyDescent="0.2">
      <c r="A575" s="83" t="s">
        <v>171</v>
      </c>
      <c r="B575" s="83">
        <v>9</v>
      </c>
      <c r="C575" s="84">
        <v>1589.2288404400001</v>
      </c>
      <c r="D575" s="84">
        <v>1580.3565224500001</v>
      </c>
      <c r="E575" s="84">
        <v>168.33194004000001</v>
      </c>
      <c r="F575" s="84">
        <v>168.33194004000001</v>
      </c>
    </row>
    <row r="576" spans="1:6" ht="12.75" customHeight="1" x14ac:dyDescent="0.2">
      <c r="A576" s="83" t="s">
        <v>171</v>
      </c>
      <c r="B576" s="83">
        <v>10</v>
      </c>
      <c r="C576" s="84">
        <v>1549.52221005</v>
      </c>
      <c r="D576" s="84">
        <v>1536.65055575</v>
      </c>
      <c r="E576" s="84">
        <v>163.67659166999999</v>
      </c>
      <c r="F576" s="84">
        <v>163.67659166999999</v>
      </c>
    </row>
    <row r="577" spans="1:6" ht="12.75" customHeight="1" x14ac:dyDescent="0.2">
      <c r="A577" s="83" t="s">
        <v>171</v>
      </c>
      <c r="B577" s="83">
        <v>11</v>
      </c>
      <c r="C577" s="84">
        <v>1487.69926035</v>
      </c>
      <c r="D577" s="84">
        <v>1480.5140162800001</v>
      </c>
      <c r="E577" s="84">
        <v>157.69719875000001</v>
      </c>
      <c r="F577" s="84">
        <v>157.69719875000001</v>
      </c>
    </row>
    <row r="578" spans="1:6" ht="12.75" customHeight="1" x14ac:dyDescent="0.2">
      <c r="A578" s="83" t="s">
        <v>171</v>
      </c>
      <c r="B578" s="83">
        <v>12</v>
      </c>
      <c r="C578" s="84">
        <v>1496.3126632999999</v>
      </c>
      <c r="D578" s="84">
        <v>1488.8308528299999</v>
      </c>
      <c r="E578" s="84">
        <v>158.58306798999999</v>
      </c>
      <c r="F578" s="84">
        <v>158.58306798999999</v>
      </c>
    </row>
    <row r="579" spans="1:6" ht="12.75" customHeight="1" x14ac:dyDescent="0.2">
      <c r="A579" s="83" t="s">
        <v>171</v>
      </c>
      <c r="B579" s="83">
        <v>13</v>
      </c>
      <c r="C579" s="84">
        <v>1497.47000256</v>
      </c>
      <c r="D579" s="84">
        <v>1486.41822086</v>
      </c>
      <c r="E579" s="84">
        <v>158.32608608999999</v>
      </c>
      <c r="F579" s="84">
        <v>158.32608608999999</v>
      </c>
    </row>
    <row r="580" spans="1:6" ht="12.75" customHeight="1" x14ac:dyDescent="0.2">
      <c r="A580" s="83" t="s">
        <v>171</v>
      </c>
      <c r="B580" s="83">
        <v>14</v>
      </c>
      <c r="C580" s="84">
        <v>1506.75127711</v>
      </c>
      <c r="D580" s="84">
        <v>1499.5368299500001</v>
      </c>
      <c r="E580" s="84">
        <v>159.72341693999999</v>
      </c>
      <c r="F580" s="84">
        <v>159.72341693999999</v>
      </c>
    </row>
    <row r="581" spans="1:6" ht="12.75" customHeight="1" x14ac:dyDescent="0.2">
      <c r="A581" s="83" t="s">
        <v>171</v>
      </c>
      <c r="B581" s="83">
        <v>15</v>
      </c>
      <c r="C581" s="84">
        <v>1544.6583289299999</v>
      </c>
      <c r="D581" s="84">
        <v>1538.9662275400001</v>
      </c>
      <c r="E581" s="84">
        <v>163.92324583999999</v>
      </c>
      <c r="F581" s="84">
        <v>163.92324583999999</v>
      </c>
    </row>
    <row r="582" spans="1:6" ht="12.75" customHeight="1" x14ac:dyDescent="0.2">
      <c r="A582" s="83" t="s">
        <v>171</v>
      </c>
      <c r="B582" s="83">
        <v>16</v>
      </c>
      <c r="C582" s="84">
        <v>1537.7700050000001</v>
      </c>
      <c r="D582" s="84">
        <v>1532.00287052</v>
      </c>
      <c r="E582" s="84">
        <v>163.18154268999999</v>
      </c>
      <c r="F582" s="84">
        <v>163.18154268999999</v>
      </c>
    </row>
    <row r="583" spans="1:6" ht="12.75" customHeight="1" x14ac:dyDescent="0.2">
      <c r="A583" s="83" t="s">
        <v>171</v>
      </c>
      <c r="B583" s="83">
        <v>17</v>
      </c>
      <c r="C583" s="84">
        <v>1572.26682276</v>
      </c>
      <c r="D583" s="84">
        <v>1565.09590893</v>
      </c>
      <c r="E583" s="84">
        <v>166.70645322999999</v>
      </c>
      <c r="F583" s="84">
        <v>166.70645322999999</v>
      </c>
    </row>
    <row r="584" spans="1:6" ht="12.75" customHeight="1" x14ac:dyDescent="0.2">
      <c r="A584" s="83" t="s">
        <v>171</v>
      </c>
      <c r="B584" s="83">
        <v>18</v>
      </c>
      <c r="C584" s="84">
        <v>1568.0194909300001</v>
      </c>
      <c r="D584" s="84">
        <v>1561.26722595</v>
      </c>
      <c r="E584" s="84">
        <v>166.29864042</v>
      </c>
      <c r="F584" s="84">
        <v>166.29864042</v>
      </c>
    </row>
    <row r="585" spans="1:6" ht="12.75" customHeight="1" x14ac:dyDescent="0.2">
      <c r="A585" s="83" t="s">
        <v>171</v>
      </c>
      <c r="B585" s="83">
        <v>19</v>
      </c>
      <c r="C585" s="84">
        <v>1497.26204398</v>
      </c>
      <c r="D585" s="84">
        <v>1491.78819316</v>
      </c>
      <c r="E585" s="84">
        <v>158.89806959000001</v>
      </c>
      <c r="F585" s="84">
        <v>158.89806959000001</v>
      </c>
    </row>
    <row r="586" spans="1:6" ht="12.75" customHeight="1" x14ac:dyDescent="0.2">
      <c r="A586" s="83" t="s">
        <v>171</v>
      </c>
      <c r="B586" s="83">
        <v>20</v>
      </c>
      <c r="C586" s="84">
        <v>1461.94448285</v>
      </c>
      <c r="D586" s="84">
        <v>1455.64482217</v>
      </c>
      <c r="E586" s="84">
        <v>155.04825237</v>
      </c>
      <c r="F586" s="84">
        <v>155.04825237</v>
      </c>
    </row>
    <row r="587" spans="1:6" ht="12.75" customHeight="1" x14ac:dyDescent="0.2">
      <c r="A587" s="83" t="s">
        <v>171</v>
      </c>
      <c r="B587" s="83">
        <v>21</v>
      </c>
      <c r="C587" s="84">
        <v>1486.94358397</v>
      </c>
      <c r="D587" s="84">
        <v>1476.5817162599999</v>
      </c>
      <c r="E587" s="84">
        <v>157.27834915</v>
      </c>
      <c r="F587" s="84">
        <v>157.27834915</v>
      </c>
    </row>
    <row r="588" spans="1:6" ht="12.75" customHeight="1" x14ac:dyDescent="0.2">
      <c r="A588" s="83" t="s">
        <v>171</v>
      </c>
      <c r="B588" s="83">
        <v>22</v>
      </c>
      <c r="C588" s="84">
        <v>1500.77617846</v>
      </c>
      <c r="D588" s="84">
        <v>1494.0387357699999</v>
      </c>
      <c r="E588" s="84">
        <v>159.13778651000001</v>
      </c>
      <c r="F588" s="84">
        <v>159.13778651000001</v>
      </c>
    </row>
    <row r="589" spans="1:6" ht="12.75" customHeight="1" x14ac:dyDescent="0.2">
      <c r="A589" s="83" t="s">
        <v>171</v>
      </c>
      <c r="B589" s="83">
        <v>23</v>
      </c>
      <c r="C589" s="84">
        <v>1563.95550555</v>
      </c>
      <c r="D589" s="84">
        <v>1556.75441226</v>
      </c>
      <c r="E589" s="84">
        <v>165.81795731</v>
      </c>
      <c r="F589" s="84">
        <v>165.81795731</v>
      </c>
    </row>
    <row r="590" spans="1:6" ht="12.75" customHeight="1" x14ac:dyDescent="0.2">
      <c r="A590" s="83" t="s">
        <v>171</v>
      </c>
      <c r="B590" s="83">
        <v>24</v>
      </c>
      <c r="C590" s="84">
        <v>1612.9828953799999</v>
      </c>
      <c r="D590" s="84">
        <v>1606.58567137</v>
      </c>
      <c r="E590" s="84">
        <v>171.12574223999999</v>
      </c>
      <c r="F590" s="84">
        <v>171.12574223999999</v>
      </c>
    </row>
    <row r="591" spans="1:6" ht="12.75" customHeight="1" x14ac:dyDescent="0.2">
      <c r="A591" s="83" t="s">
        <v>172</v>
      </c>
      <c r="B591" s="83">
        <v>1</v>
      </c>
      <c r="C591" s="84">
        <v>1722.4332321899999</v>
      </c>
      <c r="D591" s="84">
        <v>1710.0067454299999</v>
      </c>
      <c r="E591" s="84">
        <v>182.14165528000001</v>
      </c>
      <c r="F591" s="84">
        <v>182.14165528000001</v>
      </c>
    </row>
    <row r="592" spans="1:6" ht="12.75" customHeight="1" x14ac:dyDescent="0.2">
      <c r="A592" s="83" t="s">
        <v>172</v>
      </c>
      <c r="B592" s="83">
        <v>2</v>
      </c>
      <c r="C592" s="84">
        <v>1777.20112819</v>
      </c>
      <c r="D592" s="84">
        <v>1772.4472984900001</v>
      </c>
      <c r="E592" s="84">
        <v>188.79252127000001</v>
      </c>
      <c r="F592" s="84">
        <v>188.79252127000001</v>
      </c>
    </row>
    <row r="593" spans="1:6" ht="12.75" customHeight="1" x14ac:dyDescent="0.2">
      <c r="A593" s="83" t="s">
        <v>172</v>
      </c>
      <c r="B593" s="83">
        <v>3</v>
      </c>
      <c r="C593" s="84">
        <v>1850.5166575600001</v>
      </c>
      <c r="D593" s="84">
        <v>1843.2113564700001</v>
      </c>
      <c r="E593" s="84">
        <v>196.32996677</v>
      </c>
      <c r="F593" s="84">
        <v>196.32996677</v>
      </c>
    </row>
    <row r="594" spans="1:6" ht="12.75" customHeight="1" x14ac:dyDescent="0.2">
      <c r="A594" s="83" t="s">
        <v>172</v>
      </c>
      <c r="B594" s="83">
        <v>4</v>
      </c>
      <c r="C594" s="84">
        <v>1847.65324048</v>
      </c>
      <c r="D594" s="84">
        <v>1842.01033566</v>
      </c>
      <c r="E594" s="84">
        <v>196.20203984</v>
      </c>
      <c r="F594" s="84">
        <v>196.20203984</v>
      </c>
    </row>
    <row r="595" spans="1:6" ht="12.75" customHeight="1" x14ac:dyDescent="0.2">
      <c r="A595" s="83" t="s">
        <v>172</v>
      </c>
      <c r="B595" s="83">
        <v>5</v>
      </c>
      <c r="C595" s="84">
        <v>1808.38628399</v>
      </c>
      <c r="D595" s="84">
        <v>1802.3199678799999</v>
      </c>
      <c r="E595" s="84">
        <v>191.97441366000001</v>
      </c>
      <c r="F595" s="84">
        <v>191.97441366000001</v>
      </c>
    </row>
    <row r="596" spans="1:6" ht="12.75" customHeight="1" x14ac:dyDescent="0.2">
      <c r="A596" s="83" t="s">
        <v>172</v>
      </c>
      <c r="B596" s="83">
        <v>6</v>
      </c>
      <c r="C596" s="84">
        <v>1763.65732271</v>
      </c>
      <c r="D596" s="84">
        <v>1757.87379231</v>
      </c>
      <c r="E596" s="84">
        <v>187.24022181000001</v>
      </c>
      <c r="F596" s="84">
        <v>187.24022181000001</v>
      </c>
    </row>
    <row r="597" spans="1:6" ht="12.75" customHeight="1" x14ac:dyDescent="0.2">
      <c r="A597" s="83" t="s">
        <v>172</v>
      </c>
      <c r="B597" s="83">
        <v>7</v>
      </c>
      <c r="C597" s="84">
        <v>1730.4900854299999</v>
      </c>
      <c r="D597" s="84">
        <v>1724.22554225</v>
      </c>
      <c r="E597" s="84">
        <v>183.65617280999999</v>
      </c>
      <c r="F597" s="84">
        <v>183.65617280999999</v>
      </c>
    </row>
    <row r="598" spans="1:6" ht="12.75" customHeight="1" x14ac:dyDescent="0.2">
      <c r="A598" s="83" t="s">
        <v>172</v>
      </c>
      <c r="B598" s="83">
        <v>8</v>
      </c>
      <c r="C598" s="84">
        <v>1662.6299967099999</v>
      </c>
      <c r="D598" s="84">
        <v>1655.1217564599999</v>
      </c>
      <c r="E598" s="84">
        <v>176.29557148000001</v>
      </c>
      <c r="F598" s="84">
        <v>176.29557148000001</v>
      </c>
    </row>
    <row r="599" spans="1:6" ht="12.75" customHeight="1" x14ac:dyDescent="0.2">
      <c r="A599" s="83" t="s">
        <v>172</v>
      </c>
      <c r="B599" s="83">
        <v>9</v>
      </c>
      <c r="C599" s="84">
        <v>1630.35359963</v>
      </c>
      <c r="D599" s="84">
        <v>1620.3786900800001</v>
      </c>
      <c r="E599" s="84">
        <v>172.59490794000001</v>
      </c>
      <c r="F599" s="84">
        <v>172.59490794000001</v>
      </c>
    </row>
    <row r="600" spans="1:6" ht="12.75" customHeight="1" x14ac:dyDescent="0.2">
      <c r="A600" s="83" t="s">
        <v>172</v>
      </c>
      <c r="B600" s="83">
        <v>10</v>
      </c>
      <c r="C600" s="84">
        <v>1576.3036264</v>
      </c>
      <c r="D600" s="84">
        <v>1568.4106691100001</v>
      </c>
      <c r="E600" s="84">
        <v>167.05952547000001</v>
      </c>
      <c r="F600" s="84">
        <v>167.05952547000001</v>
      </c>
    </row>
    <row r="601" spans="1:6" ht="12.75" customHeight="1" x14ac:dyDescent="0.2">
      <c r="A601" s="83" t="s">
        <v>172</v>
      </c>
      <c r="B601" s="83">
        <v>11</v>
      </c>
      <c r="C601" s="84">
        <v>1564.3614087799999</v>
      </c>
      <c r="D601" s="84">
        <v>1558.5289810700001</v>
      </c>
      <c r="E601" s="84">
        <v>166.00697581</v>
      </c>
      <c r="F601" s="84">
        <v>166.00697581</v>
      </c>
    </row>
    <row r="602" spans="1:6" ht="12.75" customHeight="1" x14ac:dyDescent="0.2">
      <c r="A602" s="83" t="s">
        <v>172</v>
      </c>
      <c r="B602" s="83">
        <v>12</v>
      </c>
      <c r="C602" s="84">
        <v>1574.13556485</v>
      </c>
      <c r="D602" s="84">
        <v>1569.2195154399999</v>
      </c>
      <c r="E602" s="84">
        <v>167.14567987000001</v>
      </c>
      <c r="F602" s="84">
        <v>167.14567987000001</v>
      </c>
    </row>
    <row r="603" spans="1:6" ht="12.75" customHeight="1" x14ac:dyDescent="0.2">
      <c r="A603" s="83" t="s">
        <v>172</v>
      </c>
      <c r="B603" s="83">
        <v>13</v>
      </c>
      <c r="C603" s="84">
        <v>1570.9921756000001</v>
      </c>
      <c r="D603" s="84">
        <v>1559.5486573999999</v>
      </c>
      <c r="E603" s="84">
        <v>166.11558679999999</v>
      </c>
      <c r="F603" s="84">
        <v>166.11558679999999</v>
      </c>
    </row>
    <row r="604" spans="1:6" ht="12.75" customHeight="1" x14ac:dyDescent="0.2">
      <c r="A604" s="83" t="s">
        <v>172</v>
      </c>
      <c r="B604" s="83">
        <v>14</v>
      </c>
      <c r="C604" s="84">
        <v>1578.47053772</v>
      </c>
      <c r="D604" s="84">
        <v>1572.16524654</v>
      </c>
      <c r="E604" s="84">
        <v>167.45944491</v>
      </c>
      <c r="F604" s="84">
        <v>167.45944491</v>
      </c>
    </row>
    <row r="605" spans="1:6" ht="12.75" customHeight="1" x14ac:dyDescent="0.2">
      <c r="A605" s="83" t="s">
        <v>172</v>
      </c>
      <c r="B605" s="83">
        <v>15</v>
      </c>
      <c r="C605" s="84">
        <v>1615.85697579</v>
      </c>
      <c r="D605" s="84">
        <v>1608.8410793800001</v>
      </c>
      <c r="E605" s="84">
        <v>171.36597739999999</v>
      </c>
      <c r="F605" s="84">
        <v>171.36597739999999</v>
      </c>
    </row>
    <row r="606" spans="1:6" ht="12.75" customHeight="1" x14ac:dyDescent="0.2">
      <c r="A606" s="83" t="s">
        <v>172</v>
      </c>
      <c r="B606" s="83">
        <v>16</v>
      </c>
      <c r="C606" s="84">
        <v>1599.7450910800001</v>
      </c>
      <c r="D606" s="84">
        <v>1596.9926002300001</v>
      </c>
      <c r="E606" s="84">
        <v>170.10393465000001</v>
      </c>
      <c r="F606" s="84">
        <v>170.10393465000001</v>
      </c>
    </row>
    <row r="607" spans="1:6" ht="12.75" customHeight="1" x14ac:dyDescent="0.2">
      <c r="A607" s="83" t="s">
        <v>172</v>
      </c>
      <c r="B607" s="83">
        <v>17</v>
      </c>
      <c r="C607" s="84">
        <v>1617.5596686199999</v>
      </c>
      <c r="D607" s="84">
        <v>1610.5516279599999</v>
      </c>
      <c r="E607" s="84">
        <v>171.54817677</v>
      </c>
      <c r="F607" s="84">
        <v>171.54817677</v>
      </c>
    </row>
    <row r="608" spans="1:6" ht="12.75" customHeight="1" x14ac:dyDescent="0.2">
      <c r="A608" s="83" t="s">
        <v>172</v>
      </c>
      <c r="B608" s="83">
        <v>18</v>
      </c>
      <c r="C608" s="84">
        <v>1601.3724787799999</v>
      </c>
      <c r="D608" s="84">
        <v>1594.5481970799999</v>
      </c>
      <c r="E608" s="84">
        <v>169.84356864</v>
      </c>
      <c r="F608" s="84">
        <v>169.84356864</v>
      </c>
    </row>
    <row r="609" spans="1:6" ht="12.75" customHeight="1" x14ac:dyDescent="0.2">
      <c r="A609" s="83" t="s">
        <v>172</v>
      </c>
      <c r="B609" s="83">
        <v>19</v>
      </c>
      <c r="C609" s="84">
        <v>1531.2632103200001</v>
      </c>
      <c r="D609" s="84">
        <v>1525.2642671799999</v>
      </c>
      <c r="E609" s="84">
        <v>162.46377923</v>
      </c>
      <c r="F609" s="84">
        <v>162.46377923</v>
      </c>
    </row>
    <row r="610" spans="1:6" ht="12.75" customHeight="1" x14ac:dyDescent="0.2">
      <c r="A610" s="83" t="s">
        <v>172</v>
      </c>
      <c r="B610" s="83">
        <v>20</v>
      </c>
      <c r="C610" s="84">
        <v>1514.10412901</v>
      </c>
      <c r="D610" s="84">
        <v>1508.15113956</v>
      </c>
      <c r="E610" s="84">
        <v>160.64097157</v>
      </c>
      <c r="F610" s="84">
        <v>160.64097157</v>
      </c>
    </row>
    <row r="611" spans="1:6" ht="12.75" customHeight="1" x14ac:dyDescent="0.2">
      <c r="A611" s="83" t="s">
        <v>172</v>
      </c>
      <c r="B611" s="83">
        <v>21</v>
      </c>
      <c r="C611" s="84">
        <v>1528.2016713999999</v>
      </c>
      <c r="D611" s="84">
        <v>1518.6884455500001</v>
      </c>
      <c r="E611" s="84">
        <v>161.76335449000001</v>
      </c>
      <c r="F611" s="84">
        <v>161.76335449000001</v>
      </c>
    </row>
    <row r="612" spans="1:6" ht="12.75" customHeight="1" x14ac:dyDescent="0.2">
      <c r="A612" s="83" t="s">
        <v>172</v>
      </c>
      <c r="B612" s="83">
        <v>22</v>
      </c>
      <c r="C612" s="84">
        <v>1535.5514685000001</v>
      </c>
      <c r="D612" s="84">
        <v>1525.1488732099999</v>
      </c>
      <c r="E612" s="84">
        <v>162.45148802</v>
      </c>
      <c r="F612" s="84">
        <v>162.45148802</v>
      </c>
    </row>
    <row r="613" spans="1:6" ht="12.75" customHeight="1" x14ac:dyDescent="0.2">
      <c r="A613" s="83" t="s">
        <v>172</v>
      </c>
      <c r="B613" s="83">
        <v>23</v>
      </c>
      <c r="C613" s="84">
        <v>1590.5329597299999</v>
      </c>
      <c r="D613" s="84">
        <v>1579.3941875200001</v>
      </c>
      <c r="E613" s="84">
        <v>168.22943677000001</v>
      </c>
      <c r="F613" s="84">
        <v>168.22943677000001</v>
      </c>
    </row>
    <row r="614" spans="1:6" ht="12.75" customHeight="1" x14ac:dyDescent="0.2">
      <c r="A614" s="83" t="s">
        <v>172</v>
      </c>
      <c r="B614" s="83">
        <v>24</v>
      </c>
      <c r="C614" s="84">
        <v>1641.2039115299999</v>
      </c>
      <c r="D614" s="84">
        <v>1630.3480303199999</v>
      </c>
      <c r="E614" s="84">
        <v>173.65679388000001</v>
      </c>
      <c r="F614" s="84">
        <v>173.65679388000001</v>
      </c>
    </row>
    <row r="615" spans="1:6" ht="12.75" customHeight="1" x14ac:dyDescent="0.2">
      <c r="A615" s="83" t="s">
        <v>173</v>
      </c>
      <c r="B615" s="83">
        <v>1</v>
      </c>
      <c r="C615" s="84">
        <v>1609.9814710799999</v>
      </c>
      <c r="D615" s="84">
        <v>1595.7876333700001</v>
      </c>
      <c r="E615" s="84">
        <v>169.97558741</v>
      </c>
      <c r="F615" s="84">
        <v>169.97558741</v>
      </c>
    </row>
    <row r="616" spans="1:6" ht="12.75" customHeight="1" x14ac:dyDescent="0.2">
      <c r="A616" s="83" t="s">
        <v>173</v>
      </c>
      <c r="B616" s="83">
        <v>2</v>
      </c>
      <c r="C616" s="84">
        <v>1650.32679091</v>
      </c>
      <c r="D616" s="84">
        <v>1646.2401773399999</v>
      </c>
      <c r="E616" s="84">
        <v>175.34954859000001</v>
      </c>
      <c r="F616" s="84">
        <v>175.34954859000001</v>
      </c>
    </row>
    <row r="617" spans="1:6" ht="12.75" customHeight="1" x14ac:dyDescent="0.2">
      <c r="A617" s="83" t="s">
        <v>173</v>
      </c>
      <c r="B617" s="83">
        <v>3</v>
      </c>
      <c r="C617" s="84">
        <v>1716.59927735</v>
      </c>
      <c r="D617" s="84">
        <v>1712.31778467</v>
      </c>
      <c r="E617" s="84">
        <v>182.38781602</v>
      </c>
      <c r="F617" s="84">
        <v>182.38781602</v>
      </c>
    </row>
    <row r="618" spans="1:6" ht="12.75" customHeight="1" x14ac:dyDescent="0.2">
      <c r="A618" s="83" t="s">
        <v>173</v>
      </c>
      <c r="B618" s="83">
        <v>4</v>
      </c>
      <c r="C618" s="84">
        <v>1714.82468217</v>
      </c>
      <c r="D618" s="84">
        <v>1708.22805457</v>
      </c>
      <c r="E618" s="84">
        <v>181.95219772999999</v>
      </c>
      <c r="F618" s="84">
        <v>181.95219772999999</v>
      </c>
    </row>
    <row r="619" spans="1:6" ht="12.75" customHeight="1" x14ac:dyDescent="0.2">
      <c r="A619" s="83" t="s">
        <v>173</v>
      </c>
      <c r="B619" s="83">
        <v>5</v>
      </c>
      <c r="C619" s="84">
        <v>1714.6352255700001</v>
      </c>
      <c r="D619" s="84">
        <v>1708.0801624799999</v>
      </c>
      <c r="E619" s="84">
        <v>181.93644498</v>
      </c>
      <c r="F619" s="84">
        <v>181.93644498</v>
      </c>
    </row>
    <row r="620" spans="1:6" ht="12.75" customHeight="1" x14ac:dyDescent="0.2">
      <c r="A620" s="83" t="s">
        <v>173</v>
      </c>
      <c r="B620" s="83">
        <v>6</v>
      </c>
      <c r="C620" s="84">
        <v>1705.5893117799999</v>
      </c>
      <c r="D620" s="84">
        <v>1697.70336127</v>
      </c>
      <c r="E620" s="84">
        <v>180.83115826</v>
      </c>
      <c r="F620" s="84">
        <v>180.83115826</v>
      </c>
    </row>
    <row r="621" spans="1:6" ht="12.75" customHeight="1" x14ac:dyDescent="0.2">
      <c r="A621" s="83" t="s">
        <v>173</v>
      </c>
      <c r="B621" s="83">
        <v>7</v>
      </c>
      <c r="C621" s="84">
        <v>1625.40840385</v>
      </c>
      <c r="D621" s="84">
        <v>1617.3627580699999</v>
      </c>
      <c r="E621" s="84">
        <v>172.27366542999999</v>
      </c>
      <c r="F621" s="84">
        <v>172.27366542999999</v>
      </c>
    </row>
    <row r="622" spans="1:6" ht="12.75" customHeight="1" x14ac:dyDescent="0.2">
      <c r="A622" s="83" t="s">
        <v>173</v>
      </c>
      <c r="B622" s="83">
        <v>8</v>
      </c>
      <c r="C622" s="84">
        <v>1539.35164145</v>
      </c>
      <c r="D622" s="84">
        <v>1530.2648884</v>
      </c>
      <c r="E622" s="84">
        <v>162.99642123999999</v>
      </c>
      <c r="F622" s="84">
        <v>162.99642123999999</v>
      </c>
    </row>
    <row r="623" spans="1:6" ht="12.75" customHeight="1" x14ac:dyDescent="0.2">
      <c r="A623" s="83" t="s">
        <v>173</v>
      </c>
      <c r="B623" s="83">
        <v>9</v>
      </c>
      <c r="C623" s="84">
        <v>1485.1534770999999</v>
      </c>
      <c r="D623" s="84">
        <v>1477.8554123700001</v>
      </c>
      <c r="E623" s="84">
        <v>157.41401711</v>
      </c>
      <c r="F623" s="84">
        <v>157.41401711</v>
      </c>
    </row>
    <row r="624" spans="1:6" ht="12.75" customHeight="1" x14ac:dyDescent="0.2">
      <c r="A624" s="83" t="s">
        <v>173</v>
      </c>
      <c r="B624" s="83">
        <v>10</v>
      </c>
      <c r="C624" s="84">
        <v>1447.28787506</v>
      </c>
      <c r="D624" s="84">
        <v>1439.2189798500001</v>
      </c>
      <c r="E624" s="84">
        <v>153.29865101999999</v>
      </c>
      <c r="F624" s="84">
        <v>153.29865101999999</v>
      </c>
    </row>
    <row r="625" spans="1:6" ht="12.75" customHeight="1" x14ac:dyDescent="0.2">
      <c r="A625" s="83" t="s">
        <v>173</v>
      </c>
      <c r="B625" s="83">
        <v>11</v>
      </c>
      <c r="C625" s="84">
        <v>1450.2150710200001</v>
      </c>
      <c r="D625" s="84">
        <v>1441.0386900000001</v>
      </c>
      <c r="E625" s="84">
        <v>153.49247775000001</v>
      </c>
      <c r="F625" s="84">
        <v>153.49247775000001</v>
      </c>
    </row>
    <row r="626" spans="1:6" ht="12.75" customHeight="1" x14ac:dyDescent="0.2">
      <c r="A626" s="83" t="s">
        <v>173</v>
      </c>
      <c r="B626" s="83">
        <v>12</v>
      </c>
      <c r="C626" s="84">
        <v>1454.1462677500001</v>
      </c>
      <c r="D626" s="84">
        <v>1447.53834818</v>
      </c>
      <c r="E626" s="84">
        <v>154.18478992999999</v>
      </c>
      <c r="F626" s="84">
        <v>154.18478992999999</v>
      </c>
    </row>
    <row r="627" spans="1:6" ht="12.75" customHeight="1" x14ac:dyDescent="0.2">
      <c r="A627" s="83" t="s">
        <v>173</v>
      </c>
      <c r="B627" s="83">
        <v>13</v>
      </c>
      <c r="C627" s="84">
        <v>1472.0450911099999</v>
      </c>
      <c r="D627" s="84">
        <v>1467.12317392</v>
      </c>
      <c r="E627" s="84">
        <v>156.27087093</v>
      </c>
      <c r="F627" s="84">
        <v>156.27087093</v>
      </c>
    </row>
    <row r="628" spans="1:6" ht="12.75" customHeight="1" x14ac:dyDescent="0.2">
      <c r="A628" s="83" t="s">
        <v>173</v>
      </c>
      <c r="B628" s="83">
        <v>14</v>
      </c>
      <c r="C628" s="84">
        <v>1494.8571089100001</v>
      </c>
      <c r="D628" s="84">
        <v>1481.2442070899999</v>
      </c>
      <c r="E628" s="84">
        <v>157.77497514999999</v>
      </c>
      <c r="F628" s="84">
        <v>157.77497514999999</v>
      </c>
    </row>
    <row r="629" spans="1:6" ht="12.75" customHeight="1" x14ac:dyDescent="0.2">
      <c r="A629" s="83" t="s">
        <v>173</v>
      </c>
      <c r="B629" s="83">
        <v>15</v>
      </c>
      <c r="C629" s="84">
        <v>1506.2878616</v>
      </c>
      <c r="D629" s="84">
        <v>1492.45247318</v>
      </c>
      <c r="E629" s="84">
        <v>158.96882549</v>
      </c>
      <c r="F629" s="84">
        <v>158.96882549</v>
      </c>
    </row>
    <row r="630" spans="1:6" ht="12.75" customHeight="1" x14ac:dyDescent="0.2">
      <c r="A630" s="83" t="s">
        <v>173</v>
      </c>
      <c r="B630" s="83">
        <v>16</v>
      </c>
      <c r="C630" s="84">
        <v>1510.93719059</v>
      </c>
      <c r="D630" s="84">
        <v>1500.4337229800001</v>
      </c>
      <c r="E630" s="84">
        <v>159.81894965000001</v>
      </c>
      <c r="F630" s="84">
        <v>159.81894965000001</v>
      </c>
    </row>
    <row r="631" spans="1:6" ht="12.75" customHeight="1" x14ac:dyDescent="0.2">
      <c r="A631" s="83" t="s">
        <v>173</v>
      </c>
      <c r="B631" s="83">
        <v>17</v>
      </c>
      <c r="C631" s="84">
        <v>1524.02144729</v>
      </c>
      <c r="D631" s="84">
        <v>1516.8051490800001</v>
      </c>
      <c r="E631" s="84">
        <v>161.56275485</v>
      </c>
      <c r="F631" s="84">
        <v>161.56275485</v>
      </c>
    </row>
    <row r="632" spans="1:6" ht="12.75" customHeight="1" x14ac:dyDescent="0.2">
      <c r="A632" s="83" t="s">
        <v>173</v>
      </c>
      <c r="B632" s="83">
        <v>18</v>
      </c>
      <c r="C632" s="84">
        <v>1488.64524252</v>
      </c>
      <c r="D632" s="84">
        <v>1481.76499079</v>
      </c>
      <c r="E632" s="84">
        <v>157.83044651</v>
      </c>
      <c r="F632" s="84">
        <v>157.83044651</v>
      </c>
    </row>
    <row r="633" spans="1:6" ht="12.75" customHeight="1" x14ac:dyDescent="0.2">
      <c r="A633" s="83" t="s">
        <v>173</v>
      </c>
      <c r="B633" s="83">
        <v>19</v>
      </c>
      <c r="C633" s="84">
        <v>1417.64927104</v>
      </c>
      <c r="D633" s="84">
        <v>1417.64927104</v>
      </c>
      <c r="E633" s="84">
        <v>151.00114987000001</v>
      </c>
      <c r="F633" s="84">
        <v>151.00114987000001</v>
      </c>
    </row>
    <row r="634" spans="1:6" ht="12.75" customHeight="1" x14ac:dyDescent="0.2">
      <c r="A634" s="83" t="s">
        <v>173</v>
      </c>
      <c r="B634" s="83">
        <v>20</v>
      </c>
      <c r="C634" s="84">
        <v>1395.7421991799999</v>
      </c>
      <c r="D634" s="84">
        <v>1390.5308290600001</v>
      </c>
      <c r="E634" s="84">
        <v>148.11262446999999</v>
      </c>
      <c r="F634" s="84">
        <v>148.11262446999999</v>
      </c>
    </row>
    <row r="635" spans="1:6" ht="12.75" customHeight="1" x14ac:dyDescent="0.2">
      <c r="A635" s="83" t="s">
        <v>173</v>
      </c>
      <c r="B635" s="83">
        <v>21</v>
      </c>
      <c r="C635" s="84">
        <v>1416.75209531</v>
      </c>
      <c r="D635" s="84">
        <v>1409.72730819</v>
      </c>
      <c r="E635" s="84">
        <v>150.15734067</v>
      </c>
      <c r="F635" s="84">
        <v>150.15734067</v>
      </c>
    </row>
    <row r="636" spans="1:6" ht="12.75" customHeight="1" x14ac:dyDescent="0.2">
      <c r="A636" s="83" t="s">
        <v>173</v>
      </c>
      <c r="B636" s="83">
        <v>22</v>
      </c>
      <c r="C636" s="84">
        <v>1431.0443025699999</v>
      </c>
      <c r="D636" s="84">
        <v>1424.1389025399999</v>
      </c>
      <c r="E636" s="84">
        <v>151.69239404999999</v>
      </c>
      <c r="F636" s="84">
        <v>151.69239404999999</v>
      </c>
    </row>
    <row r="637" spans="1:6" ht="12.75" customHeight="1" x14ac:dyDescent="0.2">
      <c r="A637" s="83" t="s">
        <v>173</v>
      </c>
      <c r="B637" s="83">
        <v>23</v>
      </c>
      <c r="C637" s="84">
        <v>1487.7613719399999</v>
      </c>
      <c r="D637" s="84">
        <v>1481.1800820000001</v>
      </c>
      <c r="E637" s="84">
        <v>157.76814485</v>
      </c>
      <c r="F637" s="84">
        <v>157.76814485</v>
      </c>
    </row>
    <row r="638" spans="1:6" ht="12.75" customHeight="1" x14ac:dyDescent="0.2">
      <c r="A638" s="83" t="s">
        <v>173</v>
      </c>
      <c r="B638" s="83">
        <v>24</v>
      </c>
      <c r="C638" s="84">
        <v>1558.41580585</v>
      </c>
      <c r="D638" s="84">
        <v>1553.2886677399999</v>
      </c>
      <c r="E638" s="84">
        <v>165.44880295999999</v>
      </c>
      <c r="F638" s="84">
        <v>165.44880295999999</v>
      </c>
    </row>
    <row r="639" spans="1:6" ht="12.75" customHeight="1" x14ac:dyDescent="0.2">
      <c r="A639" s="83" t="s">
        <v>174</v>
      </c>
      <c r="B639" s="83">
        <v>1</v>
      </c>
      <c r="C639" s="84">
        <v>1624.02345206</v>
      </c>
      <c r="D639" s="84">
        <v>1619.34958295</v>
      </c>
      <c r="E639" s="84">
        <v>172.48529242000001</v>
      </c>
      <c r="F639" s="84">
        <v>172.48529242000001</v>
      </c>
    </row>
    <row r="640" spans="1:6" ht="12.75" customHeight="1" x14ac:dyDescent="0.2">
      <c r="A640" s="83" t="s">
        <v>174</v>
      </c>
      <c r="B640" s="83">
        <v>2</v>
      </c>
      <c r="C640" s="84">
        <v>1680.1807961300001</v>
      </c>
      <c r="D640" s="84">
        <v>1675.66911278</v>
      </c>
      <c r="E640" s="84">
        <v>178.48417658</v>
      </c>
      <c r="F640" s="84">
        <v>178.48417658</v>
      </c>
    </row>
    <row r="641" spans="1:6" ht="12.75" customHeight="1" x14ac:dyDescent="0.2">
      <c r="A641" s="83" t="s">
        <v>174</v>
      </c>
      <c r="B641" s="83">
        <v>3</v>
      </c>
      <c r="C641" s="84">
        <v>1726.78550361</v>
      </c>
      <c r="D641" s="84">
        <v>1722.37471942</v>
      </c>
      <c r="E641" s="84">
        <v>183.45903211000001</v>
      </c>
      <c r="F641" s="84">
        <v>183.45903211000001</v>
      </c>
    </row>
    <row r="642" spans="1:6" ht="12.75" customHeight="1" x14ac:dyDescent="0.2">
      <c r="A642" s="83" t="s">
        <v>174</v>
      </c>
      <c r="B642" s="83">
        <v>4</v>
      </c>
      <c r="C642" s="84">
        <v>1726.16584091</v>
      </c>
      <c r="D642" s="84">
        <v>1720.9223216400001</v>
      </c>
      <c r="E642" s="84">
        <v>183.30432972</v>
      </c>
      <c r="F642" s="84">
        <v>183.30432972</v>
      </c>
    </row>
    <row r="643" spans="1:6" ht="12.75" customHeight="1" x14ac:dyDescent="0.2">
      <c r="A643" s="83" t="s">
        <v>174</v>
      </c>
      <c r="B643" s="83">
        <v>5</v>
      </c>
      <c r="C643" s="84">
        <v>1719.0098075599999</v>
      </c>
      <c r="D643" s="84">
        <v>1712.46120339</v>
      </c>
      <c r="E643" s="84">
        <v>182.40309228999999</v>
      </c>
      <c r="F643" s="84">
        <v>182.40309228999999</v>
      </c>
    </row>
    <row r="644" spans="1:6" ht="12.75" customHeight="1" x14ac:dyDescent="0.2">
      <c r="A644" s="83" t="s">
        <v>174</v>
      </c>
      <c r="B644" s="83">
        <v>6</v>
      </c>
      <c r="C644" s="84">
        <v>1701.15768815</v>
      </c>
      <c r="D644" s="84">
        <v>1693.05179309</v>
      </c>
      <c r="E644" s="84">
        <v>180.33569568999999</v>
      </c>
      <c r="F644" s="84">
        <v>180.33569568999999</v>
      </c>
    </row>
    <row r="645" spans="1:6" ht="12.75" customHeight="1" x14ac:dyDescent="0.2">
      <c r="A645" s="83" t="s">
        <v>174</v>
      </c>
      <c r="B645" s="83">
        <v>7</v>
      </c>
      <c r="C645" s="84">
        <v>1630.60002007</v>
      </c>
      <c r="D645" s="84">
        <v>1620.1645293500001</v>
      </c>
      <c r="E645" s="84">
        <v>172.57209657000001</v>
      </c>
      <c r="F645" s="84">
        <v>172.57209657000001</v>
      </c>
    </row>
    <row r="646" spans="1:6" ht="12.75" customHeight="1" x14ac:dyDescent="0.2">
      <c r="A646" s="83" t="s">
        <v>174</v>
      </c>
      <c r="B646" s="83">
        <v>8</v>
      </c>
      <c r="C646" s="84">
        <v>1590.2816185700001</v>
      </c>
      <c r="D646" s="84">
        <v>1580.34328469</v>
      </c>
      <c r="E646" s="84">
        <v>168.33053002</v>
      </c>
      <c r="F646" s="84">
        <v>168.33053002</v>
      </c>
    </row>
    <row r="647" spans="1:6" ht="12.75" customHeight="1" x14ac:dyDescent="0.2">
      <c r="A647" s="83" t="s">
        <v>174</v>
      </c>
      <c r="B647" s="83">
        <v>9</v>
      </c>
      <c r="C647" s="84">
        <v>1529.88729509</v>
      </c>
      <c r="D647" s="84">
        <v>1524.55039461</v>
      </c>
      <c r="E647" s="84">
        <v>162.38774097000001</v>
      </c>
      <c r="F647" s="84">
        <v>162.38774097000001</v>
      </c>
    </row>
    <row r="648" spans="1:6" ht="12.75" customHeight="1" x14ac:dyDescent="0.2">
      <c r="A648" s="83" t="s">
        <v>174</v>
      </c>
      <c r="B648" s="83">
        <v>10</v>
      </c>
      <c r="C648" s="84">
        <v>1495.48201449</v>
      </c>
      <c r="D648" s="84">
        <v>1489.13183093</v>
      </c>
      <c r="E648" s="84">
        <v>158.61512672000001</v>
      </c>
      <c r="F648" s="84">
        <v>158.61512672000001</v>
      </c>
    </row>
    <row r="649" spans="1:6" ht="12.75" customHeight="1" x14ac:dyDescent="0.2">
      <c r="A649" s="83" t="s">
        <v>174</v>
      </c>
      <c r="B649" s="83">
        <v>11</v>
      </c>
      <c r="C649" s="84">
        <v>1506.99043775</v>
      </c>
      <c r="D649" s="84">
        <v>1498.5087892399999</v>
      </c>
      <c r="E649" s="84">
        <v>159.61391501</v>
      </c>
      <c r="F649" s="84">
        <v>159.61391501</v>
      </c>
    </row>
    <row r="650" spans="1:6" ht="12.75" customHeight="1" x14ac:dyDescent="0.2">
      <c r="A650" s="83" t="s">
        <v>174</v>
      </c>
      <c r="B650" s="83">
        <v>12</v>
      </c>
      <c r="C650" s="84">
        <v>1515.65728642</v>
      </c>
      <c r="D650" s="84">
        <v>1504.8724399800001</v>
      </c>
      <c r="E650" s="84">
        <v>160.29174033999999</v>
      </c>
      <c r="F650" s="84">
        <v>160.29174033999999</v>
      </c>
    </row>
    <row r="651" spans="1:6" ht="12.75" customHeight="1" x14ac:dyDescent="0.2">
      <c r="A651" s="83" t="s">
        <v>174</v>
      </c>
      <c r="B651" s="83">
        <v>13</v>
      </c>
      <c r="C651" s="84">
        <v>1526.18219127</v>
      </c>
      <c r="D651" s="84">
        <v>1518.8675599999999</v>
      </c>
      <c r="E651" s="84">
        <v>161.78243289</v>
      </c>
      <c r="F651" s="84">
        <v>161.78243289</v>
      </c>
    </row>
    <row r="652" spans="1:6" ht="12.75" customHeight="1" x14ac:dyDescent="0.2">
      <c r="A652" s="83" t="s">
        <v>174</v>
      </c>
      <c r="B652" s="83">
        <v>14</v>
      </c>
      <c r="C652" s="84">
        <v>1540.8193239699999</v>
      </c>
      <c r="D652" s="84">
        <v>1535.31000015</v>
      </c>
      <c r="E652" s="84">
        <v>163.53380215999999</v>
      </c>
      <c r="F652" s="84">
        <v>163.53380215999999</v>
      </c>
    </row>
    <row r="653" spans="1:6" ht="12.75" customHeight="1" x14ac:dyDescent="0.2">
      <c r="A653" s="83" t="s">
        <v>174</v>
      </c>
      <c r="B653" s="83">
        <v>15</v>
      </c>
      <c r="C653" s="84">
        <v>1554.3543835600001</v>
      </c>
      <c r="D653" s="84">
        <v>1544.2506950300001</v>
      </c>
      <c r="E653" s="84">
        <v>164.48612177999999</v>
      </c>
      <c r="F653" s="84">
        <v>164.48612177999999</v>
      </c>
    </row>
    <row r="654" spans="1:6" ht="12.75" customHeight="1" x14ac:dyDescent="0.2">
      <c r="A654" s="83" t="s">
        <v>174</v>
      </c>
      <c r="B654" s="83">
        <v>16</v>
      </c>
      <c r="C654" s="84">
        <v>1569.1552478200001</v>
      </c>
      <c r="D654" s="84">
        <v>1563.9577887600001</v>
      </c>
      <c r="E654" s="84">
        <v>166.58522617</v>
      </c>
      <c r="F654" s="84">
        <v>166.58522617</v>
      </c>
    </row>
    <row r="655" spans="1:6" ht="12.75" customHeight="1" x14ac:dyDescent="0.2">
      <c r="A655" s="83" t="s">
        <v>174</v>
      </c>
      <c r="B655" s="83">
        <v>17</v>
      </c>
      <c r="C655" s="84">
        <v>1589.86997086</v>
      </c>
      <c r="D655" s="84">
        <v>1585.44826244</v>
      </c>
      <c r="E655" s="84">
        <v>168.87428757999999</v>
      </c>
      <c r="F655" s="84">
        <v>168.87428757999999</v>
      </c>
    </row>
    <row r="656" spans="1:6" ht="12.75" customHeight="1" x14ac:dyDescent="0.2">
      <c r="A656" s="83" t="s">
        <v>174</v>
      </c>
      <c r="B656" s="83">
        <v>18</v>
      </c>
      <c r="C656" s="84">
        <v>1565.4607955700001</v>
      </c>
      <c r="D656" s="84">
        <v>1558.6103697799999</v>
      </c>
      <c r="E656" s="84">
        <v>166.01564493999999</v>
      </c>
      <c r="F656" s="84">
        <v>166.01564493999999</v>
      </c>
    </row>
    <row r="657" spans="1:6" ht="12.75" customHeight="1" x14ac:dyDescent="0.2">
      <c r="A657" s="83" t="s">
        <v>174</v>
      </c>
      <c r="B657" s="83">
        <v>19</v>
      </c>
      <c r="C657" s="84">
        <v>1500.9617400899999</v>
      </c>
      <c r="D657" s="84">
        <v>1494.04268759</v>
      </c>
      <c r="E657" s="84">
        <v>159.13820744</v>
      </c>
      <c r="F657" s="84">
        <v>159.13820744</v>
      </c>
    </row>
    <row r="658" spans="1:6" ht="12.75" customHeight="1" x14ac:dyDescent="0.2">
      <c r="A658" s="83" t="s">
        <v>174</v>
      </c>
      <c r="B658" s="83">
        <v>20</v>
      </c>
      <c r="C658" s="84">
        <v>1472.3941963300001</v>
      </c>
      <c r="D658" s="84">
        <v>1467.8432740600001</v>
      </c>
      <c r="E658" s="84">
        <v>156.34757252</v>
      </c>
      <c r="F658" s="84">
        <v>156.34757252</v>
      </c>
    </row>
    <row r="659" spans="1:6" ht="12.75" customHeight="1" x14ac:dyDescent="0.2">
      <c r="A659" s="83" t="s">
        <v>174</v>
      </c>
      <c r="B659" s="83">
        <v>21</v>
      </c>
      <c r="C659" s="84">
        <v>1485.14571176</v>
      </c>
      <c r="D659" s="84">
        <v>1479.69652621</v>
      </c>
      <c r="E659" s="84">
        <v>157.61012366</v>
      </c>
      <c r="F659" s="84">
        <v>157.61012366</v>
      </c>
    </row>
    <row r="660" spans="1:6" ht="12.75" customHeight="1" x14ac:dyDescent="0.2">
      <c r="A660" s="83" t="s">
        <v>174</v>
      </c>
      <c r="B660" s="83">
        <v>22</v>
      </c>
      <c r="C660" s="84">
        <v>1504.90828807</v>
      </c>
      <c r="D660" s="84">
        <v>1498.52526706</v>
      </c>
      <c r="E660" s="84">
        <v>159.61567015</v>
      </c>
      <c r="F660" s="84">
        <v>159.61567015</v>
      </c>
    </row>
    <row r="661" spans="1:6" ht="12.75" customHeight="1" x14ac:dyDescent="0.2">
      <c r="A661" s="83" t="s">
        <v>174</v>
      </c>
      <c r="B661" s="83">
        <v>23</v>
      </c>
      <c r="C661" s="84">
        <v>1570.41820833</v>
      </c>
      <c r="D661" s="84">
        <v>1563.5134148899999</v>
      </c>
      <c r="E661" s="84">
        <v>166.53789361</v>
      </c>
      <c r="F661" s="84">
        <v>166.53789361</v>
      </c>
    </row>
    <row r="662" spans="1:6" ht="12.75" customHeight="1" x14ac:dyDescent="0.2">
      <c r="A662" s="83" t="s">
        <v>174</v>
      </c>
      <c r="B662" s="83">
        <v>24</v>
      </c>
      <c r="C662" s="84">
        <v>1627.97408692</v>
      </c>
      <c r="D662" s="84">
        <v>1622.3324694999999</v>
      </c>
      <c r="E662" s="84">
        <v>172.80301507999999</v>
      </c>
      <c r="F662" s="84">
        <v>172.80301507999999</v>
      </c>
    </row>
    <row r="663" spans="1:6" ht="12.75" customHeight="1" x14ac:dyDescent="0.2">
      <c r="A663" s="83" t="s">
        <v>175</v>
      </c>
      <c r="B663" s="83">
        <v>1</v>
      </c>
      <c r="C663" s="84">
        <v>1674.3109702199999</v>
      </c>
      <c r="D663" s="84">
        <v>1666.49651526</v>
      </c>
      <c r="E663" s="84">
        <v>177.50715582000001</v>
      </c>
      <c r="F663" s="84">
        <v>177.50715582000001</v>
      </c>
    </row>
    <row r="664" spans="1:6" ht="12.75" customHeight="1" x14ac:dyDescent="0.2">
      <c r="A664" s="83" t="s">
        <v>175</v>
      </c>
      <c r="B664" s="83">
        <v>2</v>
      </c>
      <c r="C664" s="84">
        <v>1736.58608628</v>
      </c>
      <c r="D664" s="84">
        <v>1731.1372726899999</v>
      </c>
      <c r="E664" s="84">
        <v>184.39237693999999</v>
      </c>
      <c r="F664" s="84">
        <v>184.39237693999999</v>
      </c>
    </row>
    <row r="665" spans="1:6" ht="12.75" customHeight="1" x14ac:dyDescent="0.2">
      <c r="A665" s="83" t="s">
        <v>175</v>
      </c>
      <c r="B665" s="83">
        <v>3</v>
      </c>
      <c r="C665" s="84">
        <v>1779.3375381200001</v>
      </c>
      <c r="D665" s="84">
        <v>1774.5901213300001</v>
      </c>
      <c r="E665" s="84">
        <v>189.02076439999999</v>
      </c>
      <c r="F665" s="84">
        <v>189.02076439999999</v>
      </c>
    </row>
    <row r="666" spans="1:6" ht="12.75" customHeight="1" x14ac:dyDescent="0.2">
      <c r="A666" s="83" t="s">
        <v>175</v>
      </c>
      <c r="B666" s="83">
        <v>4</v>
      </c>
      <c r="C666" s="84">
        <v>1791.65147342</v>
      </c>
      <c r="D666" s="84">
        <v>1785.329782</v>
      </c>
      <c r="E666" s="84">
        <v>190.16470115999999</v>
      </c>
      <c r="F666" s="84">
        <v>190.16470115999999</v>
      </c>
    </row>
    <row r="667" spans="1:6" ht="12.75" customHeight="1" x14ac:dyDescent="0.2">
      <c r="A667" s="83" t="s">
        <v>175</v>
      </c>
      <c r="B667" s="83">
        <v>5</v>
      </c>
      <c r="C667" s="84">
        <v>1800.9200337</v>
      </c>
      <c r="D667" s="84">
        <v>1794.3112486099999</v>
      </c>
      <c r="E667" s="84">
        <v>191.12136358000001</v>
      </c>
      <c r="F667" s="84">
        <v>191.12136358000001</v>
      </c>
    </row>
    <row r="668" spans="1:6" ht="12.75" customHeight="1" x14ac:dyDescent="0.2">
      <c r="A668" s="83" t="s">
        <v>175</v>
      </c>
      <c r="B668" s="83">
        <v>6</v>
      </c>
      <c r="C668" s="84">
        <v>1783.4479033299999</v>
      </c>
      <c r="D668" s="84">
        <v>1769.7579193900001</v>
      </c>
      <c r="E668" s="84">
        <v>188.50606160000001</v>
      </c>
      <c r="F668" s="84">
        <v>188.50606160000001</v>
      </c>
    </row>
    <row r="669" spans="1:6" ht="12.75" customHeight="1" x14ac:dyDescent="0.2">
      <c r="A669" s="83" t="s">
        <v>175</v>
      </c>
      <c r="B669" s="83">
        <v>7</v>
      </c>
      <c r="C669" s="84">
        <v>1706.3112571500001</v>
      </c>
      <c r="D669" s="84">
        <v>1691.1497857700001</v>
      </c>
      <c r="E669" s="84">
        <v>180.13310306</v>
      </c>
      <c r="F669" s="84">
        <v>180.13310306</v>
      </c>
    </row>
    <row r="670" spans="1:6" ht="12.75" customHeight="1" x14ac:dyDescent="0.2">
      <c r="A670" s="83" t="s">
        <v>175</v>
      </c>
      <c r="B670" s="83">
        <v>8</v>
      </c>
      <c r="C670" s="84">
        <v>1588.5963508299999</v>
      </c>
      <c r="D670" s="84">
        <v>1582.77255982</v>
      </c>
      <c r="E670" s="84">
        <v>168.58928467000001</v>
      </c>
      <c r="F670" s="84">
        <v>168.58928467000001</v>
      </c>
    </row>
    <row r="671" spans="1:6" ht="12.75" customHeight="1" x14ac:dyDescent="0.2">
      <c r="A671" s="83" t="s">
        <v>175</v>
      </c>
      <c r="B671" s="83">
        <v>9</v>
      </c>
      <c r="C671" s="84">
        <v>1521.0632817600001</v>
      </c>
      <c r="D671" s="84">
        <v>1517.5712831200001</v>
      </c>
      <c r="E671" s="84">
        <v>161.64435974</v>
      </c>
      <c r="F671" s="84">
        <v>161.64435974</v>
      </c>
    </row>
    <row r="672" spans="1:6" ht="12.75" customHeight="1" x14ac:dyDescent="0.2">
      <c r="A672" s="83" t="s">
        <v>175</v>
      </c>
      <c r="B672" s="83">
        <v>10</v>
      </c>
      <c r="C672" s="84">
        <v>1488.4836670899999</v>
      </c>
      <c r="D672" s="84">
        <v>1485.0306946600001</v>
      </c>
      <c r="E672" s="84">
        <v>158.1782935</v>
      </c>
      <c r="F672" s="84">
        <v>158.1782935</v>
      </c>
    </row>
    <row r="673" spans="1:6" ht="12.75" customHeight="1" x14ac:dyDescent="0.2">
      <c r="A673" s="83" t="s">
        <v>175</v>
      </c>
      <c r="B673" s="83">
        <v>11</v>
      </c>
      <c r="C673" s="84">
        <v>1492.4931815299999</v>
      </c>
      <c r="D673" s="84">
        <v>1485.39479381</v>
      </c>
      <c r="E673" s="84">
        <v>158.21707559000001</v>
      </c>
      <c r="F673" s="84">
        <v>158.21707559000001</v>
      </c>
    </row>
    <row r="674" spans="1:6" ht="12.75" customHeight="1" x14ac:dyDescent="0.2">
      <c r="A674" s="83" t="s">
        <v>175</v>
      </c>
      <c r="B674" s="83">
        <v>12</v>
      </c>
      <c r="C674" s="84">
        <v>1506.76914332</v>
      </c>
      <c r="D674" s="84">
        <v>1500.87542788</v>
      </c>
      <c r="E674" s="84">
        <v>159.86599792000001</v>
      </c>
      <c r="F674" s="84">
        <v>159.86599792000001</v>
      </c>
    </row>
    <row r="675" spans="1:6" ht="12.75" customHeight="1" x14ac:dyDescent="0.2">
      <c r="A675" s="83" t="s">
        <v>175</v>
      </c>
      <c r="B675" s="83">
        <v>13</v>
      </c>
      <c r="C675" s="84">
        <v>1548.00407395</v>
      </c>
      <c r="D675" s="84">
        <v>1540.69709281</v>
      </c>
      <c r="E675" s="84">
        <v>164.10760923999999</v>
      </c>
      <c r="F675" s="84">
        <v>164.10760923999999</v>
      </c>
    </row>
    <row r="676" spans="1:6" ht="12.75" customHeight="1" x14ac:dyDescent="0.2">
      <c r="A676" s="83" t="s">
        <v>175</v>
      </c>
      <c r="B676" s="83">
        <v>14</v>
      </c>
      <c r="C676" s="84">
        <v>1566.7724258000001</v>
      </c>
      <c r="D676" s="84">
        <v>1560.40464107</v>
      </c>
      <c r="E676" s="84">
        <v>166.20676205000001</v>
      </c>
      <c r="F676" s="84">
        <v>166.20676205000001</v>
      </c>
    </row>
    <row r="677" spans="1:6" ht="12.75" customHeight="1" x14ac:dyDescent="0.2">
      <c r="A677" s="83" t="s">
        <v>175</v>
      </c>
      <c r="B677" s="83">
        <v>15</v>
      </c>
      <c r="C677" s="84">
        <v>1593.7782004200001</v>
      </c>
      <c r="D677" s="84">
        <v>1588.3751621500001</v>
      </c>
      <c r="E677" s="84">
        <v>169.18604679000001</v>
      </c>
      <c r="F677" s="84">
        <v>169.18604679000001</v>
      </c>
    </row>
    <row r="678" spans="1:6" ht="12.75" customHeight="1" x14ac:dyDescent="0.2">
      <c r="A678" s="83" t="s">
        <v>175</v>
      </c>
      <c r="B678" s="83">
        <v>16</v>
      </c>
      <c r="C678" s="84">
        <v>1603.4318751999999</v>
      </c>
      <c r="D678" s="84">
        <v>1597.40999618</v>
      </c>
      <c r="E678" s="84">
        <v>170.14839365</v>
      </c>
      <c r="F678" s="84">
        <v>170.14839365</v>
      </c>
    </row>
    <row r="679" spans="1:6" ht="12.75" customHeight="1" x14ac:dyDescent="0.2">
      <c r="A679" s="83" t="s">
        <v>175</v>
      </c>
      <c r="B679" s="83">
        <v>17</v>
      </c>
      <c r="C679" s="84">
        <v>1614.2663741900001</v>
      </c>
      <c r="D679" s="84">
        <v>1604.66372022</v>
      </c>
      <c r="E679" s="84">
        <v>170.92102528999999</v>
      </c>
      <c r="F679" s="84">
        <v>170.92102528999999</v>
      </c>
    </row>
    <row r="680" spans="1:6" ht="12.75" customHeight="1" x14ac:dyDescent="0.2">
      <c r="A680" s="83" t="s">
        <v>175</v>
      </c>
      <c r="B680" s="83">
        <v>18</v>
      </c>
      <c r="C680" s="84">
        <v>1598.32100569</v>
      </c>
      <c r="D680" s="84">
        <v>1580.2231257399999</v>
      </c>
      <c r="E680" s="84">
        <v>168.31773127</v>
      </c>
      <c r="F680" s="84">
        <v>168.31773127</v>
      </c>
    </row>
    <row r="681" spans="1:6" ht="12.75" customHeight="1" x14ac:dyDescent="0.2">
      <c r="A681" s="83" t="s">
        <v>175</v>
      </c>
      <c r="B681" s="83">
        <v>19</v>
      </c>
      <c r="C681" s="84">
        <v>1514.8514201</v>
      </c>
      <c r="D681" s="84">
        <v>1502.6458196799999</v>
      </c>
      <c r="E681" s="84">
        <v>160.05457150000001</v>
      </c>
      <c r="F681" s="84">
        <v>160.05457150000001</v>
      </c>
    </row>
    <row r="682" spans="1:6" ht="12.75" customHeight="1" x14ac:dyDescent="0.2">
      <c r="A682" s="83" t="s">
        <v>175</v>
      </c>
      <c r="B682" s="83">
        <v>20</v>
      </c>
      <c r="C682" s="84">
        <v>1480.75898843</v>
      </c>
      <c r="D682" s="84">
        <v>1470.49700749</v>
      </c>
      <c r="E682" s="84">
        <v>156.63023537999999</v>
      </c>
      <c r="F682" s="84">
        <v>156.63023537999999</v>
      </c>
    </row>
    <row r="683" spans="1:6" ht="12.75" customHeight="1" x14ac:dyDescent="0.2">
      <c r="A683" s="83" t="s">
        <v>175</v>
      </c>
      <c r="B683" s="83">
        <v>21</v>
      </c>
      <c r="C683" s="84">
        <v>1506.5329885000001</v>
      </c>
      <c r="D683" s="84">
        <v>1495.61758031</v>
      </c>
      <c r="E683" s="84">
        <v>159.30595740999999</v>
      </c>
      <c r="F683" s="84">
        <v>159.30595740999999</v>
      </c>
    </row>
    <row r="684" spans="1:6" ht="12.75" customHeight="1" x14ac:dyDescent="0.2">
      <c r="A684" s="83" t="s">
        <v>175</v>
      </c>
      <c r="B684" s="83">
        <v>22</v>
      </c>
      <c r="C684" s="84">
        <v>1528.11539879</v>
      </c>
      <c r="D684" s="84">
        <v>1515.56398031</v>
      </c>
      <c r="E684" s="84">
        <v>161.43055154999999</v>
      </c>
      <c r="F684" s="84">
        <v>161.43055154999999</v>
      </c>
    </row>
    <row r="685" spans="1:6" ht="12.75" customHeight="1" x14ac:dyDescent="0.2">
      <c r="A685" s="83" t="s">
        <v>175</v>
      </c>
      <c r="B685" s="83">
        <v>23</v>
      </c>
      <c r="C685" s="84">
        <v>1583.90408652</v>
      </c>
      <c r="D685" s="84">
        <v>1575.96945329</v>
      </c>
      <c r="E685" s="84">
        <v>167.86465063</v>
      </c>
      <c r="F685" s="84">
        <v>167.86465063</v>
      </c>
    </row>
    <row r="686" spans="1:6" ht="12.75" customHeight="1" x14ac:dyDescent="0.2">
      <c r="A686" s="83" t="s">
        <v>175</v>
      </c>
      <c r="B686" s="83">
        <v>24</v>
      </c>
      <c r="C686" s="84">
        <v>1691.2276896400001</v>
      </c>
      <c r="D686" s="84">
        <v>1683.9220576600001</v>
      </c>
      <c r="E686" s="84">
        <v>179.36324038999999</v>
      </c>
      <c r="F686" s="84">
        <v>179.36324038999999</v>
      </c>
    </row>
    <row r="687" spans="1:6" ht="12.75" customHeight="1" x14ac:dyDescent="0.2">
      <c r="A687" s="83" t="s">
        <v>176</v>
      </c>
      <c r="B687" s="83">
        <v>1</v>
      </c>
      <c r="C687" s="84">
        <v>1718.92905567</v>
      </c>
      <c r="D687" s="84">
        <v>1711.4068154900001</v>
      </c>
      <c r="E687" s="84">
        <v>182.29078397999999</v>
      </c>
      <c r="F687" s="84">
        <v>182.29078397999999</v>
      </c>
    </row>
    <row r="688" spans="1:6" ht="12.75" customHeight="1" x14ac:dyDescent="0.2">
      <c r="A688" s="83" t="s">
        <v>176</v>
      </c>
      <c r="B688" s="83">
        <v>2</v>
      </c>
      <c r="C688" s="84">
        <v>1684.51908252</v>
      </c>
      <c r="D688" s="84">
        <v>1677.0447457</v>
      </c>
      <c r="E688" s="84">
        <v>178.63070235999999</v>
      </c>
      <c r="F688" s="84">
        <v>178.63070235999999</v>
      </c>
    </row>
    <row r="689" spans="1:6" ht="12.75" customHeight="1" x14ac:dyDescent="0.2">
      <c r="A689" s="83" t="s">
        <v>176</v>
      </c>
      <c r="B689" s="83">
        <v>3</v>
      </c>
      <c r="C689" s="84">
        <v>1736.7756599100001</v>
      </c>
      <c r="D689" s="84">
        <v>1730.22093939</v>
      </c>
      <c r="E689" s="84">
        <v>184.29477353999999</v>
      </c>
      <c r="F689" s="84">
        <v>184.29477353999999</v>
      </c>
    </row>
    <row r="690" spans="1:6" ht="12.75" customHeight="1" x14ac:dyDescent="0.2">
      <c r="A690" s="83" t="s">
        <v>176</v>
      </c>
      <c r="B690" s="83">
        <v>4</v>
      </c>
      <c r="C690" s="84">
        <v>1741.5337566799999</v>
      </c>
      <c r="D690" s="84">
        <v>1734.07645217</v>
      </c>
      <c r="E690" s="84">
        <v>184.70544412999999</v>
      </c>
      <c r="F690" s="84">
        <v>184.70544412999999</v>
      </c>
    </row>
    <row r="691" spans="1:6" ht="12.75" customHeight="1" x14ac:dyDescent="0.2">
      <c r="A691" s="83" t="s">
        <v>176</v>
      </c>
      <c r="B691" s="83">
        <v>5</v>
      </c>
      <c r="C691" s="84">
        <v>1749.0469434700001</v>
      </c>
      <c r="D691" s="84">
        <v>1735.42437451</v>
      </c>
      <c r="E691" s="84">
        <v>184.84901830999999</v>
      </c>
      <c r="F691" s="84">
        <v>184.84901830999999</v>
      </c>
    </row>
    <row r="692" spans="1:6" ht="12.75" customHeight="1" x14ac:dyDescent="0.2">
      <c r="A692" s="83" t="s">
        <v>176</v>
      </c>
      <c r="B692" s="83">
        <v>6</v>
      </c>
      <c r="C692" s="84">
        <v>1743.8690289799999</v>
      </c>
      <c r="D692" s="84">
        <v>1729.3186917400001</v>
      </c>
      <c r="E692" s="84">
        <v>184.19867048</v>
      </c>
      <c r="F692" s="84">
        <v>184.19867048</v>
      </c>
    </row>
    <row r="693" spans="1:6" ht="12.75" customHeight="1" x14ac:dyDescent="0.2">
      <c r="A693" s="83" t="s">
        <v>176</v>
      </c>
      <c r="B693" s="83">
        <v>7</v>
      </c>
      <c r="C693" s="84">
        <v>1728.8941060699999</v>
      </c>
      <c r="D693" s="84">
        <v>1711.63003344</v>
      </c>
      <c r="E693" s="84">
        <v>182.31456008000001</v>
      </c>
      <c r="F693" s="84">
        <v>182.31456008000001</v>
      </c>
    </row>
    <row r="694" spans="1:6" ht="12.75" customHeight="1" x14ac:dyDescent="0.2">
      <c r="A694" s="83" t="s">
        <v>176</v>
      </c>
      <c r="B694" s="83">
        <v>8</v>
      </c>
      <c r="C694" s="84">
        <v>1680.40694813</v>
      </c>
      <c r="D694" s="84">
        <v>1665.7863579699999</v>
      </c>
      <c r="E694" s="84">
        <v>177.43151330000001</v>
      </c>
      <c r="F694" s="84">
        <v>177.43151330000001</v>
      </c>
    </row>
    <row r="695" spans="1:6" ht="12.75" customHeight="1" x14ac:dyDescent="0.2">
      <c r="A695" s="83" t="s">
        <v>176</v>
      </c>
      <c r="B695" s="83">
        <v>9</v>
      </c>
      <c r="C695" s="84">
        <v>1619.40589125</v>
      </c>
      <c r="D695" s="84">
        <v>1606.96419636</v>
      </c>
      <c r="E695" s="84">
        <v>171.16606089000001</v>
      </c>
      <c r="F695" s="84">
        <v>171.16606089000001</v>
      </c>
    </row>
    <row r="696" spans="1:6" ht="12.75" customHeight="1" x14ac:dyDescent="0.2">
      <c r="A696" s="83" t="s">
        <v>176</v>
      </c>
      <c r="B696" s="83">
        <v>10</v>
      </c>
      <c r="C696" s="84">
        <v>1544.18490258</v>
      </c>
      <c r="D696" s="84">
        <v>1530.86225881</v>
      </c>
      <c r="E696" s="84">
        <v>163.06005024999999</v>
      </c>
      <c r="F696" s="84">
        <v>163.06005024999999</v>
      </c>
    </row>
    <row r="697" spans="1:6" ht="12.75" customHeight="1" x14ac:dyDescent="0.2">
      <c r="A697" s="83" t="s">
        <v>176</v>
      </c>
      <c r="B697" s="83">
        <v>11</v>
      </c>
      <c r="C697" s="84">
        <v>2024.7859712100001</v>
      </c>
      <c r="D697" s="84">
        <v>1507.0850513600001</v>
      </c>
      <c r="E697" s="84">
        <v>160.52741700999999</v>
      </c>
      <c r="F697" s="84">
        <v>160.52741700999999</v>
      </c>
    </row>
    <row r="698" spans="1:6" ht="12.75" customHeight="1" x14ac:dyDescent="0.2">
      <c r="A698" s="83" t="s">
        <v>176</v>
      </c>
      <c r="B698" s="83">
        <v>12</v>
      </c>
      <c r="C698" s="84">
        <v>1509.05515621</v>
      </c>
      <c r="D698" s="84">
        <v>1509.05515621</v>
      </c>
      <c r="E698" s="84">
        <v>160.73726306</v>
      </c>
      <c r="F698" s="84">
        <v>160.73726306</v>
      </c>
    </row>
    <row r="699" spans="1:6" ht="12.75" customHeight="1" x14ac:dyDescent="0.2">
      <c r="A699" s="83" t="s">
        <v>176</v>
      </c>
      <c r="B699" s="83">
        <v>13</v>
      </c>
      <c r="C699" s="84">
        <v>1530.7333598600001</v>
      </c>
      <c r="D699" s="84">
        <v>1530.7333598600001</v>
      </c>
      <c r="E699" s="84">
        <v>163.04632054999999</v>
      </c>
      <c r="F699" s="84">
        <v>163.04632054999999</v>
      </c>
    </row>
    <row r="700" spans="1:6" ht="12.75" customHeight="1" x14ac:dyDescent="0.2">
      <c r="A700" s="83" t="s">
        <v>176</v>
      </c>
      <c r="B700" s="83">
        <v>14</v>
      </c>
      <c r="C700" s="84">
        <v>1542.72659454</v>
      </c>
      <c r="D700" s="84">
        <v>1542.72659454</v>
      </c>
      <c r="E700" s="84">
        <v>164.32378195999999</v>
      </c>
      <c r="F700" s="84">
        <v>164.32378195999999</v>
      </c>
    </row>
    <row r="701" spans="1:6" ht="12.75" customHeight="1" x14ac:dyDescent="0.2">
      <c r="A701" s="83" t="s">
        <v>176</v>
      </c>
      <c r="B701" s="83">
        <v>15</v>
      </c>
      <c r="C701" s="84">
        <v>1557.31324898</v>
      </c>
      <c r="D701" s="84">
        <v>1557.31324898</v>
      </c>
      <c r="E701" s="84">
        <v>165.87748189999999</v>
      </c>
      <c r="F701" s="84">
        <v>165.87748189999999</v>
      </c>
    </row>
    <row r="702" spans="1:6" ht="12.75" customHeight="1" x14ac:dyDescent="0.2">
      <c r="A702" s="83" t="s">
        <v>176</v>
      </c>
      <c r="B702" s="83">
        <v>16</v>
      </c>
      <c r="C702" s="84">
        <v>1570.1962518600001</v>
      </c>
      <c r="D702" s="84">
        <v>1570.1962518600001</v>
      </c>
      <c r="E702" s="84">
        <v>167.24971711000001</v>
      </c>
      <c r="F702" s="84">
        <v>167.24971711000001</v>
      </c>
    </row>
    <row r="703" spans="1:6" ht="12.75" customHeight="1" x14ac:dyDescent="0.2">
      <c r="A703" s="83" t="s">
        <v>176</v>
      </c>
      <c r="B703" s="83">
        <v>17</v>
      </c>
      <c r="C703" s="84">
        <v>1564.6038789700001</v>
      </c>
      <c r="D703" s="84">
        <v>1564.6038789700001</v>
      </c>
      <c r="E703" s="84">
        <v>166.65404458</v>
      </c>
      <c r="F703" s="84">
        <v>166.65404458</v>
      </c>
    </row>
    <row r="704" spans="1:6" ht="12.75" customHeight="1" x14ac:dyDescent="0.2">
      <c r="A704" s="83" t="s">
        <v>176</v>
      </c>
      <c r="B704" s="83">
        <v>18</v>
      </c>
      <c r="C704" s="84">
        <v>7764.84168193</v>
      </c>
      <c r="D704" s="84">
        <v>1563.06888835</v>
      </c>
      <c r="E704" s="84">
        <v>166.49054479</v>
      </c>
      <c r="F704" s="84">
        <v>166.49054479</v>
      </c>
    </row>
    <row r="705" spans="1:6" ht="12.75" customHeight="1" x14ac:dyDescent="0.2">
      <c r="A705" s="83" t="s">
        <v>176</v>
      </c>
      <c r="B705" s="83">
        <v>19</v>
      </c>
      <c r="C705" s="84">
        <v>1514.08404503</v>
      </c>
      <c r="D705" s="84">
        <v>1499.06014213</v>
      </c>
      <c r="E705" s="84">
        <v>159.67264245999999</v>
      </c>
      <c r="F705" s="84">
        <v>159.67264245999999</v>
      </c>
    </row>
    <row r="706" spans="1:6" ht="12.75" customHeight="1" x14ac:dyDescent="0.2">
      <c r="A706" s="83" t="s">
        <v>176</v>
      </c>
      <c r="B706" s="83">
        <v>20</v>
      </c>
      <c r="C706" s="84">
        <v>1486.3347062299999</v>
      </c>
      <c r="D706" s="84">
        <v>1475.07525055</v>
      </c>
      <c r="E706" s="84">
        <v>157.11788770999999</v>
      </c>
      <c r="F706" s="84">
        <v>157.11788770999999</v>
      </c>
    </row>
    <row r="707" spans="1:6" ht="12.75" customHeight="1" x14ac:dyDescent="0.2">
      <c r="A707" s="83" t="s">
        <v>176</v>
      </c>
      <c r="B707" s="83">
        <v>21</v>
      </c>
      <c r="C707" s="84">
        <v>1501.64614977</v>
      </c>
      <c r="D707" s="84">
        <v>1495.96817018</v>
      </c>
      <c r="E707" s="84">
        <v>159.34330054</v>
      </c>
      <c r="F707" s="84">
        <v>159.34330054</v>
      </c>
    </row>
    <row r="708" spans="1:6" ht="12.75" customHeight="1" x14ac:dyDescent="0.2">
      <c r="A708" s="83" t="s">
        <v>176</v>
      </c>
      <c r="B708" s="83">
        <v>22</v>
      </c>
      <c r="C708" s="84">
        <v>1529.59878712</v>
      </c>
      <c r="D708" s="84">
        <v>1518.5669616099999</v>
      </c>
      <c r="E708" s="84">
        <v>161.7504146</v>
      </c>
      <c r="F708" s="84">
        <v>161.7504146</v>
      </c>
    </row>
    <row r="709" spans="1:6" ht="12.75" customHeight="1" x14ac:dyDescent="0.2">
      <c r="A709" s="83" t="s">
        <v>176</v>
      </c>
      <c r="B709" s="83">
        <v>23</v>
      </c>
      <c r="C709" s="84">
        <v>1558.5236757499999</v>
      </c>
      <c r="D709" s="84">
        <v>1552.0456873400001</v>
      </c>
      <c r="E709" s="84">
        <v>165.31640669000001</v>
      </c>
      <c r="F709" s="84">
        <v>165.31640669000001</v>
      </c>
    </row>
    <row r="710" spans="1:6" ht="12.75" customHeight="1" x14ac:dyDescent="0.2">
      <c r="A710" s="83" t="s">
        <v>176</v>
      </c>
      <c r="B710" s="83">
        <v>24</v>
      </c>
      <c r="C710" s="84">
        <v>1621.8607347</v>
      </c>
      <c r="D710" s="84">
        <v>1607.2714726900001</v>
      </c>
      <c r="E710" s="84">
        <v>171.19879048000001</v>
      </c>
      <c r="F710" s="84">
        <v>171.19879048000001</v>
      </c>
    </row>
    <row r="711" spans="1:6" ht="12.75" customHeight="1" x14ac:dyDescent="0.2">
      <c r="A711" s="83" t="s">
        <v>177</v>
      </c>
      <c r="B711" s="83">
        <v>1</v>
      </c>
      <c r="C711" s="84">
        <v>1609.1459616</v>
      </c>
      <c r="D711" s="84">
        <v>1598.87162865</v>
      </c>
      <c r="E711" s="84">
        <v>170.30407968</v>
      </c>
      <c r="F711" s="84">
        <v>170.30407968</v>
      </c>
    </row>
    <row r="712" spans="1:6" ht="12.75" customHeight="1" x14ac:dyDescent="0.2">
      <c r="A712" s="83" t="s">
        <v>177</v>
      </c>
      <c r="B712" s="83">
        <v>2</v>
      </c>
      <c r="C712" s="84">
        <v>1655.01129571</v>
      </c>
      <c r="D712" s="84">
        <v>1646.8194097000001</v>
      </c>
      <c r="E712" s="84">
        <v>175.41124561999999</v>
      </c>
      <c r="F712" s="84">
        <v>175.41124561999999</v>
      </c>
    </row>
    <row r="713" spans="1:6" ht="12.75" customHeight="1" x14ac:dyDescent="0.2">
      <c r="A713" s="83" t="s">
        <v>177</v>
      </c>
      <c r="B713" s="83">
        <v>3</v>
      </c>
      <c r="C713" s="84">
        <v>1712.6547691200001</v>
      </c>
      <c r="D713" s="84">
        <v>1704.17278747</v>
      </c>
      <c r="E713" s="84">
        <v>181.52025026999999</v>
      </c>
      <c r="F713" s="84">
        <v>181.52025026999999</v>
      </c>
    </row>
    <row r="714" spans="1:6" ht="12.75" customHeight="1" x14ac:dyDescent="0.2">
      <c r="A714" s="83" t="s">
        <v>177</v>
      </c>
      <c r="B714" s="83">
        <v>4</v>
      </c>
      <c r="C714" s="84">
        <v>1719.41237847</v>
      </c>
      <c r="D714" s="84">
        <v>1705.6657161099999</v>
      </c>
      <c r="E714" s="84">
        <v>181.67926982</v>
      </c>
      <c r="F714" s="84">
        <v>181.67926982</v>
      </c>
    </row>
    <row r="715" spans="1:6" ht="12.75" customHeight="1" x14ac:dyDescent="0.2">
      <c r="A715" s="83" t="s">
        <v>177</v>
      </c>
      <c r="B715" s="83">
        <v>5</v>
      </c>
      <c r="C715" s="84">
        <v>1716.0090934</v>
      </c>
      <c r="D715" s="84">
        <v>1708.0576928999999</v>
      </c>
      <c r="E715" s="84">
        <v>181.93405163</v>
      </c>
      <c r="F715" s="84">
        <v>181.93405163</v>
      </c>
    </row>
    <row r="716" spans="1:6" ht="12.75" customHeight="1" x14ac:dyDescent="0.2">
      <c r="A716" s="83" t="s">
        <v>177</v>
      </c>
      <c r="B716" s="83">
        <v>6</v>
      </c>
      <c r="C716" s="84">
        <v>1712.5973180999999</v>
      </c>
      <c r="D716" s="84">
        <v>1705.95349377</v>
      </c>
      <c r="E716" s="84">
        <v>181.7099225</v>
      </c>
      <c r="F716" s="84">
        <v>181.7099225</v>
      </c>
    </row>
    <row r="717" spans="1:6" ht="12.75" customHeight="1" x14ac:dyDescent="0.2">
      <c r="A717" s="83" t="s">
        <v>177</v>
      </c>
      <c r="B717" s="83">
        <v>7</v>
      </c>
      <c r="C717" s="84">
        <v>1700.7244744899999</v>
      </c>
      <c r="D717" s="84">
        <v>1689.9750619500001</v>
      </c>
      <c r="E717" s="84">
        <v>180.00797716</v>
      </c>
      <c r="F717" s="84">
        <v>180.00797716</v>
      </c>
    </row>
    <row r="718" spans="1:6" ht="12.75" customHeight="1" x14ac:dyDescent="0.2">
      <c r="A718" s="83" t="s">
        <v>177</v>
      </c>
      <c r="B718" s="83">
        <v>8</v>
      </c>
      <c r="C718" s="84">
        <v>1668.82611608</v>
      </c>
      <c r="D718" s="84">
        <v>1664.0668507299999</v>
      </c>
      <c r="E718" s="84">
        <v>177.24835970000001</v>
      </c>
      <c r="F718" s="84">
        <v>177.24835970000001</v>
      </c>
    </row>
    <row r="719" spans="1:6" ht="12.75" customHeight="1" x14ac:dyDescent="0.2">
      <c r="A719" s="83" t="s">
        <v>177</v>
      </c>
      <c r="B719" s="83">
        <v>9</v>
      </c>
      <c r="C719" s="84">
        <v>1664.1823363000001</v>
      </c>
      <c r="D719" s="84">
        <v>1656.6733643299999</v>
      </c>
      <c r="E719" s="84">
        <v>176.46084124999999</v>
      </c>
      <c r="F719" s="84">
        <v>176.46084124999999</v>
      </c>
    </row>
    <row r="720" spans="1:6" ht="12.75" customHeight="1" x14ac:dyDescent="0.2">
      <c r="A720" s="83" t="s">
        <v>177</v>
      </c>
      <c r="B720" s="83">
        <v>10</v>
      </c>
      <c r="C720" s="84">
        <v>1590.5701624000001</v>
      </c>
      <c r="D720" s="84">
        <v>1584.7702106199999</v>
      </c>
      <c r="E720" s="84">
        <v>168.80206477999999</v>
      </c>
      <c r="F720" s="84">
        <v>168.80206477999999</v>
      </c>
    </row>
    <row r="721" spans="1:6" ht="12.75" customHeight="1" x14ac:dyDescent="0.2">
      <c r="A721" s="83" t="s">
        <v>177</v>
      </c>
      <c r="B721" s="83">
        <v>11</v>
      </c>
      <c r="C721" s="84">
        <v>1563.3332039300001</v>
      </c>
      <c r="D721" s="84">
        <v>1556.8324271199999</v>
      </c>
      <c r="E721" s="84">
        <v>165.82626708000001</v>
      </c>
      <c r="F721" s="84">
        <v>165.82626708000001</v>
      </c>
    </row>
    <row r="722" spans="1:6" ht="12.75" customHeight="1" x14ac:dyDescent="0.2">
      <c r="A722" s="83" t="s">
        <v>177</v>
      </c>
      <c r="B722" s="83">
        <v>12</v>
      </c>
      <c r="C722" s="84">
        <v>1564.4837779899999</v>
      </c>
      <c r="D722" s="84">
        <v>1558.9254991400001</v>
      </c>
      <c r="E722" s="84">
        <v>166.04921100000001</v>
      </c>
      <c r="F722" s="84">
        <v>166.04921100000001</v>
      </c>
    </row>
    <row r="723" spans="1:6" ht="12.75" customHeight="1" x14ac:dyDescent="0.2">
      <c r="A723" s="83" t="s">
        <v>177</v>
      </c>
      <c r="B723" s="83">
        <v>13</v>
      </c>
      <c r="C723" s="84">
        <v>1573.1142991300001</v>
      </c>
      <c r="D723" s="84">
        <v>1568.00116439</v>
      </c>
      <c r="E723" s="84">
        <v>167.015907</v>
      </c>
      <c r="F723" s="84">
        <v>167.015907</v>
      </c>
    </row>
    <row r="724" spans="1:6" ht="12.75" customHeight="1" x14ac:dyDescent="0.2">
      <c r="A724" s="83" t="s">
        <v>177</v>
      </c>
      <c r="B724" s="83">
        <v>14</v>
      </c>
      <c r="C724" s="84">
        <v>1590.0341708200001</v>
      </c>
      <c r="D724" s="84">
        <v>1583.85197604</v>
      </c>
      <c r="E724" s="84">
        <v>168.70425886000001</v>
      </c>
      <c r="F724" s="84">
        <v>168.70425886000001</v>
      </c>
    </row>
    <row r="725" spans="1:6" ht="12.75" customHeight="1" x14ac:dyDescent="0.2">
      <c r="A725" s="83" t="s">
        <v>177</v>
      </c>
      <c r="B725" s="83">
        <v>15</v>
      </c>
      <c r="C725" s="84">
        <v>1605.18368953</v>
      </c>
      <c r="D725" s="84">
        <v>1600.58416547</v>
      </c>
      <c r="E725" s="84">
        <v>170.48649083000001</v>
      </c>
      <c r="F725" s="84">
        <v>170.48649083000001</v>
      </c>
    </row>
    <row r="726" spans="1:6" ht="12.75" customHeight="1" x14ac:dyDescent="0.2">
      <c r="A726" s="83" t="s">
        <v>177</v>
      </c>
      <c r="B726" s="83">
        <v>16</v>
      </c>
      <c r="C726" s="84">
        <v>1620.59589699</v>
      </c>
      <c r="D726" s="84">
        <v>1615.36086677</v>
      </c>
      <c r="E726" s="84">
        <v>172.06043364999999</v>
      </c>
      <c r="F726" s="84">
        <v>172.06043364999999</v>
      </c>
    </row>
    <row r="727" spans="1:6" ht="12.75" customHeight="1" x14ac:dyDescent="0.2">
      <c r="A727" s="83" t="s">
        <v>177</v>
      </c>
      <c r="B727" s="83">
        <v>17</v>
      </c>
      <c r="C727" s="84">
        <v>1612.70783942</v>
      </c>
      <c r="D727" s="84">
        <v>1605.91539063</v>
      </c>
      <c r="E727" s="84">
        <v>171.05434717</v>
      </c>
      <c r="F727" s="84">
        <v>171.05434717</v>
      </c>
    </row>
    <row r="728" spans="1:6" ht="12.75" customHeight="1" x14ac:dyDescent="0.2">
      <c r="A728" s="83" t="s">
        <v>177</v>
      </c>
      <c r="B728" s="83">
        <v>18</v>
      </c>
      <c r="C728" s="84">
        <v>1593.1450347</v>
      </c>
      <c r="D728" s="84">
        <v>1587.11987647</v>
      </c>
      <c r="E728" s="84">
        <v>169.05233982999999</v>
      </c>
      <c r="F728" s="84">
        <v>169.05233982999999</v>
      </c>
    </row>
    <row r="729" spans="1:6" ht="12.75" customHeight="1" x14ac:dyDescent="0.2">
      <c r="A729" s="83" t="s">
        <v>177</v>
      </c>
      <c r="B729" s="83">
        <v>19</v>
      </c>
      <c r="C729" s="84">
        <v>1527.7379694599999</v>
      </c>
      <c r="D729" s="84">
        <v>1520.3074775299999</v>
      </c>
      <c r="E729" s="84">
        <v>161.93580595</v>
      </c>
      <c r="F729" s="84">
        <v>161.93580595</v>
      </c>
    </row>
    <row r="730" spans="1:6" ht="12.75" customHeight="1" x14ac:dyDescent="0.2">
      <c r="A730" s="83" t="s">
        <v>177</v>
      </c>
      <c r="B730" s="83">
        <v>20</v>
      </c>
      <c r="C730" s="84">
        <v>1497.3591535099999</v>
      </c>
      <c r="D730" s="84">
        <v>1493.46141891</v>
      </c>
      <c r="E730" s="84">
        <v>159.07629351</v>
      </c>
      <c r="F730" s="84">
        <v>159.07629351</v>
      </c>
    </row>
    <row r="731" spans="1:6" ht="12.75" customHeight="1" x14ac:dyDescent="0.2">
      <c r="A731" s="83" t="s">
        <v>177</v>
      </c>
      <c r="B731" s="83">
        <v>21</v>
      </c>
      <c r="C731" s="84">
        <v>1517.87373865</v>
      </c>
      <c r="D731" s="84">
        <v>1510.8631409</v>
      </c>
      <c r="E731" s="84">
        <v>160.92984085000001</v>
      </c>
      <c r="F731" s="84">
        <v>160.92984085000001</v>
      </c>
    </row>
    <row r="732" spans="1:6" ht="12.75" customHeight="1" x14ac:dyDescent="0.2">
      <c r="A732" s="83" t="s">
        <v>177</v>
      </c>
      <c r="B732" s="83">
        <v>22</v>
      </c>
      <c r="C732" s="84">
        <v>1539.39618215</v>
      </c>
      <c r="D732" s="84">
        <v>1532.91522743</v>
      </c>
      <c r="E732" s="84">
        <v>163.27872253999999</v>
      </c>
      <c r="F732" s="84">
        <v>163.27872253999999</v>
      </c>
    </row>
    <row r="733" spans="1:6" ht="12.75" customHeight="1" x14ac:dyDescent="0.2">
      <c r="A733" s="83" t="s">
        <v>177</v>
      </c>
      <c r="B733" s="83">
        <v>23</v>
      </c>
      <c r="C733" s="84">
        <v>1583.6737545999999</v>
      </c>
      <c r="D733" s="84">
        <v>1571.59524719</v>
      </c>
      <c r="E733" s="84">
        <v>167.39873134000001</v>
      </c>
      <c r="F733" s="84">
        <v>167.39873134000001</v>
      </c>
    </row>
    <row r="734" spans="1:6" ht="12.75" customHeight="1" x14ac:dyDescent="0.2">
      <c r="A734" s="83" t="s">
        <v>177</v>
      </c>
      <c r="B734" s="83">
        <v>24</v>
      </c>
      <c r="C734" s="84">
        <v>1650.5914114499999</v>
      </c>
      <c r="D734" s="84">
        <v>1637.76444421</v>
      </c>
      <c r="E734" s="84">
        <v>174.44675444999999</v>
      </c>
      <c r="F734" s="84">
        <v>174.44675444999999</v>
      </c>
    </row>
    <row r="735" spans="1:6" ht="12.75" customHeight="1" x14ac:dyDescent="0.2">
      <c r="A735" s="83" t="s">
        <v>178</v>
      </c>
      <c r="B735" s="83">
        <v>1</v>
      </c>
      <c r="C735" s="84">
        <v>1577.90712076</v>
      </c>
      <c r="D735" s="84">
        <v>1570.9146130300001</v>
      </c>
      <c r="E735" s="84">
        <v>167.32623347000001</v>
      </c>
      <c r="F735" s="84">
        <v>167.32623347000001</v>
      </c>
    </row>
    <row r="736" spans="1:6" ht="12.75" customHeight="1" x14ac:dyDescent="0.2">
      <c r="A736" s="83" t="s">
        <v>178</v>
      </c>
      <c r="B736" s="83">
        <v>2</v>
      </c>
      <c r="C736" s="84">
        <v>1638.5567141700001</v>
      </c>
      <c r="D736" s="84">
        <v>1632.4125837199999</v>
      </c>
      <c r="E736" s="84">
        <v>173.87670014</v>
      </c>
      <c r="F736" s="84">
        <v>173.87670014</v>
      </c>
    </row>
    <row r="737" spans="1:6" ht="12.75" customHeight="1" x14ac:dyDescent="0.2">
      <c r="A737" s="83" t="s">
        <v>178</v>
      </c>
      <c r="B737" s="83">
        <v>3</v>
      </c>
      <c r="C737" s="84">
        <v>1675.95284173</v>
      </c>
      <c r="D737" s="84">
        <v>1669.3058036100001</v>
      </c>
      <c r="E737" s="84">
        <v>177.80638764</v>
      </c>
      <c r="F737" s="84">
        <v>177.80638764</v>
      </c>
    </row>
    <row r="738" spans="1:6" ht="12.75" customHeight="1" x14ac:dyDescent="0.2">
      <c r="A738" s="83" t="s">
        <v>178</v>
      </c>
      <c r="B738" s="83">
        <v>4</v>
      </c>
      <c r="C738" s="84">
        <v>1677.3568885499999</v>
      </c>
      <c r="D738" s="84">
        <v>1666.8551066099999</v>
      </c>
      <c r="E738" s="84">
        <v>177.54535124</v>
      </c>
      <c r="F738" s="84">
        <v>177.54535124</v>
      </c>
    </row>
    <row r="739" spans="1:6" ht="12.75" customHeight="1" x14ac:dyDescent="0.2">
      <c r="A739" s="83" t="s">
        <v>178</v>
      </c>
      <c r="B739" s="83">
        <v>5</v>
      </c>
      <c r="C739" s="84">
        <v>1668.66477037</v>
      </c>
      <c r="D739" s="84">
        <v>1662.7062902499999</v>
      </c>
      <c r="E739" s="84">
        <v>177.10343936999999</v>
      </c>
      <c r="F739" s="84">
        <v>177.10343936999999</v>
      </c>
    </row>
    <row r="740" spans="1:6" ht="12.75" customHeight="1" x14ac:dyDescent="0.2">
      <c r="A740" s="83" t="s">
        <v>178</v>
      </c>
      <c r="B740" s="83">
        <v>6</v>
      </c>
      <c r="C740" s="84">
        <v>1693.1290493399999</v>
      </c>
      <c r="D740" s="84">
        <v>1686.44447087</v>
      </c>
      <c r="E740" s="84">
        <v>179.63191566</v>
      </c>
      <c r="F740" s="84">
        <v>179.63191566</v>
      </c>
    </row>
    <row r="741" spans="1:6" ht="12.75" customHeight="1" x14ac:dyDescent="0.2">
      <c r="A741" s="83" t="s">
        <v>178</v>
      </c>
      <c r="B741" s="83">
        <v>7</v>
      </c>
      <c r="C741" s="84">
        <v>1731.48253359</v>
      </c>
      <c r="D741" s="84">
        <v>1724.7491626999999</v>
      </c>
      <c r="E741" s="84">
        <v>183.71194632999999</v>
      </c>
      <c r="F741" s="84">
        <v>183.71194632999999</v>
      </c>
    </row>
    <row r="742" spans="1:6" ht="12.75" customHeight="1" x14ac:dyDescent="0.2">
      <c r="A742" s="83" t="s">
        <v>178</v>
      </c>
      <c r="B742" s="83">
        <v>8</v>
      </c>
      <c r="C742" s="84">
        <v>1672.3473495400001</v>
      </c>
      <c r="D742" s="84">
        <v>1665.6431406900001</v>
      </c>
      <c r="E742" s="84">
        <v>177.41625848999999</v>
      </c>
      <c r="F742" s="84">
        <v>177.41625848999999</v>
      </c>
    </row>
    <row r="743" spans="1:6" ht="12.75" customHeight="1" x14ac:dyDescent="0.2">
      <c r="A743" s="83" t="s">
        <v>178</v>
      </c>
      <c r="B743" s="83">
        <v>9</v>
      </c>
      <c r="C743" s="84">
        <v>1676.4440556500001</v>
      </c>
      <c r="D743" s="84">
        <v>1663.5231319100001</v>
      </c>
      <c r="E743" s="84">
        <v>177.19044539000001</v>
      </c>
      <c r="F743" s="84">
        <v>177.19044539000001</v>
      </c>
    </row>
    <row r="744" spans="1:6" ht="12.75" customHeight="1" x14ac:dyDescent="0.2">
      <c r="A744" s="83" t="s">
        <v>178</v>
      </c>
      <c r="B744" s="83">
        <v>10</v>
      </c>
      <c r="C744" s="84">
        <v>1645.8389731300001</v>
      </c>
      <c r="D744" s="84">
        <v>1635.7251608199999</v>
      </c>
      <c r="E744" s="84">
        <v>174.22953984</v>
      </c>
      <c r="F744" s="84">
        <v>174.22953984</v>
      </c>
    </row>
    <row r="745" spans="1:6" ht="12.75" customHeight="1" x14ac:dyDescent="0.2">
      <c r="A745" s="83" t="s">
        <v>178</v>
      </c>
      <c r="B745" s="83">
        <v>11</v>
      </c>
      <c r="C745" s="84">
        <v>1646.7075359400001</v>
      </c>
      <c r="D745" s="84">
        <v>1632.9838632399999</v>
      </c>
      <c r="E745" s="84">
        <v>173.93755006999999</v>
      </c>
      <c r="F745" s="84">
        <v>173.93755006999999</v>
      </c>
    </row>
    <row r="746" spans="1:6" ht="12.75" customHeight="1" x14ac:dyDescent="0.2">
      <c r="A746" s="83" t="s">
        <v>178</v>
      </c>
      <c r="B746" s="83">
        <v>12</v>
      </c>
      <c r="C746" s="84">
        <v>1660.1625216</v>
      </c>
      <c r="D746" s="84">
        <v>1647.77733008</v>
      </c>
      <c r="E746" s="84">
        <v>175.51327867000001</v>
      </c>
      <c r="F746" s="84">
        <v>175.51327867000001</v>
      </c>
    </row>
    <row r="747" spans="1:6" ht="12.75" customHeight="1" x14ac:dyDescent="0.2">
      <c r="A747" s="83" t="s">
        <v>178</v>
      </c>
      <c r="B747" s="83">
        <v>13</v>
      </c>
      <c r="C747" s="84">
        <v>1677.04541292</v>
      </c>
      <c r="D747" s="84">
        <v>1669.7310348999999</v>
      </c>
      <c r="E747" s="84">
        <v>177.85168121999999</v>
      </c>
      <c r="F747" s="84">
        <v>177.85168121999999</v>
      </c>
    </row>
    <row r="748" spans="1:6" ht="12.75" customHeight="1" x14ac:dyDescent="0.2">
      <c r="A748" s="83" t="s">
        <v>178</v>
      </c>
      <c r="B748" s="83">
        <v>14</v>
      </c>
      <c r="C748" s="84">
        <v>1698.0499405400001</v>
      </c>
      <c r="D748" s="84">
        <v>1689.6149006000001</v>
      </c>
      <c r="E748" s="84">
        <v>179.96961451000001</v>
      </c>
      <c r="F748" s="84">
        <v>179.96961451000001</v>
      </c>
    </row>
    <row r="749" spans="1:6" ht="12.75" customHeight="1" x14ac:dyDescent="0.2">
      <c r="A749" s="83" t="s">
        <v>178</v>
      </c>
      <c r="B749" s="83">
        <v>15</v>
      </c>
      <c r="C749" s="84">
        <v>1706.0939216899999</v>
      </c>
      <c r="D749" s="84">
        <v>1702.57558677</v>
      </c>
      <c r="E749" s="84">
        <v>181.35012416999999</v>
      </c>
      <c r="F749" s="84">
        <v>181.35012416999999</v>
      </c>
    </row>
    <row r="750" spans="1:6" ht="12.75" customHeight="1" x14ac:dyDescent="0.2">
      <c r="A750" s="83" t="s">
        <v>178</v>
      </c>
      <c r="B750" s="83">
        <v>16</v>
      </c>
      <c r="C750" s="84">
        <v>1722.3107223</v>
      </c>
      <c r="D750" s="84">
        <v>1717.6954993500001</v>
      </c>
      <c r="E750" s="84">
        <v>182.96062420000001</v>
      </c>
      <c r="F750" s="84">
        <v>182.96062420000001</v>
      </c>
    </row>
    <row r="751" spans="1:6" ht="12.75" customHeight="1" x14ac:dyDescent="0.2">
      <c r="A751" s="83" t="s">
        <v>178</v>
      </c>
      <c r="B751" s="83">
        <v>17</v>
      </c>
      <c r="C751" s="84">
        <v>1708.70729508</v>
      </c>
      <c r="D751" s="84">
        <v>1707.9524285299999</v>
      </c>
      <c r="E751" s="84">
        <v>181.92283938</v>
      </c>
      <c r="F751" s="84">
        <v>181.92283938</v>
      </c>
    </row>
    <row r="752" spans="1:6" ht="12.75" customHeight="1" x14ac:dyDescent="0.2">
      <c r="A752" s="83" t="s">
        <v>178</v>
      </c>
      <c r="B752" s="83">
        <v>18</v>
      </c>
      <c r="C752" s="84">
        <v>1673.7275277199999</v>
      </c>
      <c r="D752" s="84">
        <v>1666.3045160500001</v>
      </c>
      <c r="E752" s="84">
        <v>177.48670498999999</v>
      </c>
      <c r="F752" s="84">
        <v>177.48670498999999</v>
      </c>
    </row>
    <row r="753" spans="1:6" ht="12.75" customHeight="1" x14ac:dyDescent="0.2">
      <c r="A753" s="83" t="s">
        <v>178</v>
      </c>
      <c r="B753" s="83">
        <v>19</v>
      </c>
      <c r="C753" s="84">
        <v>1622.79764589</v>
      </c>
      <c r="D753" s="84">
        <v>1616.0026924700001</v>
      </c>
      <c r="E753" s="84">
        <v>172.12879781999999</v>
      </c>
      <c r="F753" s="84">
        <v>172.12879781999999</v>
      </c>
    </row>
    <row r="754" spans="1:6" ht="12.75" customHeight="1" x14ac:dyDescent="0.2">
      <c r="A754" s="83" t="s">
        <v>178</v>
      </c>
      <c r="B754" s="83">
        <v>20</v>
      </c>
      <c r="C754" s="84">
        <v>1593.4275307800001</v>
      </c>
      <c r="D754" s="84">
        <v>1582.3003966199999</v>
      </c>
      <c r="E754" s="84">
        <v>168.53899211999999</v>
      </c>
      <c r="F754" s="84">
        <v>168.53899211999999</v>
      </c>
    </row>
    <row r="755" spans="1:6" ht="12.75" customHeight="1" x14ac:dyDescent="0.2">
      <c r="A755" s="83" t="s">
        <v>178</v>
      </c>
      <c r="B755" s="83">
        <v>21</v>
      </c>
      <c r="C755" s="84">
        <v>1617.01409444</v>
      </c>
      <c r="D755" s="84">
        <v>1609.6645980999999</v>
      </c>
      <c r="E755" s="84">
        <v>171.45369463</v>
      </c>
      <c r="F755" s="84">
        <v>171.45369463</v>
      </c>
    </row>
    <row r="756" spans="1:6" ht="12.75" customHeight="1" x14ac:dyDescent="0.2">
      <c r="A756" s="83" t="s">
        <v>178</v>
      </c>
      <c r="B756" s="83">
        <v>22</v>
      </c>
      <c r="C756" s="84">
        <v>1637.95784007</v>
      </c>
      <c r="D756" s="84">
        <v>1625.6545887</v>
      </c>
      <c r="E756" s="84">
        <v>173.15687116000001</v>
      </c>
      <c r="F756" s="84">
        <v>173.15687116000001</v>
      </c>
    </row>
    <row r="757" spans="1:6" ht="12.75" customHeight="1" x14ac:dyDescent="0.2">
      <c r="A757" s="83" t="s">
        <v>178</v>
      </c>
      <c r="B757" s="83">
        <v>23</v>
      </c>
      <c r="C757" s="84">
        <v>1693.7765587399999</v>
      </c>
      <c r="D757" s="84">
        <v>1686.9495169100001</v>
      </c>
      <c r="E757" s="84">
        <v>179.68571072</v>
      </c>
      <c r="F757" s="84">
        <v>179.68571072</v>
      </c>
    </row>
    <row r="758" spans="1:6" ht="12.75" customHeight="1" x14ac:dyDescent="0.2">
      <c r="A758" s="83" t="s">
        <v>178</v>
      </c>
      <c r="B758" s="83">
        <v>24</v>
      </c>
      <c r="C758" s="84">
        <v>1749.1696614800001</v>
      </c>
      <c r="D758" s="84">
        <v>1742.20855519</v>
      </c>
      <c r="E758" s="84">
        <v>185.57163645</v>
      </c>
      <c r="F758" s="84">
        <v>185.57163645</v>
      </c>
    </row>
    <row r="759" spans="1:6" ht="12.75" customHeight="1" x14ac:dyDescent="0.2">
      <c r="A759" s="83" t="s">
        <v>179</v>
      </c>
      <c r="B759" s="83">
        <v>1</v>
      </c>
      <c r="C759" s="84">
        <v>1807.7181694200001</v>
      </c>
      <c r="D759" s="84">
        <v>1791.99904528</v>
      </c>
      <c r="E759" s="84">
        <v>190.87507884999999</v>
      </c>
      <c r="F759" s="84">
        <v>190.87507884999999</v>
      </c>
    </row>
    <row r="760" spans="1:6" ht="12.75" customHeight="1" x14ac:dyDescent="0.2">
      <c r="A760" s="83" t="s">
        <v>179</v>
      </c>
      <c r="B760" s="83">
        <v>2</v>
      </c>
      <c r="C760" s="84">
        <v>1861.10141378</v>
      </c>
      <c r="D760" s="84">
        <v>1853.1316190800001</v>
      </c>
      <c r="E760" s="84">
        <v>197.38662521000001</v>
      </c>
      <c r="F760" s="84">
        <v>197.38662521000001</v>
      </c>
    </row>
    <row r="761" spans="1:6" ht="12.75" customHeight="1" x14ac:dyDescent="0.2">
      <c r="A761" s="83" t="s">
        <v>179</v>
      </c>
      <c r="B761" s="83">
        <v>3</v>
      </c>
      <c r="C761" s="84">
        <v>1919.7747420200001</v>
      </c>
      <c r="D761" s="84">
        <v>1913.5070050899999</v>
      </c>
      <c r="E761" s="84">
        <v>203.81751957</v>
      </c>
      <c r="F761" s="84">
        <v>203.81751957</v>
      </c>
    </row>
    <row r="762" spans="1:6" ht="12.75" customHeight="1" x14ac:dyDescent="0.2">
      <c r="A762" s="83" t="s">
        <v>179</v>
      </c>
      <c r="B762" s="83">
        <v>4</v>
      </c>
      <c r="C762" s="84">
        <v>1933.37128261</v>
      </c>
      <c r="D762" s="84">
        <v>1923.9147747899999</v>
      </c>
      <c r="E762" s="84">
        <v>204.92610490999999</v>
      </c>
      <c r="F762" s="84">
        <v>204.92610490999999</v>
      </c>
    </row>
    <row r="763" spans="1:6" ht="12.75" customHeight="1" x14ac:dyDescent="0.2">
      <c r="A763" s="83" t="s">
        <v>179</v>
      </c>
      <c r="B763" s="83">
        <v>5</v>
      </c>
      <c r="C763" s="84">
        <v>1932.79376407</v>
      </c>
      <c r="D763" s="84">
        <v>1924.6284254100001</v>
      </c>
      <c r="E763" s="84">
        <v>205.00211952000001</v>
      </c>
      <c r="F763" s="84">
        <v>205.00211952000001</v>
      </c>
    </row>
    <row r="764" spans="1:6" ht="12.75" customHeight="1" x14ac:dyDescent="0.2">
      <c r="A764" s="83" t="s">
        <v>179</v>
      </c>
      <c r="B764" s="83">
        <v>6</v>
      </c>
      <c r="C764" s="84">
        <v>1915.2126368199999</v>
      </c>
      <c r="D764" s="84">
        <v>1908.51325058</v>
      </c>
      <c r="E764" s="84">
        <v>203.28560897</v>
      </c>
      <c r="F764" s="84">
        <v>203.28560897</v>
      </c>
    </row>
    <row r="765" spans="1:6" ht="12.75" customHeight="1" x14ac:dyDescent="0.2">
      <c r="A765" s="83" t="s">
        <v>179</v>
      </c>
      <c r="B765" s="83">
        <v>7</v>
      </c>
      <c r="C765" s="84">
        <v>1833.2327712399999</v>
      </c>
      <c r="D765" s="84">
        <v>1824.8398842700001</v>
      </c>
      <c r="E765" s="84">
        <v>194.37312632999999</v>
      </c>
      <c r="F765" s="84">
        <v>194.37312632999999</v>
      </c>
    </row>
    <row r="766" spans="1:6" ht="12.75" customHeight="1" x14ac:dyDescent="0.2">
      <c r="A766" s="83" t="s">
        <v>179</v>
      </c>
      <c r="B766" s="83">
        <v>8</v>
      </c>
      <c r="C766" s="84">
        <v>1747.97398834</v>
      </c>
      <c r="D766" s="84">
        <v>1742.14374503</v>
      </c>
      <c r="E766" s="84">
        <v>185.56473319</v>
      </c>
      <c r="F766" s="84">
        <v>185.56473319</v>
      </c>
    </row>
    <row r="767" spans="1:6" ht="12.75" customHeight="1" x14ac:dyDescent="0.2">
      <c r="A767" s="83" t="s">
        <v>179</v>
      </c>
      <c r="B767" s="83">
        <v>9</v>
      </c>
      <c r="C767" s="84">
        <v>1706.17555771</v>
      </c>
      <c r="D767" s="84">
        <v>1695.2784274099999</v>
      </c>
      <c r="E767" s="84">
        <v>180.57286601999999</v>
      </c>
      <c r="F767" s="84">
        <v>180.57286601999999</v>
      </c>
    </row>
    <row r="768" spans="1:6" ht="12.75" customHeight="1" x14ac:dyDescent="0.2">
      <c r="A768" s="83" t="s">
        <v>179</v>
      </c>
      <c r="B768" s="83">
        <v>10</v>
      </c>
      <c r="C768" s="84">
        <v>1685.5041581400001</v>
      </c>
      <c r="D768" s="84">
        <v>1678.7502545699999</v>
      </c>
      <c r="E768" s="84">
        <v>178.81236491999999</v>
      </c>
      <c r="F768" s="84">
        <v>178.81236491999999</v>
      </c>
    </row>
    <row r="769" spans="1:6" ht="12.75" customHeight="1" x14ac:dyDescent="0.2">
      <c r="A769" s="83" t="s">
        <v>179</v>
      </c>
      <c r="B769" s="83">
        <v>11</v>
      </c>
      <c r="C769" s="84">
        <v>1659.1323160300001</v>
      </c>
      <c r="D769" s="84">
        <v>1648.43816485</v>
      </c>
      <c r="E769" s="84">
        <v>175.58366760000001</v>
      </c>
      <c r="F769" s="84">
        <v>175.58366760000001</v>
      </c>
    </row>
    <row r="770" spans="1:6" ht="12.75" customHeight="1" x14ac:dyDescent="0.2">
      <c r="A770" s="83" t="s">
        <v>179</v>
      </c>
      <c r="B770" s="83">
        <v>12</v>
      </c>
      <c r="C770" s="84">
        <v>1676.40709036</v>
      </c>
      <c r="D770" s="84">
        <v>1669.9611183899999</v>
      </c>
      <c r="E770" s="84">
        <v>177.87618860000001</v>
      </c>
      <c r="F770" s="84">
        <v>177.87618860000001</v>
      </c>
    </row>
    <row r="771" spans="1:6" ht="12.75" customHeight="1" x14ac:dyDescent="0.2">
      <c r="A771" s="83" t="s">
        <v>179</v>
      </c>
      <c r="B771" s="83">
        <v>13</v>
      </c>
      <c r="C771" s="84">
        <v>1698.95109871</v>
      </c>
      <c r="D771" s="84">
        <v>1690.9680353399999</v>
      </c>
      <c r="E771" s="84">
        <v>180.11374388999999</v>
      </c>
      <c r="F771" s="84">
        <v>180.11374388999999</v>
      </c>
    </row>
    <row r="772" spans="1:6" ht="12.75" customHeight="1" x14ac:dyDescent="0.2">
      <c r="A772" s="83" t="s">
        <v>179</v>
      </c>
      <c r="B772" s="83">
        <v>14</v>
      </c>
      <c r="C772" s="84">
        <v>1717.7485997399999</v>
      </c>
      <c r="D772" s="84">
        <v>1706.4778744600001</v>
      </c>
      <c r="E772" s="84">
        <v>181.76577700000001</v>
      </c>
      <c r="F772" s="84">
        <v>181.76577700000001</v>
      </c>
    </row>
    <row r="773" spans="1:6" ht="12.75" customHeight="1" x14ac:dyDescent="0.2">
      <c r="A773" s="83" t="s">
        <v>179</v>
      </c>
      <c r="B773" s="83">
        <v>15</v>
      </c>
      <c r="C773" s="84">
        <v>1721.26270845</v>
      </c>
      <c r="D773" s="84">
        <v>1716.5905288599999</v>
      </c>
      <c r="E773" s="84">
        <v>182.84292808000001</v>
      </c>
      <c r="F773" s="84">
        <v>182.84292808000001</v>
      </c>
    </row>
    <row r="774" spans="1:6" ht="12.75" customHeight="1" x14ac:dyDescent="0.2">
      <c r="A774" s="83" t="s">
        <v>179</v>
      </c>
      <c r="B774" s="83">
        <v>16</v>
      </c>
      <c r="C774" s="84">
        <v>1736.7147783999999</v>
      </c>
      <c r="D774" s="84">
        <v>1728.99672891</v>
      </c>
      <c r="E774" s="84">
        <v>184.16437655999999</v>
      </c>
      <c r="F774" s="84">
        <v>184.16437655999999</v>
      </c>
    </row>
    <row r="775" spans="1:6" ht="12.75" customHeight="1" x14ac:dyDescent="0.2">
      <c r="A775" s="83" t="s">
        <v>179</v>
      </c>
      <c r="B775" s="83">
        <v>17</v>
      </c>
      <c r="C775" s="84">
        <v>1736.45194302</v>
      </c>
      <c r="D775" s="84">
        <v>1726.02510906</v>
      </c>
      <c r="E775" s="84">
        <v>183.84785396999999</v>
      </c>
      <c r="F775" s="84">
        <v>183.84785396999999</v>
      </c>
    </row>
    <row r="776" spans="1:6" ht="12.75" customHeight="1" x14ac:dyDescent="0.2">
      <c r="A776" s="83" t="s">
        <v>179</v>
      </c>
      <c r="B776" s="83">
        <v>18</v>
      </c>
      <c r="C776" s="84">
        <v>1706.7605844899999</v>
      </c>
      <c r="D776" s="84">
        <v>1700.1638578500001</v>
      </c>
      <c r="E776" s="84">
        <v>181.09323846000001</v>
      </c>
      <c r="F776" s="84">
        <v>181.09323846000001</v>
      </c>
    </row>
    <row r="777" spans="1:6" ht="12.75" customHeight="1" x14ac:dyDescent="0.2">
      <c r="A777" s="83" t="s">
        <v>179</v>
      </c>
      <c r="B777" s="83">
        <v>19</v>
      </c>
      <c r="C777" s="84">
        <v>1644.54141897</v>
      </c>
      <c r="D777" s="84">
        <v>1637.0361038200001</v>
      </c>
      <c r="E777" s="84">
        <v>174.36917516</v>
      </c>
      <c r="F777" s="84">
        <v>174.36917516</v>
      </c>
    </row>
    <row r="778" spans="1:6" ht="12.75" customHeight="1" x14ac:dyDescent="0.2">
      <c r="A778" s="83" t="s">
        <v>179</v>
      </c>
      <c r="B778" s="83">
        <v>20</v>
      </c>
      <c r="C778" s="84">
        <v>1626.74392272</v>
      </c>
      <c r="D778" s="84">
        <v>1614.5636102999999</v>
      </c>
      <c r="E778" s="84">
        <v>171.97551374</v>
      </c>
      <c r="F778" s="84">
        <v>171.97551374</v>
      </c>
    </row>
    <row r="779" spans="1:6" ht="12.75" customHeight="1" x14ac:dyDescent="0.2">
      <c r="A779" s="83" t="s">
        <v>179</v>
      </c>
      <c r="B779" s="83">
        <v>21</v>
      </c>
      <c r="C779" s="84">
        <v>1643.86937169</v>
      </c>
      <c r="D779" s="84">
        <v>1636.8423590100001</v>
      </c>
      <c r="E779" s="84">
        <v>174.34853838999999</v>
      </c>
      <c r="F779" s="84">
        <v>174.34853838999999</v>
      </c>
    </row>
    <row r="780" spans="1:6" ht="12.75" customHeight="1" x14ac:dyDescent="0.2">
      <c r="A780" s="83" t="s">
        <v>179</v>
      </c>
      <c r="B780" s="83">
        <v>22</v>
      </c>
      <c r="C780" s="84">
        <v>1653.9779828000001</v>
      </c>
      <c r="D780" s="84">
        <v>1643.5788626900001</v>
      </c>
      <c r="E780" s="84">
        <v>175.06607821</v>
      </c>
      <c r="F780" s="84">
        <v>175.06607821</v>
      </c>
    </row>
    <row r="781" spans="1:6" ht="12.75" customHeight="1" x14ac:dyDescent="0.2">
      <c r="A781" s="83" t="s">
        <v>179</v>
      </c>
      <c r="B781" s="83">
        <v>23</v>
      </c>
      <c r="C781" s="84">
        <v>1710.74331005</v>
      </c>
      <c r="D781" s="84">
        <v>1704.718347</v>
      </c>
      <c r="E781" s="84">
        <v>181.57836064</v>
      </c>
      <c r="F781" s="84">
        <v>181.57836064</v>
      </c>
    </row>
    <row r="782" spans="1:6" ht="12.75" customHeight="1" x14ac:dyDescent="0.2">
      <c r="A782" s="83" t="s">
        <v>179</v>
      </c>
      <c r="B782" s="83">
        <v>24</v>
      </c>
      <c r="C782" s="84">
        <v>1727.2519964999999</v>
      </c>
      <c r="D782" s="84">
        <v>1720.85935447</v>
      </c>
      <c r="E782" s="84">
        <v>183.29762276</v>
      </c>
      <c r="F782" s="84">
        <v>183.29762276</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2023-11-16T11:39:41Z</dcterms:modified>
</cp:coreProperties>
</file>